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c\Documents\"/>
    </mc:Choice>
  </mc:AlternateContent>
  <bookViews>
    <workbookView xWindow="0" yWindow="0" windowWidth="24000" windowHeight="9732" tabRatio="753" activeTab="5"/>
  </bookViews>
  <sheets>
    <sheet name="LISTE" sheetId="34" r:id="rId1"/>
    <sheet name=" " sheetId="33" r:id="rId2"/>
    <sheet name="  (1)" sheetId="50" r:id="rId3"/>
    <sheet name="  (2)" sheetId="51" r:id="rId4"/>
    <sheet name="  (3)" sheetId="52" r:id="rId5"/>
    <sheet name="  (4)" sheetId="53" r:id="rId6"/>
  </sheets>
  <definedNames>
    <definedName name="_xlnm.Print_Area" localSheetId="1">' '!$A$1:$J$61</definedName>
    <definedName name="_xlnm.Print_Area" localSheetId="2">'  (1)'!$A$1:$J$61</definedName>
    <definedName name="_xlnm.Print_Area" localSheetId="3">'  (2)'!$A$1:$J$61</definedName>
    <definedName name="_xlnm.Print_Area" localSheetId="4">'  (3)'!$A$1:$J$61</definedName>
    <definedName name="_xlnm.Print_Area" localSheetId="5">'  (4)'!$A$1:$J$61</definedName>
  </definedNames>
  <calcPr calcId="152511"/>
</workbook>
</file>

<file path=xl/calcChain.xml><?xml version="1.0" encoding="utf-8"?>
<calcChain xmlns="http://schemas.openxmlformats.org/spreadsheetml/2006/main">
  <c r="K49" i="53" l="1"/>
  <c r="H49" i="53"/>
  <c r="L49" i="53" s="1"/>
  <c r="K48" i="53"/>
  <c r="E48" i="53"/>
  <c r="H48" i="53" s="1"/>
  <c r="L48" i="53" s="1"/>
  <c r="C48" i="53"/>
  <c r="K47" i="53"/>
  <c r="E47" i="53"/>
  <c r="H47" i="53" s="1"/>
  <c r="L47" i="53" s="1"/>
  <c r="C47" i="53"/>
  <c r="K46" i="53"/>
  <c r="E46" i="53"/>
  <c r="H46" i="53" s="1"/>
  <c r="L46" i="53" s="1"/>
  <c r="C46" i="53"/>
  <c r="K45" i="53"/>
  <c r="H45" i="53"/>
  <c r="L45" i="53" s="1"/>
  <c r="E45" i="53"/>
  <c r="C45" i="53"/>
  <c r="K44" i="53"/>
  <c r="E44" i="53"/>
  <c r="H44" i="53" s="1"/>
  <c r="L44" i="53" s="1"/>
  <c r="C44" i="53"/>
  <c r="L43" i="53"/>
  <c r="K43" i="53"/>
  <c r="H43" i="53"/>
  <c r="E43" i="53"/>
  <c r="C43" i="53"/>
  <c r="K42" i="53"/>
  <c r="E42" i="53"/>
  <c r="H42" i="53" s="1"/>
  <c r="L42" i="53" s="1"/>
  <c r="C42" i="53"/>
  <c r="L41" i="53"/>
  <c r="K41" i="53"/>
  <c r="H41" i="53"/>
  <c r="E41" i="53"/>
  <c r="C41" i="53"/>
  <c r="K40" i="53"/>
  <c r="E40" i="53"/>
  <c r="H40" i="53" s="1"/>
  <c r="L40" i="53" s="1"/>
  <c r="C40" i="53"/>
  <c r="K39" i="53"/>
  <c r="E39" i="53"/>
  <c r="H39" i="53" s="1"/>
  <c r="L39" i="53" s="1"/>
  <c r="C39" i="53"/>
  <c r="K38" i="53"/>
  <c r="E38" i="53"/>
  <c r="H38" i="53" s="1"/>
  <c r="L38" i="53" s="1"/>
  <c r="C38" i="53"/>
  <c r="K37" i="53"/>
  <c r="H37" i="53"/>
  <c r="L37" i="53" s="1"/>
  <c r="E37" i="53"/>
  <c r="C37" i="53"/>
  <c r="K36" i="53"/>
  <c r="E36" i="53"/>
  <c r="H36" i="53" s="1"/>
  <c r="L36" i="53" s="1"/>
  <c r="C36" i="53"/>
  <c r="L35" i="53"/>
  <c r="K35" i="53"/>
  <c r="H35" i="53"/>
  <c r="E35" i="53"/>
  <c r="C35" i="53"/>
  <c r="K34" i="53"/>
  <c r="E34" i="53"/>
  <c r="H34" i="53" s="1"/>
  <c r="L34" i="53" s="1"/>
  <c r="C34" i="53"/>
  <c r="L33" i="53"/>
  <c r="K33" i="53"/>
  <c r="H33" i="53"/>
  <c r="E33" i="53"/>
  <c r="C33" i="53"/>
  <c r="K32" i="53"/>
  <c r="E32" i="53"/>
  <c r="H32" i="53" s="1"/>
  <c r="L32" i="53" s="1"/>
  <c r="C32" i="53"/>
  <c r="K31" i="53"/>
  <c r="E31" i="53"/>
  <c r="H31" i="53" s="1"/>
  <c r="L31" i="53" s="1"/>
  <c r="C31" i="53"/>
  <c r="K30" i="53"/>
  <c r="E30" i="53"/>
  <c r="H30" i="53" s="1"/>
  <c r="L30" i="53" s="1"/>
  <c r="C30" i="53"/>
  <c r="K29" i="53"/>
  <c r="H29" i="53"/>
  <c r="L29" i="53" s="1"/>
  <c r="E29" i="53"/>
  <c r="C29" i="53"/>
  <c r="K28" i="53"/>
  <c r="E28" i="53"/>
  <c r="H28" i="53" s="1"/>
  <c r="L28" i="53" s="1"/>
  <c r="C28" i="53"/>
  <c r="L27" i="53"/>
  <c r="K27" i="53"/>
  <c r="H27" i="53"/>
  <c r="E27" i="53"/>
  <c r="C27" i="53"/>
  <c r="K26" i="53"/>
  <c r="E26" i="53"/>
  <c r="H26" i="53" s="1"/>
  <c r="L26" i="53" s="1"/>
  <c r="C26" i="53"/>
  <c r="L25" i="53"/>
  <c r="K25" i="53"/>
  <c r="H25" i="53"/>
  <c r="E25" i="53"/>
  <c r="C25" i="53"/>
  <c r="K24" i="53"/>
  <c r="E24" i="53"/>
  <c r="H24" i="53" s="1"/>
  <c r="L24" i="53" s="1"/>
  <c r="C24" i="53"/>
  <c r="K23" i="53"/>
  <c r="E23" i="53"/>
  <c r="H23" i="53" s="1"/>
  <c r="L23" i="53" s="1"/>
  <c r="C23" i="53"/>
  <c r="K22" i="53"/>
  <c r="E22" i="53"/>
  <c r="H22" i="53" s="1"/>
  <c r="L22" i="53" s="1"/>
  <c r="C22" i="53"/>
  <c r="K21" i="53"/>
  <c r="H21" i="53"/>
  <c r="L21" i="53" s="1"/>
  <c r="E21" i="53"/>
  <c r="C21" i="53"/>
  <c r="K20" i="53"/>
  <c r="E20" i="53"/>
  <c r="H20" i="53" s="1"/>
  <c r="L20" i="53" s="1"/>
  <c r="C20" i="53"/>
  <c r="K19" i="53"/>
  <c r="H19" i="53"/>
  <c r="E19" i="53"/>
  <c r="C19" i="53"/>
  <c r="L49" i="52"/>
  <c r="K49" i="52"/>
  <c r="H49" i="52"/>
  <c r="K48" i="52"/>
  <c r="E48" i="52"/>
  <c r="H48" i="52" s="1"/>
  <c r="L48" i="52" s="1"/>
  <c r="C48" i="52"/>
  <c r="K47" i="52"/>
  <c r="E47" i="52"/>
  <c r="H47" i="52" s="1"/>
  <c r="L47" i="52" s="1"/>
  <c r="C47" i="52"/>
  <c r="K46" i="52"/>
  <c r="E46" i="52"/>
  <c r="H46" i="52" s="1"/>
  <c r="L46" i="52" s="1"/>
  <c r="C46" i="52"/>
  <c r="K45" i="52"/>
  <c r="E45" i="52"/>
  <c r="H45" i="52" s="1"/>
  <c r="L45" i="52" s="1"/>
  <c r="C45" i="52"/>
  <c r="K44" i="52"/>
  <c r="E44" i="52"/>
  <c r="H44" i="52" s="1"/>
  <c r="L44" i="52" s="1"/>
  <c r="C44" i="52"/>
  <c r="K43" i="52"/>
  <c r="E43" i="52"/>
  <c r="H43" i="52" s="1"/>
  <c r="L43" i="52" s="1"/>
  <c r="C43" i="52"/>
  <c r="K42" i="52"/>
  <c r="E42" i="52"/>
  <c r="H42" i="52" s="1"/>
  <c r="L42" i="52" s="1"/>
  <c r="C42" i="52"/>
  <c r="K41" i="52"/>
  <c r="E41" i="52"/>
  <c r="H41" i="52" s="1"/>
  <c r="L41" i="52" s="1"/>
  <c r="C41" i="52"/>
  <c r="K40" i="52"/>
  <c r="E40" i="52"/>
  <c r="H40" i="52" s="1"/>
  <c r="L40" i="52" s="1"/>
  <c r="C40" i="52"/>
  <c r="K39" i="52"/>
  <c r="E39" i="52"/>
  <c r="H39" i="52" s="1"/>
  <c r="L39" i="52" s="1"/>
  <c r="C39" i="52"/>
  <c r="K38" i="52"/>
  <c r="E38" i="52"/>
  <c r="H38" i="52" s="1"/>
  <c r="L38" i="52" s="1"/>
  <c r="C38" i="52"/>
  <c r="K37" i="52"/>
  <c r="E37" i="52"/>
  <c r="H37" i="52" s="1"/>
  <c r="L37" i="52" s="1"/>
  <c r="C37" i="52"/>
  <c r="K36" i="52"/>
  <c r="E36" i="52"/>
  <c r="H36" i="52" s="1"/>
  <c r="L36" i="52" s="1"/>
  <c r="C36" i="52"/>
  <c r="K35" i="52"/>
  <c r="E35" i="52"/>
  <c r="H35" i="52" s="1"/>
  <c r="L35" i="52" s="1"/>
  <c r="C35" i="52"/>
  <c r="K34" i="52"/>
  <c r="E34" i="52"/>
  <c r="H34" i="52" s="1"/>
  <c r="L34" i="52" s="1"/>
  <c r="C34" i="52"/>
  <c r="K33" i="52"/>
  <c r="E33" i="52"/>
  <c r="H33" i="52" s="1"/>
  <c r="L33" i="52" s="1"/>
  <c r="C33" i="52"/>
  <c r="K32" i="52"/>
  <c r="E32" i="52"/>
  <c r="H32" i="52" s="1"/>
  <c r="L32" i="52" s="1"/>
  <c r="C32" i="52"/>
  <c r="K31" i="52"/>
  <c r="E31" i="52"/>
  <c r="H31" i="52" s="1"/>
  <c r="L31" i="52" s="1"/>
  <c r="C31" i="52"/>
  <c r="K30" i="52"/>
  <c r="E30" i="52"/>
  <c r="H30" i="52" s="1"/>
  <c r="L30" i="52" s="1"/>
  <c r="C30" i="52"/>
  <c r="K29" i="52"/>
  <c r="E29" i="52"/>
  <c r="H29" i="52" s="1"/>
  <c r="L29" i="52" s="1"/>
  <c r="C29" i="52"/>
  <c r="K28" i="52"/>
  <c r="E28" i="52"/>
  <c r="H28" i="52" s="1"/>
  <c r="L28" i="52" s="1"/>
  <c r="C28" i="52"/>
  <c r="K27" i="52"/>
  <c r="E27" i="52"/>
  <c r="H27" i="52" s="1"/>
  <c r="L27" i="52" s="1"/>
  <c r="C27" i="52"/>
  <c r="K26" i="52"/>
  <c r="E26" i="52"/>
  <c r="H26" i="52" s="1"/>
  <c r="L26" i="52" s="1"/>
  <c r="C26" i="52"/>
  <c r="K25" i="52"/>
  <c r="E25" i="52"/>
  <c r="H25" i="52" s="1"/>
  <c r="L25" i="52" s="1"/>
  <c r="C25" i="52"/>
  <c r="K24" i="52"/>
  <c r="E24" i="52"/>
  <c r="H24" i="52" s="1"/>
  <c r="L24" i="52" s="1"/>
  <c r="C24" i="52"/>
  <c r="K23" i="52"/>
  <c r="E23" i="52"/>
  <c r="H23" i="52" s="1"/>
  <c r="L23" i="52" s="1"/>
  <c r="C23" i="52"/>
  <c r="K22" i="52"/>
  <c r="E22" i="52"/>
  <c r="H22" i="52" s="1"/>
  <c r="L22" i="52" s="1"/>
  <c r="C22" i="52"/>
  <c r="K21" i="52"/>
  <c r="E21" i="52"/>
  <c r="H21" i="52" s="1"/>
  <c r="L21" i="52" s="1"/>
  <c r="C21" i="52"/>
  <c r="K20" i="52"/>
  <c r="E20" i="52"/>
  <c r="H20" i="52" s="1"/>
  <c r="L20" i="52" s="1"/>
  <c r="C20" i="52"/>
  <c r="K19" i="52"/>
  <c r="E19" i="52"/>
  <c r="H19" i="52" s="1"/>
  <c r="C19" i="52"/>
  <c r="L49" i="51"/>
  <c r="K49" i="51"/>
  <c r="H49" i="51"/>
  <c r="K48" i="51"/>
  <c r="E48" i="51"/>
  <c r="H48" i="51" s="1"/>
  <c r="L48" i="51" s="1"/>
  <c r="C48" i="51"/>
  <c r="K47" i="51"/>
  <c r="E47" i="51"/>
  <c r="H47" i="51" s="1"/>
  <c r="L47" i="51" s="1"/>
  <c r="C47" i="51"/>
  <c r="K46" i="51"/>
  <c r="E46" i="51"/>
  <c r="H46" i="51" s="1"/>
  <c r="L46" i="51" s="1"/>
  <c r="C46" i="51"/>
  <c r="K45" i="51"/>
  <c r="E45" i="51"/>
  <c r="H45" i="51" s="1"/>
  <c r="L45" i="51" s="1"/>
  <c r="C45" i="51"/>
  <c r="K44" i="51"/>
  <c r="E44" i="51"/>
  <c r="H44" i="51" s="1"/>
  <c r="L44" i="51" s="1"/>
  <c r="C44" i="51"/>
  <c r="K43" i="51"/>
  <c r="E43" i="51"/>
  <c r="H43" i="51" s="1"/>
  <c r="L43" i="51" s="1"/>
  <c r="C43" i="51"/>
  <c r="K42" i="51"/>
  <c r="E42" i="51"/>
  <c r="H42" i="51" s="1"/>
  <c r="L42" i="51" s="1"/>
  <c r="C42" i="51"/>
  <c r="K41" i="51"/>
  <c r="E41" i="51"/>
  <c r="H41" i="51" s="1"/>
  <c r="L41" i="51" s="1"/>
  <c r="C41" i="51"/>
  <c r="K40" i="51"/>
  <c r="E40" i="51"/>
  <c r="H40" i="51" s="1"/>
  <c r="L40" i="51" s="1"/>
  <c r="C40" i="51"/>
  <c r="K39" i="51"/>
  <c r="E39" i="51"/>
  <c r="H39" i="51" s="1"/>
  <c r="L39" i="51" s="1"/>
  <c r="C39" i="51"/>
  <c r="K38" i="51"/>
  <c r="E38" i="51"/>
  <c r="H38" i="51" s="1"/>
  <c r="L38" i="51" s="1"/>
  <c r="C38" i="51"/>
  <c r="K37" i="51"/>
  <c r="E37" i="51"/>
  <c r="H37" i="51" s="1"/>
  <c r="L37" i="51" s="1"/>
  <c r="C37" i="51"/>
  <c r="K36" i="51"/>
  <c r="E36" i="51"/>
  <c r="H36" i="51" s="1"/>
  <c r="L36" i="51" s="1"/>
  <c r="C36" i="51"/>
  <c r="K35" i="51"/>
  <c r="E35" i="51"/>
  <c r="H35" i="51" s="1"/>
  <c r="L35" i="51" s="1"/>
  <c r="C35" i="51"/>
  <c r="K34" i="51"/>
  <c r="E34" i="51"/>
  <c r="H34" i="51" s="1"/>
  <c r="L34" i="51" s="1"/>
  <c r="C34" i="51"/>
  <c r="K33" i="51"/>
  <c r="E33" i="51"/>
  <c r="H33" i="51" s="1"/>
  <c r="L33" i="51" s="1"/>
  <c r="C33" i="51"/>
  <c r="K32" i="51"/>
  <c r="E32" i="51"/>
  <c r="H32" i="51" s="1"/>
  <c r="L32" i="51" s="1"/>
  <c r="C32" i="51"/>
  <c r="K31" i="51"/>
  <c r="E31" i="51"/>
  <c r="H31" i="51" s="1"/>
  <c r="L31" i="51" s="1"/>
  <c r="C31" i="51"/>
  <c r="K30" i="51"/>
  <c r="E30" i="51"/>
  <c r="H30" i="51" s="1"/>
  <c r="L30" i="51" s="1"/>
  <c r="C30" i="51"/>
  <c r="K29" i="51"/>
  <c r="E29" i="51"/>
  <c r="H29" i="51" s="1"/>
  <c r="L29" i="51" s="1"/>
  <c r="C29" i="51"/>
  <c r="K28" i="51"/>
  <c r="E28" i="51"/>
  <c r="H28" i="51" s="1"/>
  <c r="L28" i="51" s="1"/>
  <c r="C28" i="51"/>
  <c r="K27" i="51"/>
  <c r="E27" i="51"/>
  <c r="H27" i="51" s="1"/>
  <c r="L27" i="51" s="1"/>
  <c r="C27" i="51"/>
  <c r="K26" i="51"/>
  <c r="E26" i="51"/>
  <c r="H26" i="51" s="1"/>
  <c r="L26" i="51" s="1"/>
  <c r="C26" i="51"/>
  <c r="K25" i="51"/>
  <c r="E25" i="51"/>
  <c r="H25" i="51" s="1"/>
  <c r="L25" i="51" s="1"/>
  <c r="C25" i="51"/>
  <c r="K24" i="51"/>
  <c r="E24" i="51"/>
  <c r="H24" i="51" s="1"/>
  <c r="L24" i="51" s="1"/>
  <c r="C24" i="51"/>
  <c r="K23" i="51"/>
  <c r="E23" i="51"/>
  <c r="H23" i="51" s="1"/>
  <c r="L23" i="51" s="1"/>
  <c r="C23" i="51"/>
  <c r="K22" i="51"/>
  <c r="E22" i="51"/>
  <c r="H22" i="51" s="1"/>
  <c r="L22" i="51" s="1"/>
  <c r="C22" i="51"/>
  <c r="K21" i="51"/>
  <c r="E21" i="51"/>
  <c r="H21" i="51" s="1"/>
  <c r="L21" i="51" s="1"/>
  <c r="C21" i="51"/>
  <c r="K20" i="51"/>
  <c r="E20" i="51"/>
  <c r="H20" i="51" s="1"/>
  <c r="L20" i="51" s="1"/>
  <c r="C20" i="51"/>
  <c r="K19" i="51"/>
  <c r="E19" i="51"/>
  <c r="H19" i="51" s="1"/>
  <c r="C19" i="51"/>
  <c r="K49" i="50"/>
  <c r="H49" i="50"/>
  <c r="L49" i="50" s="1"/>
  <c r="K48" i="50"/>
  <c r="E48" i="50"/>
  <c r="H48" i="50" s="1"/>
  <c r="L48" i="50" s="1"/>
  <c r="C48" i="50"/>
  <c r="K47" i="50"/>
  <c r="E47" i="50"/>
  <c r="H47" i="50" s="1"/>
  <c r="L47" i="50" s="1"/>
  <c r="C47" i="50"/>
  <c r="K46" i="50"/>
  <c r="E46" i="50"/>
  <c r="H46" i="50" s="1"/>
  <c r="L46" i="50" s="1"/>
  <c r="C46" i="50"/>
  <c r="K45" i="50"/>
  <c r="E45" i="50"/>
  <c r="H45" i="50" s="1"/>
  <c r="L45" i="50" s="1"/>
  <c r="C45" i="50"/>
  <c r="K44" i="50"/>
  <c r="E44" i="50"/>
  <c r="H44" i="50" s="1"/>
  <c r="L44" i="50" s="1"/>
  <c r="C44" i="50"/>
  <c r="K43" i="50"/>
  <c r="E43" i="50"/>
  <c r="H43" i="50" s="1"/>
  <c r="L43" i="50" s="1"/>
  <c r="C43" i="50"/>
  <c r="K42" i="50"/>
  <c r="E42" i="50"/>
  <c r="H42" i="50" s="1"/>
  <c r="L42" i="50" s="1"/>
  <c r="C42" i="50"/>
  <c r="K41" i="50"/>
  <c r="E41" i="50"/>
  <c r="H41" i="50" s="1"/>
  <c r="L41" i="50" s="1"/>
  <c r="C41" i="50"/>
  <c r="K40" i="50"/>
  <c r="E40" i="50"/>
  <c r="H40" i="50" s="1"/>
  <c r="L40" i="50" s="1"/>
  <c r="C40" i="50"/>
  <c r="K39" i="50"/>
  <c r="E39" i="50"/>
  <c r="H39" i="50" s="1"/>
  <c r="L39" i="50" s="1"/>
  <c r="C39" i="50"/>
  <c r="K38" i="50"/>
  <c r="E38" i="50"/>
  <c r="H38" i="50" s="1"/>
  <c r="L38" i="50" s="1"/>
  <c r="C38" i="50"/>
  <c r="K37" i="50"/>
  <c r="E37" i="50"/>
  <c r="H37" i="50" s="1"/>
  <c r="L37" i="50" s="1"/>
  <c r="C37" i="50"/>
  <c r="K36" i="50"/>
  <c r="E36" i="50"/>
  <c r="H36" i="50" s="1"/>
  <c r="L36" i="50" s="1"/>
  <c r="C36" i="50"/>
  <c r="K35" i="50"/>
  <c r="E35" i="50"/>
  <c r="H35" i="50" s="1"/>
  <c r="L35" i="50" s="1"/>
  <c r="C35" i="50"/>
  <c r="K34" i="50"/>
  <c r="E34" i="50"/>
  <c r="H34" i="50" s="1"/>
  <c r="L34" i="50" s="1"/>
  <c r="C34" i="50"/>
  <c r="K33" i="50"/>
  <c r="E33" i="50"/>
  <c r="H33" i="50" s="1"/>
  <c r="L33" i="50" s="1"/>
  <c r="C33" i="50"/>
  <c r="K32" i="50"/>
  <c r="E32" i="50"/>
  <c r="H32" i="50" s="1"/>
  <c r="L32" i="50" s="1"/>
  <c r="C32" i="50"/>
  <c r="K31" i="50"/>
  <c r="E31" i="50"/>
  <c r="H31" i="50" s="1"/>
  <c r="L31" i="50" s="1"/>
  <c r="C31" i="50"/>
  <c r="K30" i="50"/>
  <c r="E30" i="50"/>
  <c r="H30" i="50" s="1"/>
  <c r="L30" i="50" s="1"/>
  <c r="C30" i="50"/>
  <c r="K29" i="50"/>
  <c r="E29" i="50"/>
  <c r="H29" i="50" s="1"/>
  <c r="L29" i="50" s="1"/>
  <c r="C29" i="50"/>
  <c r="K28" i="50"/>
  <c r="E28" i="50"/>
  <c r="H28" i="50" s="1"/>
  <c r="L28" i="50" s="1"/>
  <c r="C28" i="50"/>
  <c r="K27" i="50"/>
  <c r="E27" i="50"/>
  <c r="H27" i="50" s="1"/>
  <c r="L27" i="50" s="1"/>
  <c r="C27" i="50"/>
  <c r="K26" i="50"/>
  <c r="E26" i="50"/>
  <c r="H26" i="50" s="1"/>
  <c r="L26" i="50" s="1"/>
  <c r="C26" i="50"/>
  <c r="K25" i="50"/>
  <c r="E25" i="50"/>
  <c r="H25" i="50" s="1"/>
  <c r="L25" i="50" s="1"/>
  <c r="C25" i="50"/>
  <c r="K24" i="50"/>
  <c r="E24" i="50"/>
  <c r="H24" i="50" s="1"/>
  <c r="L24" i="50" s="1"/>
  <c r="C24" i="50"/>
  <c r="K23" i="50"/>
  <c r="E23" i="50"/>
  <c r="H23" i="50" s="1"/>
  <c r="L23" i="50" s="1"/>
  <c r="C23" i="50"/>
  <c r="K22" i="50"/>
  <c r="E22" i="50"/>
  <c r="H22" i="50" s="1"/>
  <c r="L22" i="50" s="1"/>
  <c r="C22" i="50"/>
  <c r="K21" i="50"/>
  <c r="E21" i="50"/>
  <c r="H21" i="50" s="1"/>
  <c r="L21" i="50" s="1"/>
  <c r="C21" i="50"/>
  <c r="K20" i="50"/>
  <c r="E20" i="50"/>
  <c r="H20" i="50" s="1"/>
  <c r="L20" i="50" s="1"/>
  <c r="C20" i="50"/>
  <c r="K19" i="50"/>
  <c r="E19" i="50"/>
  <c r="H19" i="50" s="1"/>
  <c r="C19" i="50"/>
  <c r="H51" i="53" l="1"/>
  <c r="H53" i="53" s="1"/>
  <c r="L19" i="53"/>
  <c r="L50" i="53" s="1"/>
  <c r="H51" i="52"/>
  <c r="H53" i="52" s="1"/>
  <c r="L19" i="52"/>
  <c r="L50" i="52" s="1"/>
  <c r="H51" i="51"/>
  <c r="H53" i="51" s="1"/>
  <c r="L19" i="51"/>
  <c r="L50" i="51" s="1"/>
  <c r="L19" i="50"/>
  <c r="L50" i="50" s="1"/>
  <c r="H51" i="50"/>
  <c r="H53" i="50" s="1"/>
  <c r="E19" i="33" l="1"/>
  <c r="C19" i="33"/>
  <c r="C22" i="33"/>
  <c r="E22" i="33"/>
  <c r="C23" i="33"/>
  <c r="E23" i="33"/>
  <c r="C24" i="33"/>
  <c r="E24" i="33"/>
  <c r="C25" i="33"/>
  <c r="E25" i="33"/>
  <c r="C26" i="33"/>
  <c r="E26" i="33"/>
  <c r="C27" i="33"/>
  <c r="E27" i="33"/>
  <c r="C28" i="33"/>
  <c r="E28" i="33"/>
  <c r="C29" i="33"/>
  <c r="E29" i="33"/>
  <c r="C30" i="33"/>
  <c r="E30" i="33"/>
  <c r="C31" i="33"/>
  <c r="E31" i="33"/>
  <c r="C32" i="33"/>
  <c r="E32" i="33"/>
  <c r="C33" i="33"/>
  <c r="E33" i="33"/>
  <c r="C34" i="33"/>
  <c r="E34" i="33"/>
  <c r="C35" i="33"/>
  <c r="E35" i="33"/>
  <c r="C36" i="33"/>
  <c r="E36" i="33"/>
  <c r="C37" i="33"/>
  <c r="E37" i="33"/>
  <c r="C38" i="33"/>
  <c r="E38" i="33"/>
  <c r="C39" i="33"/>
  <c r="E39" i="33"/>
  <c r="C40" i="33"/>
  <c r="E40" i="33"/>
  <c r="C41" i="33"/>
  <c r="E41" i="33"/>
  <c r="C42" i="33"/>
  <c r="E42" i="33"/>
  <c r="C43" i="33"/>
  <c r="E43" i="33"/>
  <c r="C44" i="33"/>
  <c r="E44" i="33"/>
  <c r="C45" i="33"/>
  <c r="E45" i="33"/>
  <c r="C46" i="33"/>
  <c r="E46" i="33"/>
  <c r="C47" i="33"/>
  <c r="E47" i="33"/>
  <c r="C48" i="33"/>
  <c r="E48" i="33"/>
  <c r="C21" i="33"/>
  <c r="E21" i="33"/>
  <c r="C20" i="33"/>
  <c r="E20" i="33"/>
  <c r="K49" i="33" l="1"/>
  <c r="H49" i="33"/>
  <c r="L49" i="33" s="1"/>
  <c r="K48" i="33"/>
  <c r="H48" i="33"/>
  <c r="L48" i="33" s="1"/>
  <c r="K47" i="33"/>
  <c r="H47" i="33"/>
  <c r="L47" i="33" s="1"/>
  <c r="K46" i="33"/>
  <c r="H46" i="33"/>
  <c r="L46" i="33" s="1"/>
  <c r="K45" i="33"/>
  <c r="H45" i="33"/>
  <c r="L45" i="33" s="1"/>
  <c r="K44" i="33"/>
  <c r="H44" i="33"/>
  <c r="L44" i="33" s="1"/>
  <c r="K43" i="33"/>
  <c r="H43" i="33"/>
  <c r="L43" i="33" s="1"/>
  <c r="K42" i="33"/>
  <c r="H42" i="33"/>
  <c r="L42" i="33" s="1"/>
  <c r="K41" i="33"/>
  <c r="H41" i="33"/>
  <c r="L41" i="33" s="1"/>
  <c r="K40" i="33"/>
  <c r="H40" i="33"/>
  <c r="L40" i="33" s="1"/>
  <c r="K39" i="33"/>
  <c r="H39" i="33"/>
  <c r="L39" i="33" s="1"/>
  <c r="K38" i="33"/>
  <c r="H38" i="33"/>
  <c r="L38" i="33" s="1"/>
  <c r="K37" i="33"/>
  <c r="H37" i="33"/>
  <c r="L37" i="33" s="1"/>
  <c r="K36" i="33"/>
  <c r="H36" i="33"/>
  <c r="L36" i="33" s="1"/>
  <c r="K35" i="33"/>
  <c r="H35" i="33"/>
  <c r="L35" i="33" s="1"/>
  <c r="K34" i="33"/>
  <c r="H34" i="33"/>
  <c r="L34" i="33" s="1"/>
  <c r="K33" i="33"/>
  <c r="H33" i="33"/>
  <c r="L33" i="33" s="1"/>
  <c r="K32" i="33"/>
  <c r="H32" i="33"/>
  <c r="L32" i="33" s="1"/>
  <c r="K31" i="33"/>
  <c r="H31" i="33"/>
  <c r="L31" i="33" s="1"/>
  <c r="K30" i="33"/>
  <c r="H30" i="33"/>
  <c r="L30" i="33" s="1"/>
  <c r="K29" i="33"/>
  <c r="H29" i="33"/>
  <c r="L29" i="33" s="1"/>
  <c r="K28" i="33"/>
  <c r="H28" i="33"/>
  <c r="L28" i="33" s="1"/>
  <c r="K27" i="33"/>
  <c r="H27" i="33"/>
  <c r="L27" i="33" s="1"/>
  <c r="K26" i="33"/>
  <c r="H26" i="33"/>
  <c r="L26" i="33" s="1"/>
  <c r="K25" i="33"/>
  <c r="H25" i="33"/>
  <c r="L25" i="33" s="1"/>
  <c r="K24" i="33"/>
  <c r="H24" i="33"/>
  <c r="L24" i="33" s="1"/>
  <c r="K23" i="33"/>
  <c r="H23" i="33"/>
  <c r="L23" i="33" s="1"/>
  <c r="K22" i="33"/>
  <c r="H22" i="33"/>
  <c r="L22" i="33" s="1"/>
  <c r="K21" i="33"/>
  <c r="H21" i="33"/>
  <c r="L21" i="33" s="1"/>
  <c r="K20" i="33"/>
  <c r="H20" i="33"/>
  <c r="L20" i="33" s="1"/>
  <c r="K19" i="33"/>
  <c r="H19" i="33"/>
  <c r="L19" i="33" s="1"/>
  <c r="H51" i="33" l="1"/>
  <c r="H53" i="33" s="1"/>
  <c r="L50" i="33"/>
</calcChain>
</file>

<file path=xl/sharedStrings.xml><?xml version="1.0" encoding="utf-8"?>
<sst xmlns="http://schemas.openxmlformats.org/spreadsheetml/2006/main" count="429" uniqueCount="34">
  <si>
    <t>FACTURE N°</t>
  </si>
  <si>
    <t>Date :</t>
  </si>
  <si>
    <t/>
  </si>
  <si>
    <t>A :</t>
  </si>
  <si>
    <t>Nom du client</t>
  </si>
  <si>
    <t>Adresse :</t>
  </si>
  <si>
    <t>Adresse du client</t>
  </si>
  <si>
    <t>Clermont-Ferrand</t>
  </si>
  <si>
    <t xml:space="preserve">Téléphone : </t>
  </si>
  <si>
    <t>Référence</t>
  </si>
  <si>
    <t>Description</t>
  </si>
  <si>
    <t>PU HT</t>
  </si>
  <si>
    <t>Quantité</t>
  </si>
  <si>
    <t>Remise</t>
  </si>
  <si>
    <t>Montant HT</t>
  </si>
  <si>
    <t>taux tva</t>
  </si>
  <si>
    <t>montant tva</t>
  </si>
  <si>
    <t>€ HT</t>
  </si>
  <si>
    <t>TOTAL €</t>
  </si>
  <si>
    <t>001</t>
  </si>
  <si>
    <t>002</t>
  </si>
  <si>
    <t>003</t>
  </si>
  <si>
    <t>004</t>
  </si>
  <si>
    <t>005</t>
  </si>
  <si>
    <t>006</t>
  </si>
  <si>
    <t>007</t>
  </si>
  <si>
    <t>C</t>
  </si>
  <si>
    <t>TVA non applicable, article 293-B du CGI (code général des impôts)</t>
  </si>
  <si>
    <t>B</t>
  </si>
  <si>
    <t>D</t>
  </si>
  <si>
    <t>E</t>
  </si>
  <si>
    <t>F</t>
  </si>
  <si>
    <t>G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</si>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</sst>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 &quot;#,##0.00&quot; &quot;[$€-401]&quot; &quot;;&quot;-&quot;#,##0.00&quot; &quot;[$€-401]&quot; &quot;;&quot; -&quot;#&quot; &quot;[$€-401]&quot; &quot;"/>
    <numFmt numFmtId="165" formatCode="#,##0.00&quot; &quot;[$€-40C];[Red]&quot;-&quot;#,##0.00&quot; &quot;[$€-40C]"/>
    <numFmt numFmtId="168" formatCode="_-* #,##0.00\ [$€-1]_-;\-* #,##0.00\ [$€-1]_-;_-* &quot;-&quot;??\ [$€-1]_-"/>
    <numFmt numFmtId="173" formatCode="#,##0.0"/>
    <numFmt numFmtId="183" formatCode="&quot;F2020-&quot;0000"/>
  </numFmts>
  <fonts count="33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12"/>
      <color rgb="FF000000"/>
      <name val="Arial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0"/>
      <color rgb="FF000000"/>
      <name val="Arial"/>
      <family val="2"/>
    </font>
    <font>
      <b/>
      <sz val="20"/>
      <color rgb="FF000000"/>
      <name val="Arial"/>
      <family val="2"/>
    </font>
    <font>
      <b/>
      <sz val="22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10.5"/>
      <color rgb="FF000000"/>
      <name val="Arial"/>
      <family val="2"/>
    </font>
    <font>
      <sz val="10"/>
      <color rgb="FFFFFFFF"/>
      <name val="Arial"/>
      <family val="2"/>
    </font>
    <font>
      <sz val="11"/>
      <color rgb="FF000000"/>
      <name val="Arial"/>
      <family val="2"/>
    </font>
    <font>
      <b/>
      <sz val="14"/>
      <color theme="1"/>
      <name val="Calibri"/>
      <family val="2"/>
      <scheme val="minor"/>
    </font>
    <font>
      <b/>
      <i/>
      <sz val="11"/>
      <color rgb="FF000000"/>
      <name val="Arial"/>
      <family val="2"/>
    </font>
    <font>
      <b/>
      <sz val="14"/>
      <color rgb="FF000000"/>
      <name val="Arial"/>
      <family val="2"/>
    </font>
    <font>
      <b/>
      <i/>
      <sz val="12"/>
      <color rgb="FF000000"/>
      <name val="Arial"/>
      <family val="2"/>
    </font>
    <font>
      <i/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</borders>
  <cellStyleXfs count="16">
    <xf numFmtId="0" fontId="0" fillId="0" borderId="0"/>
    <xf numFmtId="164" fontId="3" fillId="0" borderId="0"/>
    <xf numFmtId="0" fontId="4" fillId="2" borderId="0"/>
    <xf numFmtId="0" fontId="5" fillId="0" borderId="0">
      <alignment horizontal="center"/>
    </xf>
    <xf numFmtId="0" fontId="5" fillId="0" borderId="0">
      <alignment horizontal="center" textRotation="90"/>
    </xf>
    <xf numFmtId="0" fontId="6" fillId="0" borderId="0"/>
    <xf numFmtId="165" fontId="6" fillId="0" borderId="0"/>
    <xf numFmtId="0" fontId="7" fillId="0" borderId="0"/>
    <xf numFmtId="0" fontId="7" fillId="0" borderId="0"/>
    <xf numFmtId="168" fontId="8" fillId="0" borderId="0" applyFont="0" applyFill="0" applyBorder="0" applyAlignment="0" applyProtection="0"/>
    <xf numFmtId="0" fontId="2" fillId="0" borderId="0"/>
    <xf numFmtId="44" fontId="9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1" fillId="0" borderId="0" applyNumberFormat="0" applyFill="0" applyBorder="0" applyAlignment="0" applyProtection="0"/>
  </cellStyleXfs>
  <cellXfs count="114">
    <xf numFmtId="0" fontId="0" fillId="0" borderId="0" xfId="0"/>
    <xf numFmtId="0" fontId="7" fillId="0" borderId="0" xfId="7" applyFont="1" applyAlignment="1">
      <alignment vertical="top"/>
    </xf>
    <xf numFmtId="0" fontId="1" fillId="0" borderId="0" xfId="12" applyProtection="1">
      <protection locked="0"/>
    </xf>
    <xf numFmtId="0" fontId="1" fillId="0" borderId="0" xfId="12" applyAlignment="1" applyProtection="1">
      <alignment horizontal="center"/>
      <protection locked="0"/>
    </xf>
    <xf numFmtId="0" fontId="1" fillId="0" borderId="14" xfId="12" applyBorder="1" applyProtection="1">
      <protection locked="0"/>
    </xf>
    <xf numFmtId="0" fontId="1" fillId="0" borderId="15" xfId="12" applyBorder="1" applyProtection="1">
      <protection locked="0"/>
    </xf>
    <xf numFmtId="0" fontId="1" fillId="0" borderId="16" xfId="12" applyBorder="1" applyProtection="1">
      <protection locked="0"/>
    </xf>
    <xf numFmtId="0" fontId="1" fillId="0" borderId="17" xfId="12" applyBorder="1" applyProtection="1">
      <protection locked="0"/>
    </xf>
    <xf numFmtId="0" fontId="12" fillId="0" borderId="0" xfId="12" applyFont="1" applyBorder="1" applyProtection="1">
      <protection locked="0"/>
    </xf>
    <xf numFmtId="0" fontId="13" fillId="0" borderId="0" xfId="12" applyFont="1" applyBorder="1" applyProtection="1">
      <protection locked="0"/>
    </xf>
    <xf numFmtId="0" fontId="14" fillId="0" borderId="0" xfId="12" applyFont="1" applyBorder="1" applyAlignment="1" applyProtection="1">
      <alignment horizontal="right" vertical="center"/>
      <protection locked="0"/>
    </xf>
    <xf numFmtId="0" fontId="13" fillId="0" borderId="18" xfId="12" applyFont="1" applyBorder="1" applyProtection="1">
      <protection locked="0"/>
    </xf>
    <xf numFmtId="0" fontId="13" fillId="0" borderId="0" xfId="12" applyFont="1" applyProtection="1">
      <protection locked="0"/>
    </xf>
    <xf numFmtId="0" fontId="16" fillId="0" borderId="0" xfId="12" applyFont="1" applyBorder="1" applyAlignment="1" applyProtection="1">
      <alignment horizontal="left"/>
      <protection locked="0"/>
    </xf>
    <xf numFmtId="0" fontId="10" fillId="0" borderId="0" xfId="12" applyFont="1" applyBorder="1" applyAlignment="1" applyProtection="1">
      <protection locked="0"/>
    </xf>
    <xf numFmtId="14" fontId="17" fillId="3" borderId="0" xfId="12" applyNumberFormat="1" applyFont="1" applyFill="1" applyBorder="1" applyAlignment="1" applyProtection="1">
      <alignment horizontal="left"/>
      <protection locked="0"/>
    </xf>
    <xf numFmtId="0" fontId="1" fillId="0" borderId="0" xfId="12" applyBorder="1" applyProtection="1">
      <protection locked="0"/>
    </xf>
    <xf numFmtId="0" fontId="1" fillId="0" borderId="18" xfId="12" applyBorder="1" applyProtection="1">
      <protection locked="0"/>
    </xf>
    <xf numFmtId="0" fontId="16" fillId="0" borderId="19" xfId="12" applyFont="1" applyBorder="1" applyProtection="1">
      <protection locked="0"/>
    </xf>
    <xf numFmtId="0" fontId="1" fillId="0" borderId="20" xfId="12" applyBorder="1" applyProtection="1">
      <protection locked="0"/>
    </xf>
    <xf numFmtId="0" fontId="1" fillId="0" borderId="3" xfId="12" applyBorder="1" applyProtection="1">
      <protection locked="0"/>
    </xf>
    <xf numFmtId="0" fontId="1" fillId="0" borderId="12" xfId="12" applyBorder="1" applyProtection="1">
      <protection locked="0"/>
    </xf>
    <xf numFmtId="0" fontId="16" fillId="0" borderId="12" xfId="12" applyFont="1" applyBorder="1" applyAlignment="1" applyProtection="1">
      <alignment horizontal="left"/>
      <protection locked="0"/>
    </xf>
    <xf numFmtId="0" fontId="1" fillId="0" borderId="4" xfId="12" applyBorder="1" applyProtection="1">
      <protection locked="0"/>
    </xf>
    <xf numFmtId="9" fontId="1" fillId="0" borderId="0" xfId="12" applyNumberFormat="1" applyProtection="1">
      <protection locked="0"/>
    </xf>
    <xf numFmtId="0" fontId="18" fillId="0" borderId="21" xfId="12" applyFont="1" applyBorder="1" applyAlignment="1" applyProtection="1">
      <alignment horizontal="left" indent="1"/>
      <protection locked="0"/>
    </xf>
    <xf numFmtId="0" fontId="1" fillId="0" borderId="0" xfId="12" applyBorder="1" applyAlignment="1" applyProtection="1">
      <alignment horizontal="left"/>
      <protection locked="0"/>
    </xf>
    <xf numFmtId="0" fontId="16" fillId="0" borderId="5" xfId="12" applyFont="1" applyBorder="1" applyProtection="1">
      <protection locked="0"/>
    </xf>
    <xf numFmtId="0" fontId="17" fillId="0" borderId="0" xfId="12" applyFont="1" applyBorder="1" applyProtection="1">
      <protection locked="0"/>
    </xf>
    <xf numFmtId="0" fontId="1" fillId="0" borderId="0" xfId="12" applyBorder="1" applyAlignment="1" applyProtection="1">
      <alignment vertical="center"/>
      <protection locked="0"/>
    </xf>
    <xf numFmtId="0" fontId="1" fillId="0" borderId="6" xfId="12" applyBorder="1" applyProtection="1">
      <protection locked="0"/>
    </xf>
    <xf numFmtId="10" fontId="1" fillId="0" borderId="0" xfId="12" applyNumberFormat="1" applyProtection="1">
      <protection locked="0"/>
    </xf>
    <xf numFmtId="0" fontId="1" fillId="0" borderId="0" xfId="12" applyFont="1" applyBorder="1" applyAlignment="1" applyProtection="1">
      <alignment horizontal="left"/>
      <protection locked="0"/>
    </xf>
    <xf numFmtId="0" fontId="16" fillId="0" borderId="5" xfId="12" applyFont="1" applyFill="1" applyBorder="1" applyProtection="1">
      <protection locked="0"/>
    </xf>
    <xf numFmtId="0" fontId="1" fillId="0" borderId="0" xfId="12" applyFont="1" applyBorder="1" applyProtection="1">
      <protection locked="0"/>
    </xf>
    <xf numFmtId="9" fontId="0" fillId="0" borderId="0" xfId="13" applyFont="1" applyProtection="1">
      <protection locked="0"/>
    </xf>
    <xf numFmtId="0" fontId="19" fillId="0" borderId="21" xfId="12" applyFont="1" applyBorder="1" applyAlignment="1" applyProtection="1">
      <alignment horizontal="left" indent="1"/>
      <protection locked="0"/>
    </xf>
    <xf numFmtId="0" fontId="20" fillId="0" borderId="0" xfId="12" applyFont="1" applyBorder="1" applyAlignment="1" applyProtection="1">
      <alignment horizontal="left" indent="1"/>
      <protection locked="0"/>
    </xf>
    <xf numFmtId="0" fontId="1" fillId="0" borderId="5" xfId="12" applyBorder="1" applyProtection="1">
      <protection locked="0"/>
    </xf>
    <xf numFmtId="0" fontId="19" fillId="0" borderId="0" xfId="12" applyFont="1" applyBorder="1" applyAlignment="1" applyProtection="1">
      <alignment horizontal="left"/>
      <protection locked="0"/>
    </xf>
    <xf numFmtId="0" fontId="16" fillId="0" borderId="5" xfId="12" applyFont="1" applyBorder="1" applyAlignment="1" applyProtection="1">
      <alignment horizontal="left"/>
      <protection locked="0"/>
    </xf>
    <xf numFmtId="0" fontId="11" fillId="0" borderId="0" xfId="12" applyFont="1" applyBorder="1" applyProtection="1">
      <protection locked="0"/>
    </xf>
    <xf numFmtId="0" fontId="16" fillId="0" borderId="0" xfId="12" applyFont="1" applyBorder="1" applyAlignment="1" applyProtection="1">
      <alignment vertical="top" wrapText="1"/>
      <protection locked="0"/>
    </xf>
    <xf numFmtId="0" fontId="20" fillId="0" borderId="22" xfId="12" applyFont="1" applyBorder="1" applyProtection="1">
      <protection locked="0"/>
    </xf>
    <xf numFmtId="0" fontId="1" fillId="0" borderId="23" xfId="12" applyBorder="1" applyProtection="1">
      <protection locked="0"/>
    </xf>
    <xf numFmtId="0" fontId="1" fillId="0" borderId="7" xfId="12" applyBorder="1" applyProtection="1">
      <protection locked="0"/>
    </xf>
    <xf numFmtId="0" fontId="1" fillId="0" borderId="13" xfId="12" applyBorder="1" applyProtection="1">
      <protection locked="0"/>
    </xf>
    <xf numFmtId="0" fontId="1" fillId="0" borderId="13" xfId="12" applyFill="1" applyBorder="1" applyAlignment="1" applyProtection="1">
      <alignment horizontal="left" vertical="top" wrapText="1"/>
      <protection locked="0"/>
    </xf>
    <xf numFmtId="0" fontId="1" fillId="0" borderId="8" xfId="12" applyBorder="1" applyProtection="1">
      <protection locked="0"/>
    </xf>
    <xf numFmtId="0" fontId="16" fillId="0" borderId="0" xfId="12" applyFont="1" applyFill="1" applyBorder="1" applyProtection="1">
      <protection locked="0"/>
    </xf>
    <xf numFmtId="14" fontId="1" fillId="0" borderId="0" xfId="12" applyNumberFormat="1" applyBorder="1" applyAlignment="1" applyProtection="1">
      <alignment horizontal="left"/>
      <protection locked="0"/>
    </xf>
    <xf numFmtId="0" fontId="21" fillId="4" borderId="24" xfId="12" applyFont="1" applyFill="1" applyBorder="1" applyAlignment="1" applyProtection="1">
      <alignment horizontal="left" vertical="center"/>
      <protection locked="0"/>
    </xf>
    <xf numFmtId="0" fontId="21" fillId="4" borderId="25" xfId="12" applyFont="1" applyFill="1" applyBorder="1" applyAlignment="1" applyProtection="1">
      <alignment horizontal="left" vertical="center"/>
      <protection locked="0"/>
    </xf>
    <xf numFmtId="0" fontId="21" fillId="4" borderId="25" xfId="12" applyFont="1" applyFill="1" applyBorder="1" applyAlignment="1" applyProtection="1">
      <alignment horizontal="right" vertical="center" wrapText="1"/>
      <protection locked="0"/>
    </xf>
    <xf numFmtId="0" fontId="21" fillId="4" borderId="2" xfId="12" applyFont="1" applyFill="1" applyBorder="1" applyAlignment="1" applyProtection="1">
      <alignment horizontal="right" vertical="center" wrapText="1"/>
      <protection locked="0"/>
    </xf>
    <xf numFmtId="0" fontId="16" fillId="0" borderId="20" xfId="12" applyFont="1" applyBorder="1" applyAlignment="1" applyProtection="1">
      <alignment horizontal="left"/>
      <protection locked="0"/>
    </xf>
    <xf numFmtId="0" fontId="16" fillId="0" borderId="20" xfId="12" applyFont="1" applyBorder="1" applyAlignment="1" applyProtection="1">
      <alignment horizontal="right"/>
      <protection locked="0"/>
    </xf>
    <xf numFmtId="0" fontId="16" fillId="0" borderId="20" xfId="12" applyFont="1" applyBorder="1" applyAlignment="1" applyProtection="1">
      <alignment horizontal="center"/>
      <protection locked="0"/>
    </xf>
    <xf numFmtId="0" fontId="16" fillId="0" borderId="0" xfId="12" applyFont="1" applyBorder="1" applyAlignment="1" applyProtection="1">
      <alignment horizontal="center"/>
      <protection locked="0"/>
    </xf>
    <xf numFmtId="0" fontId="22" fillId="0" borderId="0" xfId="12" applyFont="1" applyAlignment="1" applyProtection="1">
      <alignment horizontal="center" vertical="center"/>
      <protection locked="0"/>
    </xf>
    <xf numFmtId="0" fontId="1" fillId="0" borderId="26" xfId="12" applyBorder="1" applyAlignment="1" applyProtection="1">
      <alignment horizontal="left" vertical="center"/>
      <protection locked="0"/>
    </xf>
    <xf numFmtId="173" fontId="1" fillId="0" borderId="26" xfId="12" applyNumberFormat="1" applyBorder="1" applyAlignment="1" applyProtection="1">
      <alignment horizontal="right" vertical="center" wrapText="1"/>
      <protection locked="0"/>
    </xf>
    <xf numFmtId="9" fontId="0" fillId="0" borderId="26" xfId="13" applyFont="1" applyBorder="1" applyAlignment="1" applyProtection="1">
      <alignment horizontal="right" vertical="center" wrapText="1"/>
      <protection locked="0"/>
    </xf>
    <xf numFmtId="43" fontId="0" fillId="0" borderId="0" xfId="14" applyFont="1" applyProtection="1">
      <protection locked="0"/>
    </xf>
    <xf numFmtId="0" fontId="1" fillId="0" borderId="1" xfId="12" applyBorder="1" applyAlignment="1" applyProtection="1">
      <alignment horizontal="left" vertical="center"/>
      <protection locked="0"/>
    </xf>
    <xf numFmtId="173" fontId="1" fillId="0" borderId="1" xfId="12" applyNumberFormat="1" applyBorder="1" applyAlignment="1" applyProtection="1">
      <alignment horizontal="right" vertical="center" wrapText="1"/>
      <protection locked="0"/>
    </xf>
    <xf numFmtId="9" fontId="0" fillId="0" borderId="1" xfId="13" applyFont="1" applyBorder="1" applyAlignment="1" applyProtection="1">
      <alignment horizontal="right" vertical="center" wrapText="1"/>
      <protection locked="0"/>
    </xf>
    <xf numFmtId="0" fontId="22" fillId="0" borderId="0" xfId="12" applyFont="1" applyAlignment="1" applyProtection="1">
      <alignment vertical="center"/>
      <protection locked="0"/>
    </xf>
    <xf numFmtId="49" fontId="1" fillId="0" borderId="27" xfId="12" applyNumberFormat="1" applyBorder="1" applyAlignment="1" applyProtection="1">
      <alignment horizontal="left" vertical="center" wrapText="1"/>
      <protection locked="0"/>
    </xf>
    <xf numFmtId="0" fontId="1" fillId="0" borderId="27" xfId="12" applyBorder="1" applyAlignment="1" applyProtection="1">
      <alignment horizontal="left" vertical="center"/>
      <protection locked="0"/>
    </xf>
    <xf numFmtId="173" fontId="1" fillId="0" borderId="27" xfId="12" applyNumberFormat="1" applyBorder="1" applyAlignment="1" applyProtection="1">
      <alignment horizontal="right" vertical="center" wrapText="1"/>
      <protection locked="0"/>
    </xf>
    <xf numFmtId="9" fontId="0" fillId="0" borderId="27" xfId="13" applyFont="1" applyBorder="1" applyAlignment="1" applyProtection="1">
      <alignment horizontal="right" vertical="center" wrapText="1"/>
      <protection locked="0"/>
    </xf>
    <xf numFmtId="0" fontId="1" fillId="0" borderId="0" xfId="12" applyBorder="1" applyAlignment="1" applyProtection="1">
      <alignment horizontal="left" vertical="center" wrapText="1"/>
      <protection locked="0"/>
    </xf>
    <xf numFmtId="43" fontId="1" fillId="0" borderId="0" xfId="12" applyNumberFormat="1" applyProtection="1">
      <protection locked="0"/>
    </xf>
    <xf numFmtId="0" fontId="16" fillId="0" borderId="0" xfId="12" applyFont="1" applyBorder="1" applyAlignment="1" applyProtection="1">
      <alignment vertical="center"/>
      <protection locked="0"/>
    </xf>
    <xf numFmtId="14" fontId="1" fillId="0" borderId="0" xfId="12" applyNumberFormat="1" applyFont="1" applyBorder="1" applyAlignment="1" applyProtection="1">
      <alignment horizontal="left" vertical="center"/>
      <protection locked="0"/>
    </xf>
    <xf numFmtId="4" fontId="23" fillId="0" borderId="9" xfId="12" applyNumberFormat="1" applyFont="1" applyBorder="1" applyAlignment="1" applyProtection="1">
      <alignment horizontal="center" vertical="center"/>
      <protection locked="0"/>
    </xf>
    <xf numFmtId="4" fontId="23" fillId="0" borderId="11" xfId="12" applyNumberFormat="1" applyFont="1" applyBorder="1" applyAlignment="1" applyProtection="1">
      <alignment vertical="center"/>
    </xf>
    <xf numFmtId="0" fontId="1" fillId="0" borderId="0" xfId="12" applyFont="1" applyBorder="1" applyAlignment="1" applyProtection="1">
      <alignment horizontal="left" vertical="center"/>
      <protection locked="0"/>
    </xf>
    <xf numFmtId="0" fontId="24" fillId="0" borderId="0" xfId="12" applyFont="1" applyProtection="1">
      <protection locked="0"/>
    </xf>
    <xf numFmtId="4" fontId="25" fillId="0" borderId="12" xfId="12" applyNumberFormat="1" applyFont="1" applyBorder="1" applyAlignment="1" applyProtection="1">
      <alignment horizontal="center" vertical="center"/>
      <protection locked="0"/>
    </xf>
    <xf numFmtId="10" fontId="25" fillId="0" borderId="10" xfId="13" applyNumberFormat="1" applyFont="1" applyBorder="1" applyAlignment="1" applyProtection="1">
      <alignment horizontal="center" vertical="center"/>
      <protection locked="0"/>
    </xf>
    <xf numFmtId="0" fontId="10" fillId="0" borderId="0" xfId="12" applyFont="1" applyBorder="1" applyAlignment="1" applyProtection="1">
      <alignment vertical="center"/>
      <protection locked="0"/>
    </xf>
    <xf numFmtId="4" fontId="26" fillId="0" borderId="9" xfId="12" applyNumberFormat="1" applyFont="1" applyBorder="1" applyAlignment="1" applyProtection="1">
      <alignment horizontal="center" vertical="center"/>
      <protection locked="0"/>
    </xf>
    <xf numFmtId="4" fontId="26" fillId="0" borderId="11" xfId="12" applyNumberFormat="1" applyFont="1" applyBorder="1" applyAlignment="1" applyProtection="1">
      <alignment horizontal="center" vertical="center"/>
      <protection locked="0"/>
    </xf>
    <xf numFmtId="4" fontId="26" fillId="0" borderId="11" xfId="12" applyNumberFormat="1" applyFont="1" applyBorder="1" applyAlignment="1" applyProtection="1">
      <alignment vertical="center"/>
    </xf>
    <xf numFmtId="4" fontId="10" fillId="0" borderId="0" xfId="12" applyNumberFormat="1" applyFont="1" applyBorder="1" applyAlignment="1" applyProtection="1">
      <alignment horizontal="center" vertical="center"/>
      <protection locked="0"/>
    </xf>
    <xf numFmtId="4" fontId="20" fillId="0" borderId="0" xfId="12" applyNumberFormat="1" applyFont="1" applyBorder="1" applyProtection="1">
      <protection locked="0"/>
    </xf>
    <xf numFmtId="0" fontId="27" fillId="0" borderId="0" xfId="12" applyFont="1" applyBorder="1" applyProtection="1">
      <protection locked="0"/>
    </xf>
    <xf numFmtId="0" fontId="12" fillId="0" borderId="0" xfId="12" applyNumberFormat="1" applyFont="1" applyBorder="1" applyAlignment="1" applyProtection="1">
      <alignment horizontal="left"/>
      <protection locked="0"/>
    </xf>
    <xf numFmtId="43" fontId="28" fillId="0" borderId="0" xfId="14" applyFont="1" applyBorder="1" applyAlignment="1" applyProtection="1">
      <alignment horizontal="right"/>
    </xf>
    <xf numFmtId="43" fontId="12" fillId="0" borderId="0" xfId="14" applyFont="1" applyBorder="1" applyAlignment="1" applyProtection="1">
      <alignment horizontal="right" vertical="center"/>
    </xf>
    <xf numFmtId="0" fontId="29" fillId="0" borderId="0" xfId="12" applyNumberFormat="1" applyFont="1" applyBorder="1" applyAlignment="1" applyProtection="1">
      <alignment horizontal="left"/>
      <protection locked="0"/>
    </xf>
    <xf numFmtId="43" fontId="29" fillId="0" borderId="0" xfId="14" applyFont="1" applyBorder="1" applyAlignment="1" applyProtection="1">
      <alignment horizontal="right"/>
    </xf>
    <xf numFmtId="0" fontId="1" fillId="0" borderId="28" xfId="12" applyBorder="1" applyProtection="1">
      <protection locked="0"/>
    </xf>
    <xf numFmtId="0" fontId="1" fillId="0" borderId="29" xfId="12" applyBorder="1" applyProtection="1">
      <protection locked="0"/>
    </xf>
    <xf numFmtId="0" fontId="1" fillId="0" borderId="30" xfId="12" applyBorder="1" applyProtection="1">
      <protection locked="0"/>
    </xf>
    <xf numFmtId="0" fontId="30" fillId="0" borderId="0" xfId="12" applyFont="1" applyProtection="1">
      <protection locked="0"/>
    </xf>
    <xf numFmtId="43" fontId="30" fillId="0" borderId="0" xfId="12" applyNumberFormat="1" applyFont="1" applyProtection="1">
      <protection locked="0"/>
    </xf>
    <xf numFmtId="0" fontId="32" fillId="0" borderId="0" xfId="15" applyFont="1" applyProtection="1">
      <protection locked="0"/>
    </xf>
    <xf numFmtId="0" fontId="3" fillId="0" borderId="0" xfId="0" applyFont="1"/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1" fillId="0" borderId="1" xfId="12" applyNumberFormat="1" applyBorder="1" applyAlignment="1" applyProtection="1">
      <alignment horizontal="left" vertical="center" wrapText="1"/>
      <protection locked="0"/>
    </xf>
    <xf numFmtId="0" fontId="1" fillId="0" borderId="26" xfId="12" applyNumberFormat="1" applyBorder="1" applyAlignment="1" applyProtection="1">
      <alignment horizontal="left" vertical="center" wrapText="1"/>
      <protection locked="0"/>
    </xf>
    <xf numFmtId="44" fontId="3" fillId="0" borderId="0" xfId="11" applyFont="1"/>
    <xf numFmtId="44" fontId="1" fillId="0" borderId="26" xfId="11" applyFont="1" applyBorder="1" applyAlignment="1" applyProtection="1">
      <alignment vertical="center" wrapText="1"/>
      <protection locked="0"/>
    </xf>
    <xf numFmtId="44" fontId="1" fillId="0" borderId="1" xfId="11" applyFont="1" applyBorder="1" applyAlignment="1" applyProtection="1">
      <alignment vertical="center" wrapText="1"/>
      <protection locked="0"/>
    </xf>
    <xf numFmtId="44" fontId="1" fillId="0" borderId="27" xfId="11" applyFont="1" applyBorder="1" applyAlignment="1" applyProtection="1">
      <alignment vertical="center" wrapText="1"/>
      <protection locked="0"/>
    </xf>
    <xf numFmtId="44" fontId="1" fillId="0" borderId="26" xfId="11" applyFont="1" applyBorder="1" applyAlignment="1" applyProtection="1">
      <alignment horizontal="right" vertical="center" wrapText="1"/>
    </xf>
    <xf numFmtId="44" fontId="1" fillId="0" borderId="1" xfId="11" applyFont="1" applyBorder="1" applyAlignment="1" applyProtection="1">
      <alignment horizontal="right" vertical="center" wrapText="1"/>
    </xf>
    <xf numFmtId="44" fontId="1" fillId="0" borderId="27" xfId="11" applyFont="1" applyBorder="1" applyAlignment="1" applyProtection="1">
      <alignment horizontal="right" vertical="center" wrapText="1"/>
    </xf>
    <xf numFmtId="0" fontId="1" fillId="0" borderId="0" xfId="12" applyFont="1" applyBorder="1" applyAlignment="1" applyProtection="1">
      <alignment horizontal="right"/>
      <protection locked="0"/>
    </xf>
    <xf numFmtId="183" fontId="15" fillId="0" borderId="0" xfId="12" applyNumberFormat="1" applyFont="1" applyBorder="1" applyAlignment="1" applyProtection="1">
      <alignment horizontal="left" vertical="center"/>
      <protection locked="0"/>
    </xf>
  </cellXfs>
  <cellStyles count="16">
    <cellStyle name="Euro" xfId="1"/>
    <cellStyle name="Euro 2" xfId="9"/>
    <cellStyle name="Excel_BuiltIn_20 % - Accent1" xfId="2"/>
    <cellStyle name="Heading" xfId="3"/>
    <cellStyle name="Heading1" xfId="4"/>
    <cellStyle name="Lien hypertexte" xfId="15" builtinId="8"/>
    <cellStyle name="Milliers 2" xfId="14"/>
    <cellStyle name="Monétaire" xfId="11" builtinId="4"/>
    <cellStyle name="Normal" xfId="0" builtinId="0" customBuiltin="1"/>
    <cellStyle name="Normal 2" xfId="8"/>
    <cellStyle name="Normal 3" xfId="10"/>
    <cellStyle name="Normal 4" xfId="12"/>
    <cellStyle name="Normal_TS1028056662" xfId="7"/>
    <cellStyle name="Pourcentage 2" xfId="13"/>
    <cellStyle name="Result" xfId="5"/>
    <cellStyle name="Result2" xfId="6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1988820</xdr:colOff>
          <xdr:row>5</xdr:row>
          <xdr:rowOff>76200</xdr:rowOff>
        </xdr:from>
        <xdr:to>
          <xdr:col>3</xdr:col>
          <xdr:colOff>3032760</xdr:colOff>
          <xdr:row>8</xdr:row>
          <xdr:rowOff>83820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facture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1988820</xdr:colOff>
          <xdr:row>5</xdr:row>
          <xdr:rowOff>76200</xdr:rowOff>
        </xdr:from>
        <xdr:to>
          <xdr:col>3</xdr:col>
          <xdr:colOff>3032760</xdr:colOff>
          <xdr:row>8</xdr:row>
          <xdr:rowOff>83820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facture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1988820</xdr:colOff>
          <xdr:row>5</xdr:row>
          <xdr:rowOff>76200</xdr:rowOff>
        </xdr:from>
        <xdr:to>
          <xdr:col>3</xdr:col>
          <xdr:colOff>3032760</xdr:colOff>
          <xdr:row>8</xdr:row>
          <xdr:rowOff>83820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facture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1988820</xdr:colOff>
          <xdr:row>5</xdr:row>
          <xdr:rowOff>76200</xdr:rowOff>
        </xdr:from>
        <xdr:to>
          <xdr:col>3</xdr:col>
          <xdr:colOff>3032760</xdr:colOff>
          <xdr:row>8</xdr:row>
          <xdr:rowOff>83820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facture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1988820</xdr:colOff>
          <xdr:row>5</xdr:row>
          <xdr:rowOff>76200</xdr:rowOff>
        </xdr:from>
        <xdr:to>
          <xdr:col>3</xdr:col>
          <xdr:colOff>3032760</xdr:colOff>
          <xdr:row>8</xdr:row>
          <xdr:rowOff>83820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facture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8"/>
  <sheetViews>
    <sheetView workbookViewId="0">
      <selection activeCell="C9" sqref="C9"/>
    </sheetView>
  </sheetViews>
  <sheetFormatPr baseColWidth="10" defaultRowHeight="13.2" x14ac:dyDescent="0.25"/>
  <cols>
    <col min="1" max="1" width="29.59765625" style="100" customWidth="1"/>
    <col min="2" max="2" width="7.8984375" style="101" customWidth="1"/>
    <col min="3" max="3" width="11.19921875" style="105"/>
    <col min="4" max="16384" width="11.19921875" style="100"/>
  </cols>
  <sheetData>
    <row r="2" spans="1:3" x14ac:dyDescent="0.25">
      <c r="A2" s="100" t="s">
        <v>33</v>
      </c>
      <c r="B2" s="102" t="s">
        <v>19</v>
      </c>
      <c r="C2" s="105">
        <v>1</v>
      </c>
    </row>
    <row r="3" spans="1:3" x14ac:dyDescent="0.25">
      <c r="A3" s="100" t="s">
        <v>28</v>
      </c>
      <c r="B3" s="102" t="s">
        <v>20</v>
      </c>
      <c r="C3" s="105">
        <v>2</v>
      </c>
    </row>
    <row r="4" spans="1:3" x14ac:dyDescent="0.25">
      <c r="A4" s="100" t="s">
        <v>26</v>
      </c>
      <c r="B4" s="102" t="s">
        <v>21</v>
      </c>
      <c r="C4" s="105">
        <v>3</v>
      </c>
    </row>
    <row r="5" spans="1:3" x14ac:dyDescent="0.25">
      <c r="A5" s="100" t="s">
        <v>29</v>
      </c>
      <c r="B5" s="102" t="s">
        <v>22</v>
      </c>
      <c r="C5" s="105">
        <v>4</v>
      </c>
    </row>
    <row r="6" spans="1:3" x14ac:dyDescent="0.25">
      <c r="A6" s="100" t="s">
        <v>30</v>
      </c>
      <c r="B6" s="102" t="s">
        <v>23</v>
      </c>
      <c r="C6" s="105">
        <v>5</v>
      </c>
    </row>
    <row r="7" spans="1:3" x14ac:dyDescent="0.25">
      <c r="A7" s="100" t="s">
        <v>31</v>
      </c>
      <c r="B7" s="102" t="s">
        <v>24</v>
      </c>
      <c r="C7" s="105">
        <v>6</v>
      </c>
    </row>
    <row r="8" spans="1:3" x14ac:dyDescent="0.25">
      <c r="A8" s="100" t="s">
        <v>32</v>
      </c>
      <c r="B8" s="102" t="s">
        <v>25</v>
      </c>
      <c r="C8" s="105">
        <v>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U65"/>
  <sheetViews>
    <sheetView showGridLines="0" workbookViewId="0">
      <selection activeCell="E4" sqref="E4"/>
    </sheetView>
  </sheetViews>
  <sheetFormatPr baseColWidth="10" defaultColWidth="0" defaultRowHeight="14.4" x14ac:dyDescent="0.3"/>
  <cols>
    <col min="1" max="1" width="2.19921875" style="2" customWidth="1"/>
    <col min="2" max="2" width="2.3984375" style="2" customWidth="1"/>
    <col min="3" max="3" width="10.796875" style="2" customWidth="1"/>
    <col min="4" max="4" width="41.09765625" style="2" customWidth="1"/>
    <col min="5" max="5" width="12.59765625" style="2" customWidth="1"/>
    <col min="6" max="6" width="10.796875" style="2" customWidth="1"/>
    <col min="7" max="7" width="12.19921875" style="2" customWidth="1"/>
    <col min="8" max="8" width="14.09765625" style="2" customWidth="1"/>
    <col min="9" max="9" width="2.19921875" style="2" customWidth="1"/>
    <col min="10" max="10" width="2.796875" style="2" customWidth="1"/>
    <col min="11" max="16384" width="10.296875" style="2" hidden="1"/>
  </cols>
  <sheetData>
    <row r="1" spans="1:21" s="3" customFormat="1" ht="15" thickBot="1" x14ac:dyDescent="0.3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s="3" customFormat="1" ht="9.75" customHeight="1" thickTop="1" x14ac:dyDescent="0.3">
      <c r="A2" s="2"/>
      <c r="B2" s="4"/>
      <c r="C2" s="5"/>
      <c r="D2" s="5"/>
      <c r="E2" s="5"/>
      <c r="F2" s="5"/>
      <c r="G2" s="5"/>
      <c r="H2" s="5"/>
      <c r="I2" s="6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s="3" customFormat="1" ht="46.5" customHeight="1" x14ac:dyDescent="0.4">
      <c r="A3" s="2"/>
      <c r="B3" s="7"/>
      <c r="C3" s="8"/>
      <c r="D3" s="9"/>
      <c r="E3" s="10" t="s">
        <v>0</v>
      </c>
      <c r="F3" s="10"/>
      <c r="G3" s="113">
        <v>0</v>
      </c>
      <c r="H3" s="113"/>
      <c r="I3" s="11"/>
      <c r="J3" s="1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s="3" customFormat="1" ht="48.75" customHeight="1" x14ac:dyDescent="0.4">
      <c r="A4" s="2"/>
      <c r="B4" s="7"/>
      <c r="C4" s="13"/>
      <c r="D4" s="9"/>
      <c r="E4" s="2"/>
      <c r="F4" s="14" t="s">
        <v>1</v>
      </c>
      <c r="G4" s="15"/>
      <c r="H4" s="2"/>
      <c r="I4" s="11"/>
      <c r="J4" s="1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s="3" customFormat="1" x14ac:dyDescent="0.3">
      <c r="A5" s="2"/>
      <c r="B5" s="7"/>
      <c r="C5" s="16"/>
      <c r="D5" s="16"/>
      <c r="E5" s="16"/>
      <c r="F5" s="16"/>
      <c r="G5" s="16"/>
      <c r="H5" s="16"/>
      <c r="I5" s="1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s="3" customFormat="1" ht="9" customHeight="1" x14ac:dyDescent="0.3">
      <c r="A6" s="2"/>
      <c r="B6" s="7"/>
      <c r="C6" s="18"/>
      <c r="D6" s="19"/>
      <c r="E6" s="20"/>
      <c r="F6" s="21"/>
      <c r="G6" s="22"/>
      <c r="H6" s="23"/>
      <c r="I6" s="17"/>
      <c r="J6" s="2"/>
      <c r="K6" s="2"/>
      <c r="L6" s="24">
        <v>0</v>
      </c>
      <c r="M6" s="2"/>
      <c r="N6" s="2"/>
      <c r="O6" s="2"/>
      <c r="P6" s="2"/>
      <c r="Q6" s="2"/>
      <c r="R6" s="2"/>
      <c r="S6" s="2"/>
      <c r="T6" s="2"/>
      <c r="U6" s="2"/>
    </row>
    <row r="7" spans="1:21" s="3" customFormat="1" ht="15.6" x14ac:dyDescent="0.3">
      <c r="A7" s="2"/>
      <c r="B7" s="7"/>
      <c r="C7" s="25"/>
      <c r="D7" s="26"/>
      <c r="E7" s="27" t="s">
        <v>3</v>
      </c>
      <c r="F7" s="28" t="s">
        <v>4</v>
      </c>
      <c r="G7" s="29"/>
      <c r="H7" s="30"/>
      <c r="I7" s="17"/>
      <c r="J7" s="2"/>
      <c r="K7" s="2"/>
      <c r="L7" s="31">
        <v>5.5E-2</v>
      </c>
      <c r="M7" s="2"/>
      <c r="N7" s="2"/>
      <c r="O7" s="2"/>
      <c r="P7" s="2"/>
      <c r="Q7" s="2"/>
      <c r="R7" s="2"/>
      <c r="S7" s="2"/>
      <c r="T7" s="2"/>
      <c r="U7" s="2"/>
    </row>
    <row r="8" spans="1:21" s="3" customFormat="1" x14ac:dyDescent="0.3">
      <c r="A8" s="2"/>
      <c r="B8" s="7"/>
      <c r="C8" s="36"/>
      <c r="D8" s="32"/>
      <c r="E8" s="33" t="s">
        <v>5</v>
      </c>
      <c r="F8" s="34" t="s">
        <v>6</v>
      </c>
      <c r="G8" s="29"/>
      <c r="H8" s="30"/>
      <c r="I8" s="17"/>
      <c r="J8" s="2"/>
      <c r="K8" s="2"/>
      <c r="L8" s="35">
        <v>0.1</v>
      </c>
      <c r="M8" s="2"/>
      <c r="N8" s="2"/>
      <c r="O8" s="2"/>
      <c r="P8" s="2"/>
      <c r="Q8" s="2"/>
      <c r="R8" s="2"/>
      <c r="S8" s="2"/>
      <c r="T8" s="2"/>
      <c r="U8" s="2"/>
    </row>
    <row r="9" spans="1:21" s="3" customFormat="1" x14ac:dyDescent="0.3">
      <c r="A9" s="2"/>
      <c r="B9" s="7"/>
      <c r="C9" s="36"/>
      <c r="D9" s="37"/>
      <c r="E9" s="38"/>
      <c r="F9" s="32">
        <v>64000</v>
      </c>
      <c r="G9" s="34" t="s">
        <v>7</v>
      </c>
      <c r="H9" s="30"/>
      <c r="I9" s="17"/>
      <c r="J9" s="2"/>
      <c r="K9" s="2"/>
      <c r="L9" s="35">
        <v>0.2</v>
      </c>
      <c r="M9" s="2"/>
      <c r="N9" s="2"/>
      <c r="O9" s="2"/>
      <c r="P9" s="2"/>
      <c r="Q9" s="2"/>
      <c r="R9" s="2"/>
      <c r="S9" s="2"/>
      <c r="T9" s="2"/>
      <c r="U9" s="2"/>
    </row>
    <row r="10" spans="1:21" s="3" customFormat="1" x14ac:dyDescent="0.3">
      <c r="A10" s="2"/>
      <c r="B10" s="7"/>
      <c r="C10" s="36"/>
      <c r="D10" s="39"/>
      <c r="E10" s="40"/>
      <c r="F10" s="34" t="s">
        <v>8</v>
      </c>
      <c r="G10" s="16"/>
      <c r="H10" s="30"/>
      <c r="I10" s="17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 s="3" customFormat="1" x14ac:dyDescent="0.3">
      <c r="A11" s="2"/>
      <c r="B11" s="7"/>
      <c r="C11" s="36"/>
      <c r="D11" s="32"/>
      <c r="E11" s="27"/>
      <c r="F11" s="34" t="s">
        <v>2</v>
      </c>
      <c r="G11" s="16"/>
      <c r="H11" s="30"/>
      <c r="I11" s="17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 s="3" customFormat="1" x14ac:dyDescent="0.3">
      <c r="A12" s="2"/>
      <c r="B12" s="7"/>
      <c r="C12" s="36"/>
      <c r="D12" s="32"/>
      <c r="E12" s="33"/>
      <c r="F12" s="41" t="s">
        <v>2</v>
      </c>
      <c r="G12" s="42"/>
      <c r="H12" s="30"/>
      <c r="I12" s="17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 s="3" customFormat="1" x14ac:dyDescent="0.3">
      <c r="A13" s="2"/>
      <c r="B13" s="7"/>
      <c r="C13" s="36"/>
      <c r="D13" s="26"/>
      <c r="E13" s="38"/>
      <c r="F13" s="16"/>
      <c r="G13" s="42"/>
      <c r="H13" s="30"/>
      <c r="I13" s="17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1" ht="9" customHeight="1" x14ac:dyDescent="0.3">
      <c r="B14" s="7"/>
      <c r="C14" s="43"/>
      <c r="D14" s="44"/>
      <c r="E14" s="45"/>
      <c r="F14" s="46"/>
      <c r="G14" s="47"/>
      <c r="H14" s="48"/>
      <c r="I14" s="17"/>
    </row>
    <row r="15" spans="1:21" ht="6.75" customHeight="1" x14ac:dyDescent="0.3">
      <c r="B15" s="7"/>
      <c r="C15" s="16"/>
      <c r="D15" s="16"/>
      <c r="E15" s="16"/>
      <c r="F15" s="16"/>
      <c r="G15" s="16"/>
      <c r="H15" s="16"/>
      <c r="I15" s="17"/>
    </row>
    <row r="16" spans="1:21" x14ac:dyDescent="0.3">
      <c r="B16" s="7"/>
      <c r="C16" s="49"/>
      <c r="D16" s="16"/>
      <c r="E16" s="50"/>
      <c r="F16" s="16"/>
      <c r="G16" s="16"/>
      <c r="H16" s="16"/>
      <c r="I16" s="17"/>
    </row>
    <row r="17" spans="1:12" ht="21" customHeight="1" x14ac:dyDescent="0.3">
      <c r="B17" s="7"/>
      <c r="C17" s="51" t="s">
        <v>9</v>
      </c>
      <c r="D17" s="52" t="s">
        <v>10</v>
      </c>
      <c r="E17" s="53" t="s">
        <v>11</v>
      </c>
      <c r="F17" s="53" t="s">
        <v>12</v>
      </c>
      <c r="G17" s="53" t="s">
        <v>13</v>
      </c>
      <c r="H17" s="54" t="s">
        <v>14</v>
      </c>
      <c r="I17" s="17"/>
      <c r="K17" s="2" t="s">
        <v>15</v>
      </c>
      <c r="L17" s="2" t="s">
        <v>16</v>
      </c>
    </row>
    <row r="18" spans="1:12" ht="6.75" customHeight="1" x14ac:dyDescent="0.3">
      <c r="B18" s="7"/>
      <c r="C18" s="55"/>
      <c r="D18" s="55"/>
      <c r="E18" s="56"/>
      <c r="F18" s="57"/>
      <c r="G18" s="57"/>
      <c r="H18" s="58"/>
      <c r="I18" s="17"/>
    </row>
    <row r="19" spans="1:12" ht="18" customHeight="1" x14ac:dyDescent="0.3">
      <c r="A19" s="59">
        <v>5</v>
      </c>
      <c r="B19" s="7"/>
      <c r="C19" s="104" t="str">
        <f>IF(D19&lt;&gt;"",VLOOKUP(D19,LISTE!$A$1:$BA$10,2,FALSE),"")</f>
        <v/>
      </c>
      <c r="D19" s="60"/>
      <c r="E19" s="106" t="str">
        <f>IF(D19&lt;&gt;"",VLOOKUP(D19,LISTE!$A$1:$BA$10,3,FALSE),"")</f>
        <v/>
      </c>
      <c r="F19" s="61"/>
      <c r="G19" s="62"/>
      <c r="H19" s="109" t="str">
        <f>IF(ISERROR(E19*F19),"",(E19*F19)-G19*E19*F19)</f>
        <v/>
      </c>
      <c r="I19" s="17"/>
      <c r="K19" s="31" t="e">
        <f>#REF!</f>
        <v>#REF!</v>
      </c>
      <c r="L19" s="63">
        <f>IF(ISERROR(H19*#REF!),0,H19*#REF!)</f>
        <v>0</v>
      </c>
    </row>
    <row r="20" spans="1:12" ht="18" customHeight="1" x14ac:dyDescent="0.3">
      <c r="A20" s="59"/>
      <c r="B20" s="7"/>
      <c r="C20" s="103" t="str">
        <f>IF(D20&lt;&gt;"",VLOOKUP(D20,LISTE!$A$1:$BA$10,2,FALSE),"")</f>
        <v/>
      </c>
      <c r="D20" s="64"/>
      <c r="E20" s="107" t="str">
        <f>IF(D20&lt;&gt;"",VLOOKUP(D20,LISTE!$A$1:$BA$10,3,FALSE),"")</f>
        <v/>
      </c>
      <c r="F20" s="65"/>
      <c r="G20" s="66"/>
      <c r="H20" s="110" t="str">
        <f t="shared" ref="H20:H49" si="0">IF(ISERROR(E20*F20),"",(E20*F20)-G20*E20*F20)</f>
        <v/>
      </c>
      <c r="I20" s="17"/>
      <c r="K20" s="31" t="e">
        <f>#REF!</f>
        <v>#REF!</v>
      </c>
      <c r="L20" s="63">
        <f>IF(ISERROR(H20*#REF!),0,H20*#REF!)</f>
        <v>0</v>
      </c>
    </row>
    <row r="21" spans="1:12" ht="18" customHeight="1" x14ac:dyDescent="0.3">
      <c r="A21" s="59"/>
      <c r="B21" s="7"/>
      <c r="C21" s="103" t="str">
        <f>IF(D21&lt;&gt;"",VLOOKUP(D21,LISTE!$A$1:$BA$10,2,FALSE),"")</f>
        <v/>
      </c>
      <c r="D21" s="64"/>
      <c r="E21" s="107" t="str">
        <f>IF(D21&lt;&gt;"",VLOOKUP(D21,LISTE!$A$1:$BA$10,3,FALSE),"")</f>
        <v/>
      </c>
      <c r="F21" s="65" t="s">
        <v>2</v>
      </c>
      <c r="G21" s="66"/>
      <c r="H21" s="110" t="str">
        <f t="shared" si="0"/>
        <v/>
      </c>
      <c r="I21" s="17"/>
      <c r="K21" s="31" t="e">
        <f>#REF!</f>
        <v>#REF!</v>
      </c>
      <c r="L21" s="63">
        <f>IF(ISERROR(H21*#REF!),0,H21*#REF!)</f>
        <v>0</v>
      </c>
    </row>
    <row r="22" spans="1:12" ht="18" customHeight="1" x14ac:dyDescent="0.3">
      <c r="A22" s="59"/>
      <c r="B22" s="7"/>
      <c r="C22" s="103" t="str">
        <f>IF(D22&lt;&gt;"",VLOOKUP(D22,LISTE!$A$1:$BA$10,2,FALSE),"")</f>
        <v/>
      </c>
      <c r="D22" s="64"/>
      <c r="E22" s="107" t="str">
        <f>IF(D22&lt;&gt;"",VLOOKUP(D22,LISTE!$A$1:$BA$10,3,FALSE),"")</f>
        <v/>
      </c>
      <c r="F22" s="65" t="s">
        <v>2</v>
      </c>
      <c r="G22" s="66" t="s">
        <v>2</v>
      </c>
      <c r="H22" s="110" t="str">
        <f t="shared" si="0"/>
        <v/>
      </c>
      <c r="I22" s="17"/>
      <c r="K22" s="31" t="e">
        <f>#REF!</f>
        <v>#REF!</v>
      </c>
      <c r="L22" s="63">
        <f>IF(ISERROR(H22*#REF!),0,H22*#REF!)</f>
        <v>0</v>
      </c>
    </row>
    <row r="23" spans="1:12" ht="18" customHeight="1" x14ac:dyDescent="0.3">
      <c r="A23" s="59"/>
      <c r="B23" s="7"/>
      <c r="C23" s="103" t="str">
        <f>IF(D23&lt;&gt;"",VLOOKUP(D23,LISTE!$A$1:$BA$10,2,FALSE),"")</f>
        <v/>
      </c>
      <c r="D23" s="64"/>
      <c r="E23" s="107" t="str">
        <f>IF(D23&lt;&gt;"",VLOOKUP(D23,LISTE!$A$1:$BA$10,3,FALSE),"")</f>
        <v/>
      </c>
      <c r="F23" s="65" t="s">
        <v>2</v>
      </c>
      <c r="G23" s="66" t="s">
        <v>2</v>
      </c>
      <c r="H23" s="110" t="str">
        <f t="shared" si="0"/>
        <v/>
      </c>
      <c r="I23" s="17"/>
      <c r="K23" s="31" t="e">
        <f>#REF!</f>
        <v>#REF!</v>
      </c>
      <c r="L23" s="63">
        <f>IF(ISERROR(H23*#REF!),0,H23*#REF!)</f>
        <v>0</v>
      </c>
    </row>
    <row r="24" spans="1:12" ht="18" customHeight="1" x14ac:dyDescent="0.3">
      <c r="A24" s="59"/>
      <c r="B24" s="7"/>
      <c r="C24" s="103" t="str">
        <f>IF(D24&lt;&gt;"",VLOOKUP(D24,LISTE!$A$1:$BA$10,2,FALSE),"")</f>
        <v/>
      </c>
      <c r="D24" s="64"/>
      <c r="E24" s="107" t="str">
        <f>IF(D24&lt;&gt;"",VLOOKUP(D24,LISTE!$A$1:$BA$10,3,FALSE),"")</f>
        <v/>
      </c>
      <c r="F24" s="65" t="s">
        <v>2</v>
      </c>
      <c r="G24" s="66" t="s">
        <v>2</v>
      </c>
      <c r="H24" s="110" t="str">
        <f t="shared" si="0"/>
        <v/>
      </c>
      <c r="I24" s="17"/>
      <c r="K24" s="31" t="e">
        <f>#REF!</f>
        <v>#REF!</v>
      </c>
      <c r="L24" s="63">
        <f>IF(ISERROR(H24*#REF!),0,H24*#REF!)</f>
        <v>0</v>
      </c>
    </row>
    <row r="25" spans="1:12" ht="18" customHeight="1" x14ac:dyDescent="0.3">
      <c r="A25" s="59"/>
      <c r="B25" s="7"/>
      <c r="C25" s="103" t="str">
        <f>IF(D25&lt;&gt;"",VLOOKUP(D25,LISTE!$A$1:$BA$10,2,FALSE),"")</f>
        <v/>
      </c>
      <c r="D25" s="64"/>
      <c r="E25" s="107" t="str">
        <f>IF(D25&lt;&gt;"",VLOOKUP(D25,LISTE!$A$1:$BA$10,3,FALSE),"")</f>
        <v/>
      </c>
      <c r="F25" s="65" t="s">
        <v>2</v>
      </c>
      <c r="G25" s="66" t="s">
        <v>2</v>
      </c>
      <c r="H25" s="110" t="str">
        <f t="shared" si="0"/>
        <v/>
      </c>
      <c r="I25" s="17"/>
      <c r="K25" s="31" t="e">
        <f>#REF!</f>
        <v>#REF!</v>
      </c>
      <c r="L25" s="63">
        <f>IF(ISERROR(H25*#REF!),0,H25*#REF!)</f>
        <v>0</v>
      </c>
    </row>
    <row r="26" spans="1:12" ht="18" customHeight="1" x14ac:dyDescent="0.3">
      <c r="A26" s="59"/>
      <c r="B26" s="7"/>
      <c r="C26" s="103" t="str">
        <f>IF(D26&lt;&gt;"",VLOOKUP(D26,LISTE!$A$1:$BA$10,2,FALSE),"")</f>
        <v/>
      </c>
      <c r="D26" s="64"/>
      <c r="E26" s="107" t="str">
        <f>IF(D26&lt;&gt;"",VLOOKUP(D26,LISTE!$A$1:$BA$10,3,FALSE),"")</f>
        <v/>
      </c>
      <c r="F26" s="65" t="s">
        <v>2</v>
      </c>
      <c r="G26" s="66" t="s">
        <v>2</v>
      </c>
      <c r="H26" s="110" t="str">
        <f t="shared" si="0"/>
        <v/>
      </c>
      <c r="I26" s="17"/>
      <c r="K26" s="31" t="e">
        <f>#REF!</f>
        <v>#REF!</v>
      </c>
      <c r="L26" s="63">
        <f>IF(ISERROR(H26*#REF!),0,H26*#REF!)</f>
        <v>0</v>
      </c>
    </row>
    <row r="27" spans="1:12" ht="18" customHeight="1" x14ac:dyDescent="0.3">
      <c r="A27" s="59"/>
      <c r="B27" s="7"/>
      <c r="C27" s="103" t="str">
        <f>IF(D27&lt;&gt;"",VLOOKUP(D27,LISTE!$A$1:$BA$10,2,FALSE),"")</f>
        <v/>
      </c>
      <c r="D27" s="64"/>
      <c r="E27" s="107" t="str">
        <f>IF(D27&lt;&gt;"",VLOOKUP(D27,LISTE!$A$1:$BA$10,3,FALSE),"")</f>
        <v/>
      </c>
      <c r="F27" s="65" t="s">
        <v>2</v>
      </c>
      <c r="G27" s="66" t="s">
        <v>2</v>
      </c>
      <c r="H27" s="110" t="str">
        <f t="shared" si="0"/>
        <v/>
      </c>
      <c r="I27" s="17"/>
      <c r="K27" s="31" t="e">
        <f>#REF!</f>
        <v>#REF!</v>
      </c>
      <c r="L27" s="63">
        <f>IF(ISERROR(H27*#REF!),0,H27*#REF!)</f>
        <v>0</v>
      </c>
    </row>
    <row r="28" spans="1:12" ht="18" customHeight="1" x14ac:dyDescent="0.3">
      <c r="A28" s="59"/>
      <c r="B28" s="7"/>
      <c r="C28" s="103" t="str">
        <f>IF(D28&lt;&gt;"",VLOOKUP(D28,LISTE!$A$1:$BA$10,2,FALSE),"")</f>
        <v/>
      </c>
      <c r="D28" s="64"/>
      <c r="E28" s="107" t="str">
        <f>IF(D28&lt;&gt;"",VLOOKUP(D28,LISTE!$A$1:$BA$10,3,FALSE),"")</f>
        <v/>
      </c>
      <c r="F28" s="65" t="s">
        <v>2</v>
      </c>
      <c r="G28" s="66" t="s">
        <v>2</v>
      </c>
      <c r="H28" s="110" t="str">
        <f t="shared" si="0"/>
        <v/>
      </c>
      <c r="I28" s="17"/>
      <c r="K28" s="31" t="e">
        <f>#REF!</f>
        <v>#REF!</v>
      </c>
      <c r="L28" s="63">
        <f>IF(ISERROR(H28*#REF!),0,H28*#REF!)</f>
        <v>0</v>
      </c>
    </row>
    <row r="29" spans="1:12" ht="18" customHeight="1" x14ac:dyDescent="0.3">
      <c r="A29" s="59"/>
      <c r="B29" s="7"/>
      <c r="C29" s="103" t="str">
        <f>IF(D29&lt;&gt;"",VLOOKUP(D29,LISTE!$A$1:$BA$10,2,FALSE),"")</f>
        <v/>
      </c>
      <c r="D29" s="64"/>
      <c r="E29" s="107" t="str">
        <f>IF(D29&lt;&gt;"",VLOOKUP(D29,LISTE!$A$1:$BA$10,3,FALSE),"")</f>
        <v/>
      </c>
      <c r="F29" s="65" t="s">
        <v>2</v>
      </c>
      <c r="G29" s="66" t="s">
        <v>2</v>
      </c>
      <c r="H29" s="110" t="str">
        <f t="shared" si="0"/>
        <v/>
      </c>
      <c r="I29" s="17"/>
      <c r="K29" s="31" t="e">
        <f>#REF!</f>
        <v>#REF!</v>
      </c>
      <c r="L29" s="63">
        <f>IF(ISERROR(H29*#REF!),0,H29*#REF!)</f>
        <v>0</v>
      </c>
    </row>
    <row r="30" spans="1:12" ht="18" customHeight="1" x14ac:dyDescent="0.3">
      <c r="A30" s="59"/>
      <c r="B30" s="7"/>
      <c r="C30" s="103" t="str">
        <f>IF(D30&lt;&gt;"",VLOOKUP(D30,LISTE!$A$1:$BA$10,2,FALSE),"")</f>
        <v/>
      </c>
      <c r="D30" s="64"/>
      <c r="E30" s="107" t="str">
        <f>IF(D30&lt;&gt;"",VLOOKUP(D30,LISTE!$A$1:$BA$10,3,FALSE),"")</f>
        <v/>
      </c>
      <c r="F30" s="65" t="s">
        <v>2</v>
      </c>
      <c r="G30" s="66" t="s">
        <v>2</v>
      </c>
      <c r="H30" s="110" t="str">
        <f t="shared" si="0"/>
        <v/>
      </c>
      <c r="I30" s="17"/>
      <c r="K30" s="31" t="e">
        <f>#REF!</f>
        <v>#REF!</v>
      </c>
      <c r="L30" s="63">
        <f>IF(ISERROR(H30*#REF!),0,H30*#REF!)</f>
        <v>0</v>
      </c>
    </row>
    <row r="31" spans="1:12" ht="18" customHeight="1" x14ac:dyDescent="0.3">
      <c r="A31" s="59"/>
      <c r="B31" s="7"/>
      <c r="C31" s="103" t="str">
        <f>IF(D31&lt;&gt;"",VLOOKUP(D31,LISTE!$A$1:$BA$10,2,FALSE),"")</f>
        <v/>
      </c>
      <c r="D31" s="64"/>
      <c r="E31" s="107" t="str">
        <f>IF(D31&lt;&gt;"",VLOOKUP(D31,LISTE!$A$1:$BA$10,3,FALSE),"")</f>
        <v/>
      </c>
      <c r="F31" s="65" t="s">
        <v>2</v>
      </c>
      <c r="G31" s="66" t="s">
        <v>2</v>
      </c>
      <c r="H31" s="110" t="str">
        <f t="shared" si="0"/>
        <v/>
      </c>
      <c r="I31" s="17"/>
      <c r="K31" s="31" t="e">
        <f>#REF!</f>
        <v>#REF!</v>
      </c>
      <c r="L31" s="63">
        <f>IF(ISERROR(H31*#REF!),0,H31*#REF!)</f>
        <v>0</v>
      </c>
    </row>
    <row r="32" spans="1:12" ht="18" customHeight="1" x14ac:dyDescent="0.3">
      <c r="A32" s="59"/>
      <c r="B32" s="7"/>
      <c r="C32" s="103" t="str">
        <f>IF(D32&lt;&gt;"",VLOOKUP(D32,LISTE!$A$1:$BA$10,2,FALSE),"")</f>
        <v/>
      </c>
      <c r="D32" s="64"/>
      <c r="E32" s="107" t="str">
        <f>IF(D32&lt;&gt;"",VLOOKUP(D32,LISTE!$A$1:$BA$10,3,FALSE),"")</f>
        <v/>
      </c>
      <c r="F32" s="65" t="s">
        <v>2</v>
      </c>
      <c r="G32" s="66" t="s">
        <v>2</v>
      </c>
      <c r="H32" s="110" t="str">
        <f t="shared" si="0"/>
        <v/>
      </c>
      <c r="I32" s="17"/>
      <c r="K32" s="31" t="e">
        <f>#REF!</f>
        <v>#REF!</v>
      </c>
      <c r="L32" s="63">
        <f>IF(ISERROR(H32*#REF!),0,H32*#REF!)</f>
        <v>0</v>
      </c>
    </row>
    <row r="33" spans="1:12" ht="18" customHeight="1" x14ac:dyDescent="0.3">
      <c r="A33" s="59"/>
      <c r="B33" s="7"/>
      <c r="C33" s="103" t="str">
        <f>IF(D33&lt;&gt;"",VLOOKUP(D33,LISTE!$A$1:$BA$10,2,FALSE),"")</f>
        <v/>
      </c>
      <c r="D33" s="64"/>
      <c r="E33" s="107" t="str">
        <f>IF(D33&lt;&gt;"",VLOOKUP(D33,LISTE!$A$1:$BA$10,3,FALSE),"")</f>
        <v/>
      </c>
      <c r="F33" s="65" t="s">
        <v>2</v>
      </c>
      <c r="G33" s="66" t="s">
        <v>2</v>
      </c>
      <c r="H33" s="110" t="str">
        <f t="shared" si="0"/>
        <v/>
      </c>
      <c r="I33" s="17"/>
      <c r="K33" s="31" t="e">
        <f>#REF!</f>
        <v>#REF!</v>
      </c>
      <c r="L33" s="63">
        <f>IF(ISERROR(H33*#REF!),0,H33*#REF!)</f>
        <v>0</v>
      </c>
    </row>
    <row r="34" spans="1:12" ht="18" customHeight="1" x14ac:dyDescent="0.3">
      <c r="A34" s="59"/>
      <c r="B34" s="7"/>
      <c r="C34" s="103" t="str">
        <f>IF(D34&lt;&gt;"",VLOOKUP(D34,LISTE!$A$1:$BA$10,2,FALSE),"")</f>
        <v/>
      </c>
      <c r="D34" s="64"/>
      <c r="E34" s="107" t="str">
        <f>IF(D34&lt;&gt;"",VLOOKUP(D34,LISTE!$A$1:$BA$10,3,FALSE),"")</f>
        <v/>
      </c>
      <c r="F34" s="65" t="s">
        <v>2</v>
      </c>
      <c r="G34" s="66" t="s">
        <v>2</v>
      </c>
      <c r="H34" s="110" t="str">
        <f t="shared" si="0"/>
        <v/>
      </c>
      <c r="I34" s="17"/>
      <c r="K34" s="31" t="e">
        <f>#REF!</f>
        <v>#REF!</v>
      </c>
      <c r="L34" s="63">
        <f>IF(ISERROR(H34*#REF!),0,H34*#REF!)</f>
        <v>0</v>
      </c>
    </row>
    <row r="35" spans="1:12" ht="18" customHeight="1" x14ac:dyDescent="0.3">
      <c r="A35" s="59"/>
      <c r="B35" s="7"/>
      <c r="C35" s="103" t="str">
        <f>IF(D35&lt;&gt;"",VLOOKUP(D35,LISTE!$A$1:$BA$10,2,FALSE),"")</f>
        <v/>
      </c>
      <c r="D35" s="64"/>
      <c r="E35" s="107" t="str">
        <f>IF(D35&lt;&gt;"",VLOOKUP(D35,LISTE!$A$1:$BA$10,3,FALSE),"")</f>
        <v/>
      </c>
      <c r="F35" s="65" t="s">
        <v>2</v>
      </c>
      <c r="G35" s="66" t="s">
        <v>2</v>
      </c>
      <c r="H35" s="110" t="str">
        <f t="shared" si="0"/>
        <v/>
      </c>
      <c r="I35" s="17"/>
      <c r="K35" s="31" t="e">
        <f>#REF!</f>
        <v>#REF!</v>
      </c>
      <c r="L35" s="63">
        <f>IF(ISERROR(H35*#REF!),0,H35*#REF!)</f>
        <v>0</v>
      </c>
    </row>
    <row r="36" spans="1:12" ht="18" customHeight="1" x14ac:dyDescent="0.3">
      <c r="A36" s="59"/>
      <c r="B36" s="7"/>
      <c r="C36" s="103" t="str">
        <f>IF(D36&lt;&gt;"",VLOOKUP(D36,LISTE!$A$1:$BA$10,2,FALSE),"")</f>
        <v/>
      </c>
      <c r="D36" s="64"/>
      <c r="E36" s="107" t="str">
        <f>IF(D36&lt;&gt;"",VLOOKUP(D36,LISTE!$A$1:$BA$10,3,FALSE),"")</f>
        <v/>
      </c>
      <c r="F36" s="65" t="s">
        <v>2</v>
      </c>
      <c r="G36" s="66" t="s">
        <v>2</v>
      </c>
      <c r="H36" s="110" t="str">
        <f t="shared" si="0"/>
        <v/>
      </c>
      <c r="I36" s="17"/>
      <c r="K36" s="31" t="e">
        <f>#REF!</f>
        <v>#REF!</v>
      </c>
      <c r="L36" s="63">
        <f>IF(ISERROR(H36*#REF!),0,H36*#REF!)</f>
        <v>0</v>
      </c>
    </row>
    <row r="37" spans="1:12" ht="18" customHeight="1" x14ac:dyDescent="0.3">
      <c r="A37" s="59"/>
      <c r="B37" s="7"/>
      <c r="C37" s="103" t="str">
        <f>IF(D37&lt;&gt;"",VLOOKUP(D37,LISTE!$A$1:$BA$10,2,FALSE),"")</f>
        <v/>
      </c>
      <c r="D37" s="64"/>
      <c r="E37" s="107" t="str">
        <f>IF(D37&lt;&gt;"",VLOOKUP(D37,LISTE!$A$1:$BA$10,3,FALSE),"")</f>
        <v/>
      </c>
      <c r="F37" s="65" t="s">
        <v>2</v>
      </c>
      <c r="G37" s="66" t="s">
        <v>2</v>
      </c>
      <c r="H37" s="110" t="str">
        <f t="shared" si="0"/>
        <v/>
      </c>
      <c r="I37" s="17"/>
      <c r="K37" s="31" t="e">
        <f>#REF!</f>
        <v>#REF!</v>
      </c>
      <c r="L37" s="63">
        <f>IF(ISERROR(H37*#REF!),0,H37*#REF!)</f>
        <v>0</v>
      </c>
    </row>
    <row r="38" spans="1:12" ht="18" customHeight="1" x14ac:dyDescent="0.3">
      <c r="A38" s="59"/>
      <c r="B38" s="7"/>
      <c r="C38" s="103" t="str">
        <f>IF(D38&lt;&gt;"",VLOOKUP(D38,LISTE!$A$1:$BA$10,2,FALSE),"")</f>
        <v/>
      </c>
      <c r="D38" s="64"/>
      <c r="E38" s="107" t="str">
        <f>IF(D38&lt;&gt;"",VLOOKUP(D38,LISTE!$A$1:$BA$10,3,FALSE),"")</f>
        <v/>
      </c>
      <c r="F38" s="65" t="s">
        <v>2</v>
      </c>
      <c r="G38" s="66" t="s">
        <v>2</v>
      </c>
      <c r="H38" s="110" t="str">
        <f t="shared" si="0"/>
        <v/>
      </c>
      <c r="I38" s="17"/>
      <c r="K38" s="31" t="e">
        <f>#REF!</f>
        <v>#REF!</v>
      </c>
      <c r="L38" s="63">
        <f>IF(ISERROR(H38*#REF!),0,H38*#REF!)</f>
        <v>0</v>
      </c>
    </row>
    <row r="39" spans="1:12" ht="18" customHeight="1" x14ac:dyDescent="0.3">
      <c r="A39" s="59"/>
      <c r="B39" s="7"/>
      <c r="C39" s="103" t="str">
        <f>IF(D39&lt;&gt;"",VLOOKUP(D39,LISTE!$A$1:$BA$10,2,FALSE),"")</f>
        <v/>
      </c>
      <c r="D39" s="64"/>
      <c r="E39" s="107" t="str">
        <f>IF(D39&lt;&gt;"",VLOOKUP(D39,LISTE!$A$1:$BA$10,3,FALSE),"")</f>
        <v/>
      </c>
      <c r="F39" s="65" t="s">
        <v>2</v>
      </c>
      <c r="G39" s="66" t="s">
        <v>2</v>
      </c>
      <c r="H39" s="110" t="str">
        <f t="shared" si="0"/>
        <v/>
      </c>
      <c r="I39" s="17"/>
      <c r="K39" s="31" t="e">
        <f>#REF!</f>
        <v>#REF!</v>
      </c>
      <c r="L39" s="63">
        <f>IF(ISERROR(H39*#REF!),0,H39*#REF!)</f>
        <v>0</v>
      </c>
    </row>
    <row r="40" spans="1:12" ht="18" customHeight="1" x14ac:dyDescent="0.3">
      <c r="A40" s="59"/>
      <c r="B40" s="7"/>
      <c r="C40" s="103" t="str">
        <f>IF(D40&lt;&gt;"",VLOOKUP(D40,LISTE!$A$1:$BA$10,2,FALSE),"")</f>
        <v/>
      </c>
      <c r="D40" s="64"/>
      <c r="E40" s="107" t="str">
        <f>IF(D40&lt;&gt;"",VLOOKUP(D40,LISTE!$A$1:$BA$10,3,FALSE),"")</f>
        <v/>
      </c>
      <c r="F40" s="65" t="s">
        <v>2</v>
      </c>
      <c r="G40" s="66" t="s">
        <v>2</v>
      </c>
      <c r="H40" s="110" t="str">
        <f t="shared" si="0"/>
        <v/>
      </c>
      <c r="I40" s="17"/>
      <c r="K40" s="31" t="e">
        <f>#REF!</f>
        <v>#REF!</v>
      </c>
      <c r="L40" s="63">
        <f>IF(ISERROR(H40*#REF!),0,H40*#REF!)</f>
        <v>0</v>
      </c>
    </row>
    <row r="41" spans="1:12" ht="18" customHeight="1" x14ac:dyDescent="0.3">
      <c r="A41" s="59"/>
      <c r="B41" s="7"/>
      <c r="C41" s="103" t="str">
        <f>IF(D41&lt;&gt;"",VLOOKUP(D41,LISTE!$A$1:$BA$10,2,FALSE),"")</f>
        <v/>
      </c>
      <c r="D41" s="64"/>
      <c r="E41" s="107" t="str">
        <f>IF(D41&lt;&gt;"",VLOOKUP(D41,LISTE!$A$1:$BA$10,3,FALSE),"")</f>
        <v/>
      </c>
      <c r="F41" s="65" t="s">
        <v>2</v>
      </c>
      <c r="G41" s="66" t="s">
        <v>2</v>
      </c>
      <c r="H41" s="110" t="str">
        <f t="shared" si="0"/>
        <v/>
      </c>
      <c r="I41" s="17"/>
      <c r="K41" s="31" t="e">
        <f>#REF!</f>
        <v>#REF!</v>
      </c>
      <c r="L41" s="63">
        <f>IF(ISERROR(H41*#REF!),0,H41*#REF!)</f>
        <v>0</v>
      </c>
    </row>
    <row r="42" spans="1:12" ht="18" customHeight="1" x14ac:dyDescent="0.3">
      <c r="A42" s="59"/>
      <c r="B42" s="7"/>
      <c r="C42" s="103" t="str">
        <f>IF(D42&lt;&gt;"",VLOOKUP(D42,LISTE!$A$1:$BA$10,2,FALSE),"")</f>
        <v/>
      </c>
      <c r="D42" s="64"/>
      <c r="E42" s="107" t="str">
        <f>IF(D42&lt;&gt;"",VLOOKUP(D42,LISTE!$A$1:$BA$10,3,FALSE),"")</f>
        <v/>
      </c>
      <c r="F42" s="65" t="s">
        <v>2</v>
      </c>
      <c r="G42" s="66" t="s">
        <v>2</v>
      </c>
      <c r="H42" s="110" t="str">
        <f t="shared" si="0"/>
        <v/>
      </c>
      <c r="I42" s="17"/>
      <c r="K42" s="31" t="e">
        <f>#REF!</f>
        <v>#REF!</v>
      </c>
      <c r="L42" s="63">
        <f>IF(ISERROR(H42*#REF!),0,H42*#REF!)</f>
        <v>0</v>
      </c>
    </row>
    <row r="43" spans="1:12" ht="18" customHeight="1" x14ac:dyDescent="0.3">
      <c r="A43" s="59"/>
      <c r="B43" s="7"/>
      <c r="C43" s="103" t="str">
        <f>IF(D43&lt;&gt;"",VLOOKUP(D43,LISTE!$A$1:$BA$10,2,FALSE),"")</f>
        <v/>
      </c>
      <c r="D43" s="64"/>
      <c r="E43" s="107" t="str">
        <f>IF(D43&lt;&gt;"",VLOOKUP(D43,LISTE!$A$1:$BA$10,3,FALSE),"")</f>
        <v/>
      </c>
      <c r="F43" s="65" t="s">
        <v>2</v>
      </c>
      <c r="G43" s="66" t="s">
        <v>2</v>
      </c>
      <c r="H43" s="110" t="str">
        <f t="shared" si="0"/>
        <v/>
      </c>
      <c r="I43" s="17"/>
      <c r="K43" s="31" t="e">
        <f>#REF!</f>
        <v>#REF!</v>
      </c>
      <c r="L43" s="63">
        <f>IF(ISERROR(H43*#REF!),0,H43*#REF!)</f>
        <v>0</v>
      </c>
    </row>
    <row r="44" spans="1:12" ht="18" customHeight="1" x14ac:dyDescent="0.3">
      <c r="A44" s="59"/>
      <c r="B44" s="7"/>
      <c r="C44" s="103" t="str">
        <f>IF(D44&lt;&gt;"",VLOOKUP(D44,LISTE!$A$1:$BA$10,2,FALSE),"")</f>
        <v/>
      </c>
      <c r="D44" s="64"/>
      <c r="E44" s="107" t="str">
        <f>IF(D44&lt;&gt;"",VLOOKUP(D44,LISTE!$A$1:$BA$10,3,FALSE),"")</f>
        <v/>
      </c>
      <c r="F44" s="65" t="s">
        <v>2</v>
      </c>
      <c r="G44" s="66" t="s">
        <v>2</v>
      </c>
      <c r="H44" s="110" t="str">
        <f t="shared" si="0"/>
        <v/>
      </c>
      <c r="I44" s="17"/>
      <c r="K44" s="31" t="e">
        <f>#REF!</f>
        <v>#REF!</v>
      </c>
      <c r="L44" s="63">
        <f>IF(ISERROR(H44*#REF!),0,H44*#REF!)</f>
        <v>0</v>
      </c>
    </row>
    <row r="45" spans="1:12" ht="18" customHeight="1" x14ac:dyDescent="0.3">
      <c r="A45" s="59"/>
      <c r="B45" s="7"/>
      <c r="C45" s="103" t="str">
        <f>IF(D45&lt;&gt;"",VLOOKUP(D45,LISTE!$A$1:$BA$10,2,FALSE),"")</f>
        <v/>
      </c>
      <c r="D45" s="64"/>
      <c r="E45" s="107" t="str">
        <f>IF(D45&lt;&gt;"",VLOOKUP(D45,LISTE!$A$1:$BA$10,3,FALSE),"")</f>
        <v/>
      </c>
      <c r="F45" s="65" t="s">
        <v>2</v>
      </c>
      <c r="G45" s="66" t="s">
        <v>2</v>
      </c>
      <c r="H45" s="110" t="str">
        <f t="shared" si="0"/>
        <v/>
      </c>
      <c r="I45" s="17"/>
      <c r="K45" s="31" t="e">
        <f>#REF!</f>
        <v>#REF!</v>
      </c>
      <c r="L45" s="63">
        <f>IF(ISERROR(H45*#REF!),0,H45*#REF!)</f>
        <v>0</v>
      </c>
    </row>
    <row r="46" spans="1:12" ht="18" customHeight="1" x14ac:dyDescent="0.3">
      <c r="A46" s="59"/>
      <c r="B46" s="7"/>
      <c r="C46" s="103" t="str">
        <f>IF(D46&lt;&gt;"",VLOOKUP(D46,LISTE!$A$1:$BA$10,2,FALSE),"")</f>
        <v/>
      </c>
      <c r="D46" s="64"/>
      <c r="E46" s="107" t="str">
        <f>IF(D46&lt;&gt;"",VLOOKUP(D46,LISTE!$A$1:$BA$10,3,FALSE),"")</f>
        <v/>
      </c>
      <c r="F46" s="65" t="s">
        <v>2</v>
      </c>
      <c r="G46" s="66" t="s">
        <v>2</v>
      </c>
      <c r="H46" s="110" t="str">
        <f t="shared" si="0"/>
        <v/>
      </c>
      <c r="I46" s="17"/>
      <c r="K46" s="31" t="e">
        <f>#REF!</f>
        <v>#REF!</v>
      </c>
      <c r="L46" s="63">
        <f>IF(ISERROR(H46*#REF!),0,H46*#REF!)</f>
        <v>0</v>
      </c>
    </row>
    <row r="47" spans="1:12" ht="18" customHeight="1" x14ac:dyDescent="0.3">
      <c r="A47" s="59"/>
      <c r="B47" s="7"/>
      <c r="C47" s="103" t="str">
        <f>IF(D47&lt;&gt;"",VLOOKUP(D47,LISTE!$A$1:$BA$10,2,FALSE),"")</f>
        <v/>
      </c>
      <c r="D47" s="64"/>
      <c r="E47" s="107" t="str">
        <f>IF(D47&lt;&gt;"",VLOOKUP(D47,LISTE!$A$1:$BA$10,3,FALSE),"")</f>
        <v/>
      </c>
      <c r="F47" s="65" t="s">
        <v>2</v>
      </c>
      <c r="G47" s="66" t="s">
        <v>2</v>
      </c>
      <c r="H47" s="110" t="str">
        <f t="shared" si="0"/>
        <v/>
      </c>
      <c r="I47" s="17"/>
      <c r="K47" s="31" t="e">
        <f>#REF!</f>
        <v>#REF!</v>
      </c>
      <c r="L47" s="63">
        <f>IF(ISERROR(H47*#REF!),0,H47*#REF!)</f>
        <v>0</v>
      </c>
    </row>
    <row r="48" spans="1:12" ht="18" customHeight="1" x14ac:dyDescent="0.3">
      <c r="A48" s="59"/>
      <c r="B48" s="7"/>
      <c r="C48" s="103" t="str">
        <f>IF(D48&lt;&gt;"",VLOOKUP(D48,LISTE!$A$1:$BA$10,2,FALSE),"")</f>
        <v/>
      </c>
      <c r="D48" s="64"/>
      <c r="E48" s="107" t="str">
        <f>IF(D48&lt;&gt;"",VLOOKUP(D48,LISTE!$A$1:$BA$10,3,FALSE),"")</f>
        <v/>
      </c>
      <c r="F48" s="65" t="s">
        <v>2</v>
      </c>
      <c r="G48" s="66" t="s">
        <v>2</v>
      </c>
      <c r="H48" s="110" t="str">
        <f t="shared" si="0"/>
        <v/>
      </c>
      <c r="I48" s="17"/>
      <c r="K48" s="31" t="e">
        <f>#REF!</f>
        <v>#REF!</v>
      </c>
      <c r="L48" s="63">
        <f>IF(ISERROR(H48*#REF!),0,H48*#REF!)</f>
        <v>0</v>
      </c>
    </row>
    <row r="49" spans="1:12" ht="18" customHeight="1" x14ac:dyDescent="0.3">
      <c r="A49" s="67"/>
      <c r="B49" s="7"/>
      <c r="C49" s="68" t="s">
        <v>2</v>
      </c>
      <c r="D49" s="69" t="s">
        <v>2</v>
      </c>
      <c r="E49" s="108" t="s">
        <v>2</v>
      </c>
      <c r="F49" s="70" t="s">
        <v>2</v>
      </c>
      <c r="G49" s="71" t="s">
        <v>2</v>
      </c>
      <c r="H49" s="111" t="str">
        <f t="shared" si="0"/>
        <v/>
      </c>
      <c r="I49" s="17"/>
      <c r="K49" s="31" t="e">
        <f>#REF!</f>
        <v>#REF!</v>
      </c>
      <c r="L49" s="63">
        <f>IF(ISERROR(H49*#REF!),0,H49*#REF!)</f>
        <v>0</v>
      </c>
    </row>
    <row r="50" spans="1:12" x14ac:dyDescent="0.3">
      <c r="B50" s="7"/>
      <c r="C50" s="72"/>
      <c r="D50" s="72"/>
      <c r="E50" s="29"/>
      <c r="G50" s="29"/>
      <c r="H50" s="29"/>
      <c r="I50" s="17"/>
      <c r="L50" s="73">
        <f>SUM(L19:L49)</f>
        <v>0</v>
      </c>
    </row>
    <row r="51" spans="1:12" ht="17.25" customHeight="1" x14ac:dyDescent="0.3">
      <c r="B51" s="7"/>
      <c r="C51" s="74"/>
      <c r="D51" s="75"/>
      <c r="G51" s="76" t="s">
        <v>17</v>
      </c>
      <c r="H51" s="77">
        <f>SUM(H19:H49)</f>
        <v>0</v>
      </c>
      <c r="I51" s="17"/>
    </row>
    <row r="52" spans="1:12" ht="21.75" customHeight="1" x14ac:dyDescent="0.35">
      <c r="B52" s="7"/>
      <c r="C52" s="74"/>
      <c r="D52" s="78"/>
      <c r="E52" s="79"/>
      <c r="G52" s="80" t="s">
        <v>2</v>
      </c>
      <c r="H52" s="81" t="s">
        <v>2</v>
      </c>
      <c r="I52" s="17"/>
    </row>
    <row r="53" spans="1:12" ht="21.75" customHeight="1" x14ac:dyDescent="0.3">
      <c r="B53" s="7"/>
      <c r="C53" s="16"/>
      <c r="D53" s="16"/>
      <c r="E53" s="82"/>
      <c r="F53" s="83" t="s">
        <v>18</v>
      </c>
      <c r="G53" s="84"/>
      <c r="H53" s="85">
        <f>H51</f>
        <v>0</v>
      </c>
      <c r="I53" s="17"/>
    </row>
    <row r="54" spans="1:12" ht="15.6" x14ac:dyDescent="0.3">
      <c r="B54" s="7"/>
      <c r="C54" s="16"/>
      <c r="D54" s="16"/>
      <c r="E54" s="82"/>
      <c r="F54" s="34"/>
      <c r="G54" s="86"/>
      <c r="H54" s="112" t="s">
        <v>27</v>
      </c>
      <c r="I54" s="17"/>
    </row>
    <row r="55" spans="1:12" ht="15.6" x14ac:dyDescent="0.3">
      <c r="B55" s="7"/>
      <c r="C55" s="34"/>
      <c r="D55" s="88"/>
      <c r="E55" s="16"/>
      <c r="F55" s="89"/>
      <c r="G55" s="90"/>
      <c r="H55" s="87"/>
      <c r="I55" s="17"/>
    </row>
    <row r="56" spans="1:12" ht="15.6" x14ac:dyDescent="0.3">
      <c r="B56" s="7"/>
      <c r="C56" s="34"/>
      <c r="D56" s="88"/>
      <c r="E56" s="16"/>
      <c r="F56" s="89"/>
      <c r="G56" s="90"/>
      <c r="H56" s="87"/>
      <c r="I56" s="17"/>
    </row>
    <row r="57" spans="1:12" x14ac:dyDescent="0.3">
      <c r="B57" s="7"/>
      <c r="C57" s="1"/>
      <c r="D57" s="16"/>
      <c r="F57" s="89"/>
      <c r="G57" s="90"/>
      <c r="H57" s="29"/>
      <c r="I57" s="17"/>
    </row>
    <row r="58" spans="1:12" x14ac:dyDescent="0.3">
      <c r="B58" s="7"/>
      <c r="C58" s="1"/>
      <c r="D58" s="16"/>
      <c r="F58" s="89"/>
      <c r="G58" s="91"/>
      <c r="H58" s="29"/>
      <c r="I58" s="17"/>
    </row>
    <row r="59" spans="1:12" x14ac:dyDescent="0.3">
      <c r="B59" s="7"/>
      <c r="C59" s="34"/>
      <c r="D59" s="29"/>
      <c r="F59" s="92"/>
      <c r="G59" s="93"/>
      <c r="H59" s="29"/>
      <c r="I59" s="17"/>
    </row>
    <row r="60" spans="1:12" ht="15" thickBot="1" x14ac:dyDescent="0.35">
      <c r="B60" s="94"/>
      <c r="C60" s="95"/>
      <c r="D60" s="95"/>
      <c r="E60" s="95"/>
      <c r="F60" s="95"/>
      <c r="G60" s="95"/>
      <c r="H60" s="95"/>
      <c r="I60" s="96"/>
    </row>
    <row r="61" spans="1:12" ht="15" thickTop="1" x14ac:dyDescent="0.3"/>
    <row r="63" spans="1:12" x14ac:dyDescent="0.3">
      <c r="C63" s="97"/>
      <c r="D63" s="97"/>
      <c r="F63" s="97"/>
      <c r="G63" s="98"/>
    </row>
    <row r="65" spans="3:3" ht="18" x14ac:dyDescent="0.35">
      <c r="C65" s="99"/>
    </row>
  </sheetData>
  <mergeCells count="3">
    <mergeCell ref="E3:F3"/>
    <mergeCell ref="G3:H3"/>
    <mergeCell ref="F53:G53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7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9" r:id="rId4" name="Button 5">
              <controlPr defaultSize="0" print="0" autoFill="0" autoPict="0" macro="[0]!duplicfacture">
                <anchor moveWithCells="1" sizeWithCells="1">
                  <from>
                    <xdr:col>3</xdr:col>
                    <xdr:colOff>1988820</xdr:colOff>
                    <xdr:row>5</xdr:row>
                    <xdr:rowOff>76200</xdr:rowOff>
                  </from>
                  <to>
                    <xdr:col>3</xdr:col>
                    <xdr:colOff>3032760</xdr:colOff>
                    <xdr:row>8</xdr:row>
                    <xdr:rowOff>83820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LISTE!$A$1:$A$10</xm:f>
          </x14:formula1>
          <xm:sqref>D19:D48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U65"/>
  <sheetViews>
    <sheetView showGridLines="0" workbookViewId="0">
      <selection activeCell="E4" sqref="E4"/>
    </sheetView>
  </sheetViews>
  <sheetFormatPr baseColWidth="10" defaultColWidth="0" defaultRowHeight="14.4" x14ac:dyDescent="0.3"/>
  <cols>
    <col min="1" max="1" width="2.19921875" style="2" customWidth="1"/>
    <col min="2" max="2" width="2.3984375" style="2" customWidth="1"/>
    <col min="3" max="3" width="10.796875" style="2" customWidth="1"/>
    <col min="4" max="4" width="41.09765625" style="2" customWidth="1"/>
    <col min="5" max="5" width="12.59765625" style="2" customWidth="1"/>
    <col min="6" max="6" width="10.796875" style="2" customWidth="1"/>
    <col min="7" max="7" width="12.19921875" style="2" customWidth="1"/>
    <col min="8" max="8" width="14.09765625" style="2" customWidth="1"/>
    <col min="9" max="9" width="2.19921875" style="2" customWidth="1"/>
    <col min="10" max="10" width="2.796875" style="2" customWidth="1"/>
    <col min="11" max="16384" width="10.296875" style="2" hidden="1"/>
  </cols>
  <sheetData>
    <row r="1" spans="1:21" s="3" customFormat="1" ht="15" thickBot="1" x14ac:dyDescent="0.3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s="3" customFormat="1" ht="9.75" customHeight="1" thickTop="1" x14ac:dyDescent="0.3">
      <c r="A2" s="2"/>
      <c r="B2" s="4"/>
      <c r="C2" s="5"/>
      <c r="D2" s="5"/>
      <c r="E2" s="5"/>
      <c r="F2" s="5"/>
      <c r="G2" s="5"/>
      <c r="H2" s="5"/>
      <c r="I2" s="6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s="3" customFormat="1" ht="46.5" customHeight="1" x14ac:dyDescent="0.4">
      <c r="A3" s="2"/>
      <c r="B3" s="7"/>
      <c r="C3" s="8"/>
      <c r="D3" s="9"/>
      <c r="E3" s="10" t="s">
        <v>0</v>
      </c>
      <c r="F3" s="10"/>
      <c r="G3" s="113">
        <v>0</v>
      </c>
      <c r="H3" s="113"/>
      <c r="I3" s="11"/>
      <c r="J3" s="1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s="3" customFormat="1" ht="48.75" customHeight="1" x14ac:dyDescent="0.4">
      <c r="A4" s="2"/>
      <c r="B4" s="7"/>
      <c r="C4" s="13"/>
      <c r="D4" s="9"/>
      <c r="E4" s="2"/>
      <c r="F4" s="14" t="s">
        <v>1</v>
      </c>
      <c r="G4" s="15"/>
      <c r="H4" s="2"/>
      <c r="I4" s="11"/>
      <c r="J4" s="1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s="3" customFormat="1" x14ac:dyDescent="0.3">
      <c r="A5" s="2"/>
      <c r="B5" s="7"/>
      <c r="C5" s="16"/>
      <c r="D5" s="16"/>
      <c r="E5" s="16"/>
      <c r="F5" s="16"/>
      <c r="G5" s="16"/>
      <c r="H5" s="16"/>
      <c r="I5" s="1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s="3" customFormat="1" ht="9" customHeight="1" x14ac:dyDescent="0.3">
      <c r="A6" s="2"/>
      <c r="B6" s="7"/>
      <c r="C6" s="18"/>
      <c r="D6" s="19"/>
      <c r="E6" s="20"/>
      <c r="F6" s="21"/>
      <c r="G6" s="22"/>
      <c r="H6" s="23"/>
      <c r="I6" s="17"/>
      <c r="J6" s="2"/>
      <c r="K6" s="2"/>
      <c r="L6" s="24">
        <v>0</v>
      </c>
      <c r="M6" s="2"/>
      <c r="N6" s="2"/>
      <c r="O6" s="2"/>
      <c r="P6" s="2"/>
      <c r="Q6" s="2"/>
      <c r="R6" s="2"/>
      <c r="S6" s="2"/>
      <c r="T6" s="2"/>
      <c r="U6" s="2"/>
    </row>
    <row r="7" spans="1:21" s="3" customFormat="1" ht="15.6" x14ac:dyDescent="0.3">
      <c r="A7" s="2"/>
      <c r="B7" s="7"/>
      <c r="C7" s="25"/>
      <c r="D7" s="26"/>
      <c r="E7" s="27" t="s">
        <v>3</v>
      </c>
      <c r="F7" s="28" t="s">
        <v>4</v>
      </c>
      <c r="G7" s="29"/>
      <c r="H7" s="30"/>
      <c r="I7" s="17"/>
      <c r="J7" s="2"/>
      <c r="K7" s="2"/>
      <c r="L7" s="31">
        <v>5.5E-2</v>
      </c>
      <c r="M7" s="2"/>
      <c r="N7" s="2"/>
      <c r="O7" s="2"/>
      <c r="P7" s="2"/>
      <c r="Q7" s="2"/>
      <c r="R7" s="2"/>
      <c r="S7" s="2"/>
      <c r="T7" s="2"/>
      <c r="U7" s="2"/>
    </row>
    <row r="8" spans="1:21" s="3" customFormat="1" x14ac:dyDescent="0.3">
      <c r="A8" s="2"/>
      <c r="B8" s="7"/>
      <c r="C8" s="36"/>
      <c r="D8" s="32"/>
      <c r="E8" s="33" t="s">
        <v>5</v>
      </c>
      <c r="F8" s="34" t="s">
        <v>6</v>
      </c>
      <c r="G8" s="29"/>
      <c r="H8" s="30"/>
      <c r="I8" s="17"/>
      <c r="J8" s="2"/>
      <c r="K8" s="2"/>
      <c r="L8" s="35">
        <v>0.1</v>
      </c>
      <c r="M8" s="2"/>
      <c r="N8" s="2"/>
      <c r="O8" s="2"/>
      <c r="P8" s="2"/>
      <c r="Q8" s="2"/>
      <c r="R8" s="2"/>
      <c r="S8" s="2"/>
      <c r="T8" s="2"/>
      <c r="U8" s="2"/>
    </row>
    <row r="9" spans="1:21" s="3" customFormat="1" x14ac:dyDescent="0.3">
      <c r="A9" s="2"/>
      <c r="B9" s="7"/>
      <c r="C9" s="36"/>
      <c r="D9" s="37"/>
      <c r="E9" s="38"/>
      <c r="F9" s="32">
        <v>64000</v>
      </c>
      <c r="G9" s="34" t="s">
        <v>7</v>
      </c>
      <c r="H9" s="30"/>
      <c r="I9" s="17"/>
      <c r="J9" s="2"/>
      <c r="K9" s="2"/>
      <c r="L9" s="35">
        <v>0.2</v>
      </c>
      <c r="M9" s="2"/>
      <c r="N9" s="2"/>
      <c r="O9" s="2"/>
      <c r="P9" s="2"/>
      <c r="Q9" s="2"/>
      <c r="R9" s="2"/>
      <c r="S9" s="2"/>
      <c r="T9" s="2"/>
      <c r="U9" s="2"/>
    </row>
    <row r="10" spans="1:21" s="3" customFormat="1" x14ac:dyDescent="0.3">
      <c r="A10" s="2"/>
      <c r="B10" s="7"/>
      <c r="C10" s="36"/>
      <c r="D10" s="39"/>
      <c r="E10" s="40"/>
      <c r="F10" s="34" t="s">
        <v>8</v>
      </c>
      <c r="G10" s="16"/>
      <c r="H10" s="30"/>
      <c r="I10" s="17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 s="3" customFormat="1" x14ac:dyDescent="0.3">
      <c r="A11" s="2"/>
      <c r="B11" s="7"/>
      <c r="C11" s="36"/>
      <c r="D11" s="32"/>
      <c r="E11" s="27"/>
      <c r="F11" s="34" t="s">
        <v>2</v>
      </c>
      <c r="G11" s="16"/>
      <c r="H11" s="30"/>
      <c r="I11" s="17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 s="3" customFormat="1" x14ac:dyDescent="0.3">
      <c r="A12" s="2"/>
      <c r="B12" s="7"/>
      <c r="C12" s="36"/>
      <c r="D12" s="32"/>
      <c r="E12" s="33"/>
      <c r="F12" s="41" t="s">
        <v>2</v>
      </c>
      <c r="G12" s="42"/>
      <c r="H12" s="30"/>
      <c r="I12" s="17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 s="3" customFormat="1" x14ac:dyDescent="0.3">
      <c r="A13" s="2"/>
      <c r="B13" s="7"/>
      <c r="C13" s="36"/>
      <c r="D13" s="26"/>
      <c r="E13" s="38"/>
      <c r="F13" s="16"/>
      <c r="G13" s="42"/>
      <c r="H13" s="30"/>
      <c r="I13" s="17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1" ht="9" customHeight="1" x14ac:dyDescent="0.3">
      <c r="B14" s="7"/>
      <c r="C14" s="43"/>
      <c r="D14" s="44"/>
      <c r="E14" s="45"/>
      <c r="F14" s="46"/>
      <c r="G14" s="47"/>
      <c r="H14" s="48"/>
      <c r="I14" s="17"/>
    </row>
    <row r="15" spans="1:21" ht="6.75" customHeight="1" x14ac:dyDescent="0.3">
      <c r="B15" s="7"/>
      <c r="C15" s="16"/>
      <c r="D15" s="16"/>
      <c r="E15" s="16"/>
      <c r="F15" s="16"/>
      <c r="G15" s="16"/>
      <c r="H15" s="16"/>
      <c r="I15" s="17"/>
    </row>
    <row r="16" spans="1:21" x14ac:dyDescent="0.3">
      <c r="B16" s="7"/>
      <c r="C16" s="49"/>
      <c r="D16" s="16"/>
      <c r="E16" s="50"/>
      <c r="F16" s="16"/>
      <c r="G16" s="16"/>
      <c r="H16" s="16"/>
      <c r="I16" s="17"/>
    </row>
    <row r="17" spans="1:12" ht="21" customHeight="1" x14ac:dyDescent="0.3">
      <c r="B17" s="7"/>
      <c r="C17" s="51" t="s">
        <v>9</v>
      </c>
      <c r="D17" s="52" t="s">
        <v>10</v>
      </c>
      <c r="E17" s="53" t="s">
        <v>11</v>
      </c>
      <c r="F17" s="53" t="s">
        <v>12</v>
      </c>
      <c r="G17" s="53" t="s">
        <v>13</v>
      </c>
      <c r="H17" s="54" t="s">
        <v>14</v>
      </c>
      <c r="I17" s="17"/>
      <c r="K17" s="2" t="s">
        <v>15</v>
      </c>
      <c r="L17" s="2" t="s">
        <v>16</v>
      </c>
    </row>
    <row r="18" spans="1:12" ht="6.75" customHeight="1" x14ac:dyDescent="0.3">
      <c r="B18" s="7"/>
      <c r="C18" s="55"/>
      <c r="D18" s="55"/>
      <c r="E18" s="56"/>
      <c r="F18" s="57"/>
      <c r="G18" s="57"/>
      <c r="H18" s="58"/>
      <c r="I18" s="17"/>
    </row>
    <row r="19" spans="1:12" ht="18" customHeight="1" x14ac:dyDescent="0.3">
      <c r="A19" s="59">
        <v>5</v>
      </c>
      <c r="B19" s="7"/>
      <c r="C19" s="104" t="str">
        <f>IF(D19&lt;&gt;"",VLOOKUP(D19,LISTE!$A$1:$BA$10,2,FALSE),"")</f>
        <v/>
      </c>
      <c r="D19" s="60"/>
      <c r="E19" s="106" t="str">
        <f>IF(D19&lt;&gt;"",VLOOKUP(D19,LISTE!$A$1:$BA$10,3,FALSE),"")</f>
        <v/>
      </c>
      <c r="F19" s="61"/>
      <c r="G19" s="62"/>
      <c r="H19" s="109" t="str">
        <f>IF(ISERROR(E19*F19),"",(E19*F19)-G19*E19*F19)</f>
        <v/>
      </c>
      <c r="I19" s="17"/>
      <c r="K19" s="31" t="e">
        <f>#REF!</f>
        <v>#REF!</v>
      </c>
      <c r="L19" s="63">
        <f>IF(ISERROR(H19*#REF!),0,H19*#REF!)</f>
        <v>0</v>
      </c>
    </row>
    <row r="20" spans="1:12" ht="18" customHeight="1" x14ac:dyDescent="0.3">
      <c r="A20" s="59"/>
      <c r="B20" s="7"/>
      <c r="C20" s="103" t="str">
        <f>IF(D20&lt;&gt;"",VLOOKUP(D20,LISTE!$A$1:$BA$10,2,FALSE),"")</f>
        <v/>
      </c>
      <c r="D20" s="64"/>
      <c r="E20" s="107" t="str">
        <f>IF(D20&lt;&gt;"",VLOOKUP(D20,LISTE!$A$1:$BA$10,3,FALSE),"")</f>
        <v/>
      </c>
      <c r="F20" s="65"/>
      <c r="G20" s="66"/>
      <c r="H20" s="110" t="str">
        <f t="shared" ref="H20:H49" si="0">IF(ISERROR(E20*F20),"",(E20*F20)-G20*E20*F20)</f>
        <v/>
      </c>
      <c r="I20" s="17"/>
      <c r="K20" s="31" t="e">
        <f>#REF!</f>
        <v>#REF!</v>
      </c>
      <c r="L20" s="63">
        <f>IF(ISERROR(H20*#REF!),0,H20*#REF!)</f>
        <v>0</v>
      </c>
    </row>
    <row r="21" spans="1:12" ht="18" customHeight="1" x14ac:dyDescent="0.3">
      <c r="A21" s="59"/>
      <c r="B21" s="7"/>
      <c r="C21" s="103" t="str">
        <f>IF(D21&lt;&gt;"",VLOOKUP(D21,LISTE!$A$1:$BA$10,2,FALSE),"")</f>
        <v/>
      </c>
      <c r="D21" s="64"/>
      <c r="E21" s="107" t="str">
        <f>IF(D21&lt;&gt;"",VLOOKUP(D21,LISTE!$A$1:$BA$10,3,FALSE),"")</f>
        <v/>
      </c>
      <c r="F21" s="65" t="s">
        <v>2</v>
      </c>
      <c r="G21" s="66"/>
      <c r="H21" s="110" t="str">
        <f t="shared" si="0"/>
        <v/>
      </c>
      <c r="I21" s="17"/>
      <c r="K21" s="31" t="e">
        <f>#REF!</f>
        <v>#REF!</v>
      </c>
      <c r="L21" s="63">
        <f>IF(ISERROR(H21*#REF!),0,H21*#REF!)</f>
        <v>0</v>
      </c>
    </row>
    <row r="22" spans="1:12" ht="18" customHeight="1" x14ac:dyDescent="0.3">
      <c r="A22" s="59"/>
      <c r="B22" s="7"/>
      <c r="C22" s="103" t="str">
        <f>IF(D22&lt;&gt;"",VLOOKUP(D22,LISTE!$A$1:$BA$10,2,FALSE),"")</f>
        <v/>
      </c>
      <c r="D22" s="64"/>
      <c r="E22" s="107" t="str">
        <f>IF(D22&lt;&gt;"",VLOOKUP(D22,LISTE!$A$1:$BA$10,3,FALSE),"")</f>
        <v/>
      </c>
      <c r="F22" s="65" t="s">
        <v>2</v>
      </c>
      <c r="G22" s="66" t="s">
        <v>2</v>
      </c>
      <c r="H22" s="110" t="str">
        <f t="shared" si="0"/>
        <v/>
      </c>
      <c r="I22" s="17"/>
      <c r="K22" s="31" t="e">
        <f>#REF!</f>
        <v>#REF!</v>
      </c>
      <c r="L22" s="63">
        <f>IF(ISERROR(H22*#REF!),0,H22*#REF!)</f>
        <v>0</v>
      </c>
    </row>
    <row r="23" spans="1:12" ht="18" customHeight="1" x14ac:dyDescent="0.3">
      <c r="A23" s="59"/>
      <c r="B23" s="7"/>
      <c r="C23" s="103" t="str">
        <f>IF(D23&lt;&gt;"",VLOOKUP(D23,LISTE!$A$1:$BA$10,2,FALSE),"")</f>
        <v/>
      </c>
      <c r="D23" s="64"/>
      <c r="E23" s="107" t="str">
        <f>IF(D23&lt;&gt;"",VLOOKUP(D23,LISTE!$A$1:$BA$10,3,FALSE),"")</f>
        <v/>
      </c>
      <c r="F23" s="65" t="s">
        <v>2</v>
      </c>
      <c r="G23" s="66" t="s">
        <v>2</v>
      </c>
      <c r="H23" s="110" t="str">
        <f t="shared" si="0"/>
        <v/>
      </c>
      <c r="I23" s="17"/>
      <c r="K23" s="31" t="e">
        <f>#REF!</f>
        <v>#REF!</v>
      </c>
      <c r="L23" s="63">
        <f>IF(ISERROR(H23*#REF!),0,H23*#REF!)</f>
        <v>0</v>
      </c>
    </row>
    <row r="24" spans="1:12" ht="18" customHeight="1" x14ac:dyDescent="0.3">
      <c r="A24" s="59"/>
      <c r="B24" s="7"/>
      <c r="C24" s="103" t="str">
        <f>IF(D24&lt;&gt;"",VLOOKUP(D24,LISTE!$A$1:$BA$10,2,FALSE),"")</f>
        <v/>
      </c>
      <c r="D24" s="64"/>
      <c r="E24" s="107" t="str">
        <f>IF(D24&lt;&gt;"",VLOOKUP(D24,LISTE!$A$1:$BA$10,3,FALSE),"")</f>
        <v/>
      </c>
      <c r="F24" s="65" t="s">
        <v>2</v>
      </c>
      <c r="G24" s="66" t="s">
        <v>2</v>
      </c>
      <c r="H24" s="110" t="str">
        <f t="shared" si="0"/>
        <v/>
      </c>
      <c r="I24" s="17"/>
      <c r="K24" s="31" t="e">
        <f>#REF!</f>
        <v>#REF!</v>
      </c>
      <c r="L24" s="63">
        <f>IF(ISERROR(H24*#REF!),0,H24*#REF!)</f>
        <v>0</v>
      </c>
    </row>
    <row r="25" spans="1:12" ht="18" customHeight="1" x14ac:dyDescent="0.3">
      <c r="A25" s="59"/>
      <c r="B25" s="7"/>
      <c r="C25" s="103" t="str">
        <f>IF(D25&lt;&gt;"",VLOOKUP(D25,LISTE!$A$1:$BA$10,2,FALSE),"")</f>
        <v/>
      </c>
      <c r="D25" s="64"/>
      <c r="E25" s="107" t="str">
        <f>IF(D25&lt;&gt;"",VLOOKUP(D25,LISTE!$A$1:$BA$10,3,FALSE),"")</f>
        <v/>
      </c>
      <c r="F25" s="65" t="s">
        <v>2</v>
      </c>
      <c r="G25" s="66" t="s">
        <v>2</v>
      </c>
      <c r="H25" s="110" t="str">
        <f t="shared" si="0"/>
        <v/>
      </c>
      <c r="I25" s="17"/>
      <c r="K25" s="31" t="e">
        <f>#REF!</f>
        <v>#REF!</v>
      </c>
      <c r="L25" s="63">
        <f>IF(ISERROR(H25*#REF!),0,H25*#REF!)</f>
        <v>0</v>
      </c>
    </row>
    <row r="26" spans="1:12" ht="18" customHeight="1" x14ac:dyDescent="0.3">
      <c r="A26" s="59"/>
      <c r="B26" s="7"/>
      <c r="C26" s="103" t="str">
        <f>IF(D26&lt;&gt;"",VLOOKUP(D26,LISTE!$A$1:$BA$10,2,FALSE),"")</f>
        <v/>
      </c>
      <c r="D26" s="64"/>
      <c r="E26" s="107" t="str">
        <f>IF(D26&lt;&gt;"",VLOOKUP(D26,LISTE!$A$1:$BA$10,3,FALSE),"")</f>
        <v/>
      </c>
      <c r="F26" s="65" t="s">
        <v>2</v>
      </c>
      <c r="G26" s="66" t="s">
        <v>2</v>
      </c>
      <c r="H26" s="110" t="str">
        <f t="shared" si="0"/>
        <v/>
      </c>
      <c r="I26" s="17"/>
      <c r="K26" s="31" t="e">
        <f>#REF!</f>
        <v>#REF!</v>
      </c>
      <c r="L26" s="63">
        <f>IF(ISERROR(H26*#REF!),0,H26*#REF!)</f>
        <v>0</v>
      </c>
    </row>
    <row r="27" spans="1:12" ht="18" customHeight="1" x14ac:dyDescent="0.3">
      <c r="A27" s="59"/>
      <c r="B27" s="7"/>
      <c r="C27" s="103" t="str">
        <f>IF(D27&lt;&gt;"",VLOOKUP(D27,LISTE!$A$1:$BA$10,2,FALSE),"")</f>
        <v/>
      </c>
      <c r="D27" s="64"/>
      <c r="E27" s="107" t="str">
        <f>IF(D27&lt;&gt;"",VLOOKUP(D27,LISTE!$A$1:$BA$10,3,FALSE),"")</f>
        <v/>
      </c>
      <c r="F27" s="65" t="s">
        <v>2</v>
      </c>
      <c r="G27" s="66" t="s">
        <v>2</v>
      </c>
      <c r="H27" s="110" t="str">
        <f t="shared" si="0"/>
        <v/>
      </c>
      <c r="I27" s="17"/>
      <c r="K27" s="31" t="e">
        <f>#REF!</f>
        <v>#REF!</v>
      </c>
      <c r="L27" s="63">
        <f>IF(ISERROR(H27*#REF!),0,H27*#REF!)</f>
        <v>0</v>
      </c>
    </row>
    <row r="28" spans="1:12" ht="18" customHeight="1" x14ac:dyDescent="0.3">
      <c r="A28" s="59"/>
      <c r="B28" s="7"/>
      <c r="C28" s="103" t="str">
        <f>IF(D28&lt;&gt;"",VLOOKUP(D28,LISTE!$A$1:$BA$10,2,FALSE),"")</f>
        <v/>
      </c>
      <c r="D28" s="64"/>
      <c r="E28" s="107" t="str">
        <f>IF(D28&lt;&gt;"",VLOOKUP(D28,LISTE!$A$1:$BA$10,3,FALSE),"")</f>
        <v/>
      </c>
      <c r="F28" s="65" t="s">
        <v>2</v>
      </c>
      <c r="G28" s="66" t="s">
        <v>2</v>
      </c>
      <c r="H28" s="110" t="str">
        <f t="shared" si="0"/>
        <v/>
      </c>
      <c r="I28" s="17"/>
      <c r="K28" s="31" t="e">
        <f>#REF!</f>
        <v>#REF!</v>
      </c>
      <c r="L28" s="63">
        <f>IF(ISERROR(H28*#REF!),0,H28*#REF!)</f>
        <v>0</v>
      </c>
    </row>
    <row r="29" spans="1:12" ht="18" customHeight="1" x14ac:dyDescent="0.3">
      <c r="A29" s="59"/>
      <c r="B29" s="7"/>
      <c r="C29" s="103" t="str">
        <f>IF(D29&lt;&gt;"",VLOOKUP(D29,LISTE!$A$1:$BA$10,2,FALSE),"")</f>
        <v/>
      </c>
      <c r="D29" s="64"/>
      <c r="E29" s="107" t="str">
        <f>IF(D29&lt;&gt;"",VLOOKUP(D29,LISTE!$A$1:$BA$10,3,FALSE),"")</f>
        <v/>
      </c>
      <c r="F29" s="65" t="s">
        <v>2</v>
      </c>
      <c r="G29" s="66" t="s">
        <v>2</v>
      </c>
      <c r="H29" s="110" t="str">
        <f t="shared" si="0"/>
        <v/>
      </c>
      <c r="I29" s="17"/>
      <c r="K29" s="31" t="e">
        <f>#REF!</f>
        <v>#REF!</v>
      </c>
      <c r="L29" s="63">
        <f>IF(ISERROR(H29*#REF!),0,H29*#REF!)</f>
        <v>0</v>
      </c>
    </row>
    <row r="30" spans="1:12" ht="18" customHeight="1" x14ac:dyDescent="0.3">
      <c r="A30" s="59"/>
      <c r="B30" s="7"/>
      <c r="C30" s="103" t="str">
        <f>IF(D30&lt;&gt;"",VLOOKUP(D30,LISTE!$A$1:$BA$10,2,FALSE),"")</f>
        <v/>
      </c>
      <c r="D30" s="64"/>
      <c r="E30" s="107" t="str">
        <f>IF(D30&lt;&gt;"",VLOOKUP(D30,LISTE!$A$1:$BA$10,3,FALSE),"")</f>
        <v/>
      </c>
      <c r="F30" s="65" t="s">
        <v>2</v>
      </c>
      <c r="G30" s="66" t="s">
        <v>2</v>
      </c>
      <c r="H30" s="110" t="str">
        <f t="shared" si="0"/>
        <v/>
      </c>
      <c r="I30" s="17"/>
      <c r="K30" s="31" t="e">
        <f>#REF!</f>
        <v>#REF!</v>
      </c>
      <c r="L30" s="63">
        <f>IF(ISERROR(H30*#REF!),0,H30*#REF!)</f>
        <v>0</v>
      </c>
    </row>
    <row r="31" spans="1:12" ht="18" customHeight="1" x14ac:dyDescent="0.3">
      <c r="A31" s="59"/>
      <c r="B31" s="7"/>
      <c r="C31" s="103" t="str">
        <f>IF(D31&lt;&gt;"",VLOOKUP(D31,LISTE!$A$1:$BA$10,2,FALSE),"")</f>
        <v/>
      </c>
      <c r="D31" s="64"/>
      <c r="E31" s="107" t="str">
        <f>IF(D31&lt;&gt;"",VLOOKUP(D31,LISTE!$A$1:$BA$10,3,FALSE),"")</f>
        <v/>
      </c>
      <c r="F31" s="65" t="s">
        <v>2</v>
      </c>
      <c r="G31" s="66" t="s">
        <v>2</v>
      </c>
      <c r="H31" s="110" t="str">
        <f t="shared" si="0"/>
        <v/>
      </c>
      <c r="I31" s="17"/>
      <c r="K31" s="31" t="e">
        <f>#REF!</f>
        <v>#REF!</v>
      </c>
      <c r="L31" s="63">
        <f>IF(ISERROR(H31*#REF!),0,H31*#REF!)</f>
        <v>0</v>
      </c>
    </row>
    <row r="32" spans="1:12" ht="18" customHeight="1" x14ac:dyDescent="0.3">
      <c r="A32" s="59"/>
      <c r="B32" s="7"/>
      <c r="C32" s="103" t="str">
        <f>IF(D32&lt;&gt;"",VLOOKUP(D32,LISTE!$A$1:$BA$10,2,FALSE),"")</f>
        <v/>
      </c>
      <c r="D32" s="64"/>
      <c r="E32" s="107" t="str">
        <f>IF(D32&lt;&gt;"",VLOOKUP(D32,LISTE!$A$1:$BA$10,3,FALSE),"")</f>
        <v/>
      </c>
      <c r="F32" s="65" t="s">
        <v>2</v>
      </c>
      <c r="G32" s="66" t="s">
        <v>2</v>
      </c>
      <c r="H32" s="110" t="str">
        <f t="shared" si="0"/>
        <v/>
      </c>
      <c r="I32" s="17"/>
      <c r="K32" s="31" t="e">
        <f>#REF!</f>
        <v>#REF!</v>
      </c>
      <c r="L32" s="63">
        <f>IF(ISERROR(H32*#REF!),0,H32*#REF!)</f>
        <v>0</v>
      </c>
    </row>
    <row r="33" spans="1:12" ht="18" customHeight="1" x14ac:dyDescent="0.3">
      <c r="A33" s="59"/>
      <c r="B33" s="7"/>
      <c r="C33" s="103" t="str">
        <f>IF(D33&lt;&gt;"",VLOOKUP(D33,LISTE!$A$1:$BA$10,2,FALSE),"")</f>
        <v/>
      </c>
      <c r="D33" s="64"/>
      <c r="E33" s="107" t="str">
        <f>IF(D33&lt;&gt;"",VLOOKUP(D33,LISTE!$A$1:$BA$10,3,FALSE),"")</f>
        <v/>
      </c>
      <c r="F33" s="65" t="s">
        <v>2</v>
      </c>
      <c r="G33" s="66" t="s">
        <v>2</v>
      </c>
      <c r="H33" s="110" t="str">
        <f t="shared" si="0"/>
        <v/>
      </c>
      <c r="I33" s="17"/>
      <c r="K33" s="31" t="e">
        <f>#REF!</f>
        <v>#REF!</v>
      </c>
      <c r="L33" s="63">
        <f>IF(ISERROR(H33*#REF!),0,H33*#REF!)</f>
        <v>0</v>
      </c>
    </row>
    <row r="34" spans="1:12" ht="18" customHeight="1" x14ac:dyDescent="0.3">
      <c r="A34" s="59"/>
      <c r="B34" s="7"/>
      <c r="C34" s="103" t="str">
        <f>IF(D34&lt;&gt;"",VLOOKUP(D34,LISTE!$A$1:$BA$10,2,FALSE),"")</f>
        <v/>
      </c>
      <c r="D34" s="64"/>
      <c r="E34" s="107" t="str">
        <f>IF(D34&lt;&gt;"",VLOOKUP(D34,LISTE!$A$1:$BA$10,3,FALSE),"")</f>
        <v/>
      </c>
      <c r="F34" s="65" t="s">
        <v>2</v>
      </c>
      <c r="G34" s="66" t="s">
        <v>2</v>
      </c>
      <c r="H34" s="110" t="str">
        <f t="shared" si="0"/>
        <v/>
      </c>
      <c r="I34" s="17"/>
      <c r="K34" s="31" t="e">
        <f>#REF!</f>
        <v>#REF!</v>
      </c>
      <c r="L34" s="63">
        <f>IF(ISERROR(H34*#REF!),0,H34*#REF!)</f>
        <v>0</v>
      </c>
    </row>
    <row r="35" spans="1:12" ht="18" customHeight="1" x14ac:dyDescent="0.3">
      <c r="A35" s="59"/>
      <c r="B35" s="7"/>
      <c r="C35" s="103" t="str">
        <f>IF(D35&lt;&gt;"",VLOOKUP(D35,LISTE!$A$1:$BA$10,2,FALSE),"")</f>
        <v/>
      </c>
      <c r="D35" s="64"/>
      <c r="E35" s="107" t="str">
        <f>IF(D35&lt;&gt;"",VLOOKUP(D35,LISTE!$A$1:$BA$10,3,FALSE),"")</f>
        <v/>
      </c>
      <c r="F35" s="65" t="s">
        <v>2</v>
      </c>
      <c r="G35" s="66" t="s">
        <v>2</v>
      </c>
      <c r="H35" s="110" t="str">
        <f t="shared" si="0"/>
        <v/>
      </c>
      <c r="I35" s="17"/>
      <c r="K35" s="31" t="e">
        <f>#REF!</f>
        <v>#REF!</v>
      </c>
      <c r="L35" s="63">
        <f>IF(ISERROR(H35*#REF!),0,H35*#REF!)</f>
        <v>0</v>
      </c>
    </row>
    <row r="36" spans="1:12" ht="18" customHeight="1" x14ac:dyDescent="0.3">
      <c r="A36" s="59"/>
      <c r="B36" s="7"/>
      <c r="C36" s="103" t="str">
        <f>IF(D36&lt;&gt;"",VLOOKUP(D36,LISTE!$A$1:$BA$10,2,FALSE),"")</f>
        <v/>
      </c>
      <c r="D36" s="64"/>
      <c r="E36" s="107" t="str">
        <f>IF(D36&lt;&gt;"",VLOOKUP(D36,LISTE!$A$1:$BA$10,3,FALSE),"")</f>
        <v/>
      </c>
      <c r="F36" s="65" t="s">
        <v>2</v>
      </c>
      <c r="G36" s="66" t="s">
        <v>2</v>
      </c>
      <c r="H36" s="110" t="str">
        <f t="shared" si="0"/>
        <v/>
      </c>
      <c r="I36" s="17"/>
      <c r="K36" s="31" t="e">
        <f>#REF!</f>
        <v>#REF!</v>
      </c>
      <c r="L36" s="63">
        <f>IF(ISERROR(H36*#REF!),0,H36*#REF!)</f>
        <v>0</v>
      </c>
    </row>
    <row r="37" spans="1:12" ht="18" customHeight="1" x14ac:dyDescent="0.3">
      <c r="A37" s="59"/>
      <c r="B37" s="7"/>
      <c r="C37" s="103" t="str">
        <f>IF(D37&lt;&gt;"",VLOOKUP(D37,LISTE!$A$1:$BA$10,2,FALSE),"")</f>
        <v/>
      </c>
      <c r="D37" s="64"/>
      <c r="E37" s="107" t="str">
        <f>IF(D37&lt;&gt;"",VLOOKUP(D37,LISTE!$A$1:$BA$10,3,FALSE),"")</f>
        <v/>
      </c>
      <c r="F37" s="65" t="s">
        <v>2</v>
      </c>
      <c r="G37" s="66" t="s">
        <v>2</v>
      </c>
      <c r="H37" s="110" t="str">
        <f t="shared" si="0"/>
        <v/>
      </c>
      <c r="I37" s="17"/>
      <c r="K37" s="31" t="e">
        <f>#REF!</f>
        <v>#REF!</v>
      </c>
      <c r="L37" s="63">
        <f>IF(ISERROR(H37*#REF!),0,H37*#REF!)</f>
        <v>0</v>
      </c>
    </row>
    <row r="38" spans="1:12" ht="18" customHeight="1" x14ac:dyDescent="0.3">
      <c r="A38" s="59"/>
      <c r="B38" s="7"/>
      <c r="C38" s="103" t="str">
        <f>IF(D38&lt;&gt;"",VLOOKUP(D38,LISTE!$A$1:$BA$10,2,FALSE),"")</f>
        <v/>
      </c>
      <c r="D38" s="64"/>
      <c r="E38" s="107" t="str">
        <f>IF(D38&lt;&gt;"",VLOOKUP(D38,LISTE!$A$1:$BA$10,3,FALSE),"")</f>
        <v/>
      </c>
      <c r="F38" s="65" t="s">
        <v>2</v>
      </c>
      <c r="G38" s="66" t="s">
        <v>2</v>
      </c>
      <c r="H38" s="110" t="str">
        <f t="shared" si="0"/>
        <v/>
      </c>
      <c r="I38" s="17"/>
      <c r="K38" s="31" t="e">
        <f>#REF!</f>
        <v>#REF!</v>
      </c>
      <c r="L38" s="63">
        <f>IF(ISERROR(H38*#REF!),0,H38*#REF!)</f>
        <v>0</v>
      </c>
    </row>
    <row r="39" spans="1:12" ht="18" customHeight="1" x14ac:dyDescent="0.3">
      <c r="A39" s="59"/>
      <c r="B39" s="7"/>
      <c r="C39" s="103" t="str">
        <f>IF(D39&lt;&gt;"",VLOOKUP(D39,LISTE!$A$1:$BA$10,2,FALSE),"")</f>
        <v/>
      </c>
      <c r="D39" s="64"/>
      <c r="E39" s="107" t="str">
        <f>IF(D39&lt;&gt;"",VLOOKUP(D39,LISTE!$A$1:$BA$10,3,FALSE),"")</f>
        <v/>
      </c>
      <c r="F39" s="65" t="s">
        <v>2</v>
      </c>
      <c r="G39" s="66" t="s">
        <v>2</v>
      </c>
      <c r="H39" s="110" t="str">
        <f t="shared" si="0"/>
        <v/>
      </c>
      <c r="I39" s="17"/>
      <c r="K39" s="31" t="e">
        <f>#REF!</f>
        <v>#REF!</v>
      </c>
      <c r="L39" s="63">
        <f>IF(ISERROR(H39*#REF!),0,H39*#REF!)</f>
        <v>0</v>
      </c>
    </row>
    <row r="40" spans="1:12" ht="18" customHeight="1" x14ac:dyDescent="0.3">
      <c r="A40" s="59"/>
      <c r="B40" s="7"/>
      <c r="C40" s="103" t="str">
        <f>IF(D40&lt;&gt;"",VLOOKUP(D40,LISTE!$A$1:$BA$10,2,FALSE),"")</f>
        <v/>
      </c>
      <c r="D40" s="64"/>
      <c r="E40" s="107" t="str">
        <f>IF(D40&lt;&gt;"",VLOOKUP(D40,LISTE!$A$1:$BA$10,3,FALSE),"")</f>
        <v/>
      </c>
      <c r="F40" s="65" t="s">
        <v>2</v>
      </c>
      <c r="G40" s="66" t="s">
        <v>2</v>
      </c>
      <c r="H40" s="110" t="str">
        <f t="shared" si="0"/>
        <v/>
      </c>
      <c r="I40" s="17"/>
      <c r="K40" s="31" t="e">
        <f>#REF!</f>
        <v>#REF!</v>
      </c>
      <c r="L40" s="63">
        <f>IF(ISERROR(H40*#REF!),0,H40*#REF!)</f>
        <v>0</v>
      </c>
    </row>
    <row r="41" spans="1:12" ht="18" customHeight="1" x14ac:dyDescent="0.3">
      <c r="A41" s="59"/>
      <c r="B41" s="7"/>
      <c r="C41" s="103" t="str">
        <f>IF(D41&lt;&gt;"",VLOOKUP(D41,LISTE!$A$1:$BA$10,2,FALSE),"")</f>
        <v/>
      </c>
      <c r="D41" s="64"/>
      <c r="E41" s="107" t="str">
        <f>IF(D41&lt;&gt;"",VLOOKUP(D41,LISTE!$A$1:$BA$10,3,FALSE),"")</f>
        <v/>
      </c>
      <c r="F41" s="65" t="s">
        <v>2</v>
      </c>
      <c r="G41" s="66" t="s">
        <v>2</v>
      </c>
      <c r="H41" s="110" t="str">
        <f t="shared" si="0"/>
        <v/>
      </c>
      <c r="I41" s="17"/>
      <c r="K41" s="31" t="e">
        <f>#REF!</f>
        <v>#REF!</v>
      </c>
      <c r="L41" s="63">
        <f>IF(ISERROR(H41*#REF!),0,H41*#REF!)</f>
        <v>0</v>
      </c>
    </row>
    <row r="42" spans="1:12" ht="18" customHeight="1" x14ac:dyDescent="0.3">
      <c r="A42" s="59"/>
      <c r="B42" s="7"/>
      <c r="C42" s="103" t="str">
        <f>IF(D42&lt;&gt;"",VLOOKUP(D42,LISTE!$A$1:$BA$10,2,FALSE),"")</f>
        <v/>
      </c>
      <c r="D42" s="64"/>
      <c r="E42" s="107" t="str">
        <f>IF(D42&lt;&gt;"",VLOOKUP(D42,LISTE!$A$1:$BA$10,3,FALSE),"")</f>
        <v/>
      </c>
      <c r="F42" s="65" t="s">
        <v>2</v>
      </c>
      <c r="G42" s="66" t="s">
        <v>2</v>
      </c>
      <c r="H42" s="110" t="str">
        <f t="shared" si="0"/>
        <v/>
      </c>
      <c r="I42" s="17"/>
      <c r="K42" s="31" t="e">
        <f>#REF!</f>
        <v>#REF!</v>
      </c>
      <c r="L42" s="63">
        <f>IF(ISERROR(H42*#REF!),0,H42*#REF!)</f>
        <v>0</v>
      </c>
    </row>
    <row r="43" spans="1:12" ht="18" customHeight="1" x14ac:dyDescent="0.3">
      <c r="A43" s="59"/>
      <c r="B43" s="7"/>
      <c r="C43" s="103" t="str">
        <f>IF(D43&lt;&gt;"",VLOOKUP(D43,LISTE!$A$1:$BA$10,2,FALSE),"")</f>
        <v/>
      </c>
      <c r="D43" s="64"/>
      <c r="E43" s="107" t="str">
        <f>IF(D43&lt;&gt;"",VLOOKUP(D43,LISTE!$A$1:$BA$10,3,FALSE),"")</f>
        <v/>
      </c>
      <c r="F43" s="65" t="s">
        <v>2</v>
      </c>
      <c r="G43" s="66" t="s">
        <v>2</v>
      </c>
      <c r="H43" s="110" t="str">
        <f t="shared" si="0"/>
        <v/>
      </c>
      <c r="I43" s="17"/>
      <c r="K43" s="31" t="e">
        <f>#REF!</f>
        <v>#REF!</v>
      </c>
      <c r="L43" s="63">
        <f>IF(ISERROR(H43*#REF!),0,H43*#REF!)</f>
        <v>0</v>
      </c>
    </row>
    <row r="44" spans="1:12" ht="18" customHeight="1" x14ac:dyDescent="0.3">
      <c r="A44" s="59"/>
      <c r="B44" s="7"/>
      <c r="C44" s="103" t="str">
        <f>IF(D44&lt;&gt;"",VLOOKUP(D44,LISTE!$A$1:$BA$10,2,FALSE),"")</f>
        <v/>
      </c>
      <c r="D44" s="64"/>
      <c r="E44" s="107" t="str">
        <f>IF(D44&lt;&gt;"",VLOOKUP(D44,LISTE!$A$1:$BA$10,3,FALSE),"")</f>
        <v/>
      </c>
      <c r="F44" s="65" t="s">
        <v>2</v>
      </c>
      <c r="G44" s="66" t="s">
        <v>2</v>
      </c>
      <c r="H44" s="110" t="str">
        <f t="shared" si="0"/>
        <v/>
      </c>
      <c r="I44" s="17"/>
      <c r="K44" s="31" t="e">
        <f>#REF!</f>
        <v>#REF!</v>
      </c>
      <c r="L44" s="63">
        <f>IF(ISERROR(H44*#REF!),0,H44*#REF!)</f>
        <v>0</v>
      </c>
    </row>
    <row r="45" spans="1:12" ht="18" customHeight="1" x14ac:dyDescent="0.3">
      <c r="A45" s="59"/>
      <c r="B45" s="7"/>
      <c r="C45" s="103" t="str">
        <f>IF(D45&lt;&gt;"",VLOOKUP(D45,LISTE!$A$1:$BA$10,2,FALSE),"")</f>
        <v/>
      </c>
      <c r="D45" s="64"/>
      <c r="E45" s="107" t="str">
        <f>IF(D45&lt;&gt;"",VLOOKUP(D45,LISTE!$A$1:$BA$10,3,FALSE),"")</f>
        <v/>
      </c>
      <c r="F45" s="65" t="s">
        <v>2</v>
      </c>
      <c r="G45" s="66" t="s">
        <v>2</v>
      </c>
      <c r="H45" s="110" t="str">
        <f t="shared" si="0"/>
        <v/>
      </c>
      <c r="I45" s="17"/>
      <c r="K45" s="31" t="e">
        <f>#REF!</f>
        <v>#REF!</v>
      </c>
      <c r="L45" s="63">
        <f>IF(ISERROR(H45*#REF!),0,H45*#REF!)</f>
        <v>0</v>
      </c>
    </row>
    <row r="46" spans="1:12" ht="18" customHeight="1" x14ac:dyDescent="0.3">
      <c r="A46" s="59"/>
      <c r="B46" s="7"/>
      <c r="C46" s="103" t="str">
        <f>IF(D46&lt;&gt;"",VLOOKUP(D46,LISTE!$A$1:$BA$10,2,FALSE),"")</f>
        <v/>
      </c>
      <c r="D46" s="64"/>
      <c r="E46" s="107" t="str">
        <f>IF(D46&lt;&gt;"",VLOOKUP(D46,LISTE!$A$1:$BA$10,3,FALSE),"")</f>
        <v/>
      </c>
      <c r="F46" s="65" t="s">
        <v>2</v>
      </c>
      <c r="G46" s="66" t="s">
        <v>2</v>
      </c>
      <c r="H46" s="110" t="str">
        <f t="shared" si="0"/>
        <v/>
      </c>
      <c r="I46" s="17"/>
      <c r="K46" s="31" t="e">
        <f>#REF!</f>
        <v>#REF!</v>
      </c>
      <c r="L46" s="63">
        <f>IF(ISERROR(H46*#REF!),0,H46*#REF!)</f>
        <v>0</v>
      </c>
    </row>
    <row r="47" spans="1:12" ht="18" customHeight="1" x14ac:dyDescent="0.3">
      <c r="A47" s="59"/>
      <c r="B47" s="7"/>
      <c r="C47" s="103" t="str">
        <f>IF(D47&lt;&gt;"",VLOOKUP(D47,LISTE!$A$1:$BA$10,2,FALSE),"")</f>
        <v/>
      </c>
      <c r="D47" s="64"/>
      <c r="E47" s="107" t="str">
        <f>IF(D47&lt;&gt;"",VLOOKUP(D47,LISTE!$A$1:$BA$10,3,FALSE),"")</f>
        <v/>
      </c>
      <c r="F47" s="65" t="s">
        <v>2</v>
      </c>
      <c r="G47" s="66" t="s">
        <v>2</v>
      </c>
      <c r="H47" s="110" t="str">
        <f t="shared" si="0"/>
        <v/>
      </c>
      <c r="I47" s="17"/>
      <c r="K47" s="31" t="e">
        <f>#REF!</f>
        <v>#REF!</v>
      </c>
      <c r="L47" s="63">
        <f>IF(ISERROR(H47*#REF!),0,H47*#REF!)</f>
        <v>0</v>
      </c>
    </row>
    <row r="48" spans="1:12" ht="18" customHeight="1" x14ac:dyDescent="0.3">
      <c r="A48" s="59"/>
      <c r="B48" s="7"/>
      <c r="C48" s="103" t="str">
        <f>IF(D48&lt;&gt;"",VLOOKUP(D48,LISTE!$A$1:$BA$10,2,FALSE),"")</f>
        <v/>
      </c>
      <c r="D48" s="64"/>
      <c r="E48" s="107" t="str">
        <f>IF(D48&lt;&gt;"",VLOOKUP(D48,LISTE!$A$1:$BA$10,3,FALSE),"")</f>
        <v/>
      </c>
      <c r="F48" s="65" t="s">
        <v>2</v>
      </c>
      <c r="G48" s="66" t="s">
        <v>2</v>
      </c>
      <c r="H48" s="110" t="str">
        <f t="shared" si="0"/>
        <v/>
      </c>
      <c r="I48" s="17"/>
      <c r="K48" s="31" t="e">
        <f>#REF!</f>
        <v>#REF!</v>
      </c>
      <c r="L48" s="63">
        <f>IF(ISERROR(H48*#REF!),0,H48*#REF!)</f>
        <v>0</v>
      </c>
    </row>
    <row r="49" spans="1:12" ht="18" customHeight="1" x14ac:dyDescent="0.3">
      <c r="A49" s="67"/>
      <c r="B49" s="7"/>
      <c r="C49" s="68" t="s">
        <v>2</v>
      </c>
      <c r="D49" s="69" t="s">
        <v>2</v>
      </c>
      <c r="E49" s="108" t="s">
        <v>2</v>
      </c>
      <c r="F49" s="70" t="s">
        <v>2</v>
      </c>
      <c r="G49" s="71" t="s">
        <v>2</v>
      </c>
      <c r="H49" s="111" t="str">
        <f t="shared" si="0"/>
        <v/>
      </c>
      <c r="I49" s="17"/>
      <c r="K49" s="31" t="e">
        <f>#REF!</f>
        <v>#REF!</v>
      </c>
      <c r="L49" s="63">
        <f>IF(ISERROR(H49*#REF!),0,H49*#REF!)</f>
        <v>0</v>
      </c>
    </row>
    <row r="50" spans="1:12" x14ac:dyDescent="0.3">
      <c r="B50" s="7"/>
      <c r="C50" s="72"/>
      <c r="D50" s="72"/>
      <c r="E50" s="29"/>
      <c r="G50" s="29"/>
      <c r="H50" s="29"/>
      <c r="I50" s="17"/>
      <c r="L50" s="73">
        <f>SUM(L19:L49)</f>
        <v>0</v>
      </c>
    </row>
    <row r="51" spans="1:12" ht="17.25" customHeight="1" x14ac:dyDescent="0.3">
      <c r="B51" s="7"/>
      <c r="C51" s="74"/>
      <c r="D51" s="75"/>
      <c r="G51" s="76" t="s">
        <v>17</v>
      </c>
      <c r="H51" s="77">
        <f>SUM(H19:H49)</f>
        <v>0</v>
      </c>
      <c r="I51" s="17"/>
    </row>
    <row r="52" spans="1:12" ht="21.75" customHeight="1" x14ac:dyDescent="0.35">
      <c r="B52" s="7"/>
      <c r="C52" s="74"/>
      <c r="D52" s="78"/>
      <c r="E52" s="79"/>
      <c r="G52" s="80" t="s">
        <v>2</v>
      </c>
      <c r="H52" s="81" t="s">
        <v>2</v>
      </c>
      <c r="I52" s="17"/>
    </row>
    <row r="53" spans="1:12" ht="21.75" customHeight="1" x14ac:dyDescent="0.3">
      <c r="B53" s="7"/>
      <c r="C53" s="16"/>
      <c r="D53" s="16"/>
      <c r="E53" s="82"/>
      <c r="F53" s="83" t="s">
        <v>18</v>
      </c>
      <c r="G53" s="84"/>
      <c r="H53" s="85">
        <f>H51</f>
        <v>0</v>
      </c>
      <c r="I53" s="17"/>
    </row>
    <row r="54" spans="1:12" ht="15.6" x14ac:dyDescent="0.3">
      <c r="B54" s="7"/>
      <c r="C54" s="16"/>
      <c r="D54" s="16"/>
      <c r="E54" s="82"/>
      <c r="F54" s="34"/>
      <c r="G54" s="86"/>
      <c r="H54" s="112" t="s">
        <v>27</v>
      </c>
      <c r="I54" s="17"/>
    </row>
    <row r="55" spans="1:12" ht="15.6" x14ac:dyDescent="0.3">
      <c r="B55" s="7"/>
      <c r="C55" s="34"/>
      <c r="D55" s="88"/>
      <c r="E55" s="16"/>
      <c r="F55" s="89"/>
      <c r="G55" s="90"/>
      <c r="H55" s="87"/>
      <c r="I55" s="17"/>
    </row>
    <row r="56" spans="1:12" ht="15.6" x14ac:dyDescent="0.3">
      <c r="B56" s="7"/>
      <c r="C56" s="34"/>
      <c r="D56" s="88"/>
      <c r="E56" s="16"/>
      <c r="F56" s="89"/>
      <c r="G56" s="90"/>
      <c r="H56" s="87"/>
      <c r="I56" s="17"/>
    </row>
    <row r="57" spans="1:12" x14ac:dyDescent="0.3">
      <c r="B57" s="7"/>
      <c r="C57" s="1"/>
      <c r="D57" s="16"/>
      <c r="F57" s="89"/>
      <c r="G57" s="90"/>
      <c r="H57" s="29"/>
      <c r="I57" s="17"/>
    </row>
    <row r="58" spans="1:12" x14ac:dyDescent="0.3">
      <c r="B58" s="7"/>
      <c r="C58" s="1"/>
      <c r="D58" s="16"/>
      <c r="F58" s="89"/>
      <c r="G58" s="91"/>
      <c r="H58" s="29"/>
      <c r="I58" s="17"/>
    </row>
    <row r="59" spans="1:12" x14ac:dyDescent="0.3">
      <c r="B59" s="7"/>
      <c r="C59" s="34"/>
      <c r="D59" s="29"/>
      <c r="F59" s="92"/>
      <c r="G59" s="93"/>
      <c r="H59" s="29"/>
      <c r="I59" s="17"/>
    </row>
    <row r="60" spans="1:12" ht="15" thickBot="1" x14ac:dyDescent="0.35">
      <c r="B60" s="94"/>
      <c r="C60" s="95"/>
      <c r="D60" s="95"/>
      <c r="E60" s="95"/>
      <c r="F60" s="95"/>
      <c r="G60" s="95"/>
      <c r="H60" s="95"/>
      <c r="I60" s="96"/>
    </row>
    <row r="61" spans="1:12" ht="15" thickTop="1" x14ac:dyDescent="0.3"/>
    <row r="63" spans="1:12" x14ac:dyDescent="0.3">
      <c r="C63" s="97"/>
      <c r="D63" s="97"/>
      <c r="F63" s="97"/>
      <c r="G63" s="98"/>
    </row>
    <row r="65" spans="3:3" ht="18" x14ac:dyDescent="0.35">
      <c r="C65" s="99"/>
    </row>
  </sheetData>
  <mergeCells count="3">
    <mergeCell ref="E3:F3"/>
    <mergeCell ref="G3:H3"/>
    <mergeCell ref="F53:G53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7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Button 1">
              <controlPr defaultSize="0" print="0" autoFill="0" autoPict="0" macro="[0]!duplicfacture">
                <anchor moveWithCells="1" sizeWithCells="1">
                  <from>
                    <xdr:col>3</xdr:col>
                    <xdr:colOff>1988820</xdr:colOff>
                    <xdr:row>5</xdr:row>
                    <xdr:rowOff>76200</xdr:rowOff>
                  </from>
                  <to>
                    <xdr:col>3</xdr:col>
                    <xdr:colOff>3032760</xdr:colOff>
                    <xdr:row>8</xdr:row>
                    <xdr:rowOff>83820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LISTE!$A$1:$A$10</xm:f>
          </x14:formula1>
          <xm:sqref>D19:D48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U65"/>
  <sheetViews>
    <sheetView showGridLines="0" workbookViewId="0">
      <selection activeCell="E4" sqref="E4"/>
    </sheetView>
  </sheetViews>
  <sheetFormatPr baseColWidth="10" defaultColWidth="0" defaultRowHeight="14.4" x14ac:dyDescent="0.3"/>
  <cols>
    <col min="1" max="1" width="2.19921875" style="2" customWidth="1"/>
    <col min="2" max="2" width="2.3984375" style="2" customWidth="1"/>
    <col min="3" max="3" width="10.796875" style="2" customWidth="1"/>
    <col min="4" max="4" width="41.09765625" style="2" customWidth="1"/>
    <col min="5" max="5" width="12.59765625" style="2" customWidth="1"/>
    <col min="6" max="6" width="10.796875" style="2" customWidth="1"/>
    <col min="7" max="7" width="12.19921875" style="2" customWidth="1"/>
    <col min="8" max="8" width="14.09765625" style="2" customWidth="1"/>
    <col min="9" max="9" width="2.19921875" style="2" customWidth="1"/>
    <col min="10" max="10" width="2.796875" style="2" customWidth="1"/>
    <col min="11" max="16384" width="10.296875" style="2" hidden="1"/>
  </cols>
  <sheetData>
    <row r="1" spans="1:21" s="3" customFormat="1" ht="15" thickBot="1" x14ac:dyDescent="0.3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s="3" customFormat="1" ht="9.75" customHeight="1" thickTop="1" x14ac:dyDescent="0.3">
      <c r="A2" s="2"/>
      <c r="B2" s="4"/>
      <c r="C2" s="5"/>
      <c r="D2" s="5"/>
      <c r="E2" s="5"/>
      <c r="F2" s="5"/>
      <c r="G2" s="5"/>
      <c r="H2" s="5"/>
      <c r="I2" s="6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s="3" customFormat="1" ht="46.5" customHeight="1" x14ac:dyDescent="0.4">
      <c r="A3" s="2"/>
      <c r="B3" s="7"/>
      <c r="C3" s="8"/>
      <c r="D3" s="9"/>
      <c r="E3" s="10" t="s">
        <v>0</v>
      </c>
      <c r="F3" s="10"/>
      <c r="G3" s="113">
        <v>0</v>
      </c>
      <c r="H3" s="113"/>
      <c r="I3" s="11"/>
      <c r="J3" s="1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s="3" customFormat="1" ht="48.75" customHeight="1" x14ac:dyDescent="0.4">
      <c r="A4" s="2"/>
      <c r="B4" s="7"/>
      <c r="C4" s="13"/>
      <c r="D4" s="9"/>
      <c r="E4" s="2"/>
      <c r="F4" s="14" t="s">
        <v>1</v>
      </c>
      <c r="G4" s="15"/>
      <c r="H4" s="2"/>
      <c r="I4" s="11"/>
      <c r="J4" s="1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s="3" customFormat="1" x14ac:dyDescent="0.3">
      <c r="A5" s="2"/>
      <c r="B5" s="7"/>
      <c r="C5" s="16"/>
      <c r="D5" s="16"/>
      <c r="E5" s="16"/>
      <c r="F5" s="16"/>
      <c r="G5" s="16"/>
      <c r="H5" s="16"/>
      <c r="I5" s="1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s="3" customFormat="1" ht="9" customHeight="1" x14ac:dyDescent="0.3">
      <c r="A6" s="2"/>
      <c r="B6" s="7"/>
      <c r="C6" s="18"/>
      <c r="D6" s="19"/>
      <c r="E6" s="20"/>
      <c r="F6" s="21"/>
      <c r="G6" s="22"/>
      <c r="H6" s="23"/>
      <c r="I6" s="17"/>
      <c r="J6" s="2"/>
      <c r="K6" s="2"/>
      <c r="L6" s="24">
        <v>0</v>
      </c>
      <c r="M6" s="2"/>
      <c r="N6" s="2"/>
      <c r="O6" s="2"/>
      <c r="P6" s="2"/>
      <c r="Q6" s="2"/>
      <c r="R6" s="2"/>
      <c r="S6" s="2"/>
      <c r="T6" s="2"/>
      <c r="U6" s="2"/>
    </row>
    <row r="7" spans="1:21" s="3" customFormat="1" ht="15.6" x14ac:dyDescent="0.3">
      <c r="A7" s="2"/>
      <c r="B7" s="7"/>
      <c r="C7" s="25"/>
      <c r="D7" s="26"/>
      <c r="E7" s="27" t="s">
        <v>3</v>
      </c>
      <c r="F7" s="28" t="s">
        <v>4</v>
      </c>
      <c r="G7" s="29"/>
      <c r="H7" s="30"/>
      <c r="I7" s="17"/>
      <c r="J7" s="2"/>
      <c r="K7" s="2"/>
      <c r="L7" s="31">
        <v>5.5E-2</v>
      </c>
      <c r="M7" s="2"/>
      <c r="N7" s="2"/>
      <c r="O7" s="2"/>
      <c r="P7" s="2"/>
      <c r="Q7" s="2"/>
      <c r="R7" s="2"/>
      <c r="S7" s="2"/>
      <c r="T7" s="2"/>
      <c r="U7" s="2"/>
    </row>
    <row r="8" spans="1:21" s="3" customFormat="1" x14ac:dyDescent="0.3">
      <c r="A8" s="2"/>
      <c r="B8" s="7"/>
      <c r="C8" s="36"/>
      <c r="D8" s="32"/>
      <c r="E8" s="33" t="s">
        <v>5</v>
      </c>
      <c r="F8" s="34" t="s">
        <v>6</v>
      </c>
      <c r="G8" s="29"/>
      <c r="H8" s="30"/>
      <c r="I8" s="17"/>
      <c r="J8" s="2"/>
      <c r="K8" s="2"/>
      <c r="L8" s="35">
        <v>0.1</v>
      </c>
      <c r="M8" s="2"/>
      <c r="N8" s="2"/>
      <c r="O8" s="2"/>
      <c r="P8" s="2"/>
      <c r="Q8" s="2"/>
      <c r="R8" s="2"/>
      <c r="S8" s="2"/>
      <c r="T8" s="2"/>
      <c r="U8" s="2"/>
    </row>
    <row r="9" spans="1:21" s="3" customFormat="1" x14ac:dyDescent="0.3">
      <c r="A9" s="2"/>
      <c r="B9" s="7"/>
      <c r="C9" s="36"/>
      <c r="D9" s="37"/>
      <c r="E9" s="38"/>
      <c r="F9" s="32">
        <v>64000</v>
      </c>
      <c r="G9" s="34" t="s">
        <v>7</v>
      </c>
      <c r="H9" s="30"/>
      <c r="I9" s="17"/>
      <c r="J9" s="2"/>
      <c r="K9" s="2"/>
      <c r="L9" s="35">
        <v>0.2</v>
      </c>
      <c r="M9" s="2"/>
      <c r="N9" s="2"/>
      <c r="O9" s="2"/>
      <c r="P9" s="2"/>
      <c r="Q9" s="2"/>
      <c r="R9" s="2"/>
      <c r="S9" s="2"/>
      <c r="T9" s="2"/>
      <c r="U9" s="2"/>
    </row>
    <row r="10" spans="1:21" s="3" customFormat="1" x14ac:dyDescent="0.3">
      <c r="A10" s="2"/>
      <c r="B10" s="7"/>
      <c r="C10" s="36"/>
      <c r="D10" s="39"/>
      <c r="E10" s="40"/>
      <c r="F10" s="34" t="s">
        <v>8</v>
      </c>
      <c r="G10" s="16"/>
      <c r="H10" s="30"/>
      <c r="I10" s="17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 s="3" customFormat="1" x14ac:dyDescent="0.3">
      <c r="A11" s="2"/>
      <c r="B11" s="7"/>
      <c r="C11" s="36"/>
      <c r="D11" s="32"/>
      <c r="E11" s="27"/>
      <c r="F11" s="34" t="s">
        <v>2</v>
      </c>
      <c r="G11" s="16"/>
      <c r="H11" s="30"/>
      <c r="I11" s="17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 s="3" customFormat="1" x14ac:dyDescent="0.3">
      <c r="A12" s="2"/>
      <c r="B12" s="7"/>
      <c r="C12" s="36"/>
      <c r="D12" s="32"/>
      <c r="E12" s="33"/>
      <c r="F12" s="41" t="s">
        <v>2</v>
      </c>
      <c r="G12" s="42"/>
      <c r="H12" s="30"/>
      <c r="I12" s="17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 s="3" customFormat="1" x14ac:dyDescent="0.3">
      <c r="A13" s="2"/>
      <c r="B13" s="7"/>
      <c r="C13" s="36"/>
      <c r="D13" s="26"/>
      <c r="E13" s="38"/>
      <c r="F13" s="16"/>
      <c r="G13" s="42"/>
      <c r="H13" s="30"/>
      <c r="I13" s="17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1" ht="9" customHeight="1" x14ac:dyDescent="0.3">
      <c r="B14" s="7"/>
      <c r="C14" s="43"/>
      <c r="D14" s="44"/>
      <c r="E14" s="45"/>
      <c r="F14" s="46"/>
      <c r="G14" s="47"/>
      <c r="H14" s="48"/>
      <c r="I14" s="17"/>
    </row>
    <row r="15" spans="1:21" ht="6.75" customHeight="1" x14ac:dyDescent="0.3">
      <c r="B15" s="7"/>
      <c r="C15" s="16"/>
      <c r="D15" s="16"/>
      <c r="E15" s="16"/>
      <c r="F15" s="16"/>
      <c r="G15" s="16"/>
      <c r="H15" s="16"/>
      <c r="I15" s="17"/>
    </row>
    <row r="16" spans="1:21" x14ac:dyDescent="0.3">
      <c r="B16" s="7"/>
      <c r="C16" s="49"/>
      <c r="D16" s="16"/>
      <c r="E16" s="50"/>
      <c r="F16" s="16"/>
      <c r="G16" s="16"/>
      <c r="H16" s="16"/>
      <c r="I16" s="17"/>
    </row>
    <row r="17" spans="1:12" ht="21" customHeight="1" x14ac:dyDescent="0.3">
      <c r="B17" s="7"/>
      <c r="C17" s="51" t="s">
        <v>9</v>
      </c>
      <c r="D17" s="52" t="s">
        <v>10</v>
      </c>
      <c r="E17" s="53" t="s">
        <v>11</v>
      </c>
      <c r="F17" s="53" t="s">
        <v>12</v>
      </c>
      <c r="G17" s="53" t="s">
        <v>13</v>
      </c>
      <c r="H17" s="54" t="s">
        <v>14</v>
      </c>
      <c r="I17" s="17"/>
      <c r="K17" s="2" t="s">
        <v>15</v>
      </c>
      <c r="L17" s="2" t="s">
        <v>16</v>
      </c>
    </row>
    <row r="18" spans="1:12" ht="6.75" customHeight="1" x14ac:dyDescent="0.3">
      <c r="B18" s="7"/>
      <c r="C18" s="55"/>
      <c r="D18" s="55"/>
      <c r="E18" s="56"/>
      <c r="F18" s="57"/>
      <c r="G18" s="57"/>
      <c r="H18" s="58"/>
      <c r="I18" s="17"/>
    </row>
    <row r="19" spans="1:12" ht="18" customHeight="1" x14ac:dyDescent="0.3">
      <c r="A19" s="59">
        <v>5</v>
      </c>
      <c r="B19" s="7"/>
      <c r="C19" s="104" t="str">
        <f>IF(D19&lt;&gt;"",VLOOKUP(D19,LISTE!$A$1:$BA$10,2,FALSE),"")</f>
        <v/>
      </c>
      <c r="D19" s="60"/>
      <c r="E19" s="106" t="str">
        <f>IF(D19&lt;&gt;"",VLOOKUP(D19,LISTE!$A$1:$BA$10,3,FALSE),"")</f>
        <v/>
      </c>
      <c r="F19" s="61"/>
      <c r="G19" s="62"/>
      <c r="H19" s="109" t="str">
        <f>IF(ISERROR(E19*F19),"",(E19*F19)-G19*E19*F19)</f>
        <v/>
      </c>
      <c r="I19" s="17"/>
      <c r="K19" s="31" t="e">
        <f>#REF!</f>
        <v>#REF!</v>
      </c>
      <c r="L19" s="63">
        <f>IF(ISERROR(H19*#REF!),0,H19*#REF!)</f>
        <v>0</v>
      </c>
    </row>
    <row r="20" spans="1:12" ht="18" customHeight="1" x14ac:dyDescent="0.3">
      <c r="A20" s="59"/>
      <c r="B20" s="7"/>
      <c r="C20" s="103" t="str">
        <f>IF(D20&lt;&gt;"",VLOOKUP(D20,LISTE!$A$1:$BA$10,2,FALSE),"")</f>
        <v/>
      </c>
      <c r="D20" s="64"/>
      <c r="E20" s="107" t="str">
        <f>IF(D20&lt;&gt;"",VLOOKUP(D20,LISTE!$A$1:$BA$10,3,FALSE),"")</f>
        <v/>
      </c>
      <c r="F20" s="65"/>
      <c r="G20" s="66"/>
      <c r="H20" s="110" t="str">
        <f t="shared" ref="H20:H49" si="0">IF(ISERROR(E20*F20),"",(E20*F20)-G20*E20*F20)</f>
        <v/>
      </c>
      <c r="I20" s="17"/>
      <c r="K20" s="31" t="e">
        <f>#REF!</f>
        <v>#REF!</v>
      </c>
      <c r="L20" s="63">
        <f>IF(ISERROR(H20*#REF!),0,H20*#REF!)</f>
        <v>0</v>
      </c>
    </row>
    <row r="21" spans="1:12" ht="18" customHeight="1" x14ac:dyDescent="0.3">
      <c r="A21" s="59"/>
      <c r="B21" s="7"/>
      <c r="C21" s="103" t="str">
        <f>IF(D21&lt;&gt;"",VLOOKUP(D21,LISTE!$A$1:$BA$10,2,FALSE),"")</f>
        <v/>
      </c>
      <c r="D21" s="64"/>
      <c r="E21" s="107" t="str">
        <f>IF(D21&lt;&gt;"",VLOOKUP(D21,LISTE!$A$1:$BA$10,3,FALSE),"")</f>
        <v/>
      </c>
      <c r="F21" s="65" t="s">
        <v>2</v>
      </c>
      <c r="G21" s="66"/>
      <c r="H21" s="110" t="str">
        <f t="shared" si="0"/>
        <v/>
      </c>
      <c r="I21" s="17"/>
      <c r="K21" s="31" t="e">
        <f>#REF!</f>
        <v>#REF!</v>
      </c>
      <c r="L21" s="63">
        <f>IF(ISERROR(H21*#REF!),0,H21*#REF!)</f>
        <v>0</v>
      </c>
    </row>
    <row r="22" spans="1:12" ht="18" customHeight="1" x14ac:dyDescent="0.3">
      <c r="A22" s="59"/>
      <c r="B22" s="7"/>
      <c r="C22" s="103" t="str">
        <f>IF(D22&lt;&gt;"",VLOOKUP(D22,LISTE!$A$1:$BA$10,2,FALSE),"")</f>
        <v/>
      </c>
      <c r="D22" s="64"/>
      <c r="E22" s="107" t="str">
        <f>IF(D22&lt;&gt;"",VLOOKUP(D22,LISTE!$A$1:$BA$10,3,FALSE),"")</f>
        <v/>
      </c>
      <c r="F22" s="65" t="s">
        <v>2</v>
      </c>
      <c r="G22" s="66" t="s">
        <v>2</v>
      </c>
      <c r="H22" s="110" t="str">
        <f t="shared" si="0"/>
        <v/>
      </c>
      <c r="I22" s="17"/>
      <c r="K22" s="31" t="e">
        <f>#REF!</f>
        <v>#REF!</v>
      </c>
      <c r="L22" s="63">
        <f>IF(ISERROR(H22*#REF!),0,H22*#REF!)</f>
        <v>0</v>
      </c>
    </row>
    <row r="23" spans="1:12" ht="18" customHeight="1" x14ac:dyDescent="0.3">
      <c r="A23" s="59"/>
      <c r="B23" s="7"/>
      <c r="C23" s="103" t="str">
        <f>IF(D23&lt;&gt;"",VLOOKUP(D23,LISTE!$A$1:$BA$10,2,FALSE),"")</f>
        <v/>
      </c>
      <c r="D23" s="64"/>
      <c r="E23" s="107" t="str">
        <f>IF(D23&lt;&gt;"",VLOOKUP(D23,LISTE!$A$1:$BA$10,3,FALSE),"")</f>
        <v/>
      </c>
      <c r="F23" s="65" t="s">
        <v>2</v>
      </c>
      <c r="G23" s="66" t="s">
        <v>2</v>
      </c>
      <c r="H23" s="110" t="str">
        <f t="shared" si="0"/>
        <v/>
      </c>
      <c r="I23" s="17"/>
      <c r="K23" s="31" t="e">
        <f>#REF!</f>
        <v>#REF!</v>
      </c>
      <c r="L23" s="63">
        <f>IF(ISERROR(H23*#REF!),0,H23*#REF!)</f>
        <v>0</v>
      </c>
    </row>
    <row r="24" spans="1:12" ht="18" customHeight="1" x14ac:dyDescent="0.3">
      <c r="A24" s="59"/>
      <c r="B24" s="7"/>
      <c r="C24" s="103" t="str">
        <f>IF(D24&lt;&gt;"",VLOOKUP(D24,LISTE!$A$1:$BA$10,2,FALSE),"")</f>
        <v/>
      </c>
      <c r="D24" s="64"/>
      <c r="E24" s="107" t="str">
        <f>IF(D24&lt;&gt;"",VLOOKUP(D24,LISTE!$A$1:$BA$10,3,FALSE),"")</f>
        <v/>
      </c>
      <c r="F24" s="65" t="s">
        <v>2</v>
      </c>
      <c r="G24" s="66" t="s">
        <v>2</v>
      </c>
      <c r="H24" s="110" t="str">
        <f t="shared" si="0"/>
        <v/>
      </c>
      <c r="I24" s="17"/>
      <c r="K24" s="31" t="e">
        <f>#REF!</f>
        <v>#REF!</v>
      </c>
      <c r="L24" s="63">
        <f>IF(ISERROR(H24*#REF!),0,H24*#REF!)</f>
        <v>0</v>
      </c>
    </row>
    <row r="25" spans="1:12" ht="18" customHeight="1" x14ac:dyDescent="0.3">
      <c r="A25" s="59"/>
      <c r="B25" s="7"/>
      <c r="C25" s="103" t="str">
        <f>IF(D25&lt;&gt;"",VLOOKUP(D25,LISTE!$A$1:$BA$10,2,FALSE),"")</f>
        <v/>
      </c>
      <c r="D25" s="64"/>
      <c r="E25" s="107" t="str">
        <f>IF(D25&lt;&gt;"",VLOOKUP(D25,LISTE!$A$1:$BA$10,3,FALSE),"")</f>
        <v/>
      </c>
      <c r="F25" s="65" t="s">
        <v>2</v>
      </c>
      <c r="G25" s="66" t="s">
        <v>2</v>
      </c>
      <c r="H25" s="110" t="str">
        <f t="shared" si="0"/>
        <v/>
      </c>
      <c r="I25" s="17"/>
      <c r="K25" s="31" t="e">
        <f>#REF!</f>
        <v>#REF!</v>
      </c>
      <c r="L25" s="63">
        <f>IF(ISERROR(H25*#REF!),0,H25*#REF!)</f>
        <v>0</v>
      </c>
    </row>
    <row r="26" spans="1:12" ht="18" customHeight="1" x14ac:dyDescent="0.3">
      <c r="A26" s="59"/>
      <c r="B26" s="7"/>
      <c r="C26" s="103" t="str">
        <f>IF(D26&lt;&gt;"",VLOOKUP(D26,LISTE!$A$1:$BA$10,2,FALSE),"")</f>
        <v/>
      </c>
      <c r="D26" s="64"/>
      <c r="E26" s="107" t="str">
        <f>IF(D26&lt;&gt;"",VLOOKUP(D26,LISTE!$A$1:$BA$10,3,FALSE),"")</f>
        <v/>
      </c>
      <c r="F26" s="65" t="s">
        <v>2</v>
      </c>
      <c r="G26" s="66" t="s">
        <v>2</v>
      </c>
      <c r="H26" s="110" t="str">
        <f t="shared" si="0"/>
        <v/>
      </c>
      <c r="I26" s="17"/>
      <c r="K26" s="31" t="e">
        <f>#REF!</f>
        <v>#REF!</v>
      </c>
      <c r="L26" s="63">
        <f>IF(ISERROR(H26*#REF!),0,H26*#REF!)</f>
        <v>0</v>
      </c>
    </row>
    <row r="27" spans="1:12" ht="18" customHeight="1" x14ac:dyDescent="0.3">
      <c r="A27" s="59"/>
      <c r="B27" s="7"/>
      <c r="C27" s="103" t="str">
        <f>IF(D27&lt;&gt;"",VLOOKUP(D27,LISTE!$A$1:$BA$10,2,FALSE),"")</f>
        <v/>
      </c>
      <c r="D27" s="64"/>
      <c r="E27" s="107" t="str">
        <f>IF(D27&lt;&gt;"",VLOOKUP(D27,LISTE!$A$1:$BA$10,3,FALSE),"")</f>
        <v/>
      </c>
      <c r="F27" s="65" t="s">
        <v>2</v>
      </c>
      <c r="G27" s="66" t="s">
        <v>2</v>
      </c>
      <c r="H27" s="110" t="str">
        <f t="shared" si="0"/>
        <v/>
      </c>
      <c r="I27" s="17"/>
      <c r="K27" s="31" t="e">
        <f>#REF!</f>
        <v>#REF!</v>
      </c>
      <c r="L27" s="63">
        <f>IF(ISERROR(H27*#REF!),0,H27*#REF!)</f>
        <v>0</v>
      </c>
    </row>
    <row r="28" spans="1:12" ht="18" customHeight="1" x14ac:dyDescent="0.3">
      <c r="A28" s="59"/>
      <c r="B28" s="7"/>
      <c r="C28" s="103" t="str">
        <f>IF(D28&lt;&gt;"",VLOOKUP(D28,LISTE!$A$1:$BA$10,2,FALSE),"")</f>
        <v/>
      </c>
      <c r="D28" s="64"/>
      <c r="E28" s="107" t="str">
        <f>IF(D28&lt;&gt;"",VLOOKUP(D28,LISTE!$A$1:$BA$10,3,FALSE),"")</f>
        <v/>
      </c>
      <c r="F28" s="65" t="s">
        <v>2</v>
      </c>
      <c r="G28" s="66" t="s">
        <v>2</v>
      </c>
      <c r="H28" s="110" t="str">
        <f t="shared" si="0"/>
        <v/>
      </c>
      <c r="I28" s="17"/>
      <c r="K28" s="31" t="e">
        <f>#REF!</f>
        <v>#REF!</v>
      </c>
      <c r="L28" s="63">
        <f>IF(ISERROR(H28*#REF!),0,H28*#REF!)</f>
        <v>0</v>
      </c>
    </row>
    <row r="29" spans="1:12" ht="18" customHeight="1" x14ac:dyDescent="0.3">
      <c r="A29" s="59"/>
      <c r="B29" s="7"/>
      <c r="C29" s="103" t="str">
        <f>IF(D29&lt;&gt;"",VLOOKUP(D29,LISTE!$A$1:$BA$10,2,FALSE),"")</f>
        <v/>
      </c>
      <c r="D29" s="64"/>
      <c r="E29" s="107" t="str">
        <f>IF(D29&lt;&gt;"",VLOOKUP(D29,LISTE!$A$1:$BA$10,3,FALSE),"")</f>
        <v/>
      </c>
      <c r="F29" s="65" t="s">
        <v>2</v>
      </c>
      <c r="G29" s="66" t="s">
        <v>2</v>
      </c>
      <c r="H29" s="110" t="str">
        <f t="shared" si="0"/>
        <v/>
      </c>
      <c r="I29" s="17"/>
      <c r="K29" s="31" t="e">
        <f>#REF!</f>
        <v>#REF!</v>
      </c>
      <c r="L29" s="63">
        <f>IF(ISERROR(H29*#REF!),0,H29*#REF!)</f>
        <v>0</v>
      </c>
    </row>
    <row r="30" spans="1:12" ht="18" customHeight="1" x14ac:dyDescent="0.3">
      <c r="A30" s="59"/>
      <c r="B30" s="7"/>
      <c r="C30" s="103" t="str">
        <f>IF(D30&lt;&gt;"",VLOOKUP(D30,LISTE!$A$1:$BA$10,2,FALSE),"")</f>
        <v/>
      </c>
      <c r="D30" s="64"/>
      <c r="E30" s="107" t="str">
        <f>IF(D30&lt;&gt;"",VLOOKUP(D30,LISTE!$A$1:$BA$10,3,FALSE),"")</f>
        <v/>
      </c>
      <c r="F30" s="65" t="s">
        <v>2</v>
      </c>
      <c r="G30" s="66" t="s">
        <v>2</v>
      </c>
      <c r="H30" s="110" t="str">
        <f t="shared" si="0"/>
        <v/>
      </c>
      <c r="I30" s="17"/>
      <c r="K30" s="31" t="e">
        <f>#REF!</f>
        <v>#REF!</v>
      </c>
      <c r="L30" s="63">
        <f>IF(ISERROR(H30*#REF!),0,H30*#REF!)</f>
        <v>0</v>
      </c>
    </row>
    <row r="31" spans="1:12" ht="18" customHeight="1" x14ac:dyDescent="0.3">
      <c r="A31" s="59"/>
      <c r="B31" s="7"/>
      <c r="C31" s="103" t="str">
        <f>IF(D31&lt;&gt;"",VLOOKUP(D31,LISTE!$A$1:$BA$10,2,FALSE),"")</f>
        <v/>
      </c>
      <c r="D31" s="64"/>
      <c r="E31" s="107" t="str">
        <f>IF(D31&lt;&gt;"",VLOOKUP(D31,LISTE!$A$1:$BA$10,3,FALSE),"")</f>
        <v/>
      </c>
      <c r="F31" s="65" t="s">
        <v>2</v>
      </c>
      <c r="G31" s="66" t="s">
        <v>2</v>
      </c>
      <c r="H31" s="110" t="str">
        <f t="shared" si="0"/>
        <v/>
      </c>
      <c r="I31" s="17"/>
      <c r="K31" s="31" t="e">
        <f>#REF!</f>
        <v>#REF!</v>
      </c>
      <c r="L31" s="63">
        <f>IF(ISERROR(H31*#REF!),0,H31*#REF!)</f>
        <v>0</v>
      </c>
    </row>
    <row r="32" spans="1:12" ht="18" customHeight="1" x14ac:dyDescent="0.3">
      <c r="A32" s="59"/>
      <c r="B32" s="7"/>
      <c r="C32" s="103" t="str">
        <f>IF(D32&lt;&gt;"",VLOOKUP(D32,LISTE!$A$1:$BA$10,2,FALSE),"")</f>
        <v/>
      </c>
      <c r="D32" s="64"/>
      <c r="E32" s="107" t="str">
        <f>IF(D32&lt;&gt;"",VLOOKUP(D32,LISTE!$A$1:$BA$10,3,FALSE),"")</f>
        <v/>
      </c>
      <c r="F32" s="65" t="s">
        <v>2</v>
      </c>
      <c r="G32" s="66" t="s">
        <v>2</v>
      </c>
      <c r="H32" s="110" t="str">
        <f t="shared" si="0"/>
        <v/>
      </c>
      <c r="I32" s="17"/>
      <c r="K32" s="31" t="e">
        <f>#REF!</f>
        <v>#REF!</v>
      </c>
      <c r="L32" s="63">
        <f>IF(ISERROR(H32*#REF!),0,H32*#REF!)</f>
        <v>0</v>
      </c>
    </row>
    <row r="33" spans="1:12" ht="18" customHeight="1" x14ac:dyDescent="0.3">
      <c r="A33" s="59"/>
      <c r="B33" s="7"/>
      <c r="C33" s="103" t="str">
        <f>IF(D33&lt;&gt;"",VLOOKUP(D33,LISTE!$A$1:$BA$10,2,FALSE),"")</f>
        <v/>
      </c>
      <c r="D33" s="64"/>
      <c r="E33" s="107" t="str">
        <f>IF(D33&lt;&gt;"",VLOOKUP(D33,LISTE!$A$1:$BA$10,3,FALSE),"")</f>
        <v/>
      </c>
      <c r="F33" s="65" t="s">
        <v>2</v>
      </c>
      <c r="G33" s="66" t="s">
        <v>2</v>
      </c>
      <c r="H33" s="110" t="str">
        <f t="shared" si="0"/>
        <v/>
      </c>
      <c r="I33" s="17"/>
      <c r="K33" s="31" t="e">
        <f>#REF!</f>
        <v>#REF!</v>
      </c>
      <c r="L33" s="63">
        <f>IF(ISERROR(H33*#REF!),0,H33*#REF!)</f>
        <v>0</v>
      </c>
    </row>
    <row r="34" spans="1:12" ht="18" customHeight="1" x14ac:dyDescent="0.3">
      <c r="A34" s="59"/>
      <c r="B34" s="7"/>
      <c r="C34" s="103" t="str">
        <f>IF(D34&lt;&gt;"",VLOOKUP(D34,LISTE!$A$1:$BA$10,2,FALSE),"")</f>
        <v/>
      </c>
      <c r="D34" s="64"/>
      <c r="E34" s="107" t="str">
        <f>IF(D34&lt;&gt;"",VLOOKUP(D34,LISTE!$A$1:$BA$10,3,FALSE),"")</f>
        <v/>
      </c>
      <c r="F34" s="65" t="s">
        <v>2</v>
      </c>
      <c r="G34" s="66" t="s">
        <v>2</v>
      </c>
      <c r="H34" s="110" t="str">
        <f t="shared" si="0"/>
        <v/>
      </c>
      <c r="I34" s="17"/>
      <c r="K34" s="31" t="e">
        <f>#REF!</f>
        <v>#REF!</v>
      </c>
      <c r="L34" s="63">
        <f>IF(ISERROR(H34*#REF!),0,H34*#REF!)</f>
        <v>0</v>
      </c>
    </row>
    <row r="35" spans="1:12" ht="18" customHeight="1" x14ac:dyDescent="0.3">
      <c r="A35" s="59"/>
      <c r="B35" s="7"/>
      <c r="C35" s="103" t="str">
        <f>IF(D35&lt;&gt;"",VLOOKUP(D35,LISTE!$A$1:$BA$10,2,FALSE),"")</f>
        <v/>
      </c>
      <c r="D35" s="64"/>
      <c r="E35" s="107" t="str">
        <f>IF(D35&lt;&gt;"",VLOOKUP(D35,LISTE!$A$1:$BA$10,3,FALSE),"")</f>
        <v/>
      </c>
      <c r="F35" s="65" t="s">
        <v>2</v>
      </c>
      <c r="G35" s="66" t="s">
        <v>2</v>
      </c>
      <c r="H35" s="110" t="str">
        <f t="shared" si="0"/>
        <v/>
      </c>
      <c r="I35" s="17"/>
      <c r="K35" s="31" t="e">
        <f>#REF!</f>
        <v>#REF!</v>
      </c>
      <c r="L35" s="63">
        <f>IF(ISERROR(H35*#REF!),0,H35*#REF!)</f>
        <v>0</v>
      </c>
    </row>
    <row r="36" spans="1:12" ht="18" customHeight="1" x14ac:dyDescent="0.3">
      <c r="A36" s="59"/>
      <c r="B36" s="7"/>
      <c r="C36" s="103" t="str">
        <f>IF(D36&lt;&gt;"",VLOOKUP(D36,LISTE!$A$1:$BA$10,2,FALSE),"")</f>
        <v/>
      </c>
      <c r="D36" s="64"/>
      <c r="E36" s="107" t="str">
        <f>IF(D36&lt;&gt;"",VLOOKUP(D36,LISTE!$A$1:$BA$10,3,FALSE),"")</f>
        <v/>
      </c>
      <c r="F36" s="65" t="s">
        <v>2</v>
      </c>
      <c r="G36" s="66" t="s">
        <v>2</v>
      </c>
      <c r="H36" s="110" t="str">
        <f t="shared" si="0"/>
        <v/>
      </c>
      <c r="I36" s="17"/>
      <c r="K36" s="31" t="e">
        <f>#REF!</f>
        <v>#REF!</v>
      </c>
      <c r="L36" s="63">
        <f>IF(ISERROR(H36*#REF!),0,H36*#REF!)</f>
        <v>0</v>
      </c>
    </row>
    <row r="37" spans="1:12" ht="18" customHeight="1" x14ac:dyDescent="0.3">
      <c r="A37" s="59"/>
      <c r="B37" s="7"/>
      <c r="C37" s="103" t="str">
        <f>IF(D37&lt;&gt;"",VLOOKUP(D37,LISTE!$A$1:$BA$10,2,FALSE),"")</f>
        <v/>
      </c>
      <c r="D37" s="64"/>
      <c r="E37" s="107" t="str">
        <f>IF(D37&lt;&gt;"",VLOOKUP(D37,LISTE!$A$1:$BA$10,3,FALSE),"")</f>
        <v/>
      </c>
      <c r="F37" s="65" t="s">
        <v>2</v>
      </c>
      <c r="G37" s="66" t="s">
        <v>2</v>
      </c>
      <c r="H37" s="110" t="str">
        <f t="shared" si="0"/>
        <v/>
      </c>
      <c r="I37" s="17"/>
      <c r="K37" s="31" t="e">
        <f>#REF!</f>
        <v>#REF!</v>
      </c>
      <c r="L37" s="63">
        <f>IF(ISERROR(H37*#REF!),0,H37*#REF!)</f>
        <v>0</v>
      </c>
    </row>
    <row r="38" spans="1:12" ht="18" customHeight="1" x14ac:dyDescent="0.3">
      <c r="A38" s="59"/>
      <c r="B38" s="7"/>
      <c r="C38" s="103" t="str">
        <f>IF(D38&lt;&gt;"",VLOOKUP(D38,LISTE!$A$1:$BA$10,2,FALSE),"")</f>
        <v/>
      </c>
      <c r="D38" s="64"/>
      <c r="E38" s="107" t="str">
        <f>IF(D38&lt;&gt;"",VLOOKUP(D38,LISTE!$A$1:$BA$10,3,FALSE),"")</f>
        <v/>
      </c>
      <c r="F38" s="65" t="s">
        <v>2</v>
      </c>
      <c r="G38" s="66" t="s">
        <v>2</v>
      </c>
      <c r="H38" s="110" t="str">
        <f t="shared" si="0"/>
        <v/>
      </c>
      <c r="I38" s="17"/>
      <c r="K38" s="31" t="e">
        <f>#REF!</f>
        <v>#REF!</v>
      </c>
      <c r="L38" s="63">
        <f>IF(ISERROR(H38*#REF!),0,H38*#REF!)</f>
        <v>0</v>
      </c>
    </row>
    <row r="39" spans="1:12" ht="18" customHeight="1" x14ac:dyDescent="0.3">
      <c r="A39" s="59"/>
      <c r="B39" s="7"/>
      <c r="C39" s="103" t="str">
        <f>IF(D39&lt;&gt;"",VLOOKUP(D39,LISTE!$A$1:$BA$10,2,FALSE),"")</f>
        <v/>
      </c>
      <c r="D39" s="64"/>
      <c r="E39" s="107" t="str">
        <f>IF(D39&lt;&gt;"",VLOOKUP(D39,LISTE!$A$1:$BA$10,3,FALSE),"")</f>
        <v/>
      </c>
      <c r="F39" s="65" t="s">
        <v>2</v>
      </c>
      <c r="G39" s="66" t="s">
        <v>2</v>
      </c>
      <c r="H39" s="110" t="str">
        <f t="shared" si="0"/>
        <v/>
      </c>
      <c r="I39" s="17"/>
      <c r="K39" s="31" t="e">
        <f>#REF!</f>
        <v>#REF!</v>
      </c>
      <c r="L39" s="63">
        <f>IF(ISERROR(H39*#REF!),0,H39*#REF!)</f>
        <v>0</v>
      </c>
    </row>
    <row r="40" spans="1:12" ht="18" customHeight="1" x14ac:dyDescent="0.3">
      <c r="A40" s="59"/>
      <c r="B40" s="7"/>
      <c r="C40" s="103" t="str">
        <f>IF(D40&lt;&gt;"",VLOOKUP(D40,LISTE!$A$1:$BA$10,2,FALSE),"")</f>
        <v/>
      </c>
      <c r="D40" s="64"/>
      <c r="E40" s="107" t="str">
        <f>IF(D40&lt;&gt;"",VLOOKUP(D40,LISTE!$A$1:$BA$10,3,FALSE),"")</f>
        <v/>
      </c>
      <c r="F40" s="65" t="s">
        <v>2</v>
      </c>
      <c r="G40" s="66" t="s">
        <v>2</v>
      </c>
      <c r="H40" s="110" t="str">
        <f t="shared" si="0"/>
        <v/>
      </c>
      <c r="I40" s="17"/>
      <c r="K40" s="31" t="e">
        <f>#REF!</f>
        <v>#REF!</v>
      </c>
      <c r="L40" s="63">
        <f>IF(ISERROR(H40*#REF!),0,H40*#REF!)</f>
        <v>0</v>
      </c>
    </row>
    <row r="41" spans="1:12" ht="18" customHeight="1" x14ac:dyDescent="0.3">
      <c r="A41" s="59"/>
      <c r="B41" s="7"/>
      <c r="C41" s="103" t="str">
        <f>IF(D41&lt;&gt;"",VLOOKUP(D41,LISTE!$A$1:$BA$10,2,FALSE),"")</f>
        <v/>
      </c>
      <c r="D41" s="64"/>
      <c r="E41" s="107" t="str">
        <f>IF(D41&lt;&gt;"",VLOOKUP(D41,LISTE!$A$1:$BA$10,3,FALSE),"")</f>
        <v/>
      </c>
      <c r="F41" s="65" t="s">
        <v>2</v>
      </c>
      <c r="G41" s="66" t="s">
        <v>2</v>
      </c>
      <c r="H41" s="110" t="str">
        <f t="shared" si="0"/>
        <v/>
      </c>
      <c r="I41" s="17"/>
      <c r="K41" s="31" t="e">
        <f>#REF!</f>
        <v>#REF!</v>
      </c>
      <c r="L41" s="63">
        <f>IF(ISERROR(H41*#REF!),0,H41*#REF!)</f>
        <v>0</v>
      </c>
    </row>
    <row r="42" spans="1:12" ht="18" customHeight="1" x14ac:dyDescent="0.3">
      <c r="A42" s="59"/>
      <c r="B42" s="7"/>
      <c r="C42" s="103" t="str">
        <f>IF(D42&lt;&gt;"",VLOOKUP(D42,LISTE!$A$1:$BA$10,2,FALSE),"")</f>
        <v/>
      </c>
      <c r="D42" s="64"/>
      <c r="E42" s="107" t="str">
        <f>IF(D42&lt;&gt;"",VLOOKUP(D42,LISTE!$A$1:$BA$10,3,FALSE),"")</f>
        <v/>
      </c>
      <c r="F42" s="65" t="s">
        <v>2</v>
      </c>
      <c r="G42" s="66" t="s">
        <v>2</v>
      </c>
      <c r="H42" s="110" t="str">
        <f t="shared" si="0"/>
        <v/>
      </c>
      <c r="I42" s="17"/>
      <c r="K42" s="31" t="e">
        <f>#REF!</f>
        <v>#REF!</v>
      </c>
      <c r="L42" s="63">
        <f>IF(ISERROR(H42*#REF!),0,H42*#REF!)</f>
        <v>0</v>
      </c>
    </row>
    <row r="43" spans="1:12" ht="18" customHeight="1" x14ac:dyDescent="0.3">
      <c r="A43" s="59"/>
      <c r="B43" s="7"/>
      <c r="C43" s="103" t="str">
        <f>IF(D43&lt;&gt;"",VLOOKUP(D43,LISTE!$A$1:$BA$10,2,FALSE),"")</f>
        <v/>
      </c>
      <c r="D43" s="64"/>
      <c r="E43" s="107" t="str">
        <f>IF(D43&lt;&gt;"",VLOOKUP(D43,LISTE!$A$1:$BA$10,3,FALSE),"")</f>
        <v/>
      </c>
      <c r="F43" s="65" t="s">
        <v>2</v>
      </c>
      <c r="G43" s="66" t="s">
        <v>2</v>
      </c>
      <c r="H43" s="110" t="str">
        <f t="shared" si="0"/>
        <v/>
      </c>
      <c r="I43" s="17"/>
      <c r="K43" s="31" t="e">
        <f>#REF!</f>
        <v>#REF!</v>
      </c>
      <c r="L43" s="63">
        <f>IF(ISERROR(H43*#REF!),0,H43*#REF!)</f>
        <v>0</v>
      </c>
    </row>
    <row r="44" spans="1:12" ht="18" customHeight="1" x14ac:dyDescent="0.3">
      <c r="A44" s="59"/>
      <c r="B44" s="7"/>
      <c r="C44" s="103" t="str">
        <f>IF(D44&lt;&gt;"",VLOOKUP(D44,LISTE!$A$1:$BA$10,2,FALSE),"")</f>
        <v/>
      </c>
      <c r="D44" s="64"/>
      <c r="E44" s="107" t="str">
        <f>IF(D44&lt;&gt;"",VLOOKUP(D44,LISTE!$A$1:$BA$10,3,FALSE),"")</f>
        <v/>
      </c>
      <c r="F44" s="65" t="s">
        <v>2</v>
      </c>
      <c r="G44" s="66" t="s">
        <v>2</v>
      </c>
      <c r="H44" s="110" t="str">
        <f t="shared" si="0"/>
        <v/>
      </c>
      <c r="I44" s="17"/>
      <c r="K44" s="31" t="e">
        <f>#REF!</f>
        <v>#REF!</v>
      </c>
      <c r="L44" s="63">
        <f>IF(ISERROR(H44*#REF!),0,H44*#REF!)</f>
        <v>0</v>
      </c>
    </row>
    <row r="45" spans="1:12" ht="18" customHeight="1" x14ac:dyDescent="0.3">
      <c r="A45" s="59"/>
      <c r="B45" s="7"/>
      <c r="C45" s="103" t="str">
        <f>IF(D45&lt;&gt;"",VLOOKUP(D45,LISTE!$A$1:$BA$10,2,FALSE),"")</f>
        <v/>
      </c>
      <c r="D45" s="64"/>
      <c r="E45" s="107" t="str">
        <f>IF(D45&lt;&gt;"",VLOOKUP(D45,LISTE!$A$1:$BA$10,3,FALSE),"")</f>
        <v/>
      </c>
      <c r="F45" s="65" t="s">
        <v>2</v>
      </c>
      <c r="G45" s="66" t="s">
        <v>2</v>
      </c>
      <c r="H45" s="110" t="str">
        <f t="shared" si="0"/>
        <v/>
      </c>
      <c r="I45" s="17"/>
      <c r="K45" s="31" t="e">
        <f>#REF!</f>
        <v>#REF!</v>
      </c>
      <c r="L45" s="63">
        <f>IF(ISERROR(H45*#REF!),0,H45*#REF!)</f>
        <v>0</v>
      </c>
    </row>
    <row r="46" spans="1:12" ht="18" customHeight="1" x14ac:dyDescent="0.3">
      <c r="A46" s="59"/>
      <c r="B46" s="7"/>
      <c r="C46" s="103" t="str">
        <f>IF(D46&lt;&gt;"",VLOOKUP(D46,LISTE!$A$1:$BA$10,2,FALSE),"")</f>
        <v/>
      </c>
      <c r="D46" s="64"/>
      <c r="E46" s="107" t="str">
        <f>IF(D46&lt;&gt;"",VLOOKUP(D46,LISTE!$A$1:$BA$10,3,FALSE),"")</f>
        <v/>
      </c>
      <c r="F46" s="65" t="s">
        <v>2</v>
      </c>
      <c r="G46" s="66" t="s">
        <v>2</v>
      </c>
      <c r="H46" s="110" t="str">
        <f t="shared" si="0"/>
        <v/>
      </c>
      <c r="I46" s="17"/>
      <c r="K46" s="31" t="e">
        <f>#REF!</f>
        <v>#REF!</v>
      </c>
      <c r="L46" s="63">
        <f>IF(ISERROR(H46*#REF!),0,H46*#REF!)</f>
        <v>0</v>
      </c>
    </row>
    <row r="47" spans="1:12" ht="18" customHeight="1" x14ac:dyDescent="0.3">
      <c r="A47" s="59"/>
      <c r="B47" s="7"/>
      <c r="C47" s="103" t="str">
        <f>IF(D47&lt;&gt;"",VLOOKUP(D47,LISTE!$A$1:$BA$10,2,FALSE),"")</f>
        <v/>
      </c>
      <c r="D47" s="64"/>
      <c r="E47" s="107" t="str">
        <f>IF(D47&lt;&gt;"",VLOOKUP(D47,LISTE!$A$1:$BA$10,3,FALSE),"")</f>
        <v/>
      </c>
      <c r="F47" s="65" t="s">
        <v>2</v>
      </c>
      <c r="G47" s="66" t="s">
        <v>2</v>
      </c>
      <c r="H47" s="110" t="str">
        <f t="shared" si="0"/>
        <v/>
      </c>
      <c r="I47" s="17"/>
      <c r="K47" s="31" t="e">
        <f>#REF!</f>
        <v>#REF!</v>
      </c>
      <c r="L47" s="63">
        <f>IF(ISERROR(H47*#REF!),0,H47*#REF!)</f>
        <v>0</v>
      </c>
    </row>
    <row r="48" spans="1:12" ht="18" customHeight="1" x14ac:dyDescent="0.3">
      <c r="A48" s="59"/>
      <c r="B48" s="7"/>
      <c r="C48" s="103" t="str">
        <f>IF(D48&lt;&gt;"",VLOOKUP(D48,LISTE!$A$1:$BA$10,2,FALSE),"")</f>
        <v/>
      </c>
      <c r="D48" s="64"/>
      <c r="E48" s="107" t="str">
        <f>IF(D48&lt;&gt;"",VLOOKUP(D48,LISTE!$A$1:$BA$10,3,FALSE),"")</f>
        <v/>
      </c>
      <c r="F48" s="65" t="s">
        <v>2</v>
      </c>
      <c r="G48" s="66" t="s">
        <v>2</v>
      </c>
      <c r="H48" s="110" t="str">
        <f t="shared" si="0"/>
        <v/>
      </c>
      <c r="I48" s="17"/>
      <c r="K48" s="31" t="e">
        <f>#REF!</f>
        <v>#REF!</v>
      </c>
      <c r="L48" s="63">
        <f>IF(ISERROR(H48*#REF!),0,H48*#REF!)</f>
        <v>0</v>
      </c>
    </row>
    <row r="49" spans="1:12" ht="18" customHeight="1" x14ac:dyDescent="0.3">
      <c r="A49" s="67"/>
      <c r="B49" s="7"/>
      <c r="C49" s="68" t="s">
        <v>2</v>
      </c>
      <c r="D49" s="69" t="s">
        <v>2</v>
      </c>
      <c r="E49" s="108" t="s">
        <v>2</v>
      </c>
      <c r="F49" s="70" t="s">
        <v>2</v>
      </c>
      <c r="G49" s="71" t="s">
        <v>2</v>
      </c>
      <c r="H49" s="111" t="str">
        <f t="shared" si="0"/>
        <v/>
      </c>
      <c r="I49" s="17"/>
      <c r="K49" s="31" t="e">
        <f>#REF!</f>
        <v>#REF!</v>
      </c>
      <c r="L49" s="63">
        <f>IF(ISERROR(H49*#REF!),0,H49*#REF!)</f>
        <v>0</v>
      </c>
    </row>
    <row r="50" spans="1:12" x14ac:dyDescent="0.3">
      <c r="B50" s="7"/>
      <c r="C50" s="72"/>
      <c r="D50" s="72"/>
      <c r="E50" s="29"/>
      <c r="G50" s="29"/>
      <c r="H50" s="29"/>
      <c r="I50" s="17"/>
      <c r="L50" s="73">
        <f>SUM(L19:L49)</f>
        <v>0</v>
      </c>
    </row>
    <row r="51" spans="1:12" ht="17.25" customHeight="1" x14ac:dyDescent="0.3">
      <c r="B51" s="7"/>
      <c r="C51" s="74"/>
      <c r="D51" s="75"/>
      <c r="G51" s="76" t="s">
        <v>17</v>
      </c>
      <c r="H51" s="77">
        <f>SUM(H19:H49)</f>
        <v>0</v>
      </c>
      <c r="I51" s="17"/>
    </row>
    <row r="52" spans="1:12" ht="21.75" customHeight="1" x14ac:dyDescent="0.35">
      <c r="B52" s="7"/>
      <c r="C52" s="74"/>
      <c r="D52" s="78"/>
      <c r="E52" s="79"/>
      <c r="G52" s="80" t="s">
        <v>2</v>
      </c>
      <c r="H52" s="81" t="s">
        <v>2</v>
      </c>
      <c r="I52" s="17"/>
    </row>
    <row r="53" spans="1:12" ht="21.75" customHeight="1" x14ac:dyDescent="0.3">
      <c r="B53" s="7"/>
      <c r="C53" s="16"/>
      <c r="D53" s="16"/>
      <c r="E53" s="82"/>
      <c r="F53" s="83" t="s">
        <v>18</v>
      </c>
      <c r="G53" s="84"/>
      <c r="H53" s="85">
        <f>H51</f>
        <v>0</v>
      </c>
      <c r="I53" s="17"/>
    </row>
    <row r="54" spans="1:12" ht="15.6" x14ac:dyDescent="0.3">
      <c r="B54" s="7"/>
      <c r="C54" s="16"/>
      <c r="D54" s="16"/>
      <c r="E54" s="82"/>
      <c r="F54" s="34"/>
      <c r="G54" s="86"/>
      <c r="H54" s="112" t="s">
        <v>27</v>
      </c>
      <c r="I54" s="17"/>
    </row>
    <row r="55" spans="1:12" ht="15.6" x14ac:dyDescent="0.3">
      <c r="B55" s="7"/>
      <c r="C55" s="34"/>
      <c r="D55" s="88"/>
      <c r="E55" s="16"/>
      <c r="F55" s="89"/>
      <c r="G55" s="90"/>
      <c r="H55" s="87"/>
      <c r="I55" s="17"/>
    </row>
    <row r="56" spans="1:12" ht="15.6" x14ac:dyDescent="0.3">
      <c r="B56" s="7"/>
      <c r="C56" s="34"/>
      <c r="D56" s="88"/>
      <c r="E56" s="16"/>
      <c r="F56" s="89"/>
      <c r="G56" s="90"/>
      <c r="H56" s="87"/>
      <c r="I56" s="17"/>
    </row>
    <row r="57" spans="1:12" x14ac:dyDescent="0.3">
      <c r="B57" s="7"/>
      <c r="C57" s="1"/>
      <c r="D57" s="16"/>
      <c r="F57" s="89"/>
      <c r="G57" s="90"/>
      <c r="H57" s="29"/>
      <c r="I57" s="17"/>
    </row>
    <row r="58" spans="1:12" x14ac:dyDescent="0.3">
      <c r="B58" s="7"/>
      <c r="C58" s="1"/>
      <c r="D58" s="16"/>
      <c r="F58" s="89"/>
      <c r="G58" s="91"/>
      <c r="H58" s="29"/>
      <c r="I58" s="17"/>
    </row>
    <row r="59" spans="1:12" x14ac:dyDescent="0.3">
      <c r="B59" s="7"/>
      <c r="C59" s="34"/>
      <c r="D59" s="29"/>
      <c r="F59" s="92"/>
      <c r="G59" s="93"/>
      <c r="H59" s="29"/>
      <c r="I59" s="17"/>
    </row>
    <row r="60" spans="1:12" ht="15" thickBot="1" x14ac:dyDescent="0.35">
      <c r="B60" s="94"/>
      <c r="C60" s="95"/>
      <c r="D60" s="95"/>
      <c r="E60" s="95"/>
      <c r="F60" s="95"/>
      <c r="G60" s="95"/>
      <c r="H60" s="95"/>
      <c r="I60" s="96"/>
    </row>
    <row r="61" spans="1:12" ht="15" thickTop="1" x14ac:dyDescent="0.3"/>
    <row r="63" spans="1:12" x14ac:dyDescent="0.3">
      <c r="C63" s="97"/>
      <c r="D63" s="97"/>
      <c r="F63" s="97"/>
      <c r="G63" s="98"/>
    </row>
    <row r="65" spans="3:3" ht="18" x14ac:dyDescent="0.35">
      <c r="C65" s="99"/>
    </row>
  </sheetData>
  <mergeCells count="3">
    <mergeCell ref="E3:F3"/>
    <mergeCell ref="G3:H3"/>
    <mergeCell ref="F53:G53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7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Button 1">
              <controlPr defaultSize="0" print="0" autoFill="0" autoPict="0" macro="[0]!duplicfacture">
                <anchor moveWithCells="1" sizeWithCells="1">
                  <from>
                    <xdr:col>3</xdr:col>
                    <xdr:colOff>1988820</xdr:colOff>
                    <xdr:row>5</xdr:row>
                    <xdr:rowOff>76200</xdr:rowOff>
                  </from>
                  <to>
                    <xdr:col>3</xdr:col>
                    <xdr:colOff>3032760</xdr:colOff>
                    <xdr:row>8</xdr:row>
                    <xdr:rowOff>83820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LISTE!$A$1:$A$10</xm:f>
          </x14:formula1>
          <xm:sqref>D19:D48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U65"/>
  <sheetViews>
    <sheetView showGridLines="0" workbookViewId="0">
      <selection activeCell="E4" sqref="E4"/>
    </sheetView>
  </sheetViews>
  <sheetFormatPr baseColWidth="10" defaultColWidth="0" defaultRowHeight="14.4" x14ac:dyDescent="0.3"/>
  <cols>
    <col min="1" max="1" width="2.19921875" style="2" customWidth="1"/>
    <col min="2" max="2" width="2.3984375" style="2" customWidth="1"/>
    <col min="3" max="3" width="10.796875" style="2" customWidth="1"/>
    <col min="4" max="4" width="41.09765625" style="2" customWidth="1"/>
    <col min="5" max="5" width="12.59765625" style="2" customWidth="1"/>
    <col min="6" max="6" width="10.796875" style="2" customWidth="1"/>
    <col min="7" max="7" width="12.19921875" style="2" customWidth="1"/>
    <col min="8" max="8" width="14.09765625" style="2" customWidth="1"/>
    <col min="9" max="9" width="2.19921875" style="2" customWidth="1"/>
    <col min="10" max="10" width="2.796875" style="2" customWidth="1"/>
    <col min="11" max="16384" width="10.296875" style="2" hidden="1"/>
  </cols>
  <sheetData>
    <row r="1" spans="1:21" s="3" customFormat="1" ht="15" thickBot="1" x14ac:dyDescent="0.3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s="3" customFormat="1" ht="9.75" customHeight="1" thickTop="1" x14ac:dyDescent="0.3">
      <c r="A2" s="2"/>
      <c r="B2" s="4"/>
      <c r="C2" s="5"/>
      <c r="D2" s="5"/>
      <c r="E2" s="5"/>
      <c r="F2" s="5"/>
      <c r="G2" s="5"/>
      <c r="H2" s="5"/>
      <c r="I2" s="6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s="3" customFormat="1" ht="46.5" customHeight="1" x14ac:dyDescent="0.4">
      <c r="A3" s="2"/>
      <c r="B3" s="7"/>
      <c r="C3" s="8"/>
      <c r="D3" s="9"/>
      <c r="E3" s="10" t="s">
        <v>0</v>
      </c>
      <c r="F3" s="10"/>
      <c r="G3" s="113">
        <v>0</v>
      </c>
      <c r="H3" s="113"/>
      <c r="I3" s="11"/>
      <c r="J3" s="1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s="3" customFormat="1" ht="48.75" customHeight="1" x14ac:dyDescent="0.4">
      <c r="A4" s="2"/>
      <c r="B4" s="7"/>
      <c r="C4" s="13"/>
      <c r="D4" s="9"/>
      <c r="E4" s="2"/>
      <c r="F4" s="14" t="s">
        <v>1</v>
      </c>
      <c r="G4" s="15"/>
      <c r="H4" s="2"/>
      <c r="I4" s="11"/>
      <c r="J4" s="1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s="3" customFormat="1" x14ac:dyDescent="0.3">
      <c r="A5" s="2"/>
      <c r="B5" s="7"/>
      <c r="C5" s="16"/>
      <c r="D5" s="16"/>
      <c r="E5" s="16"/>
      <c r="F5" s="16"/>
      <c r="G5" s="16"/>
      <c r="H5" s="16"/>
      <c r="I5" s="1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s="3" customFormat="1" ht="9" customHeight="1" x14ac:dyDescent="0.3">
      <c r="A6" s="2"/>
      <c r="B6" s="7"/>
      <c r="C6" s="18"/>
      <c r="D6" s="19"/>
      <c r="E6" s="20"/>
      <c r="F6" s="21"/>
      <c r="G6" s="22"/>
      <c r="H6" s="23"/>
      <c r="I6" s="17"/>
      <c r="J6" s="2"/>
      <c r="K6" s="2"/>
      <c r="L6" s="24">
        <v>0</v>
      </c>
      <c r="M6" s="2"/>
      <c r="N6" s="2"/>
      <c r="O6" s="2"/>
      <c r="P6" s="2"/>
      <c r="Q6" s="2"/>
      <c r="R6" s="2"/>
      <c r="S6" s="2"/>
      <c r="T6" s="2"/>
      <c r="U6" s="2"/>
    </row>
    <row r="7" spans="1:21" s="3" customFormat="1" ht="15.6" x14ac:dyDescent="0.3">
      <c r="A7" s="2"/>
      <c r="B7" s="7"/>
      <c r="C7" s="25"/>
      <c r="D7" s="26"/>
      <c r="E7" s="27" t="s">
        <v>3</v>
      </c>
      <c r="F7" s="28" t="s">
        <v>4</v>
      </c>
      <c r="G7" s="29"/>
      <c r="H7" s="30"/>
      <c r="I7" s="17"/>
      <c r="J7" s="2"/>
      <c r="K7" s="2"/>
      <c r="L7" s="31">
        <v>5.5E-2</v>
      </c>
      <c r="M7" s="2"/>
      <c r="N7" s="2"/>
      <c r="O7" s="2"/>
      <c r="P7" s="2"/>
      <c r="Q7" s="2"/>
      <c r="R7" s="2"/>
      <c r="S7" s="2"/>
      <c r="T7" s="2"/>
      <c r="U7" s="2"/>
    </row>
    <row r="8" spans="1:21" s="3" customFormat="1" x14ac:dyDescent="0.3">
      <c r="A8" s="2"/>
      <c r="B8" s="7"/>
      <c r="C8" s="36"/>
      <c r="D8" s="32"/>
      <c r="E8" s="33" t="s">
        <v>5</v>
      </c>
      <c r="F8" s="34" t="s">
        <v>6</v>
      </c>
      <c r="G8" s="29"/>
      <c r="H8" s="30"/>
      <c r="I8" s="17"/>
      <c r="J8" s="2"/>
      <c r="K8" s="2"/>
      <c r="L8" s="35">
        <v>0.1</v>
      </c>
      <c r="M8" s="2"/>
      <c r="N8" s="2"/>
      <c r="O8" s="2"/>
      <c r="P8" s="2"/>
      <c r="Q8" s="2"/>
      <c r="R8" s="2"/>
      <c r="S8" s="2"/>
      <c r="T8" s="2"/>
      <c r="U8" s="2"/>
    </row>
    <row r="9" spans="1:21" s="3" customFormat="1" x14ac:dyDescent="0.3">
      <c r="A9" s="2"/>
      <c r="B9" s="7"/>
      <c r="C9" s="36"/>
      <c r="D9" s="37"/>
      <c r="E9" s="38"/>
      <c r="F9" s="32">
        <v>64000</v>
      </c>
      <c r="G9" s="34" t="s">
        <v>7</v>
      </c>
      <c r="H9" s="30"/>
      <c r="I9" s="17"/>
      <c r="J9" s="2"/>
      <c r="K9" s="2"/>
      <c r="L9" s="35">
        <v>0.2</v>
      </c>
      <c r="M9" s="2"/>
      <c r="N9" s="2"/>
      <c r="O9" s="2"/>
      <c r="P9" s="2"/>
      <c r="Q9" s="2"/>
      <c r="R9" s="2"/>
      <c r="S9" s="2"/>
      <c r="T9" s="2"/>
      <c r="U9" s="2"/>
    </row>
    <row r="10" spans="1:21" s="3" customFormat="1" x14ac:dyDescent="0.3">
      <c r="A10" s="2"/>
      <c r="B10" s="7"/>
      <c r="C10" s="36"/>
      <c r="D10" s="39"/>
      <c r="E10" s="40"/>
      <c r="F10" s="34" t="s">
        <v>8</v>
      </c>
      <c r="G10" s="16"/>
      <c r="H10" s="30"/>
      <c r="I10" s="17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 s="3" customFormat="1" x14ac:dyDescent="0.3">
      <c r="A11" s="2"/>
      <c r="B11" s="7"/>
      <c r="C11" s="36"/>
      <c r="D11" s="32"/>
      <c r="E11" s="27"/>
      <c r="F11" s="34" t="s">
        <v>2</v>
      </c>
      <c r="G11" s="16"/>
      <c r="H11" s="30"/>
      <c r="I11" s="17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 s="3" customFormat="1" x14ac:dyDescent="0.3">
      <c r="A12" s="2"/>
      <c r="B12" s="7"/>
      <c r="C12" s="36"/>
      <c r="D12" s="32"/>
      <c r="E12" s="33"/>
      <c r="F12" s="41" t="s">
        <v>2</v>
      </c>
      <c r="G12" s="42"/>
      <c r="H12" s="30"/>
      <c r="I12" s="17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 s="3" customFormat="1" x14ac:dyDescent="0.3">
      <c r="A13" s="2"/>
      <c r="B13" s="7"/>
      <c r="C13" s="36"/>
      <c r="D13" s="26"/>
      <c r="E13" s="38"/>
      <c r="F13" s="16"/>
      <c r="G13" s="42"/>
      <c r="H13" s="30"/>
      <c r="I13" s="17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1" ht="9" customHeight="1" x14ac:dyDescent="0.3">
      <c r="B14" s="7"/>
      <c r="C14" s="43"/>
      <c r="D14" s="44"/>
      <c r="E14" s="45"/>
      <c r="F14" s="46"/>
      <c r="G14" s="47"/>
      <c r="H14" s="48"/>
      <c r="I14" s="17"/>
    </row>
    <row r="15" spans="1:21" ht="6.75" customHeight="1" x14ac:dyDescent="0.3">
      <c r="B15" s="7"/>
      <c r="C15" s="16"/>
      <c r="D15" s="16"/>
      <c r="E15" s="16"/>
      <c r="F15" s="16"/>
      <c r="G15" s="16"/>
      <c r="H15" s="16"/>
      <c r="I15" s="17"/>
    </row>
    <row r="16" spans="1:21" x14ac:dyDescent="0.3">
      <c r="B16" s="7"/>
      <c r="C16" s="49"/>
      <c r="D16" s="16"/>
      <c r="E16" s="50"/>
      <c r="F16" s="16"/>
      <c r="G16" s="16"/>
      <c r="H16" s="16"/>
      <c r="I16" s="17"/>
    </row>
    <row r="17" spans="1:12" ht="21" customHeight="1" x14ac:dyDescent="0.3">
      <c r="B17" s="7"/>
      <c r="C17" s="51" t="s">
        <v>9</v>
      </c>
      <c r="D17" s="52" t="s">
        <v>10</v>
      </c>
      <c r="E17" s="53" t="s">
        <v>11</v>
      </c>
      <c r="F17" s="53" t="s">
        <v>12</v>
      </c>
      <c r="G17" s="53" t="s">
        <v>13</v>
      </c>
      <c r="H17" s="54" t="s">
        <v>14</v>
      </c>
      <c r="I17" s="17"/>
      <c r="K17" s="2" t="s">
        <v>15</v>
      </c>
      <c r="L17" s="2" t="s">
        <v>16</v>
      </c>
    </row>
    <row r="18" spans="1:12" ht="6.75" customHeight="1" x14ac:dyDescent="0.3">
      <c r="B18" s="7"/>
      <c r="C18" s="55"/>
      <c r="D18" s="55"/>
      <c r="E18" s="56"/>
      <c r="F18" s="57"/>
      <c r="G18" s="57"/>
      <c r="H18" s="58"/>
      <c r="I18" s="17"/>
    </row>
    <row r="19" spans="1:12" ht="18" customHeight="1" x14ac:dyDescent="0.3">
      <c r="A19" s="59">
        <v>5</v>
      </c>
      <c r="B19" s="7"/>
      <c r="C19" s="104" t="str">
        <f>IF(D19&lt;&gt;"",VLOOKUP(D19,LISTE!$A$1:$BA$10,2,FALSE),"")</f>
        <v/>
      </c>
      <c r="D19" s="60"/>
      <c r="E19" s="106" t="str">
        <f>IF(D19&lt;&gt;"",VLOOKUP(D19,LISTE!$A$1:$BA$10,3,FALSE),"")</f>
        <v/>
      </c>
      <c r="F19" s="61"/>
      <c r="G19" s="62"/>
      <c r="H19" s="109" t="str">
        <f>IF(ISERROR(E19*F19),"",(E19*F19)-G19*E19*F19)</f>
        <v/>
      </c>
      <c r="I19" s="17"/>
      <c r="K19" s="31" t="e">
        <f>#REF!</f>
        <v>#REF!</v>
      </c>
      <c r="L19" s="63">
        <f>IF(ISERROR(H19*#REF!),0,H19*#REF!)</f>
        <v>0</v>
      </c>
    </row>
    <row r="20" spans="1:12" ht="18" customHeight="1" x14ac:dyDescent="0.3">
      <c r="A20" s="59"/>
      <c r="B20" s="7"/>
      <c r="C20" s="103" t="str">
        <f>IF(D20&lt;&gt;"",VLOOKUP(D20,LISTE!$A$1:$BA$10,2,FALSE),"")</f>
        <v/>
      </c>
      <c r="D20" s="64"/>
      <c r="E20" s="107" t="str">
        <f>IF(D20&lt;&gt;"",VLOOKUP(D20,LISTE!$A$1:$BA$10,3,FALSE),"")</f>
        <v/>
      </c>
      <c r="F20" s="65"/>
      <c r="G20" s="66"/>
      <c r="H20" s="110" t="str">
        <f t="shared" ref="H20:H49" si="0">IF(ISERROR(E20*F20),"",(E20*F20)-G20*E20*F20)</f>
        <v/>
      </c>
      <c r="I20" s="17"/>
      <c r="K20" s="31" t="e">
        <f>#REF!</f>
        <v>#REF!</v>
      </c>
      <c r="L20" s="63">
        <f>IF(ISERROR(H20*#REF!),0,H20*#REF!)</f>
        <v>0</v>
      </c>
    </row>
    <row r="21" spans="1:12" ht="18" customHeight="1" x14ac:dyDescent="0.3">
      <c r="A21" s="59"/>
      <c r="B21" s="7"/>
      <c r="C21" s="103" t="str">
        <f>IF(D21&lt;&gt;"",VLOOKUP(D21,LISTE!$A$1:$BA$10,2,FALSE),"")</f>
        <v/>
      </c>
      <c r="D21" s="64"/>
      <c r="E21" s="107" t="str">
        <f>IF(D21&lt;&gt;"",VLOOKUP(D21,LISTE!$A$1:$BA$10,3,FALSE),"")</f>
        <v/>
      </c>
      <c r="F21" s="65" t="s">
        <v>2</v>
      </c>
      <c r="G21" s="66"/>
      <c r="H21" s="110" t="str">
        <f t="shared" si="0"/>
        <v/>
      </c>
      <c r="I21" s="17"/>
      <c r="K21" s="31" t="e">
        <f>#REF!</f>
        <v>#REF!</v>
      </c>
      <c r="L21" s="63">
        <f>IF(ISERROR(H21*#REF!),0,H21*#REF!)</f>
        <v>0</v>
      </c>
    </row>
    <row r="22" spans="1:12" ht="18" customHeight="1" x14ac:dyDescent="0.3">
      <c r="A22" s="59"/>
      <c r="B22" s="7"/>
      <c r="C22" s="103" t="str">
        <f>IF(D22&lt;&gt;"",VLOOKUP(D22,LISTE!$A$1:$BA$10,2,FALSE),"")</f>
        <v/>
      </c>
      <c r="D22" s="64"/>
      <c r="E22" s="107" t="str">
        <f>IF(D22&lt;&gt;"",VLOOKUP(D22,LISTE!$A$1:$BA$10,3,FALSE),"")</f>
        <v/>
      </c>
      <c r="F22" s="65" t="s">
        <v>2</v>
      </c>
      <c r="G22" s="66" t="s">
        <v>2</v>
      </c>
      <c r="H22" s="110" t="str">
        <f t="shared" si="0"/>
        <v/>
      </c>
      <c r="I22" s="17"/>
      <c r="K22" s="31" t="e">
        <f>#REF!</f>
        <v>#REF!</v>
      </c>
      <c r="L22" s="63">
        <f>IF(ISERROR(H22*#REF!),0,H22*#REF!)</f>
        <v>0</v>
      </c>
    </row>
    <row r="23" spans="1:12" ht="18" customHeight="1" x14ac:dyDescent="0.3">
      <c r="A23" s="59"/>
      <c r="B23" s="7"/>
      <c r="C23" s="103" t="str">
        <f>IF(D23&lt;&gt;"",VLOOKUP(D23,LISTE!$A$1:$BA$10,2,FALSE),"")</f>
        <v/>
      </c>
      <c r="D23" s="64"/>
      <c r="E23" s="107" t="str">
        <f>IF(D23&lt;&gt;"",VLOOKUP(D23,LISTE!$A$1:$BA$10,3,FALSE),"")</f>
        <v/>
      </c>
      <c r="F23" s="65" t="s">
        <v>2</v>
      </c>
      <c r="G23" s="66" t="s">
        <v>2</v>
      </c>
      <c r="H23" s="110" t="str">
        <f t="shared" si="0"/>
        <v/>
      </c>
      <c r="I23" s="17"/>
      <c r="K23" s="31" t="e">
        <f>#REF!</f>
        <v>#REF!</v>
      </c>
      <c r="L23" s="63">
        <f>IF(ISERROR(H23*#REF!),0,H23*#REF!)</f>
        <v>0</v>
      </c>
    </row>
    <row r="24" spans="1:12" ht="18" customHeight="1" x14ac:dyDescent="0.3">
      <c r="A24" s="59"/>
      <c r="B24" s="7"/>
      <c r="C24" s="103" t="str">
        <f>IF(D24&lt;&gt;"",VLOOKUP(D24,LISTE!$A$1:$BA$10,2,FALSE),"")</f>
        <v/>
      </c>
      <c r="D24" s="64"/>
      <c r="E24" s="107" t="str">
        <f>IF(D24&lt;&gt;"",VLOOKUP(D24,LISTE!$A$1:$BA$10,3,FALSE),"")</f>
        <v/>
      </c>
      <c r="F24" s="65" t="s">
        <v>2</v>
      </c>
      <c r="G24" s="66" t="s">
        <v>2</v>
      </c>
      <c r="H24" s="110" t="str">
        <f t="shared" si="0"/>
        <v/>
      </c>
      <c r="I24" s="17"/>
      <c r="K24" s="31" t="e">
        <f>#REF!</f>
        <v>#REF!</v>
      </c>
      <c r="L24" s="63">
        <f>IF(ISERROR(H24*#REF!),0,H24*#REF!)</f>
        <v>0</v>
      </c>
    </row>
    <row r="25" spans="1:12" ht="18" customHeight="1" x14ac:dyDescent="0.3">
      <c r="A25" s="59"/>
      <c r="B25" s="7"/>
      <c r="C25" s="103" t="str">
        <f>IF(D25&lt;&gt;"",VLOOKUP(D25,LISTE!$A$1:$BA$10,2,FALSE),"")</f>
        <v/>
      </c>
      <c r="D25" s="64"/>
      <c r="E25" s="107" t="str">
        <f>IF(D25&lt;&gt;"",VLOOKUP(D25,LISTE!$A$1:$BA$10,3,FALSE),"")</f>
        <v/>
      </c>
      <c r="F25" s="65" t="s">
        <v>2</v>
      </c>
      <c r="G25" s="66" t="s">
        <v>2</v>
      </c>
      <c r="H25" s="110" t="str">
        <f t="shared" si="0"/>
        <v/>
      </c>
      <c r="I25" s="17"/>
      <c r="K25" s="31" t="e">
        <f>#REF!</f>
        <v>#REF!</v>
      </c>
      <c r="L25" s="63">
        <f>IF(ISERROR(H25*#REF!),0,H25*#REF!)</f>
        <v>0</v>
      </c>
    </row>
    <row r="26" spans="1:12" ht="18" customHeight="1" x14ac:dyDescent="0.3">
      <c r="A26" s="59"/>
      <c r="B26" s="7"/>
      <c r="C26" s="103" t="str">
        <f>IF(D26&lt;&gt;"",VLOOKUP(D26,LISTE!$A$1:$BA$10,2,FALSE),"")</f>
        <v/>
      </c>
      <c r="D26" s="64"/>
      <c r="E26" s="107" t="str">
        <f>IF(D26&lt;&gt;"",VLOOKUP(D26,LISTE!$A$1:$BA$10,3,FALSE),"")</f>
        <v/>
      </c>
      <c r="F26" s="65" t="s">
        <v>2</v>
      </c>
      <c r="G26" s="66" t="s">
        <v>2</v>
      </c>
      <c r="H26" s="110" t="str">
        <f t="shared" si="0"/>
        <v/>
      </c>
      <c r="I26" s="17"/>
      <c r="K26" s="31" t="e">
        <f>#REF!</f>
        <v>#REF!</v>
      </c>
      <c r="L26" s="63">
        <f>IF(ISERROR(H26*#REF!),0,H26*#REF!)</f>
        <v>0</v>
      </c>
    </row>
    <row r="27" spans="1:12" ht="18" customHeight="1" x14ac:dyDescent="0.3">
      <c r="A27" s="59"/>
      <c r="B27" s="7"/>
      <c r="C27" s="103" t="str">
        <f>IF(D27&lt;&gt;"",VLOOKUP(D27,LISTE!$A$1:$BA$10,2,FALSE),"")</f>
        <v/>
      </c>
      <c r="D27" s="64"/>
      <c r="E27" s="107" t="str">
        <f>IF(D27&lt;&gt;"",VLOOKUP(D27,LISTE!$A$1:$BA$10,3,FALSE),"")</f>
        <v/>
      </c>
      <c r="F27" s="65" t="s">
        <v>2</v>
      </c>
      <c r="G27" s="66" t="s">
        <v>2</v>
      </c>
      <c r="H27" s="110" t="str">
        <f t="shared" si="0"/>
        <v/>
      </c>
      <c r="I27" s="17"/>
      <c r="K27" s="31" t="e">
        <f>#REF!</f>
        <v>#REF!</v>
      </c>
      <c r="L27" s="63">
        <f>IF(ISERROR(H27*#REF!),0,H27*#REF!)</f>
        <v>0</v>
      </c>
    </row>
    <row r="28" spans="1:12" ht="18" customHeight="1" x14ac:dyDescent="0.3">
      <c r="A28" s="59"/>
      <c r="B28" s="7"/>
      <c r="C28" s="103" t="str">
        <f>IF(D28&lt;&gt;"",VLOOKUP(D28,LISTE!$A$1:$BA$10,2,FALSE),"")</f>
        <v/>
      </c>
      <c r="D28" s="64"/>
      <c r="E28" s="107" t="str">
        <f>IF(D28&lt;&gt;"",VLOOKUP(D28,LISTE!$A$1:$BA$10,3,FALSE),"")</f>
        <v/>
      </c>
      <c r="F28" s="65" t="s">
        <v>2</v>
      </c>
      <c r="G28" s="66" t="s">
        <v>2</v>
      </c>
      <c r="H28" s="110" t="str">
        <f t="shared" si="0"/>
        <v/>
      </c>
      <c r="I28" s="17"/>
      <c r="K28" s="31" t="e">
        <f>#REF!</f>
        <v>#REF!</v>
      </c>
      <c r="L28" s="63">
        <f>IF(ISERROR(H28*#REF!),0,H28*#REF!)</f>
        <v>0</v>
      </c>
    </row>
    <row r="29" spans="1:12" ht="18" customHeight="1" x14ac:dyDescent="0.3">
      <c r="A29" s="59"/>
      <c r="B29" s="7"/>
      <c r="C29" s="103" t="str">
        <f>IF(D29&lt;&gt;"",VLOOKUP(D29,LISTE!$A$1:$BA$10,2,FALSE),"")</f>
        <v/>
      </c>
      <c r="D29" s="64"/>
      <c r="E29" s="107" t="str">
        <f>IF(D29&lt;&gt;"",VLOOKUP(D29,LISTE!$A$1:$BA$10,3,FALSE),"")</f>
        <v/>
      </c>
      <c r="F29" s="65" t="s">
        <v>2</v>
      </c>
      <c r="G29" s="66" t="s">
        <v>2</v>
      </c>
      <c r="H29" s="110" t="str">
        <f t="shared" si="0"/>
        <v/>
      </c>
      <c r="I29" s="17"/>
      <c r="K29" s="31" t="e">
        <f>#REF!</f>
        <v>#REF!</v>
      </c>
      <c r="L29" s="63">
        <f>IF(ISERROR(H29*#REF!),0,H29*#REF!)</f>
        <v>0</v>
      </c>
    </row>
    <row r="30" spans="1:12" ht="18" customHeight="1" x14ac:dyDescent="0.3">
      <c r="A30" s="59"/>
      <c r="B30" s="7"/>
      <c r="C30" s="103" t="str">
        <f>IF(D30&lt;&gt;"",VLOOKUP(D30,LISTE!$A$1:$BA$10,2,FALSE),"")</f>
        <v/>
      </c>
      <c r="D30" s="64"/>
      <c r="E30" s="107" t="str">
        <f>IF(D30&lt;&gt;"",VLOOKUP(D30,LISTE!$A$1:$BA$10,3,FALSE),"")</f>
        <v/>
      </c>
      <c r="F30" s="65" t="s">
        <v>2</v>
      </c>
      <c r="G30" s="66" t="s">
        <v>2</v>
      </c>
      <c r="H30" s="110" t="str">
        <f t="shared" si="0"/>
        <v/>
      </c>
      <c r="I30" s="17"/>
      <c r="K30" s="31" t="e">
        <f>#REF!</f>
        <v>#REF!</v>
      </c>
      <c r="L30" s="63">
        <f>IF(ISERROR(H30*#REF!),0,H30*#REF!)</f>
        <v>0</v>
      </c>
    </row>
    <row r="31" spans="1:12" ht="18" customHeight="1" x14ac:dyDescent="0.3">
      <c r="A31" s="59"/>
      <c r="B31" s="7"/>
      <c r="C31" s="103" t="str">
        <f>IF(D31&lt;&gt;"",VLOOKUP(D31,LISTE!$A$1:$BA$10,2,FALSE),"")</f>
        <v/>
      </c>
      <c r="D31" s="64"/>
      <c r="E31" s="107" t="str">
        <f>IF(D31&lt;&gt;"",VLOOKUP(D31,LISTE!$A$1:$BA$10,3,FALSE),"")</f>
        <v/>
      </c>
      <c r="F31" s="65" t="s">
        <v>2</v>
      </c>
      <c r="G31" s="66" t="s">
        <v>2</v>
      </c>
      <c r="H31" s="110" t="str">
        <f t="shared" si="0"/>
        <v/>
      </c>
      <c r="I31" s="17"/>
      <c r="K31" s="31" t="e">
        <f>#REF!</f>
        <v>#REF!</v>
      </c>
      <c r="L31" s="63">
        <f>IF(ISERROR(H31*#REF!),0,H31*#REF!)</f>
        <v>0</v>
      </c>
    </row>
    <row r="32" spans="1:12" ht="18" customHeight="1" x14ac:dyDescent="0.3">
      <c r="A32" s="59"/>
      <c r="B32" s="7"/>
      <c r="C32" s="103" t="str">
        <f>IF(D32&lt;&gt;"",VLOOKUP(D32,LISTE!$A$1:$BA$10,2,FALSE),"")</f>
        <v/>
      </c>
      <c r="D32" s="64"/>
      <c r="E32" s="107" t="str">
        <f>IF(D32&lt;&gt;"",VLOOKUP(D32,LISTE!$A$1:$BA$10,3,FALSE),"")</f>
        <v/>
      </c>
      <c r="F32" s="65" t="s">
        <v>2</v>
      </c>
      <c r="G32" s="66" t="s">
        <v>2</v>
      </c>
      <c r="H32" s="110" t="str">
        <f t="shared" si="0"/>
        <v/>
      </c>
      <c r="I32" s="17"/>
      <c r="K32" s="31" t="e">
        <f>#REF!</f>
        <v>#REF!</v>
      </c>
      <c r="L32" s="63">
        <f>IF(ISERROR(H32*#REF!),0,H32*#REF!)</f>
        <v>0</v>
      </c>
    </row>
    <row r="33" spans="1:12" ht="18" customHeight="1" x14ac:dyDescent="0.3">
      <c r="A33" s="59"/>
      <c r="B33" s="7"/>
      <c r="C33" s="103" t="str">
        <f>IF(D33&lt;&gt;"",VLOOKUP(D33,LISTE!$A$1:$BA$10,2,FALSE),"")</f>
        <v/>
      </c>
      <c r="D33" s="64"/>
      <c r="E33" s="107" t="str">
        <f>IF(D33&lt;&gt;"",VLOOKUP(D33,LISTE!$A$1:$BA$10,3,FALSE),"")</f>
        <v/>
      </c>
      <c r="F33" s="65" t="s">
        <v>2</v>
      </c>
      <c r="G33" s="66" t="s">
        <v>2</v>
      </c>
      <c r="H33" s="110" t="str">
        <f t="shared" si="0"/>
        <v/>
      </c>
      <c r="I33" s="17"/>
      <c r="K33" s="31" t="e">
        <f>#REF!</f>
        <v>#REF!</v>
      </c>
      <c r="L33" s="63">
        <f>IF(ISERROR(H33*#REF!),0,H33*#REF!)</f>
        <v>0</v>
      </c>
    </row>
    <row r="34" spans="1:12" ht="18" customHeight="1" x14ac:dyDescent="0.3">
      <c r="A34" s="59"/>
      <c r="B34" s="7"/>
      <c r="C34" s="103" t="str">
        <f>IF(D34&lt;&gt;"",VLOOKUP(D34,LISTE!$A$1:$BA$10,2,FALSE),"")</f>
        <v/>
      </c>
      <c r="D34" s="64"/>
      <c r="E34" s="107" t="str">
        <f>IF(D34&lt;&gt;"",VLOOKUP(D34,LISTE!$A$1:$BA$10,3,FALSE),"")</f>
        <v/>
      </c>
      <c r="F34" s="65" t="s">
        <v>2</v>
      </c>
      <c r="G34" s="66" t="s">
        <v>2</v>
      </c>
      <c r="H34" s="110" t="str">
        <f t="shared" si="0"/>
        <v/>
      </c>
      <c r="I34" s="17"/>
      <c r="K34" s="31" t="e">
        <f>#REF!</f>
        <v>#REF!</v>
      </c>
      <c r="L34" s="63">
        <f>IF(ISERROR(H34*#REF!),0,H34*#REF!)</f>
        <v>0</v>
      </c>
    </row>
    <row r="35" spans="1:12" ht="18" customHeight="1" x14ac:dyDescent="0.3">
      <c r="A35" s="59"/>
      <c r="B35" s="7"/>
      <c r="C35" s="103" t="str">
        <f>IF(D35&lt;&gt;"",VLOOKUP(D35,LISTE!$A$1:$BA$10,2,FALSE),"")</f>
        <v/>
      </c>
      <c r="D35" s="64"/>
      <c r="E35" s="107" t="str">
        <f>IF(D35&lt;&gt;"",VLOOKUP(D35,LISTE!$A$1:$BA$10,3,FALSE),"")</f>
        <v/>
      </c>
      <c r="F35" s="65" t="s">
        <v>2</v>
      </c>
      <c r="G35" s="66" t="s">
        <v>2</v>
      </c>
      <c r="H35" s="110" t="str">
        <f t="shared" si="0"/>
        <v/>
      </c>
      <c r="I35" s="17"/>
      <c r="K35" s="31" t="e">
        <f>#REF!</f>
        <v>#REF!</v>
      </c>
      <c r="L35" s="63">
        <f>IF(ISERROR(H35*#REF!),0,H35*#REF!)</f>
        <v>0</v>
      </c>
    </row>
    <row r="36" spans="1:12" ht="18" customHeight="1" x14ac:dyDescent="0.3">
      <c r="A36" s="59"/>
      <c r="B36" s="7"/>
      <c r="C36" s="103" t="str">
        <f>IF(D36&lt;&gt;"",VLOOKUP(D36,LISTE!$A$1:$BA$10,2,FALSE),"")</f>
        <v/>
      </c>
      <c r="D36" s="64"/>
      <c r="E36" s="107" t="str">
        <f>IF(D36&lt;&gt;"",VLOOKUP(D36,LISTE!$A$1:$BA$10,3,FALSE),"")</f>
        <v/>
      </c>
      <c r="F36" s="65" t="s">
        <v>2</v>
      </c>
      <c r="G36" s="66" t="s">
        <v>2</v>
      </c>
      <c r="H36" s="110" t="str">
        <f t="shared" si="0"/>
        <v/>
      </c>
      <c r="I36" s="17"/>
      <c r="K36" s="31" t="e">
        <f>#REF!</f>
        <v>#REF!</v>
      </c>
      <c r="L36" s="63">
        <f>IF(ISERROR(H36*#REF!),0,H36*#REF!)</f>
        <v>0</v>
      </c>
    </row>
    <row r="37" spans="1:12" ht="18" customHeight="1" x14ac:dyDescent="0.3">
      <c r="A37" s="59"/>
      <c r="B37" s="7"/>
      <c r="C37" s="103" t="str">
        <f>IF(D37&lt;&gt;"",VLOOKUP(D37,LISTE!$A$1:$BA$10,2,FALSE),"")</f>
        <v/>
      </c>
      <c r="D37" s="64"/>
      <c r="E37" s="107" t="str">
        <f>IF(D37&lt;&gt;"",VLOOKUP(D37,LISTE!$A$1:$BA$10,3,FALSE),"")</f>
        <v/>
      </c>
      <c r="F37" s="65" t="s">
        <v>2</v>
      </c>
      <c r="G37" s="66" t="s">
        <v>2</v>
      </c>
      <c r="H37" s="110" t="str">
        <f t="shared" si="0"/>
        <v/>
      </c>
      <c r="I37" s="17"/>
      <c r="K37" s="31" t="e">
        <f>#REF!</f>
        <v>#REF!</v>
      </c>
      <c r="L37" s="63">
        <f>IF(ISERROR(H37*#REF!),0,H37*#REF!)</f>
        <v>0</v>
      </c>
    </row>
    <row r="38" spans="1:12" ht="18" customHeight="1" x14ac:dyDescent="0.3">
      <c r="A38" s="59"/>
      <c r="B38" s="7"/>
      <c r="C38" s="103" t="str">
        <f>IF(D38&lt;&gt;"",VLOOKUP(D38,LISTE!$A$1:$BA$10,2,FALSE),"")</f>
        <v/>
      </c>
      <c r="D38" s="64"/>
      <c r="E38" s="107" t="str">
        <f>IF(D38&lt;&gt;"",VLOOKUP(D38,LISTE!$A$1:$BA$10,3,FALSE),"")</f>
        <v/>
      </c>
      <c r="F38" s="65" t="s">
        <v>2</v>
      </c>
      <c r="G38" s="66" t="s">
        <v>2</v>
      </c>
      <c r="H38" s="110" t="str">
        <f t="shared" si="0"/>
        <v/>
      </c>
      <c r="I38" s="17"/>
      <c r="K38" s="31" t="e">
        <f>#REF!</f>
        <v>#REF!</v>
      </c>
      <c r="L38" s="63">
        <f>IF(ISERROR(H38*#REF!),0,H38*#REF!)</f>
        <v>0</v>
      </c>
    </row>
    <row r="39" spans="1:12" ht="18" customHeight="1" x14ac:dyDescent="0.3">
      <c r="A39" s="59"/>
      <c r="B39" s="7"/>
      <c r="C39" s="103" t="str">
        <f>IF(D39&lt;&gt;"",VLOOKUP(D39,LISTE!$A$1:$BA$10,2,FALSE),"")</f>
        <v/>
      </c>
      <c r="D39" s="64"/>
      <c r="E39" s="107" t="str">
        <f>IF(D39&lt;&gt;"",VLOOKUP(D39,LISTE!$A$1:$BA$10,3,FALSE),"")</f>
        <v/>
      </c>
      <c r="F39" s="65" t="s">
        <v>2</v>
      </c>
      <c r="G39" s="66" t="s">
        <v>2</v>
      </c>
      <c r="H39" s="110" t="str">
        <f t="shared" si="0"/>
        <v/>
      </c>
      <c r="I39" s="17"/>
      <c r="K39" s="31" t="e">
        <f>#REF!</f>
        <v>#REF!</v>
      </c>
      <c r="L39" s="63">
        <f>IF(ISERROR(H39*#REF!),0,H39*#REF!)</f>
        <v>0</v>
      </c>
    </row>
    <row r="40" spans="1:12" ht="18" customHeight="1" x14ac:dyDescent="0.3">
      <c r="A40" s="59"/>
      <c r="B40" s="7"/>
      <c r="C40" s="103" t="str">
        <f>IF(D40&lt;&gt;"",VLOOKUP(D40,LISTE!$A$1:$BA$10,2,FALSE),"")</f>
        <v/>
      </c>
      <c r="D40" s="64"/>
      <c r="E40" s="107" t="str">
        <f>IF(D40&lt;&gt;"",VLOOKUP(D40,LISTE!$A$1:$BA$10,3,FALSE),"")</f>
        <v/>
      </c>
      <c r="F40" s="65" t="s">
        <v>2</v>
      </c>
      <c r="G40" s="66" t="s">
        <v>2</v>
      </c>
      <c r="H40" s="110" t="str">
        <f t="shared" si="0"/>
        <v/>
      </c>
      <c r="I40" s="17"/>
      <c r="K40" s="31" t="e">
        <f>#REF!</f>
        <v>#REF!</v>
      </c>
      <c r="L40" s="63">
        <f>IF(ISERROR(H40*#REF!),0,H40*#REF!)</f>
        <v>0</v>
      </c>
    </row>
    <row r="41" spans="1:12" ht="18" customHeight="1" x14ac:dyDescent="0.3">
      <c r="A41" s="59"/>
      <c r="B41" s="7"/>
      <c r="C41" s="103" t="str">
        <f>IF(D41&lt;&gt;"",VLOOKUP(D41,LISTE!$A$1:$BA$10,2,FALSE),"")</f>
        <v/>
      </c>
      <c r="D41" s="64"/>
      <c r="E41" s="107" t="str">
        <f>IF(D41&lt;&gt;"",VLOOKUP(D41,LISTE!$A$1:$BA$10,3,FALSE),"")</f>
        <v/>
      </c>
      <c r="F41" s="65" t="s">
        <v>2</v>
      </c>
      <c r="G41" s="66" t="s">
        <v>2</v>
      </c>
      <c r="H41" s="110" t="str">
        <f t="shared" si="0"/>
        <v/>
      </c>
      <c r="I41" s="17"/>
      <c r="K41" s="31" t="e">
        <f>#REF!</f>
        <v>#REF!</v>
      </c>
      <c r="L41" s="63">
        <f>IF(ISERROR(H41*#REF!),0,H41*#REF!)</f>
        <v>0</v>
      </c>
    </row>
    <row r="42" spans="1:12" ht="18" customHeight="1" x14ac:dyDescent="0.3">
      <c r="A42" s="59"/>
      <c r="B42" s="7"/>
      <c r="C42" s="103" t="str">
        <f>IF(D42&lt;&gt;"",VLOOKUP(D42,LISTE!$A$1:$BA$10,2,FALSE),"")</f>
        <v/>
      </c>
      <c r="D42" s="64"/>
      <c r="E42" s="107" t="str">
        <f>IF(D42&lt;&gt;"",VLOOKUP(D42,LISTE!$A$1:$BA$10,3,FALSE),"")</f>
        <v/>
      </c>
      <c r="F42" s="65" t="s">
        <v>2</v>
      </c>
      <c r="G42" s="66" t="s">
        <v>2</v>
      </c>
      <c r="H42" s="110" t="str">
        <f t="shared" si="0"/>
        <v/>
      </c>
      <c r="I42" s="17"/>
      <c r="K42" s="31" t="e">
        <f>#REF!</f>
        <v>#REF!</v>
      </c>
      <c r="L42" s="63">
        <f>IF(ISERROR(H42*#REF!),0,H42*#REF!)</f>
        <v>0</v>
      </c>
    </row>
    <row r="43" spans="1:12" ht="18" customHeight="1" x14ac:dyDescent="0.3">
      <c r="A43" s="59"/>
      <c r="B43" s="7"/>
      <c r="C43" s="103" t="str">
        <f>IF(D43&lt;&gt;"",VLOOKUP(D43,LISTE!$A$1:$BA$10,2,FALSE),"")</f>
        <v/>
      </c>
      <c r="D43" s="64"/>
      <c r="E43" s="107" t="str">
        <f>IF(D43&lt;&gt;"",VLOOKUP(D43,LISTE!$A$1:$BA$10,3,FALSE),"")</f>
        <v/>
      </c>
      <c r="F43" s="65" t="s">
        <v>2</v>
      </c>
      <c r="G43" s="66" t="s">
        <v>2</v>
      </c>
      <c r="H43" s="110" t="str">
        <f t="shared" si="0"/>
        <v/>
      </c>
      <c r="I43" s="17"/>
      <c r="K43" s="31" t="e">
        <f>#REF!</f>
        <v>#REF!</v>
      </c>
      <c r="L43" s="63">
        <f>IF(ISERROR(H43*#REF!),0,H43*#REF!)</f>
        <v>0</v>
      </c>
    </row>
    <row r="44" spans="1:12" ht="18" customHeight="1" x14ac:dyDescent="0.3">
      <c r="A44" s="59"/>
      <c r="B44" s="7"/>
      <c r="C44" s="103" t="str">
        <f>IF(D44&lt;&gt;"",VLOOKUP(D44,LISTE!$A$1:$BA$10,2,FALSE),"")</f>
        <v/>
      </c>
      <c r="D44" s="64"/>
      <c r="E44" s="107" t="str">
        <f>IF(D44&lt;&gt;"",VLOOKUP(D44,LISTE!$A$1:$BA$10,3,FALSE),"")</f>
        <v/>
      </c>
      <c r="F44" s="65" t="s">
        <v>2</v>
      </c>
      <c r="G44" s="66" t="s">
        <v>2</v>
      </c>
      <c r="H44" s="110" t="str">
        <f t="shared" si="0"/>
        <v/>
      </c>
      <c r="I44" s="17"/>
      <c r="K44" s="31" t="e">
        <f>#REF!</f>
        <v>#REF!</v>
      </c>
      <c r="L44" s="63">
        <f>IF(ISERROR(H44*#REF!),0,H44*#REF!)</f>
        <v>0</v>
      </c>
    </row>
    <row r="45" spans="1:12" ht="18" customHeight="1" x14ac:dyDescent="0.3">
      <c r="A45" s="59"/>
      <c r="B45" s="7"/>
      <c r="C45" s="103" t="str">
        <f>IF(D45&lt;&gt;"",VLOOKUP(D45,LISTE!$A$1:$BA$10,2,FALSE),"")</f>
        <v/>
      </c>
      <c r="D45" s="64"/>
      <c r="E45" s="107" t="str">
        <f>IF(D45&lt;&gt;"",VLOOKUP(D45,LISTE!$A$1:$BA$10,3,FALSE),"")</f>
        <v/>
      </c>
      <c r="F45" s="65" t="s">
        <v>2</v>
      </c>
      <c r="G45" s="66" t="s">
        <v>2</v>
      </c>
      <c r="H45" s="110" t="str">
        <f t="shared" si="0"/>
        <v/>
      </c>
      <c r="I45" s="17"/>
      <c r="K45" s="31" t="e">
        <f>#REF!</f>
        <v>#REF!</v>
      </c>
      <c r="L45" s="63">
        <f>IF(ISERROR(H45*#REF!),0,H45*#REF!)</f>
        <v>0</v>
      </c>
    </row>
    <row r="46" spans="1:12" ht="18" customHeight="1" x14ac:dyDescent="0.3">
      <c r="A46" s="59"/>
      <c r="B46" s="7"/>
      <c r="C46" s="103" t="str">
        <f>IF(D46&lt;&gt;"",VLOOKUP(D46,LISTE!$A$1:$BA$10,2,FALSE),"")</f>
        <v/>
      </c>
      <c r="D46" s="64"/>
      <c r="E46" s="107" t="str">
        <f>IF(D46&lt;&gt;"",VLOOKUP(D46,LISTE!$A$1:$BA$10,3,FALSE),"")</f>
        <v/>
      </c>
      <c r="F46" s="65" t="s">
        <v>2</v>
      </c>
      <c r="G46" s="66" t="s">
        <v>2</v>
      </c>
      <c r="H46" s="110" t="str">
        <f t="shared" si="0"/>
        <v/>
      </c>
      <c r="I46" s="17"/>
      <c r="K46" s="31" t="e">
        <f>#REF!</f>
        <v>#REF!</v>
      </c>
      <c r="L46" s="63">
        <f>IF(ISERROR(H46*#REF!),0,H46*#REF!)</f>
        <v>0</v>
      </c>
    </row>
    <row r="47" spans="1:12" ht="18" customHeight="1" x14ac:dyDescent="0.3">
      <c r="A47" s="59"/>
      <c r="B47" s="7"/>
      <c r="C47" s="103" t="str">
        <f>IF(D47&lt;&gt;"",VLOOKUP(D47,LISTE!$A$1:$BA$10,2,FALSE),"")</f>
        <v/>
      </c>
      <c r="D47" s="64"/>
      <c r="E47" s="107" t="str">
        <f>IF(D47&lt;&gt;"",VLOOKUP(D47,LISTE!$A$1:$BA$10,3,FALSE),"")</f>
        <v/>
      </c>
      <c r="F47" s="65" t="s">
        <v>2</v>
      </c>
      <c r="G47" s="66" t="s">
        <v>2</v>
      </c>
      <c r="H47" s="110" t="str">
        <f t="shared" si="0"/>
        <v/>
      </c>
      <c r="I47" s="17"/>
      <c r="K47" s="31" t="e">
        <f>#REF!</f>
        <v>#REF!</v>
      </c>
      <c r="L47" s="63">
        <f>IF(ISERROR(H47*#REF!),0,H47*#REF!)</f>
        <v>0</v>
      </c>
    </row>
    <row r="48" spans="1:12" ht="18" customHeight="1" x14ac:dyDescent="0.3">
      <c r="A48" s="59"/>
      <c r="B48" s="7"/>
      <c r="C48" s="103" t="str">
        <f>IF(D48&lt;&gt;"",VLOOKUP(D48,LISTE!$A$1:$BA$10,2,FALSE),"")</f>
        <v/>
      </c>
      <c r="D48" s="64"/>
      <c r="E48" s="107" t="str">
        <f>IF(D48&lt;&gt;"",VLOOKUP(D48,LISTE!$A$1:$BA$10,3,FALSE),"")</f>
        <v/>
      </c>
      <c r="F48" s="65" t="s">
        <v>2</v>
      </c>
      <c r="G48" s="66" t="s">
        <v>2</v>
      </c>
      <c r="H48" s="110" t="str">
        <f t="shared" si="0"/>
        <v/>
      </c>
      <c r="I48" s="17"/>
      <c r="K48" s="31" t="e">
        <f>#REF!</f>
        <v>#REF!</v>
      </c>
      <c r="L48" s="63">
        <f>IF(ISERROR(H48*#REF!),0,H48*#REF!)</f>
        <v>0</v>
      </c>
    </row>
    <row r="49" spans="1:12" ht="18" customHeight="1" x14ac:dyDescent="0.3">
      <c r="A49" s="67"/>
      <c r="B49" s="7"/>
      <c r="C49" s="68" t="s">
        <v>2</v>
      </c>
      <c r="D49" s="69" t="s">
        <v>2</v>
      </c>
      <c r="E49" s="108" t="s">
        <v>2</v>
      </c>
      <c r="F49" s="70" t="s">
        <v>2</v>
      </c>
      <c r="G49" s="71" t="s">
        <v>2</v>
      </c>
      <c r="H49" s="111" t="str">
        <f t="shared" si="0"/>
        <v/>
      </c>
      <c r="I49" s="17"/>
      <c r="K49" s="31" t="e">
        <f>#REF!</f>
        <v>#REF!</v>
      </c>
      <c r="L49" s="63">
        <f>IF(ISERROR(H49*#REF!),0,H49*#REF!)</f>
        <v>0</v>
      </c>
    </row>
    <row r="50" spans="1:12" x14ac:dyDescent="0.3">
      <c r="B50" s="7"/>
      <c r="C50" s="72"/>
      <c r="D50" s="72"/>
      <c r="E50" s="29"/>
      <c r="G50" s="29"/>
      <c r="H50" s="29"/>
      <c r="I50" s="17"/>
      <c r="L50" s="73">
        <f>SUM(L19:L49)</f>
        <v>0</v>
      </c>
    </row>
    <row r="51" spans="1:12" ht="17.25" customHeight="1" x14ac:dyDescent="0.3">
      <c r="B51" s="7"/>
      <c r="C51" s="74"/>
      <c r="D51" s="75"/>
      <c r="G51" s="76" t="s">
        <v>17</v>
      </c>
      <c r="H51" s="77">
        <f>SUM(H19:H49)</f>
        <v>0</v>
      </c>
      <c r="I51" s="17"/>
    </row>
    <row r="52" spans="1:12" ht="21.75" customHeight="1" x14ac:dyDescent="0.35">
      <c r="B52" s="7"/>
      <c r="C52" s="74"/>
      <c r="D52" s="78"/>
      <c r="E52" s="79"/>
      <c r="G52" s="80" t="s">
        <v>2</v>
      </c>
      <c r="H52" s="81" t="s">
        <v>2</v>
      </c>
      <c r="I52" s="17"/>
    </row>
    <row r="53" spans="1:12" ht="21.75" customHeight="1" x14ac:dyDescent="0.3">
      <c r="B53" s="7"/>
      <c r="C53" s="16"/>
      <c r="D53" s="16"/>
      <c r="E53" s="82"/>
      <c r="F53" s="83" t="s">
        <v>18</v>
      </c>
      <c r="G53" s="84"/>
      <c r="H53" s="85">
        <f>H51</f>
        <v>0</v>
      </c>
      <c r="I53" s="17"/>
    </row>
    <row r="54" spans="1:12" ht="15.6" x14ac:dyDescent="0.3">
      <c r="B54" s="7"/>
      <c r="C54" s="16"/>
      <c r="D54" s="16"/>
      <c r="E54" s="82"/>
      <c r="F54" s="34"/>
      <c r="G54" s="86"/>
      <c r="H54" s="112" t="s">
        <v>27</v>
      </c>
      <c r="I54" s="17"/>
    </row>
    <row r="55" spans="1:12" ht="15.6" x14ac:dyDescent="0.3">
      <c r="B55" s="7"/>
      <c r="C55" s="34"/>
      <c r="D55" s="88"/>
      <c r="E55" s="16"/>
      <c r="F55" s="89"/>
      <c r="G55" s="90"/>
      <c r="H55" s="87"/>
      <c r="I55" s="17"/>
    </row>
    <row r="56" spans="1:12" ht="15.6" x14ac:dyDescent="0.3">
      <c r="B56" s="7"/>
      <c r="C56" s="34"/>
      <c r="D56" s="88"/>
      <c r="E56" s="16"/>
      <c r="F56" s="89"/>
      <c r="G56" s="90"/>
      <c r="H56" s="87"/>
      <c r="I56" s="17"/>
    </row>
    <row r="57" spans="1:12" x14ac:dyDescent="0.3">
      <c r="B57" s="7"/>
      <c r="C57" s="1"/>
      <c r="D57" s="16"/>
      <c r="F57" s="89"/>
      <c r="G57" s="90"/>
      <c r="H57" s="29"/>
      <c r="I57" s="17"/>
    </row>
    <row r="58" spans="1:12" x14ac:dyDescent="0.3">
      <c r="B58" s="7"/>
      <c r="C58" s="1"/>
      <c r="D58" s="16"/>
      <c r="F58" s="89"/>
      <c r="G58" s="91"/>
      <c r="H58" s="29"/>
      <c r="I58" s="17"/>
    </row>
    <row r="59" spans="1:12" x14ac:dyDescent="0.3">
      <c r="B59" s="7"/>
      <c r="C59" s="34"/>
      <c r="D59" s="29"/>
      <c r="F59" s="92"/>
      <c r="G59" s="93"/>
      <c r="H59" s="29"/>
      <c r="I59" s="17"/>
    </row>
    <row r="60" spans="1:12" ht="15" thickBot="1" x14ac:dyDescent="0.35">
      <c r="B60" s="94"/>
      <c r="C60" s="95"/>
      <c r="D60" s="95"/>
      <c r="E60" s="95"/>
      <c r="F60" s="95"/>
      <c r="G60" s="95"/>
      <c r="H60" s="95"/>
      <c r="I60" s="96"/>
    </row>
    <row r="61" spans="1:12" ht="15" thickTop="1" x14ac:dyDescent="0.3"/>
    <row r="63" spans="1:12" x14ac:dyDescent="0.3">
      <c r="C63" s="97"/>
      <c r="D63" s="97"/>
      <c r="F63" s="97"/>
      <c r="G63" s="98"/>
    </row>
    <row r="65" spans="3:3" ht="18" x14ac:dyDescent="0.35">
      <c r="C65" s="99"/>
    </row>
  </sheetData>
  <mergeCells count="3">
    <mergeCell ref="E3:F3"/>
    <mergeCell ref="G3:H3"/>
    <mergeCell ref="F53:G53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7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Button 1">
              <controlPr defaultSize="0" print="0" autoFill="0" autoPict="0" macro="[0]!duplicfacture">
                <anchor moveWithCells="1" sizeWithCells="1">
                  <from>
                    <xdr:col>3</xdr:col>
                    <xdr:colOff>1988820</xdr:colOff>
                    <xdr:row>5</xdr:row>
                    <xdr:rowOff>76200</xdr:rowOff>
                  </from>
                  <to>
                    <xdr:col>3</xdr:col>
                    <xdr:colOff>3032760</xdr:colOff>
                    <xdr:row>8</xdr:row>
                    <xdr:rowOff>83820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LISTE!$A$1:$A$10</xm:f>
          </x14:formula1>
          <xm:sqref>D19:D48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U65"/>
  <sheetViews>
    <sheetView showGridLines="0" tabSelected="1" workbookViewId="0">
      <selection activeCell="E4" sqref="E4"/>
    </sheetView>
  </sheetViews>
  <sheetFormatPr baseColWidth="10" defaultColWidth="0" defaultRowHeight="14.4" x14ac:dyDescent="0.3"/>
  <cols>
    <col min="1" max="1" width="2.19921875" style="2" customWidth="1"/>
    <col min="2" max="2" width="2.3984375" style="2" customWidth="1"/>
    <col min="3" max="3" width="10.796875" style="2" customWidth="1"/>
    <col min="4" max="4" width="41.09765625" style="2" customWidth="1"/>
    <col min="5" max="5" width="12.59765625" style="2" customWidth="1"/>
    <col min="6" max="6" width="10.796875" style="2" customWidth="1"/>
    <col min="7" max="7" width="12.19921875" style="2" customWidth="1"/>
    <col min="8" max="8" width="14.09765625" style="2" customWidth="1"/>
    <col min="9" max="9" width="2.19921875" style="2" customWidth="1"/>
    <col min="10" max="10" width="2.796875" style="2" customWidth="1"/>
    <col min="11" max="16384" width="10.296875" style="2" hidden="1"/>
  </cols>
  <sheetData>
    <row r="1" spans="1:21" s="3" customFormat="1" ht="15" thickBot="1" x14ac:dyDescent="0.3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s="3" customFormat="1" ht="9.75" customHeight="1" thickTop="1" x14ac:dyDescent="0.3">
      <c r="A2" s="2"/>
      <c r="B2" s="4"/>
      <c r="C2" s="5"/>
      <c r="D2" s="5"/>
      <c r="E2" s="5"/>
      <c r="F2" s="5"/>
      <c r="G2" s="5"/>
      <c r="H2" s="5"/>
      <c r="I2" s="6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s="3" customFormat="1" ht="46.5" customHeight="1" x14ac:dyDescent="0.4">
      <c r="A3" s="2"/>
      <c r="B3" s="7"/>
      <c r="C3" s="8"/>
      <c r="D3" s="9"/>
      <c r="E3" s="10" t="s">
        <v>0</v>
      </c>
      <c r="F3" s="10"/>
      <c r="G3" s="113">
        <v>0</v>
      </c>
      <c r="H3" s="113"/>
      <c r="I3" s="11"/>
      <c r="J3" s="1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s="3" customFormat="1" ht="48.75" customHeight="1" x14ac:dyDescent="0.4">
      <c r="A4" s="2"/>
      <c r="B4" s="7"/>
      <c r="C4" s="13"/>
      <c r="D4" s="9"/>
      <c r="E4" s="2"/>
      <c r="F4" s="14" t="s">
        <v>1</v>
      </c>
      <c r="G4" s="15">
        <v>43834</v>
      </c>
      <c r="H4" s="2"/>
      <c r="I4" s="11"/>
      <c r="J4" s="1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s="3" customFormat="1" x14ac:dyDescent="0.3">
      <c r="A5" s="2"/>
      <c r="B5" s="7"/>
      <c r="C5" s="16"/>
      <c r="D5" s="16"/>
      <c r="E5" s="16"/>
      <c r="F5" s="16"/>
      <c r="G5" s="16"/>
      <c r="H5" s="16"/>
      <c r="I5" s="1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s="3" customFormat="1" ht="9" customHeight="1" x14ac:dyDescent="0.3">
      <c r="A6" s="2"/>
      <c r="B6" s="7"/>
      <c r="C6" s="18"/>
      <c r="D6" s="19"/>
      <c r="E6" s="20"/>
      <c r="F6" s="21"/>
      <c r="G6" s="22"/>
      <c r="H6" s="23"/>
      <c r="I6" s="17"/>
      <c r="J6" s="2"/>
      <c r="K6" s="2"/>
      <c r="L6" s="24">
        <v>0</v>
      </c>
      <c r="M6" s="2"/>
      <c r="N6" s="2"/>
      <c r="O6" s="2"/>
      <c r="P6" s="2"/>
      <c r="Q6" s="2"/>
      <c r="R6" s="2"/>
      <c r="S6" s="2"/>
      <c r="T6" s="2"/>
      <c r="U6" s="2"/>
    </row>
    <row r="7" spans="1:21" s="3" customFormat="1" ht="15.6" x14ac:dyDescent="0.3">
      <c r="A7" s="2"/>
      <c r="B7" s="7"/>
      <c r="C7" s="25"/>
      <c r="D7" s="26"/>
      <c r="E7" s="27" t="s">
        <v>3</v>
      </c>
      <c r="F7" s="28" t="s">
        <v>4</v>
      </c>
      <c r="G7" s="29"/>
      <c r="H7" s="30"/>
      <c r="I7" s="17"/>
      <c r="J7" s="2"/>
      <c r="K7" s="2"/>
      <c r="L7" s="31">
        <v>5.5E-2</v>
      </c>
      <c r="M7" s="2"/>
      <c r="N7" s="2"/>
      <c r="O7" s="2"/>
      <c r="P7" s="2"/>
      <c r="Q7" s="2"/>
      <c r="R7" s="2"/>
      <c r="S7" s="2"/>
      <c r="T7" s="2"/>
      <c r="U7" s="2"/>
    </row>
    <row r="8" spans="1:21" s="3" customFormat="1" x14ac:dyDescent="0.3">
      <c r="A8" s="2"/>
      <c r="B8" s="7"/>
      <c r="C8" s="36"/>
      <c r="D8" s="32"/>
      <c r="E8" s="33" t="s">
        <v>5</v>
      </c>
      <c r="F8" s="34" t="s">
        <v>6</v>
      </c>
      <c r="G8" s="29"/>
      <c r="H8" s="30"/>
      <c r="I8" s="17"/>
      <c r="J8" s="2"/>
      <c r="K8" s="2"/>
      <c r="L8" s="35">
        <v>0.1</v>
      </c>
      <c r="M8" s="2"/>
      <c r="N8" s="2"/>
      <c r="O8" s="2"/>
      <c r="P8" s="2"/>
      <c r="Q8" s="2"/>
      <c r="R8" s="2"/>
      <c r="S8" s="2"/>
      <c r="T8" s="2"/>
      <c r="U8" s="2"/>
    </row>
    <row r="9" spans="1:21" s="3" customFormat="1" x14ac:dyDescent="0.3">
      <c r="A9" s="2"/>
      <c r="B9" s="7"/>
      <c r="C9" s="36"/>
      <c r="D9" s="37"/>
      <c r="E9" s="38"/>
      <c r="F9" s="32">
        <v>64000</v>
      </c>
      <c r="G9" s="34" t="s">
        <v>7</v>
      </c>
      <c r="H9" s="30"/>
      <c r="I9" s="17"/>
      <c r="J9" s="2"/>
      <c r="K9" s="2"/>
      <c r="L9" s="35">
        <v>0.2</v>
      </c>
      <c r="M9" s="2"/>
      <c r="N9" s="2"/>
      <c r="O9" s="2"/>
      <c r="P9" s="2"/>
      <c r="Q9" s="2"/>
      <c r="R9" s="2"/>
      <c r="S9" s="2"/>
      <c r="T9" s="2"/>
      <c r="U9" s="2"/>
    </row>
    <row r="10" spans="1:21" s="3" customFormat="1" x14ac:dyDescent="0.3">
      <c r="A10" s="2"/>
      <c r="B10" s="7"/>
      <c r="C10" s="36"/>
      <c r="D10" s="39"/>
      <c r="E10" s="40"/>
      <c r="F10" s="34" t="s">
        <v>8</v>
      </c>
      <c r="G10" s="16"/>
      <c r="H10" s="30"/>
      <c r="I10" s="17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 s="3" customFormat="1" x14ac:dyDescent="0.3">
      <c r="A11" s="2"/>
      <c r="B11" s="7"/>
      <c r="C11" s="36"/>
      <c r="D11" s="32"/>
      <c r="E11" s="27"/>
      <c r="F11" s="34" t="s">
        <v>2</v>
      </c>
      <c r="G11" s="16"/>
      <c r="H11" s="30"/>
      <c r="I11" s="17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 s="3" customFormat="1" x14ac:dyDescent="0.3">
      <c r="A12" s="2"/>
      <c r="B12" s="7"/>
      <c r="C12" s="36"/>
      <c r="D12" s="32"/>
      <c r="E12" s="33"/>
      <c r="F12" s="41" t="s">
        <v>2</v>
      </c>
      <c r="G12" s="42"/>
      <c r="H12" s="30"/>
      <c r="I12" s="17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 s="3" customFormat="1" x14ac:dyDescent="0.3">
      <c r="A13" s="2"/>
      <c r="B13" s="7"/>
      <c r="C13" s="36"/>
      <c r="D13" s="26"/>
      <c r="E13" s="38"/>
      <c r="F13" s="16"/>
      <c r="G13" s="42"/>
      <c r="H13" s="30"/>
      <c r="I13" s="17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1" ht="9" customHeight="1" x14ac:dyDescent="0.3">
      <c r="B14" s="7"/>
      <c r="C14" s="43"/>
      <c r="D14" s="44"/>
      <c r="E14" s="45"/>
      <c r="F14" s="46"/>
      <c r="G14" s="47"/>
      <c r="H14" s="48"/>
      <c r="I14" s="17"/>
    </row>
    <row r="15" spans="1:21" ht="6.75" customHeight="1" x14ac:dyDescent="0.3">
      <c r="B15" s="7"/>
      <c r="C15" s="16"/>
      <c r="D15" s="16"/>
      <c r="E15" s="16"/>
      <c r="F15" s="16"/>
      <c r="G15" s="16"/>
      <c r="H15" s="16"/>
      <c r="I15" s="17"/>
    </row>
    <row r="16" spans="1:21" x14ac:dyDescent="0.3">
      <c r="B16" s="7"/>
      <c r="C16" s="49"/>
      <c r="D16" s="16"/>
      <c r="E16" s="50"/>
      <c r="F16" s="16"/>
      <c r="G16" s="16"/>
      <c r="H16" s="16"/>
      <c r="I16" s="17"/>
    </row>
    <row r="17" spans="1:12" ht="21" customHeight="1" x14ac:dyDescent="0.3">
      <c r="B17" s="7"/>
      <c r="C17" s="51" t="s">
        <v>9</v>
      </c>
      <c r="D17" s="52" t="s">
        <v>10</v>
      </c>
      <c r="E17" s="53" t="s">
        <v>11</v>
      </c>
      <c r="F17" s="53" t="s">
        <v>12</v>
      </c>
      <c r="G17" s="53" t="s">
        <v>13</v>
      </c>
      <c r="H17" s="54" t="s">
        <v>14</v>
      </c>
      <c r="I17" s="17"/>
      <c r="K17" s="2" t="s">
        <v>15</v>
      </c>
      <c r="L17" s="2" t="s">
        <v>16</v>
      </c>
    </row>
    <row r="18" spans="1:12" ht="6.75" customHeight="1" x14ac:dyDescent="0.3">
      <c r="B18" s="7"/>
      <c r="C18" s="55"/>
      <c r="D18" s="55"/>
      <c r="E18" s="56"/>
      <c r="F18" s="57"/>
      <c r="G18" s="57"/>
      <c r="H18" s="58"/>
      <c r="I18" s="17"/>
    </row>
    <row r="19" spans="1:12" ht="18" customHeight="1" x14ac:dyDescent="0.3">
      <c r="A19" s="59">
        <v>5</v>
      </c>
      <c r="B19" s="7"/>
      <c r="C19" s="104" t="str">
        <f>IF(D19&lt;&gt;"",VLOOKUP(D19,LISTE!$A$1:$BA$10,2,FALSE),"")</f>
        <v/>
      </c>
      <c r="D19" s="60"/>
      <c r="E19" s="106" t="str">
        <f>IF(D19&lt;&gt;"",VLOOKUP(D19,LISTE!$A$1:$BA$10,3,FALSE),"")</f>
        <v/>
      </c>
      <c r="F19" s="61"/>
      <c r="G19" s="62"/>
      <c r="H19" s="109" t="str">
        <f>IF(ISERROR(E19*F19),"",(E19*F19)-G19*E19*F19)</f>
        <v/>
      </c>
      <c r="I19" s="17"/>
      <c r="K19" s="31" t="e">
        <f>#REF!</f>
        <v>#REF!</v>
      </c>
      <c r="L19" s="63">
        <f>IF(ISERROR(H19*#REF!),0,H19*#REF!)</f>
        <v>0</v>
      </c>
    </row>
    <row r="20" spans="1:12" ht="18" customHeight="1" x14ac:dyDescent="0.3">
      <c r="A20" s="59"/>
      <c r="B20" s="7"/>
      <c r="C20" s="103" t="str">
        <f>IF(D20&lt;&gt;"",VLOOKUP(D20,LISTE!$A$1:$BA$10,2,FALSE),"")</f>
        <v/>
      </c>
      <c r="D20" s="64"/>
      <c r="E20" s="107" t="str">
        <f>IF(D20&lt;&gt;"",VLOOKUP(D20,LISTE!$A$1:$BA$10,3,FALSE),"")</f>
        <v/>
      </c>
      <c r="F20" s="65"/>
      <c r="G20" s="66"/>
      <c r="H20" s="110" t="str">
        <f t="shared" ref="H20:H49" si="0">IF(ISERROR(E20*F20),"",(E20*F20)-G20*E20*F20)</f>
        <v/>
      </c>
      <c r="I20" s="17"/>
      <c r="K20" s="31" t="e">
        <f>#REF!</f>
        <v>#REF!</v>
      </c>
      <c r="L20" s="63">
        <f>IF(ISERROR(H20*#REF!),0,H20*#REF!)</f>
        <v>0</v>
      </c>
    </row>
    <row r="21" spans="1:12" ht="18" customHeight="1" x14ac:dyDescent="0.3">
      <c r="A21" s="59"/>
      <c r="B21" s="7"/>
      <c r="C21" s="103" t="str">
        <f>IF(D21&lt;&gt;"",VLOOKUP(D21,LISTE!$A$1:$BA$10,2,FALSE),"")</f>
        <v/>
      </c>
      <c r="D21" s="64"/>
      <c r="E21" s="107" t="str">
        <f>IF(D21&lt;&gt;"",VLOOKUP(D21,LISTE!$A$1:$BA$10,3,FALSE),"")</f>
        <v/>
      </c>
      <c r="F21" s="65" t="s">
        <v>2</v>
      </c>
      <c r="G21" s="66"/>
      <c r="H21" s="110" t="str">
        <f t="shared" si="0"/>
        <v/>
      </c>
      <c r="I21" s="17"/>
      <c r="K21" s="31" t="e">
        <f>#REF!</f>
        <v>#REF!</v>
      </c>
      <c r="L21" s="63">
        <f>IF(ISERROR(H21*#REF!),0,H21*#REF!)</f>
        <v>0</v>
      </c>
    </row>
    <row r="22" spans="1:12" ht="18" customHeight="1" x14ac:dyDescent="0.3">
      <c r="A22" s="59"/>
      <c r="B22" s="7"/>
      <c r="C22" s="103" t="str">
        <f>IF(D22&lt;&gt;"",VLOOKUP(D22,LISTE!$A$1:$BA$10,2,FALSE),"")</f>
        <v/>
      </c>
      <c r="D22" s="64"/>
      <c r="E22" s="107" t="str">
        <f>IF(D22&lt;&gt;"",VLOOKUP(D22,LISTE!$A$1:$BA$10,3,FALSE),"")</f>
        <v/>
      </c>
      <c r="F22" s="65" t="s">
        <v>2</v>
      </c>
      <c r="G22" s="66" t="s">
        <v>2</v>
      </c>
      <c r="H22" s="110" t="str">
        <f t="shared" si="0"/>
        <v/>
      </c>
      <c r="I22" s="17"/>
      <c r="K22" s="31" t="e">
        <f>#REF!</f>
        <v>#REF!</v>
      </c>
      <c r="L22" s="63">
        <f>IF(ISERROR(H22*#REF!),0,H22*#REF!)</f>
        <v>0</v>
      </c>
    </row>
    <row r="23" spans="1:12" ht="18" customHeight="1" x14ac:dyDescent="0.3">
      <c r="A23" s="59"/>
      <c r="B23" s="7"/>
      <c r="C23" s="103" t="str">
        <f>IF(D23&lt;&gt;"",VLOOKUP(D23,LISTE!$A$1:$BA$10,2,FALSE),"")</f>
        <v/>
      </c>
      <c r="D23" s="64"/>
      <c r="E23" s="107" t="str">
        <f>IF(D23&lt;&gt;"",VLOOKUP(D23,LISTE!$A$1:$BA$10,3,FALSE),"")</f>
        <v/>
      </c>
      <c r="F23" s="65" t="s">
        <v>2</v>
      </c>
      <c r="G23" s="66" t="s">
        <v>2</v>
      </c>
      <c r="H23" s="110" t="str">
        <f t="shared" si="0"/>
        <v/>
      </c>
      <c r="I23" s="17"/>
      <c r="K23" s="31" t="e">
        <f>#REF!</f>
        <v>#REF!</v>
      </c>
      <c r="L23" s="63">
        <f>IF(ISERROR(H23*#REF!),0,H23*#REF!)</f>
        <v>0</v>
      </c>
    </row>
    <row r="24" spans="1:12" ht="18" customHeight="1" x14ac:dyDescent="0.3">
      <c r="A24" s="59"/>
      <c r="B24" s="7"/>
      <c r="C24" s="103" t="str">
        <f>IF(D24&lt;&gt;"",VLOOKUP(D24,LISTE!$A$1:$BA$10,2,FALSE),"")</f>
        <v/>
      </c>
      <c r="D24" s="64"/>
      <c r="E24" s="107" t="str">
        <f>IF(D24&lt;&gt;"",VLOOKUP(D24,LISTE!$A$1:$BA$10,3,FALSE),"")</f>
        <v/>
      </c>
      <c r="F24" s="65" t="s">
        <v>2</v>
      </c>
      <c r="G24" s="66" t="s">
        <v>2</v>
      </c>
      <c r="H24" s="110" t="str">
        <f t="shared" si="0"/>
        <v/>
      </c>
      <c r="I24" s="17"/>
      <c r="K24" s="31" t="e">
        <f>#REF!</f>
        <v>#REF!</v>
      </c>
      <c r="L24" s="63">
        <f>IF(ISERROR(H24*#REF!),0,H24*#REF!)</f>
        <v>0</v>
      </c>
    </row>
    <row r="25" spans="1:12" ht="18" customHeight="1" x14ac:dyDescent="0.3">
      <c r="A25" s="59"/>
      <c r="B25" s="7"/>
      <c r="C25" s="103" t="str">
        <f>IF(D25&lt;&gt;"",VLOOKUP(D25,LISTE!$A$1:$BA$10,2,FALSE),"")</f>
        <v/>
      </c>
      <c r="D25" s="64"/>
      <c r="E25" s="107" t="str">
        <f>IF(D25&lt;&gt;"",VLOOKUP(D25,LISTE!$A$1:$BA$10,3,FALSE),"")</f>
        <v/>
      </c>
      <c r="F25" s="65" t="s">
        <v>2</v>
      </c>
      <c r="G25" s="66" t="s">
        <v>2</v>
      </c>
      <c r="H25" s="110" t="str">
        <f t="shared" si="0"/>
        <v/>
      </c>
      <c r="I25" s="17"/>
      <c r="K25" s="31" t="e">
        <f>#REF!</f>
        <v>#REF!</v>
      </c>
      <c r="L25" s="63">
        <f>IF(ISERROR(H25*#REF!),0,H25*#REF!)</f>
        <v>0</v>
      </c>
    </row>
    <row r="26" spans="1:12" ht="18" customHeight="1" x14ac:dyDescent="0.3">
      <c r="A26" s="59"/>
      <c r="B26" s="7"/>
      <c r="C26" s="103" t="str">
        <f>IF(D26&lt;&gt;"",VLOOKUP(D26,LISTE!$A$1:$BA$10,2,FALSE),"")</f>
        <v/>
      </c>
      <c r="D26" s="64"/>
      <c r="E26" s="107" t="str">
        <f>IF(D26&lt;&gt;"",VLOOKUP(D26,LISTE!$A$1:$BA$10,3,FALSE),"")</f>
        <v/>
      </c>
      <c r="F26" s="65" t="s">
        <v>2</v>
      </c>
      <c r="G26" s="66" t="s">
        <v>2</v>
      </c>
      <c r="H26" s="110" t="str">
        <f t="shared" si="0"/>
        <v/>
      </c>
      <c r="I26" s="17"/>
      <c r="K26" s="31" t="e">
        <f>#REF!</f>
        <v>#REF!</v>
      </c>
      <c r="L26" s="63">
        <f>IF(ISERROR(H26*#REF!),0,H26*#REF!)</f>
        <v>0</v>
      </c>
    </row>
    <row r="27" spans="1:12" ht="18" customHeight="1" x14ac:dyDescent="0.3">
      <c r="A27" s="59"/>
      <c r="B27" s="7"/>
      <c r="C27" s="103" t="str">
        <f>IF(D27&lt;&gt;"",VLOOKUP(D27,LISTE!$A$1:$BA$10,2,FALSE),"")</f>
        <v/>
      </c>
      <c r="D27" s="64"/>
      <c r="E27" s="107" t="str">
        <f>IF(D27&lt;&gt;"",VLOOKUP(D27,LISTE!$A$1:$BA$10,3,FALSE),"")</f>
        <v/>
      </c>
      <c r="F27" s="65" t="s">
        <v>2</v>
      </c>
      <c r="G27" s="66" t="s">
        <v>2</v>
      </c>
      <c r="H27" s="110" t="str">
        <f t="shared" si="0"/>
        <v/>
      </c>
      <c r="I27" s="17"/>
      <c r="K27" s="31" t="e">
        <f>#REF!</f>
        <v>#REF!</v>
      </c>
      <c r="L27" s="63">
        <f>IF(ISERROR(H27*#REF!),0,H27*#REF!)</f>
        <v>0</v>
      </c>
    </row>
    <row r="28" spans="1:12" ht="18" customHeight="1" x14ac:dyDescent="0.3">
      <c r="A28" s="59"/>
      <c r="B28" s="7"/>
      <c r="C28" s="103" t="str">
        <f>IF(D28&lt;&gt;"",VLOOKUP(D28,LISTE!$A$1:$BA$10,2,FALSE),"")</f>
        <v/>
      </c>
      <c r="D28" s="64"/>
      <c r="E28" s="107" t="str">
        <f>IF(D28&lt;&gt;"",VLOOKUP(D28,LISTE!$A$1:$BA$10,3,FALSE),"")</f>
        <v/>
      </c>
      <c r="F28" s="65" t="s">
        <v>2</v>
      </c>
      <c r="G28" s="66" t="s">
        <v>2</v>
      </c>
      <c r="H28" s="110" t="str">
        <f t="shared" si="0"/>
        <v/>
      </c>
      <c r="I28" s="17"/>
      <c r="K28" s="31" t="e">
        <f>#REF!</f>
        <v>#REF!</v>
      </c>
      <c r="L28" s="63">
        <f>IF(ISERROR(H28*#REF!),0,H28*#REF!)</f>
        <v>0</v>
      </c>
    </row>
    <row r="29" spans="1:12" ht="18" customHeight="1" x14ac:dyDescent="0.3">
      <c r="A29" s="59"/>
      <c r="B29" s="7"/>
      <c r="C29" s="103" t="str">
        <f>IF(D29&lt;&gt;"",VLOOKUP(D29,LISTE!$A$1:$BA$10,2,FALSE),"")</f>
        <v/>
      </c>
      <c r="D29" s="64"/>
      <c r="E29" s="107" t="str">
        <f>IF(D29&lt;&gt;"",VLOOKUP(D29,LISTE!$A$1:$BA$10,3,FALSE),"")</f>
        <v/>
      </c>
      <c r="F29" s="65" t="s">
        <v>2</v>
      </c>
      <c r="G29" s="66" t="s">
        <v>2</v>
      </c>
      <c r="H29" s="110" t="str">
        <f t="shared" si="0"/>
        <v/>
      </c>
      <c r="I29" s="17"/>
      <c r="K29" s="31" t="e">
        <f>#REF!</f>
        <v>#REF!</v>
      </c>
      <c r="L29" s="63">
        <f>IF(ISERROR(H29*#REF!),0,H29*#REF!)</f>
        <v>0</v>
      </c>
    </row>
    <row r="30" spans="1:12" ht="18" customHeight="1" x14ac:dyDescent="0.3">
      <c r="A30" s="59"/>
      <c r="B30" s="7"/>
      <c r="C30" s="103" t="str">
        <f>IF(D30&lt;&gt;"",VLOOKUP(D30,LISTE!$A$1:$BA$10,2,FALSE),"")</f>
        <v/>
      </c>
      <c r="D30" s="64"/>
      <c r="E30" s="107" t="str">
        <f>IF(D30&lt;&gt;"",VLOOKUP(D30,LISTE!$A$1:$BA$10,3,FALSE),"")</f>
        <v/>
      </c>
      <c r="F30" s="65" t="s">
        <v>2</v>
      </c>
      <c r="G30" s="66" t="s">
        <v>2</v>
      </c>
      <c r="H30" s="110" t="str">
        <f t="shared" si="0"/>
        <v/>
      </c>
      <c r="I30" s="17"/>
      <c r="K30" s="31" t="e">
        <f>#REF!</f>
        <v>#REF!</v>
      </c>
      <c r="L30" s="63">
        <f>IF(ISERROR(H30*#REF!),0,H30*#REF!)</f>
        <v>0</v>
      </c>
    </row>
    <row r="31" spans="1:12" ht="18" customHeight="1" x14ac:dyDescent="0.3">
      <c r="A31" s="59"/>
      <c r="B31" s="7"/>
      <c r="C31" s="103" t="str">
        <f>IF(D31&lt;&gt;"",VLOOKUP(D31,LISTE!$A$1:$BA$10,2,FALSE),"")</f>
        <v/>
      </c>
      <c r="D31" s="64"/>
      <c r="E31" s="107" t="str">
        <f>IF(D31&lt;&gt;"",VLOOKUP(D31,LISTE!$A$1:$BA$10,3,FALSE),"")</f>
        <v/>
      </c>
      <c r="F31" s="65" t="s">
        <v>2</v>
      </c>
      <c r="G31" s="66" t="s">
        <v>2</v>
      </c>
      <c r="H31" s="110" t="str">
        <f t="shared" si="0"/>
        <v/>
      </c>
      <c r="I31" s="17"/>
      <c r="K31" s="31" t="e">
        <f>#REF!</f>
        <v>#REF!</v>
      </c>
      <c r="L31" s="63">
        <f>IF(ISERROR(H31*#REF!),0,H31*#REF!)</f>
        <v>0</v>
      </c>
    </row>
    <row r="32" spans="1:12" ht="18" customHeight="1" x14ac:dyDescent="0.3">
      <c r="A32" s="59"/>
      <c r="B32" s="7"/>
      <c r="C32" s="103" t="str">
        <f>IF(D32&lt;&gt;"",VLOOKUP(D32,LISTE!$A$1:$BA$10,2,FALSE),"")</f>
        <v/>
      </c>
      <c r="D32" s="64"/>
      <c r="E32" s="107" t="str">
        <f>IF(D32&lt;&gt;"",VLOOKUP(D32,LISTE!$A$1:$BA$10,3,FALSE),"")</f>
        <v/>
      </c>
      <c r="F32" s="65" t="s">
        <v>2</v>
      </c>
      <c r="G32" s="66" t="s">
        <v>2</v>
      </c>
      <c r="H32" s="110" t="str">
        <f t="shared" si="0"/>
        <v/>
      </c>
      <c r="I32" s="17"/>
      <c r="K32" s="31" t="e">
        <f>#REF!</f>
        <v>#REF!</v>
      </c>
      <c r="L32" s="63">
        <f>IF(ISERROR(H32*#REF!),0,H32*#REF!)</f>
        <v>0</v>
      </c>
    </row>
    <row r="33" spans="1:12" ht="18" customHeight="1" x14ac:dyDescent="0.3">
      <c r="A33" s="59"/>
      <c r="B33" s="7"/>
      <c r="C33" s="103" t="str">
        <f>IF(D33&lt;&gt;"",VLOOKUP(D33,LISTE!$A$1:$BA$10,2,FALSE),"")</f>
        <v/>
      </c>
      <c r="D33" s="64"/>
      <c r="E33" s="107" t="str">
        <f>IF(D33&lt;&gt;"",VLOOKUP(D33,LISTE!$A$1:$BA$10,3,FALSE),"")</f>
        <v/>
      </c>
      <c r="F33" s="65" t="s">
        <v>2</v>
      </c>
      <c r="G33" s="66" t="s">
        <v>2</v>
      </c>
      <c r="H33" s="110" t="str">
        <f t="shared" si="0"/>
        <v/>
      </c>
      <c r="I33" s="17"/>
      <c r="K33" s="31" t="e">
        <f>#REF!</f>
        <v>#REF!</v>
      </c>
      <c r="L33" s="63">
        <f>IF(ISERROR(H33*#REF!),0,H33*#REF!)</f>
        <v>0</v>
      </c>
    </row>
    <row r="34" spans="1:12" ht="18" customHeight="1" x14ac:dyDescent="0.3">
      <c r="A34" s="59"/>
      <c r="B34" s="7"/>
      <c r="C34" s="103" t="str">
        <f>IF(D34&lt;&gt;"",VLOOKUP(D34,LISTE!$A$1:$BA$10,2,FALSE),"")</f>
        <v/>
      </c>
      <c r="D34" s="64"/>
      <c r="E34" s="107" t="str">
        <f>IF(D34&lt;&gt;"",VLOOKUP(D34,LISTE!$A$1:$BA$10,3,FALSE),"")</f>
        <v/>
      </c>
      <c r="F34" s="65" t="s">
        <v>2</v>
      </c>
      <c r="G34" s="66" t="s">
        <v>2</v>
      </c>
      <c r="H34" s="110" t="str">
        <f t="shared" si="0"/>
        <v/>
      </c>
      <c r="I34" s="17"/>
      <c r="K34" s="31" t="e">
        <f>#REF!</f>
        <v>#REF!</v>
      </c>
      <c r="L34" s="63">
        <f>IF(ISERROR(H34*#REF!),0,H34*#REF!)</f>
        <v>0</v>
      </c>
    </row>
    <row r="35" spans="1:12" ht="18" customHeight="1" x14ac:dyDescent="0.3">
      <c r="A35" s="59"/>
      <c r="B35" s="7"/>
      <c r="C35" s="103" t="str">
        <f>IF(D35&lt;&gt;"",VLOOKUP(D35,LISTE!$A$1:$BA$10,2,FALSE),"")</f>
        <v/>
      </c>
      <c r="D35" s="64"/>
      <c r="E35" s="107" t="str">
        <f>IF(D35&lt;&gt;"",VLOOKUP(D35,LISTE!$A$1:$BA$10,3,FALSE),"")</f>
        <v/>
      </c>
      <c r="F35" s="65" t="s">
        <v>2</v>
      </c>
      <c r="G35" s="66" t="s">
        <v>2</v>
      </c>
      <c r="H35" s="110" t="str">
        <f t="shared" si="0"/>
        <v/>
      </c>
      <c r="I35" s="17"/>
      <c r="K35" s="31" t="e">
        <f>#REF!</f>
        <v>#REF!</v>
      </c>
      <c r="L35" s="63">
        <f>IF(ISERROR(H35*#REF!),0,H35*#REF!)</f>
        <v>0</v>
      </c>
    </row>
    <row r="36" spans="1:12" ht="18" customHeight="1" x14ac:dyDescent="0.3">
      <c r="A36" s="59"/>
      <c r="B36" s="7"/>
      <c r="C36" s="103" t="str">
        <f>IF(D36&lt;&gt;"",VLOOKUP(D36,LISTE!$A$1:$BA$10,2,FALSE),"")</f>
        <v/>
      </c>
      <c r="D36" s="64"/>
      <c r="E36" s="107" t="str">
        <f>IF(D36&lt;&gt;"",VLOOKUP(D36,LISTE!$A$1:$BA$10,3,FALSE),"")</f>
        <v/>
      </c>
      <c r="F36" s="65" t="s">
        <v>2</v>
      </c>
      <c r="G36" s="66" t="s">
        <v>2</v>
      </c>
      <c r="H36" s="110" t="str">
        <f t="shared" si="0"/>
        <v/>
      </c>
      <c r="I36" s="17"/>
      <c r="K36" s="31" t="e">
        <f>#REF!</f>
        <v>#REF!</v>
      </c>
      <c r="L36" s="63">
        <f>IF(ISERROR(H36*#REF!),0,H36*#REF!)</f>
        <v>0</v>
      </c>
    </row>
    <row r="37" spans="1:12" ht="18" customHeight="1" x14ac:dyDescent="0.3">
      <c r="A37" s="59"/>
      <c r="B37" s="7"/>
      <c r="C37" s="103" t="str">
        <f>IF(D37&lt;&gt;"",VLOOKUP(D37,LISTE!$A$1:$BA$10,2,FALSE),"")</f>
        <v/>
      </c>
      <c r="D37" s="64"/>
      <c r="E37" s="107" t="str">
        <f>IF(D37&lt;&gt;"",VLOOKUP(D37,LISTE!$A$1:$BA$10,3,FALSE),"")</f>
        <v/>
      </c>
      <c r="F37" s="65" t="s">
        <v>2</v>
      </c>
      <c r="G37" s="66" t="s">
        <v>2</v>
      </c>
      <c r="H37" s="110" t="str">
        <f t="shared" si="0"/>
        <v/>
      </c>
      <c r="I37" s="17"/>
      <c r="K37" s="31" t="e">
        <f>#REF!</f>
        <v>#REF!</v>
      </c>
      <c r="L37" s="63">
        <f>IF(ISERROR(H37*#REF!),0,H37*#REF!)</f>
        <v>0</v>
      </c>
    </row>
    <row r="38" spans="1:12" ht="18" customHeight="1" x14ac:dyDescent="0.3">
      <c r="A38" s="59"/>
      <c r="B38" s="7"/>
      <c r="C38" s="103" t="str">
        <f>IF(D38&lt;&gt;"",VLOOKUP(D38,LISTE!$A$1:$BA$10,2,FALSE),"")</f>
        <v/>
      </c>
      <c r="D38" s="64"/>
      <c r="E38" s="107" t="str">
        <f>IF(D38&lt;&gt;"",VLOOKUP(D38,LISTE!$A$1:$BA$10,3,FALSE),"")</f>
        <v/>
      </c>
      <c r="F38" s="65" t="s">
        <v>2</v>
      </c>
      <c r="G38" s="66" t="s">
        <v>2</v>
      </c>
      <c r="H38" s="110" t="str">
        <f t="shared" si="0"/>
        <v/>
      </c>
      <c r="I38" s="17"/>
      <c r="K38" s="31" t="e">
        <f>#REF!</f>
        <v>#REF!</v>
      </c>
      <c r="L38" s="63">
        <f>IF(ISERROR(H38*#REF!),0,H38*#REF!)</f>
        <v>0</v>
      </c>
    </row>
    <row r="39" spans="1:12" ht="18" customHeight="1" x14ac:dyDescent="0.3">
      <c r="A39" s="59"/>
      <c r="B39" s="7"/>
      <c r="C39" s="103" t="str">
        <f>IF(D39&lt;&gt;"",VLOOKUP(D39,LISTE!$A$1:$BA$10,2,FALSE),"")</f>
        <v/>
      </c>
      <c r="D39" s="64"/>
      <c r="E39" s="107" t="str">
        <f>IF(D39&lt;&gt;"",VLOOKUP(D39,LISTE!$A$1:$BA$10,3,FALSE),"")</f>
        <v/>
      </c>
      <c r="F39" s="65" t="s">
        <v>2</v>
      </c>
      <c r="G39" s="66" t="s">
        <v>2</v>
      </c>
      <c r="H39" s="110" t="str">
        <f t="shared" si="0"/>
        <v/>
      </c>
      <c r="I39" s="17"/>
      <c r="K39" s="31" t="e">
        <f>#REF!</f>
        <v>#REF!</v>
      </c>
      <c r="L39" s="63">
        <f>IF(ISERROR(H39*#REF!),0,H39*#REF!)</f>
        <v>0</v>
      </c>
    </row>
    <row r="40" spans="1:12" ht="18" customHeight="1" x14ac:dyDescent="0.3">
      <c r="A40" s="59"/>
      <c r="B40" s="7"/>
      <c r="C40" s="103" t="str">
        <f>IF(D40&lt;&gt;"",VLOOKUP(D40,LISTE!$A$1:$BA$10,2,FALSE),"")</f>
        <v/>
      </c>
      <c r="D40" s="64"/>
      <c r="E40" s="107" t="str">
        <f>IF(D40&lt;&gt;"",VLOOKUP(D40,LISTE!$A$1:$BA$10,3,FALSE),"")</f>
        <v/>
      </c>
      <c r="F40" s="65" t="s">
        <v>2</v>
      </c>
      <c r="G40" s="66" t="s">
        <v>2</v>
      </c>
      <c r="H40" s="110" t="str">
        <f t="shared" si="0"/>
        <v/>
      </c>
      <c r="I40" s="17"/>
      <c r="K40" s="31" t="e">
        <f>#REF!</f>
        <v>#REF!</v>
      </c>
      <c r="L40" s="63">
        <f>IF(ISERROR(H40*#REF!),0,H40*#REF!)</f>
        <v>0</v>
      </c>
    </row>
    <row r="41" spans="1:12" ht="18" customHeight="1" x14ac:dyDescent="0.3">
      <c r="A41" s="59"/>
      <c r="B41" s="7"/>
      <c r="C41" s="103" t="str">
        <f>IF(D41&lt;&gt;"",VLOOKUP(D41,LISTE!$A$1:$BA$10,2,FALSE),"")</f>
        <v/>
      </c>
      <c r="D41" s="64"/>
      <c r="E41" s="107" t="str">
        <f>IF(D41&lt;&gt;"",VLOOKUP(D41,LISTE!$A$1:$BA$10,3,FALSE),"")</f>
        <v/>
      </c>
      <c r="F41" s="65" t="s">
        <v>2</v>
      </c>
      <c r="G41" s="66" t="s">
        <v>2</v>
      </c>
      <c r="H41" s="110" t="str">
        <f t="shared" si="0"/>
        <v/>
      </c>
      <c r="I41" s="17"/>
      <c r="K41" s="31" t="e">
        <f>#REF!</f>
        <v>#REF!</v>
      </c>
      <c r="L41" s="63">
        <f>IF(ISERROR(H41*#REF!),0,H41*#REF!)</f>
        <v>0</v>
      </c>
    </row>
    <row r="42" spans="1:12" ht="18" customHeight="1" x14ac:dyDescent="0.3">
      <c r="A42" s="59"/>
      <c r="B42" s="7"/>
      <c r="C42" s="103" t="str">
        <f>IF(D42&lt;&gt;"",VLOOKUP(D42,LISTE!$A$1:$BA$10,2,FALSE),"")</f>
        <v/>
      </c>
      <c r="D42" s="64"/>
      <c r="E42" s="107" t="str">
        <f>IF(D42&lt;&gt;"",VLOOKUP(D42,LISTE!$A$1:$BA$10,3,FALSE),"")</f>
        <v/>
      </c>
      <c r="F42" s="65" t="s">
        <v>2</v>
      </c>
      <c r="G42" s="66" t="s">
        <v>2</v>
      </c>
      <c r="H42" s="110" t="str">
        <f t="shared" si="0"/>
        <v/>
      </c>
      <c r="I42" s="17"/>
      <c r="K42" s="31" t="e">
        <f>#REF!</f>
        <v>#REF!</v>
      </c>
      <c r="L42" s="63">
        <f>IF(ISERROR(H42*#REF!),0,H42*#REF!)</f>
        <v>0</v>
      </c>
    </row>
    <row r="43" spans="1:12" ht="18" customHeight="1" x14ac:dyDescent="0.3">
      <c r="A43" s="59"/>
      <c r="B43" s="7"/>
      <c r="C43" s="103" t="str">
        <f>IF(D43&lt;&gt;"",VLOOKUP(D43,LISTE!$A$1:$BA$10,2,FALSE),"")</f>
        <v/>
      </c>
      <c r="D43" s="64"/>
      <c r="E43" s="107" t="str">
        <f>IF(D43&lt;&gt;"",VLOOKUP(D43,LISTE!$A$1:$BA$10,3,FALSE),"")</f>
        <v/>
      </c>
      <c r="F43" s="65" t="s">
        <v>2</v>
      </c>
      <c r="G43" s="66" t="s">
        <v>2</v>
      </c>
      <c r="H43" s="110" t="str">
        <f t="shared" si="0"/>
        <v/>
      </c>
      <c r="I43" s="17"/>
      <c r="K43" s="31" t="e">
        <f>#REF!</f>
        <v>#REF!</v>
      </c>
      <c r="L43" s="63">
        <f>IF(ISERROR(H43*#REF!),0,H43*#REF!)</f>
        <v>0</v>
      </c>
    </row>
    <row r="44" spans="1:12" ht="18" customHeight="1" x14ac:dyDescent="0.3">
      <c r="A44" s="59"/>
      <c r="B44" s="7"/>
      <c r="C44" s="103" t="str">
        <f>IF(D44&lt;&gt;"",VLOOKUP(D44,LISTE!$A$1:$BA$10,2,FALSE),"")</f>
        <v/>
      </c>
      <c r="D44" s="64"/>
      <c r="E44" s="107" t="str">
        <f>IF(D44&lt;&gt;"",VLOOKUP(D44,LISTE!$A$1:$BA$10,3,FALSE),"")</f>
        <v/>
      </c>
      <c r="F44" s="65" t="s">
        <v>2</v>
      </c>
      <c r="G44" s="66" t="s">
        <v>2</v>
      </c>
      <c r="H44" s="110" t="str">
        <f t="shared" si="0"/>
        <v/>
      </c>
      <c r="I44" s="17"/>
      <c r="K44" s="31" t="e">
        <f>#REF!</f>
        <v>#REF!</v>
      </c>
      <c r="L44" s="63">
        <f>IF(ISERROR(H44*#REF!),0,H44*#REF!)</f>
        <v>0</v>
      </c>
    </row>
    <row r="45" spans="1:12" ht="18" customHeight="1" x14ac:dyDescent="0.3">
      <c r="A45" s="59"/>
      <c r="B45" s="7"/>
      <c r="C45" s="103" t="str">
        <f>IF(D45&lt;&gt;"",VLOOKUP(D45,LISTE!$A$1:$BA$10,2,FALSE),"")</f>
        <v/>
      </c>
      <c r="D45" s="64"/>
      <c r="E45" s="107" t="str">
        <f>IF(D45&lt;&gt;"",VLOOKUP(D45,LISTE!$A$1:$BA$10,3,FALSE),"")</f>
        <v/>
      </c>
      <c r="F45" s="65" t="s">
        <v>2</v>
      </c>
      <c r="G45" s="66" t="s">
        <v>2</v>
      </c>
      <c r="H45" s="110" t="str">
        <f t="shared" si="0"/>
        <v/>
      </c>
      <c r="I45" s="17"/>
      <c r="K45" s="31" t="e">
        <f>#REF!</f>
        <v>#REF!</v>
      </c>
      <c r="L45" s="63">
        <f>IF(ISERROR(H45*#REF!),0,H45*#REF!)</f>
        <v>0</v>
      </c>
    </row>
    <row r="46" spans="1:12" ht="18" customHeight="1" x14ac:dyDescent="0.3">
      <c r="A46" s="59"/>
      <c r="B46" s="7"/>
      <c r="C46" s="103" t="str">
        <f>IF(D46&lt;&gt;"",VLOOKUP(D46,LISTE!$A$1:$BA$10,2,FALSE),"")</f>
        <v/>
      </c>
      <c r="D46" s="64"/>
      <c r="E46" s="107" t="str">
        <f>IF(D46&lt;&gt;"",VLOOKUP(D46,LISTE!$A$1:$BA$10,3,FALSE),"")</f>
        <v/>
      </c>
      <c r="F46" s="65" t="s">
        <v>2</v>
      </c>
      <c r="G46" s="66" t="s">
        <v>2</v>
      </c>
      <c r="H46" s="110" t="str">
        <f t="shared" si="0"/>
        <v/>
      </c>
      <c r="I46" s="17"/>
      <c r="K46" s="31" t="e">
        <f>#REF!</f>
        <v>#REF!</v>
      </c>
      <c r="L46" s="63">
        <f>IF(ISERROR(H46*#REF!),0,H46*#REF!)</f>
        <v>0</v>
      </c>
    </row>
    <row r="47" spans="1:12" ht="18" customHeight="1" x14ac:dyDescent="0.3">
      <c r="A47" s="59"/>
      <c r="B47" s="7"/>
      <c r="C47" s="103" t="str">
        <f>IF(D47&lt;&gt;"",VLOOKUP(D47,LISTE!$A$1:$BA$10,2,FALSE),"")</f>
        <v/>
      </c>
      <c r="D47" s="64"/>
      <c r="E47" s="107" t="str">
        <f>IF(D47&lt;&gt;"",VLOOKUP(D47,LISTE!$A$1:$BA$10,3,FALSE),"")</f>
        <v/>
      </c>
      <c r="F47" s="65" t="s">
        <v>2</v>
      </c>
      <c r="G47" s="66" t="s">
        <v>2</v>
      </c>
      <c r="H47" s="110" t="str">
        <f t="shared" si="0"/>
        <v/>
      </c>
      <c r="I47" s="17"/>
      <c r="K47" s="31" t="e">
        <f>#REF!</f>
        <v>#REF!</v>
      </c>
      <c r="L47" s="63">
        <f>IF(ISERROR(H47*#REF!),0,H47*#REF!)</f>
        <v>0</v>
      </c>
    </row>
    <row r="48" spans="1:12" ht="18" customHeight="1" x14ac:dyDescent="0.3">
      <c r="A48" s="59"/>
      <c r="B48" s="7"/>
      <c r="C48" s="103" t="str">
        <f>IF(D48&lt;&gt;"",VLOOKUP(D48,LISTE!$A$1:$BA$10,2,FALSE),"")</f>
        <v/>
      </c>
      <c r="D48" s="64"/>
      <c r="E48" s="107" t="str">
        <f>IF(D48&lt;&gt;"",VLOOKUP(D48,LISTE!$A$1:$BA$10,3,FALSE),"")</f>
        <v/>
      </c>
      <c r="F48" s="65" t="s">
        <v>2</v>
      </c>
      <c r="G48" s="66" t="s">
        <v>2</v>
      </c>
      <c r="H48" s="110" t="str">
        <f t="shared" si="0"/>
        <v/>
      </c>
      <c r="I48" s="17"/>
      <c r="K48" s="31" t="e">
        <f>#REF!</f>
        <v>#REF!</v>
      </c>
      <c r="L48" s="63">
        <f>IF(ISERROR(H48*#REF!),0,H48*#REF!)</f>
        <v>0</v>
      </c>
    </row>
    <row r="49" spans="1:12" ht="18" customHeight="1" x14ac:dyDescent="0.3">
      <c r="A49" s="67"/>
      <c r="B49" s="7"/>
      <c r="C49" s="68" t="s">
        <v>2</v>
      </c>
      <c r="D49" s="69" t="s">
        <v>2</v>
      </c>
      <c r="E49" s="108" t="s">
        <v>2</v>
      </c>
      <c r="F49" s="70" t="s">
        <v>2</v>
      </c>
      <c r="G49" s="71" t="s">
        <v>2</v>
      </c>
      <c r="H49" s="111" t="str">
        <f t="shared" si="0"/>
        <v/>
      </c>
      <c r="I49" s="17"/>
      <c r="K49" s="31" t="e">
        <f>#REF!</f>
        <v>#REF!</v>
      </c>
      <c r="L49" s="63">
        <f>IF(ISERROR(H49*#REF!),0,H49*#REF!)</f>
        <v>0</v>
      </c>
    </row>
    <row r="50" spans="1:12" x14ac:dyDescent="0.3">
      <c r="B50" s="7"/>
      <c r="C50" s="72"/>
      <c r="D50" s="72"/>
      <c r="E50" s="29"/>
      <c r="G50" s="29"/>
      <c r="H50" s="29"/>
      <c r="I50" s="17"/>
      <c r="L50" s="73">
        <f>SUM(L19:L49)</f>
        <v>0</v>
      </c>
    </row>
    <row r="51" spans="1:12" ht="17.25" customHeight="1" x14ac:dyDescent="0.3">
      <c r="B51" s="7"/>
      <c r="C51" s="74"/>
      <c r="D51" s="75"/>
      <c r="G51" s="76" t="s">
        <v>17</v>
      </c>
      <c r="H51" s="77">
        <f>SUM(H19:H49)</f>
        <v>0</v>
      </c>
      <c r="I51" s="17"/>
    </row>
    <row r="52" spans="1:12" ht="21.75" customHeight="1" x14ac:dyDescent="0.35">
      <c r="B52" s="7"/>
      <c r="C52" s="74"/>
      <c r="D52" s="78"/>
      <c r="E52" s="79"/>
      <c r="G52" s="80" t="s">
        <v>2</v>
      </c>
      <c r="H52" s="81" t="s">
        <v>2</v>
      </c>
      <c r="I52" s="17"/>
    </row>
    <row r="53" spans="1:12" ht="21.75" customHeight="1" x14ac:dyDescent="0.3">
      <c r="B53" s="7"/>
      <c r="C53" s="16"/>
      <c r="D53" s="16"/>
      <c r="E53" s="82"/>
      <c r="F53" s="83" t="s">
        <v>18</v>
      </c>
      <c r="G53" s="84"/>
      <c r="H53" s="85">
        <f>H51</f>
        <v>0</v>
      </c>
      <c r="I53" s="17"/>
    </row>
    <row r="54" spans="1:12" ht="15.6" x14ac:dyDescent="0.3">
      <c r="B54" s="7"/>
      <c r="C54" s="16"/>
      <c r="D54" s="16"/>
      <c r="E54" s="82"/>
      <c r="F54" s="34"/>
      <c r="G54" s="86"/>
      <c r="H54" s="112" t="s">
        <v>27</v>
      </c>
      <c r="I54" s="17"/>
    </row>
    <row r="55" spans="1:12" ht="15.6" x14ac:dyDescent="0.3">
      <c r="B55" s="7"/>
      <c r="C55" s="34"/>
      <c r="D55" s="88"/>
      <c r="E55" s="16"/>
      <c r="F55" s="89"/>
      <c r="G55" s="90"/>
      <c r="H55" s="87"/>
      <c r="I55" s="17"/>
    </row>
    <row r="56" spans="1:12" ht="15.6" x14ac:dyDescent="0.3">
      <c r="B56" s="7"/>
      <c r="C56" s="34"/>
      <c r="D56" s="88"/>
      <c r="E56" s="16"/>
      <c r="F56" s="89"/>
      <c r="G56" s="90"/>
      <c r="H56" s="87"/>
      <c r="I56" s="17"/>
    </row>
    <row r="57" spans="1:12" x14ac:dyDescent="0.3">
      <c r="B57" s="7"/>
      <c r="C57" s="1"/>
      <c r="D57" s="16"/>
      <c r="F57" s="89"/>
      <c r="G57" s="90"/>
      <c r="H57" s="29"/>
      <c r="I57" s="17"/>
    </row>
    <row r="58" spans="1:12" x14ac:dyDescent="0.3">
      <c r="B58" s="7"/>
      <c r="C58" s="1"/>
      <c r="D58" s="16"/>
      <c r="F58" s="89"/>
      <c r="G58" s="91"/>
      <c r="H58" s="29"/>
      <c r="I58" s="17"/>
    </row>
    <row r="59" spans="1:12" x14ac:dyDescent="0.3">
      <c r="B59" s="7"/>
      <c r="C59" s="34"/>
      <c r="D59" s="29"/>
      <c r="F59" s="92"/>
      <c r="G59" s="93"/>
      <c r="H59" s="29"/>
      <c r="I59" s="17"/>
    </row>
    <row r="60" spans="1:12" ht="15" thickBot="1" x14ac:dyDescent="0.35">
      <c r="B60" s="94"/>
      <c r="C60" s="95"/>
      <c r="D60" s="95"/>
      <c r="E60" s="95"/>
      <c r="F60" s="95"/>
      <c r="G60" s="95"/>
      <c r="H60" s="95"/>
      <c r="I60" s="96"/>
    </row>
    <row r="61" spans="1:12" ht="15" thickTop="1" x14ac:dyDescent="0.3"/>
    <row r="63" spans="1:12" x14ac:dyDescent="0.3">
      <c r="C63" s="97"/>
      <c r="D63" s="97"/>
      <c r="F63" s="97"/>
      <c r="G63" s="98"/>
    </row>
    <row r="65" spans="3:3" ht="18" x14ac:dyDescent="0.35">
      <c r="C65" s="99"/>
    </row>
  </sheetData>
  <mergeCells count="3">
    <mergeCell ref="E3:F3"/>
    <mergeCell ref="G3:H3"/>
    <mergeCell ref="F53:G53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7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Button 1">
              <controlPr defaultSize="0" print="0" autoFill="0" autoPict="0" macro="[0]!duplicfacture">
                <anchor moveWithCells="1" sizeWithCells="1">
                  <from>
                    <xdr:col>3</xdr:col>
                    <xdr:colOff>1988820</xdr:colOff>
                    <xdr:row>5</xdr:row>
                    <xdr:rowOff>76200</xdr:rowOff>
                  </from>
                  <to>
                    <xdr:col>3</xdr:col>
                    <xdr:colOff>3032760</xdr:colOff>
                    <xdr:row>8</xdr:row>
                    <xdr:rowOff>83820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LISTE!$A$1:$A$10</xm:f>
          </x14:formula1>
          <xm:sqref>D19:D48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36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LISTE</vt:lpstr>
      <vt:lpstr> </vt:lpstr>
      <vt:lpstr>  (1)</vt:lpstr>
      <vt:lpstr>  (2)</vt:lpstr>
      <vt:lpstr>  (3)</vt:lpstr>
      <vt:lpstr>  (4)</vt:lpstr>
      <vt:lpstr>' '!Zone_d_impression</vt:lpstr>
      <vt:lpstr>'  (1)'!Zone_d_impression</vt:lpstr>
      <vt:lpstr>'  (2)'!Zone_d_impression</vt:lpstr>
      <vt:lpstr>'  (3)'!Zone_d_impression</vt:lpstr>
      <vt:lpstr>'  (4)'!Zone_d_impression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lopez</dc:creator>
  <cp:lastModifiedBy>franck lopez</cp:lastModifiedBy>
  <cp:revision>8</cp:revision>
  <cp:lastPrinted>2020-01-04T12:03:53Z</cp:lastPrinted>
  <dcterms:created xsi:type="dcterms:W3CDTF">2013-06-21T16:50:36Z</dcterms:created>
  <dcterms:modified xsi:type="dcterms:W3CDTF">2020-01-04T15:34:55Z</dcterms:modified>
</cp:coreProperties>
</file>