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aume\Documents\jeu airlines\lulub33\"/>
    </mc:Choice>
  </mc:AlternateContent>
  <bookViews>
    <workbookView xWindow="0" yWindow="0" windowWidth="24000" windowHeight="9735" activeTab="1"/>
  </bookViews>
  <sheets>
    <sheet name="avions" sheetId="1" r:id="rId1"/>
    <sheet name="Lignes" sheetId="7" r:id="rId2"/>
    <sheet name="Feuil8" sheetId="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7" l="1"/>
  <c r="M5" i="7"/>
  <c r="L5" i="7"/>
  <c r="M4" i="7"/>
  <c r="L4" i="7"/>
  <c r="K5" i="7"/>
  <c r="K4" i="7"/>
  <c r="N5" i="7"/>
  <c r="F4" i="7"/>
  <c r="I5" i="7"/>
  <c r="H5" i="7"/>
  <c r="G5" i="7"/>
  <c r="F5" i="7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D4" i="8"/>
  <c r="E4" i="8"/>
  <c r="C4" i="8"/>
  <c r="B4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5" i="8"/>
  <c r="A4" i="8"/>
  <c r="H4" i="7"/>
  <c r="G4" i="7"/>
</calcChain>
</file>

<file path=xl/sharedStrings.xml><?xml version="1.0" encoding="utf-8"?>
<sst xmlns="http://schemas.openxmlformats.org/spreadsheetml/2006/main" count="46" uniqueCount="36">
  <si>
    <t>Long courrier</t>
  </si>
  <si>
    <t>Distance</t>
  </si>
  <si>
    <t>classe eco</t>
  </si>
  <si>
    <t>classe affaire</t>
  </si>
  <si>
    <t>1ère classe</t>
  </si>
  <si>
    <t>cargo</t>
  </si>
  <si>
    <t>constructeur</t>
  </si>
  <si>
    <t>AIRBUS</t>
  </si>
  <si>
    <t>Colonne1</t>
  </si>
  <si>
    <t>Colonne2</t>
  </si>
  <si>
    <t>Numéro d'avion</t>
  </si>
  <si>
    <t>Long Courrier</t>
  </si>
  <si>
    <t>catégorie</t>
  </si>
  <si>
    <t>PROPRIETAIRE</t>
  </si>
  <si>
    <t>A320-200
MC1</t>
  </si>
  <si>
    <t>Moyen Courrier</t>
  </si>
  <si>
    <t>Pays</t>
  </si>
  <si>
    <t>Ville</t>
  </si>
  <si>
    <t>Nom</t>
  </si>
  <si>
    <t>Finlande</t>
  </si>
  <si>
    <t>Vaasa</t>
  </si>
  <si>
    <t>VAA</t>
  </si>
  <si>
    <t>Demande restante</t>
  </si>
  <si>
    <t>eco</t>
  </si>
  <si>
    <t>affaire</t>
  </si>
  <si>
    <t>Avions</t>
  </si>
  <si>
    <t>Aa330-300
lc1</t>
  </si>
  <si>
    <t>USA</t>
  </si>
  <si>
    <t>San francisco</t>
  </si>
  <si>
    <t>SFO</t>
  </si>
  <si>
    <t>Demande origine</t>
  </si>
  <si>
    <t>classe eco3</t>
  </si>
  <si>
    <t>classe affaire4</t>
  </si>
  <si>
    <t>1ère classe5</t>
  </si>
  <si>
    <t>cargo6</t>
  </si>
  <si>
    <t>avions engagés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</si>
</sst>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/>
    </xf>
    <xf numFmtId="8" fontId="0" fillId="0" borderId="1" xfId="0" applyNumberFormat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J47" totalsRowShown="0" headerRowDxfId="2" dataDxfId="4">
  <autoFilter ref="A2:J47"/>
  <sortState ref="A3:H47">
    <sortCondition ref="A2:A47"/>
  </sortState>
  <tableColumns count="10">
    <tableColumn id="1" name="Numéro d'avion" dataDxfId="12"/>
    <tableColumn id="2" name="Long courrier" dataDxfId="11"/>
    <tableColumn id="11" name="Colonne1" dataDxfId="1"/>
    <tableColumn id="4" name="constructeur" dataDxfId="10"/>
    <tableColumn id="10" name="catégorie" dataDxfId="3"/>
    <tableColumn id="5" name="Distance" dataDxfId="9"/>
    <tableColumn id="6" name="classe eco" dataDxfId="8"/>
    <tableColumn id="7" name="classe affaire" dataDxfId="7"/>
    <tableColumn id="8" name="1ère classe" dataDxfId="6"/>
    <tableColumn id="9" name="cargo" dataDxfId="5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2:N42" totalsRowShown="0" headerRowDxfId="0">
  <autoFilter ref="A2:N42"/>
  <tableColumns count="14">
    <tableColumn id="1" name="Pays"/>
    <tableColumn id="2" name="Ville"/>
    <tableColumn id="3" name="Nom"/>
    <tableColumn id="4" name="Distance"/>
    <tableColumn id="5" name="Colonne1"/>
    <tableColumn id="6" name="classe eco"/>
    <tableColumn id="7" name="classe affaire"/>
    <tableColumn id="8" name="1ère classe"/>
    <tableColumn id="9" name="cargo"/>
    <tableColumn id="15" name="Colonne2"/>
    <tableColumn id="11" name="classe eco3"/>
    <tableColumn id="12" name="classe affaire4"/>
    <tableColumn id="13" name="1ère classe5"/>
    <tableColumn id="14" name="cargo6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workbookViewId="0">
      <selection activeCell="A5" sqref="A5"/>
    </sheetView>
  </sheetViews>
  <sheetFormatPr baseColWidth="10" defaultRowHeight="15" x14ac:dyDescent="0.25"/>
  <cols>
    <col min="1" max="1" width="11.5703125" customWidth="1"/>
    <col min="2" max="2" width="23.7109375" customWidth="1"/>
    <col min="3" max="4" width="14.85546875" customWidth="1"/>
    <col min="5" max="5" width="14.28515625" customWidth="1"/>
    <col min="6" max="7" width="13.7109375" customWidth="1"/>
    <col min="8" max="8" width="14.7109375" customWidth="1"/>
    <col min="9" max="10" width="13.7109375" customWidth="1"/>
  </cols>
  <sheetData>
    <row r="1" spans="1:10" ht="15.75" thickBot="1" x14ac:dyDescent="0.3"/>
    <row r="2" spans="1:10" ht="15.75" thickBot="1" x14ac:dyDescent="0.3">
      <c r="A2" s="17" t="s">
        <v>10</v>
      </c>
      <c r="B2" s="12" t="s">
        <v>0</v>
      </c>
      <c r="C2" s="19" t="s">
        <v>8</v>
      </c>
      <c r="D2" s="13" t="s">
        <v>6</v>
      </c>
      <c r="E2" s="13" t="s">
        <v>12</v>
      </c>
      <c r="F2" s="14" t="s">
        <v>1</v>
      </c>
      <c r="G2" s="14" t="s">
        <v>2</v>
      </c>
      <c r="H2" s="14" t="s">
        <v>3</v>
      </c>
      <c r="I2" s="14" t="s">
        <v>4</v>
      </c>
      <c r="J2" s="14" t="s">
        <v>5</v>
      </c>
    </row>
    <row r="3" spans="1:10" ht="30.75" thickBot="1" x14ac:dyDescent="0.3">
      <c r="A3" s="16">
        <v>1</v>
      </c>
      <c r="B3" s="15" t="s">
        <v>14</v>
      </c>
      <c r="C3" s="15" t="s">
        <v>13</v>
      </c>
      <c r="D3" s="16" t="s">
        <v>7</v>
      </c>
      <c r="E3" s="16" t="s">
        <v>15</v>
      </c>
      <c r="F3" s="16">
        <v>6111</v>
      </c>
      <c r="G3" s="16">
        <v>61</v>
      </c>
      <c r="H3" s="16">
        <v>33</v>
      </c>
      <c r="I3" s="16">
        <v>14</v>
      </c>
      <c r="J3" s="16">
        <v>0</v>
      </c>
    </row>
    <row r="4" spans="1:10" ht="30.75" thickBot="1" x14ac:dyDescent="0.3">
      <c r="A4" s="16">
        <v>2</v>
      </c>
      <c r="B4" s="15" t="s">
        <v>26</v>
      </c>
      <c r="C4" s="15" t="s">
        <v>13</v>
      </c>
      <c r="D4" s="16" t="s">
        <v>7</v>
      </c>
      <c r="E4" s="16" t="s">
        <v>11</v>
      </c>
      <c r="F4" s="16">
        <v>10804</v>
      </c>
      <c r="G4" s="16">
        <v>151</v>
      </c>
      <c r="H4" s="16">
        <v>81</v>
      </c>
      <c r="I4" s="16">
        <v>34</v>
      </c>
      <c r="J4" s="16">
        <v>0</v>
      </c>
    </row>
    <row r="5" spans="1:10" ht="15.75" thickBot="1" x14ac:dyDescent="0.3">
      <c r="A5" s="16"/>
      <c r="B5" s="9"/>
      <c r="C5" s="9"/>
      <c r="D5" s="7"/>
      <c r="E5" s="7"/>
      <c r="F5" s="7"/>
      <c r="G5" s="7"/>
      <c r="H5" s="7"/>
      <c r="I5" s="7"/>
      <c r="J5" s="7"/>
    </row>
    <row r="6" spans="1:10" ht="15.75" thickBot="1" x14ac:dyDescent="0.3">
      <c r="A6" s="16"/>
      <c r="B6" s="15"/>
      <c r="C6" s="15"/>
      <c r="D6" s="16"/>
      <c r="E6" s="16"/>
      <c r="F6" s="16"/>
      <c r="G6" s="16"/>
      <c r="H6" s="16"/>
      <c r="I6" s="16"/>
      <c r="J6" s="16"/>
    </row>
    <row r="7" spans="1:10" ht="15.75" thickBot="1" x14ac:dyDescent="0.3">
      <c r="A7" s="16"/>
      <c r="B7" s="9"/>
      <c r="C7" s="9"/>
      <c r="D7" s="7"/>
      <c r="E7" s="7"/>
      <c r="F7" s="7"/>
      <c r="G7" s="7"/>
      <c r="H7" s="7"/>
      <c r="I7" s="7"/>
      <c r="J7" s="7"/>
    </row>
    <row r="8" spans="1:10" ht="15.75" thickBot="1" x14ac:dyDescent="0.3">
      <c r="A8" s="16"/>
      <c r="B8" s="15"/>
      <c r="C8" s="15"/>
      <c r="D8" s="16"/>
      <c r="E8" s="16"/>
      <c r="F8" s="16"/>
      <c r="G8" s="16"/>
      <c r="H8" s="16"/>
      <c r="I8" s="16"/>
      <c r="J8" s="16"/>
    </row>
    <row r="9" spans="1:10" ht="15.75" thickBot="1" x14ac:dyDescent="0.3">
      <c r="A9" s="16"/>
      <c r="B9" s="9"/>
      <c r="C9" s="9"/>
      <c r="D9" s="7"/>
      <c r="E9" s="7"/>
      <c r="F9" s="7"/>
      <c r="G9" s="7"/>
      <c r="H9" s="7"/>
      <c r="I9" s="7"/>
      <c r="J9" s="7"/>
    </row>
    <row r="10" spans="1:10" ht="15.75" thickBot="1" x14ac:dyDescent="0.3">
      <c r="A10" s="16"/>
      <c r="B10" s="15"/>
      <c r="C10" s="15"/>
      <c r="D10" s="16"/>
      <c r="E10" s="16"/>
      <c r="F10" s="16"/>
      <c r="G10" s="16"/>
      <c r="H10" s="16"/>
      <c r="I10" s="16"/>
      <c r="J10" s="16"/>
    </row>
    <row r="11" spans="1:10" ht="15.75" thickBot="1" x14ac:dyDescent="0.3">
      <c r="A11" s="16"/>
      <c r="B11" s="9"/>
      <c r="C11" s="9"/>
      <c r="D11" s="7"/>
      <c r="E11" s="7"/>
      <c r="F11" s="7"/>
      <c r="G11" s="7"/>
      <c r="H11" s="7"/>
      <c r="I11" s="7"/>
      <c r="J11" s="7"/>
    </row>
    <row r="12" spans="1:10" ht="15.75" thickBot="1" x14ac:dyDescent="0.3">
      <c r="A12" s="16"/>
      <c r="B12" s="15"/>
      <c r="C12" s="15"/>
      <c r="D12" s="16"/>
      <c r="E12" s="16"/>
      <c r="F12" s="16"/>
      <c r="G12" s="16"/>
      <c r="H12" s="16"/>
      <c r="I12" s="16"/>
      <c r="J12" s="16"/>
    </row>
    <row r="13" spans="1:10" ht="15.75" thickBot="1" x14ac:dyDescent="0.3">
      <c r="A13" s="16"/>
      <c r="B13" s="9"/>
      <c r="C13" s="9"/>
      <c r="D13" s="7"/>
      <c r="E13" s="7"/>
      <c r="F13" s="7"/>
      <c r="G13" s="7"/>
      <c r="H13" s="7"/>
      <c r="I13" s="7"/>
      <c r="J13" s="7"/>
    </row>
    <row r="14" spans="1:10" ht="30.75" customHeight="1" thickBot="1" x14ac:dyDescent="0.3">
      <c r="A14" s="16"/>
      <c r="B14" s="15"/>
      <c r="C14" s="15"/>
      <c r="D14" s="16"/>
      <c r="E14" s="18"/>
      <c r="F14" s="16"/>
      <c r="G14" s="16"/>
      <c r="H14" s="16"/>
      <c r="I14" s="16"/>
      <c r="J14" s="16"/>
    </row>
    <row r="15" spans="1:10" ht="30.75" customHeight="1" thickBot="1" x14ac:dyDescent="0.3">
      <c r="A15" s="16"/>
      <c r="B15" s="15"/>
      <c r="C15" s="15"/>
      <c r="D15" s="16"/>
      <c r="E15" s="7"/>
      <c r="F15" s="16"/>
      <c r="G15" s="16"/>
      <c r="H15" s="16"/>
      <c r="I15" s="16"/>
      <c r="J15" s="16"/>
    </row>
    <row r="16" spans="1:10" ht="30.75" customHeight="1" thickBot="1" x14ac:dyDescent="0.3">
      <c r="A16" s="16"/>
      <c r="B16" s="9"/>
      <c r="C16" s="9"/>
      <c r="D16" s="7"/>
      <c r="E16" s="5"/>
      <c r="F16" s="7"/>
      <c r="G16" s="7"/>
      <c r="H16" s="7"/>
      <c r="I16" s="7"/>
      <c r="J16" s="7"/>
    </row>
    <row r="17" spans="1:10" ht="30.75" customHeight="1" thickBot="1" x14ac:dyDescent="0.3">
      <c r="A17" s="16"/>
      <c r="B17" s="15"/>
      <c r="C17" s="15"/>
      <c r="D17" s="16"/>
      <c r="E17" s="16"/>
      <c r="F17" s="16"/>
      <c r="G17" s="16"/>
      <c r="H17" s="16"/>
      <c r="I17" s="16"/>
      <c r="J17" s="16"/>
    </row>
    <row r="18" spans="1:10" ht="30.75" customHeight="1" thickBot="1" x14ac:dyDescent="0.3">
      <c r="A18" s="16"/>
      <c r="B18" s="15"/>
      <c r="C18" s="15"/>
      <c r="D18" s="16"/>
      <c r="E18" s="16"/>
      <c r="F18" s="16"/>
      <c r="G18" s="16"/>
      <c r="H18" s="16"/>
      <c r="I18" s="16"/>
      <c r="J18" s="16"/>
    </row>
    <row r="19" spans="1:10" ht="30.75" customHeight="1" thickBot="1" x14ac:dyDescent="0.3">
      <c r="A19" s="16"/>
      <c r="B19" s="15"/>
      <c r="C19" s="15"/>
      <c r="D19" s="16"/>
      <c r="E19" s="16"/>
      <c r="F19" s="16"/>
      <c r="G19" s="16"/>
      <c r="H19" s="16"/>
      <c r="I19" s="16"/>
      <c r="J19" s="16"/>
    </row>
    <row r="20" spans="1:10" ht="30.75" customHeight="1" thickBot="1" x14ac:dyDescent="0.3">
      <c r="A20" s="16"/>
      <c r="B20" s="15"/>
      <c r="C20" s="20"/>
      <c r="D20" s="5"/>
      <c r="E20" s="5"/>
      <c r="F20" s="5"/>
      <c r="G20" s="16"/>
      <c r="H20" s="16"/>
      <c r="I20" s="16"/>
      <c r="J20" s="16"/>
    </row>
    <row r="21" spans="1:10" ht="30.75" customHeight="1" thickBot="1" x14ac:dyDescent="0.3">
      <c r="A21" s="16"/>
      <c r="B21" s="15"/>
      <c r="C21" s="15"/>
      <c r="D21" s="16"/>
      <c r="E21" s="16"/>
      <c r="F21" s="16"/>
      <c r="G21" s="16"/>
      <c r="H21" s="16"/>
      <c r="I21" s="16"/>
      <c r="J21" s="16"/>
    </row>
    <row r="22" spans="1:10" ht="30.75" customHeight="1" thickBot="1" x14ac:dyDescent="0.3">
      <c r="A22" s="16"/>
      <c r="B22" s="15"/>
      <c r="C22" s="16"/>
      <c r="D22" s="16"/>
      <c r="E22" s="16"/>
      <c r="F22" s="16"/>
      <c r="G22" s="16"/>
      <c r="H22" s="16"/>
      <c r="I22" s="16"/>
      <c r="J22" s="16"/>
    </row>
    <row r="23" spans="1:10" ht="30.75" customHeight="1" thickBot="1" x14ac:dyDescent="0.3">
      <c r="A23" s="16">
        <v>21</v>
      </c>
      <c r="B23" s="16"/>
      <c r="C23" s="16"/>
      <c r="D23" s="16"/>
      <c r="E23" s="16"/>
      <c r="F23" s="16"/>
      <c r="G23" s="16"/>
      <c r="H23" s="16"/>
      <c r="I23" s="16"/>
      <c r="J23" s="16"/>
    </row>
    <row r="24" spans="1:10" ht="30.75" customHeight="1" thickBot="1" x14ac:dyDescent="0.3">
      <c r="A24" s="16">
        <v>22</v>
      </c>
      <c r="B24" s="16"/>
      <c r="C24" s="16"/>
      <c r="D24" s="16"/>
      <c r="E24" s="16"/>
      <c r="F24" s="16"/>
      <c r="G24" s="16"/>
      <c r="H24" s="16"/>
      <c r="I24" s="16"/>
      <c r="J24" s="16"/>
    </row>
    <row r="25" spans="1:10" ht="30.75" customHeight="1" thickBot="1" x14ac:dyDescent="0.3">
      <c r="A25" s="4">
        <v>23</v>
      </c>
      <c r="B25" s="10"/>
      <c r="C25" s="10"/>
      <c r="D25" s="11"/>
      <c r="E25" s="11"/>
      <c r="F25" s="11"/>
      <c r="G25" s="11"/>
      <c r="H25" s="11"/>
      <c r="I25" s="11"/>
      <c r="J25" s="11"/>
    </row>
    <row r="26" spans="1:10" ht="30.75" customHeight="1" thickBot="1" x14ac:dyDescent="0.3">
      <c r="A26" s="16">
        <v>24</v>
      </c>
      <c r="B26" s="16"/>
      <c r="C26" s="16"/>
      <c r="D26" s="16"/>
      <c r="E26" s="16"/>
      <c r="F26" s="16"/>
      <c r="G26" s="16"/>
      <c r="H26" s="16"/>
      <c r="I26" s="16"/>
      <c r="J26" s="16"/>
    </row>
    <row r="27" spans="1:10" ht="30.75" customHeight="1" thickBot="1" x14ac:dyDescent="0.3">
      <c r="A27" s="16">
        <v>25</v>
      </c>
      <c r="B27" s="6"/>
      <c r="C27" s="6"/>
      <c r="D27" s="16"/>
      <c r="E27" s="16"/>
      <c r="F27" s="16"/>
      <c r="G27" s="16"/>
      <c r="H27" s="16"/>
      <c r="I27" s="16"/>
      <c r="J27" s="16"/>
    </row>
    <row r="28" spans="1:10" ht="30.75" customHeight="1" thickBot="1" x14ac:dyDescent="0.3">
      <c r="A28" s="16">
        <v>26</v>
      </c>
      <c r="B28" s="8"/>
      <c r="C28" s="8"/>
      <c r="D28" s="5"/>
      <c r="E28" s="5"/>
      <c r="F28" s="5"/>
      <c r="G28" s="5"/>
      <c r="H28" s="5"/>
      <c r="I28" s="5"/>
      <c r="J28" s="5"/>
    </row>
    <row r="29" spans="1:10" ht="30.75" customHeight="1" thickBot="1" x14ac:dyDescent="0.3">
      <c r="A29" s="16">
        <v>27</v>
      </c>
      <c r="B29" s="16"/>
      <c r="C29" s="16"/>
      <c r="D29" s="16"/>
      <c r="E29" s="16"/>
      <c r="F29" s="16"/>
      <c r="G29" s="16"/>
      <c r="H29" s="16"/>
      <c r="I29" s="16"/>
      <c r="J29" s="16"/>
    </row>
    <row r="30" spans="1:10" ht="30.75" customHeight="1" thickBot="1" x14ac:dyDescent="0.3">
      <c r="A30" s="16">
        <v>28</v>
      </c>
      <c r="B30" s="16"/>
      <c r="C30" s="16"/>
      <c r="D30" s="16"/>
      <c r="E30" s="16"/>
      <c r="F30" s="16"/>
      <c r="G30" s="16"/>
      <c r="H30" s="16"/>
      <c r="I30" s="16"/>
      <c r="J30" s="16"/>
    </row>
    <row r="31" spans="1:10" ht="30.75" customHeight="1" thickBot="1" x14ac:dyDescent="0.3">
      <c r="A31" s="16">
        <v>29</v>
      </c>
      <c r="B31" s="16"/>
      <c r="C31" s="16"/>
      <c r="D31" s="16"/>
      <c r="E31" s="16"/>
      <c r="F31" s="16"/>
      <c r="G31" s="16"/>
      <c r="H31" s="16"/>
      <c r="I31" s="16"/>
      <c r="J31" s="16"/>
    </row>
    <row r="32" spans="1:10" ht="30.75" customHeight="1" thickBot="1" x14ac:dyDescent="0.3">
      <c r="A32" s="16">
        <v>30</v>
      </c>
      <c r="B32" s="16"/>
      <c r="C32" s="16"/>
      <c r="D32" s="16"/>
      <c r="E32" s="16"/>
      <c r="F32" s="16"/>
      <c r="G32" s="16"/>
      <c r="H32" s="16"/>
      <c r="I32" s="16"/>
      <c r="J32" s="16"/>
    </row>
    <row r="33" spans="1:10" ht="30.75" customHeight="1" thickBot="1" x14ac:dyDescent="0.3">
      <c r="A33" s="16">
        <v>31</v>
      </c>
      <c r="B33" s="6"/>
      <c r="C33" s="6"/>
      <c r="D33" s="7"/>
      <c r="E33" s="7"/>
      <c r="F33" s="7"/>
      <c r="G33" s="7"/>
      <c r="H33" s="7"/>
      <c r="I33" s="7"/>
      <c r="J33" s="7"/>
    </row>
    <row r="34" spans="1:10" ht="30.75" customHeight="1" thickBot="1" x14ac:dyDescent="0.3">
      <c r="A34" s="16">
        <v>32</v>
      </c>
      <c r="B34" s="16"/>
      <c r="C34" s="16"/>
      <c r="D34" s="16"/>
      <c r="E34" s="16"/>
      <c r="F34" s="16"/>
      <c r="G34" s="16"/>
      <c r="H34" s="16"/>
      <c r="I34" s="16"/>
      <c r="J34" s="16"/>
    </row>
    <row r="35" spans="1:10" ht="30.75" customHeight="1" thickBot="1" x14ac:dyDescent="0.3">
      <c r="A35" s="16">
        <v>33</v>
      </c>
      <c r="B35" s="6"/>
      <c r="C35" s="6"/>
      <c r="D35" s="7"/>
      <c r="E35" s="7"/>
      <c r="F35" s="7"/>
      <c r="G35" s="7"/>
      <c r="H35" s="7"/>
      <c r="I35" s="7"/>
      <c r="J35" s="7"/>
    </row>
    <row r="36" spans="1:10" ht="30.75" customHeight="1" thickBot="1" x14ac:dyDescent="0.3">
      <c r="A36" s="16">
        <v>34</v>
      </c>
      <c r="B36" s="16"/>
      <c r="C36" s="16"/>
      <c r="D36" s="16"/>
      <c r="E36" s="16"/>
      <c r="F36" s="16"/>
      <c r="G36" s="16"/>
      <c r="H36" s="16"/>
      <c r="I36" s="16"/>
      <c r="J36" s="16"/>
    </row>
    <row r="37" spans="1:10" ht="30.75" customHeight="1" thickBot="1" x14ac:dyDescent="0.3">
      <c r="A37" s="16">
        <v>35</v>
      </c>
      <c r="B37" s="6"/>
      <c r="C37" s="6"/>
      <c r="D37" s="7"/>
      <c r="E37" s="7"/>
      <c r="F37" s="7"/>
      <c r="G37" s="7"/>
      <c r="H37" s="7"/>
      <c r="I37" s="7"/>
      <c r="J37" s="7"/>
    </row>
    <row r="38" spans="1:10" ht="30.75" customHeight="1" thickBot="1" x14ac:dyDescent="0.3">
      <c r="A38" s="16">
        <v>36</v>
      </c>
      <c r="B38" s="16"/>
      <c r="C38" s="16"/>
      <c r="D38" s="16"/>
      <c r="E38" s="16"/>
      <c r="F38" s="16"/>
      <c r="G38" s="16"/>
      <c r="H38" s="16"/>
      <c r="I38" s="16"/>
      <c r="J38" s="16"/>
    </row>
    <row r="39" spans="1:10" ht="30.75" customHeight="1" thickBot="1" x14ac:dyDescent="0.3">
      <c r="A39" s="16">
        <v>37</v>
      </c>
      <c r="B39" s="6"/>
      <c r="C39" s="6"/>
      <c r="D39" s="7"/>
      <c r="E39" s="7"/>
      <c r="F39" s="7"/>
      <c r="G39" s="7"/>
      <c r="H39" s="7"/>
      <c r="I39" s="7"/>
      <c r="J39" s="7"/>
    </row>
    <row r="40" spans="1:10" ht="30.75" customHeight="1" thickBot="1" x14ac:dyDescent="0.3">
      <c r="A40" s="16">
        <v>38</v>
      </c>
      <c r="B40" s="16"/>
      <c r="C40" s="16"/>
      <c r="D40" s="16"/>
      <c r="E40" s="16"/>
      <c r="F40" s="16"/>
      <c r="G40" s="16"/>
      <c r="H40" s="16"/>
      <c r="I40" s="16"/>
      <c r="J40" s="16"/>
    </row>
    <row r="41" spans="1:10" ht="30.75" customHeight="1" thickBot="1" x14ac:dyDescent="0.3">
      <c r="A41" s="16">
        <v>39</v>
      </c>
      <c r="B41" s="6"/>
      <c r="C41" s="6"/>
      <c r="D41" s="7"/>
      <c r="E41" s="7"/>
      <c r="F41" s="7"/>
      <c r="G41" s="7"/>
      <c r="H41" s="7"/>
      <c r="I41" s="7"/>
      <c r="J41" s="7"/>
    </row>
    <row r="42" spans="1:10" ht="30.75" customHeight="1" thickBot="1" x14ac:dyDescent="0.3">
      <c r="A42" s="16">
        <v>40</v>
      </c>
      <c r="B42" s="16"/>
      <c r="C42" s="16"/>
      <c r="D42" s="16"/>
      <c r="E42" s="16"/>
      <c r="F42" s="16"/>
      <c r="G42" s="16"/>
      <c r="H42" s="16"/>
      <c r="I42" s="16"/>
      <c r="J42" s="16"/>
    </row>
    <row r="43" spans="1:10" ht="30.75" customHeight="1" thickBot="1" x14ac:dyDescent="0.3">
      <c r="A43" s="16">
        <v>41</v>
      </c>
      <c r="B43" s="6"/>
      <c r="C43" s="6"/>
      <c r="D43" s="7"/>
      <c r="E43" s="7"/>
      <c r="F43" s="7"/>
      <c r="G43" s="7"/>
      <c r="H43" s="7"/>
      <c r="I43" s="7"/>
      <c r="J43" s="7"/>
    </row>
    <row r="44" spans="1:10" ht="30.75" customHeight="1" thickBot="1" x14ac:dyDescent="0.3">
      <c r="A44" s="16">
        <v>42</v>
      </c>
      <c r="B44" s="16"/>
      <c r="C44" s="16"/>
      <c r="D44" s="16"/>
      <c r="E44" s="16"/>
      <c r="F44" s="16"/>
      <c r="G44" s="16"/>
      <c r="H44" s="16"/>
      <c r="I44" s="16"/>
      <c r="J44" s="16"/>
    </row>
    <row r="45" spans="1:10" ht="30.75" customHeight="1" thickBot="1" x14ac:dyDescent="0.3">
      <c r="A45" s="16">
        <v>43</v>
      </c>
      <c r="B45" s="6"/>
      <c r="C45" s="6"/>
      <c r="D45" s="7"/>
      <c r="E45" s="7"/>
      <c r="F45" s="7"/>
      <c r="G45" s="7"/>
      <c r="H45" s="7"/>
      <c r="I45" s="7"/>
      <c r="J45" s="7"/>
    </row>
    <row r="46" spans="1:10" ht="30.75" customHeight="1" thickBot="1" x14ac:dyDescent="0.3">
      <c r="A46" s="16">
        <v>44</v>
      </c>
      <c r="B46" s="16"/>
      <c r="C46" s="16"/>
      <c r="D46" s="16"/>
      <c r="E46" s="16"/>
      <c r="F46" s="16"/>
      <c r="G46" s="16"/>
      <c r="H46" s="16"/>
      <c r="I46" s="16"/>
      <c r="J46" s="16"/>
    </row>
    <row r="47" spans="1:10" ht="30.75" customHeight="1" thickBot="1" x14ac:dyDescent="0.3">
      <c r="A47" s="16">
        <v>45</v>
      </c>
      <c r="B47" s="6"/>
      <c r="C47" s="6"/>
      <c r="D47" s="7"/>
      <c r="E47" s="7"/>
      <c r="F47" s="7"/>
      <c r="G47" s="7"/>
      <c r="H47" s="7"/>
      <c r="I47" s="7"/>
      <c r="J47" s="7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workbookViewId="0">
      <selection activeCell="K6" sqref="K6"/>
    </sheetView>
  </sheetViews>
  <sheetFormatPr baseColWidth="10" defaultRowHeight="15" x14ac:dyDescent="0.25"/>
  <cols>
    <col min="1" max="1" width="15.7109375" customWidth="1"/>
    <col min="2" max="2" width="20.7109375" customWidth="1"/>
    <col min="5" max="5" width="3.7109375" customWidth="1"/>
    <col min="6" max="6" width="12" customWidth="1"/>
    <col min="7" max="7" width="14.7109375" customWidth="1"/>
    <col min="8" max="8" width="12.85546875" customWidth="1"/>
    <col min="10" max="10" width="3.7109375" customWidth="1"/>
    <col min="11" max="11" width="13" customWidth="1"/>
    <col min="12" max="12" width="15.7109375" customWidth="1"/>
    <col min="13" max="13" width="13.85546875" customWidth="1"/>
    <col min="15" max="22" width="3.7109375" customWidth="1"/>
  </cols>
  <sheetData>
    <row r="1" spans="1:22" x14ac:dyDescent="0.25">
      <c r="F1" s="2" t="s">
        <v>30</v>
      </c>
      <c r="G1" s="2"/>
      <c r="H1" s="2"/>
      <c r="I1" s="2"/>
      <c r="J1" s="1"/>
      <c r="K1" s="2" t="s">
        <v>22</v>
      </c>
      <c r="L1" s="2"/>
      <c r="M1" s="2"/>
      <c r="N1" s="2"/>
      <c r="O1" s="2" t="s">
        <v>35</v>
      </c>
      <c r="P1" s="2"/>
      <c r="Q1" s="2"/>
      <c r="R1" s="2"/>
      <c r="S1" s="2"/>
      <c r="T1" s="2"/>
      <c r="U1" s="2"/>
      <c r="V1" s="2"/>
    </row>
    <row r="2" spans="1:22" x14ac:dyDescent="0.25">
      <c r="A2" s="1" t="s">
        <v>16</v>
      </c>
      <c r="B2" s="1" t="s">
        <v>17</v>
      </c>
      <c r="C2" s="1" t="s">
        <v>18</v>
      </c>
      <c r="D2" s="1" t="s">
        <v>1</v>
      </c>
      <c r="E2" t="s">
        <v>8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9</v>
      </c>
      <c r="K2" s="1" t="s">
        <v>31</v>
      </c>
      <c r="L2" s="1" t="s">
        <v>32</v>
      </c>
      <c r="M2" s="1" t="s">
        <v>33</v>
      </c>
      <c r="N2" s="1" t="s">
        <v>34</v>
      </c>
    </row>
    <row r="3" spans="1:22" ht="15.75" thickBot="1" x14ac:dyDescent="0.3"/>
    <row r="4" spans="1:22" ht="15.75" thickBot="1" x14ac:dyDescent="0.3">
      <c r="A4" s="24" t="s">
        <v>19</v>
      </c>
      <c r="B4" s="26" t="s">
        <v>20</v>
      </c>
      <c r="C4" s="22" t="s">
        <v>21</v>
      </c>
      <c r="D4" s="26">
        <v>2426</v>
      </c>
      <c r="E4" s="23"/>
      <c r="F4" s="25">
        <f>643</f>
        <v>643</v>
      </c>
      <c r="G4" s="26">
        <f>262</f>
        <v>262</v>
      </c>
      <c r="H4" s="22">
        <f>262</f>
        <v>262</v>
      </c>
      <c r="I4" s="25">
        <v>0</v>
      </c>
      <c r="J4" s="25"/>
      <c r="K4" s="26">
        <f>643-122-122-122</f>
        <v>277</v>
      </c>
      <c r="L4" s="26">
        <f>262-66-66-66</f>
        <v>64</v>
      </c>
      <c r="M4" s="26">
        <f>262-28-28-28</f>
        <v>178</v>
      </c>
      <c r="N4" s="3">
        <v>0</v>
      </c>
      <c r="P4">
        <v>1</v>
      </c>
      <c r="Q4">
        <v>1</v>
      </c>
      <c r="R4">
        <v>1</v>
      </c>
    </row>
    <row r="5" spans="1:22" ht="15.75" thickBot="1" x14ac:dyDescent="0.3">
      <c r="A5" s="21" t="s">
        <v>27</v>
      </c>
      <c r="B5" s="25" t="s">
        <v>28</v>
      </c>
      <c r="C5" s="26" t="s">
        <v>29</v>
      </c>
      <c r="D5" s="26">
        <v>9571</v>
      </c>
      <c r="E5" s="23"/>
      <c r="F5" s="26">
        <f>921</f>
        <v>921</v>
      </c>
      <c r="G5" s="26">
        <f>471</f>
        <v>471</v>
      </c>
      <c r="H5" s="22">
        <f>204</f>
        <v>204</v>
      </c>
      <c r="I5" s="25">
        <f>0</f>
        <v>0</v>
      </c>
      <c r="J5" s="25"/>
      <c r="K5" s="26">
        <f>921-302</f>
        <v>619</v>
      </c>
      <c r="L5" s="22">
        <f>471-162</f>
        <v>309</v>
      </c>
      <c r="M5" s="26">
        <f>204-68</f>
        <v>136</v>
      </c>
      <c r="N5" s="3">
        <f>0</f>
        <v>0</v>
      </c>
      <c r="P5">
        <v>2</v>
      </c>
    </row>
    <row r="6" spans="1:22" x14ac:dyDescent="0.25">
      <c r="A6" s="29"/>
      <c r="C6" s="28"/>
      <c r="D6" s="28"/>
      <c r="E6" s="28"/>
      <c r="F6" s="28"/>
      <c r="G6" s="28"/>
      <c r="H6" s="28"/>
      <c r="I6" s="28"/>
      <c r="J6" s="28"/>
      <c r="K6" s="28">
        <f>IF(P6="1",10,11)</f>
        <v>11</v>
      </c>
      <c r="M6" s="28"/>
      <c r="N6" s="27"/>
    </row>
    <row r="7" spans="1:22" x14ac:dyDescent="0.25">
      <c r="B7" s="28"/>
      <c r="C7" s="28"/>
      <c r="D7" s="28"/>
      <c r="E7" s="28"/>
      <c r="G7" s="28"/>
      <c r="H7" s="28"/>
      <c r="I7" s="28"/>
      <c r="J7" s="28"/>
      <c r="K7" s="28"/>
      <c r="L7" s="28"/>
      <c r="M7" s="28"/>
      <c r="N7" s="27"/>
    </row>
    <row r="8" spans="1:22" x14ac:dyDescent="0.25">
      <c r="A8" s="29"/>
      <c r="C8" s="28"/>
      <c r="D8" s="29"/>
      <c r="E8" s="28"/>
      <c r="F8" s="29"/>
      <c r="H8" s="28"/>
      <c r="J8" s="28"/>
      <c r="K8" s="28"/>
      <c r="M8" s="28"/>
      <c r="N8" s="27"/>
    </row>
  </sheetData>
  <mergeCells count="3">
    <mergeCell ref="F1:I1"/>
    <mergeCell ref="K1:N1"/>
    <mergeCell ref="O1:V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9"/>
  <sheetViews>
    <sheetView workbookViewId="0">
      <selection activeCell="H16" sqref="H16"/>
    </sheetView>
  </sheetViews>
  <sheetFormatPr baseColWidth="10" defaultRowHeight="15" x14ac:dyDescent="0.25"/>
  <cols>
    <col min="1" max="1" width="7.7109375" customWidth="1"/>
  </cols>
  <sheetData>
    <row r="2" spans="1:5" x14ac:dyDescent="0.25">
      <c r="A2" t="s">
        <v>25</v>
      </c>
      <c r="B2" s="1" t="s">
        <v>23</v>
      </c>
      <c r="C2" s="1" t="s">
        <v>24</v>
      </c>
      <c r="D2" s="1" t="s">
        <v>4</v>
      </c>
      <c r="E2" s="1" t="s">
        <v>5</v>
      </c>
    </row>
    <row r="4" spans="1:5" x14ac:dyDescent="0.25">
      <c r="A4" s="1">
        <f>avions!A3</f>
        <v>1</v>
      </c>
      <c r="B4">
        <f>2*avions!G3</f>
        <v>122</v>
      </c>
      <c r="C4">
        <f>2*avions!H3</f>
        <v>66</v>
      </c>
      <c r="D4">
        <f>2*avions!I3</f>
        <v>28</v>
      </c>
      <c r="E4">
        <f>2*avions!J3</f>
        <v>0</v>
      </c>
    </row>
    <row r="5" spans="1:5" x14ac:dyDescent="0.25">
      <c r="A5" s="1">
        <f>avions!A4</f>
        <v>2</v>
      </c>
      <c r="B5">
        <f>2*avions!G4</f>
        <v>302</v>
      </c>
      <c r="C5">
        <f>2*avions!H4</f>
        <v>162</v>
      </c>
      <c r="D5">
        <f>2*avions!I4</f>
        <v>68</v>
      </c>
      <c r="E5">
        <f>2*avions!J4</f>
        <v>0</v>
      </c>
    </row>
    <row r="6" spans="1:5" x14ac:dyDescent="0.25">
      <c r="A6" s="1">
        <f>avions!A5</f>
        <v>0</v>
      </c>
      <c r="B6">
        <f>2*avions!G5</f>
        <v>0</v>
      </c>
      <c r="C6">
        <f>2*avions!H5</f>
        <v>0</v>
      </c>
      <c r="D6">
        <f>2*avions!I5</f>
        <v>0</v>
      </c>
      <c r="E6">
        <f>2*avions!J5</f>
        <v>0</v>
      </c>
    </row>
    <row r="7" spans="1:5" x14ac:dyDescent="0.25">
      <c r="A7" s="1">
        <f>avions!A6</f>
        <v>0</v>
      </c>
      <c r="B7">
        <f>2*avions!G6</f>
        <v>0</v>
      </c>
      <c r="C7">
        <f>2*avions!H6</f>
        <v>0</v>
      </c>
      <c r="D7">
        <f>2*avions!I6</f>
        <v>0</v>
      </c>
      <c r="E7">
        <f>2*avions!J6</f>
        <v>0</v>
      </c>
    </row>
    <row r="8" spans="1:5" x14ac:dyDescent="0.25">
      <c r="A8" s="1">
        <f>avions!A7</f>
        <v>0</v>
      </c>
      <c r="B8">
        <f>2*avions!G7</f>
        <v>0</v>
      </c>
      <c r="C8">
        <f>2*avions!H7</f>
        <v>0</v>
      </c>
      <c r="D8">
        <f>2*avions!I7</f>
        <v>0</v>
      </c>
      <c r="E8">
        <f>2*avions!J7</f>
        <v>0</v>
      </c>
    </row>
    <row r="9" spans="1:5" x14ac:dyDescent="0.25">
      <c r="A9" s="1">
        <f>avions!A8</f>
        <v>0</v>
      </c>
      <c r="B9">
        <f>2*avions!G8</f>
        <v>0</v>
      </c>
      <c r="C9">
        <f>2*avions!H8</f>
        <v>0</v>
      </c>
      <c r="D9">
        <f>2*avions!I8</f>
        <v>0</v>
      </c>
      <c r="E9">
        <f>2*avions!J8</f>
        <v>0</v>
      </c>
    </row>
    <row r="10" spans="1:5" x14ac:dyDescent="0.25">
      <c r="A10" s="1">
        <f>avions!A9</f>
        <v>0</v>
      </c>
      <c r="B10">
        <f>2*avions!G9</f>
        <v>0</v>
      </c>
      <c r="C10">
        <f>2*avions!H9</f>
        <v>0</v>
      </c>
      <c r="D10">
        <f>2*avions!I9</f>
        <v>0</v>
      </c>
      <c r="E10">
        <f>2*avions!J9</f>
        <v>0</v>
      </c>
    </row>
    <row r="11" spans="1:5" x14ac:dyDescent="0.25">
      <c r="A11" s="1">
        <f>avions!A10</f>
        <v>0</v>
      </c>
      <c r="B11">
        <f>2*avions!G10</f>
        <v>0</v>
      </c>
      <c r="C11">
        <f>2*avions!H10</f>
        <v>0</v>
      </c>
      <c r="D11">
        <f>2*avions!I10</f>
        <v>0</v>
      </c>
      <c r="E11">
        <f>2*avions!J10</f>
        <v>0</v>
      </c>
    </row>
    <row r="12" spans="1:5" x14ac:dyDescent="0.25">
      <c r="A12" s="1">
        <f>avions!A11</f>
        <v>0</v>
      </c>
      <c r="B12">
        <f>2*avions!G11</f>
        <v>0</v>
      </c>
      <c r="C12">
        <f>2*avions!H11</f>
        <v>0</v>
      </c>
      <c r="D12">
        <f>2*avions!I11</f>
        <v>0</v>
      </c>
      <c r="E12">
        <f>2*avions!J11</f>
        <v>0</v>
      </c>
    </row>
    <row r="13" spans="1:5" x14ac:dyDescent="0.25">
      <c r="A13" s="1">
        <f>avions!A12</f>
        <v>0</v>
      </c>
      <c r="B13">
        <f>2*avions!G12</f>
        <v>0</v>
      </c>
      <c r="C13">
        <f>2*avions!H12</f>
        <v>0</v>
      </c>
      <c r="D13">
        <f>2*avions!I12</f>
        <v>0</v>
      </c>
      <c r="E13">
        <f>2*avions!J12</f>
        <v>0</v>
      </c>
    </row>
    <row r="14" spans="1:5" x14ac:dyDescent="0.25">
      <c r="A14" s="1">
        <f>avions!A13</f>
        <v>0</v>
      </c>
      <c r="B14">
        <f>2*avions!G13</f>
        <v>0</v>
      </c>
      <c r="C14">
        <f>2*avions!H13</f>
        <v>0</v>
      </c>
      <c r="D14">
        <f>2*avions!I13</f>
        <v>0</v>
      </c>
      <c r="E14">
        <f>2*avions!J13</f>
        <v>0</v>
      </c>
    </row>
    <row r="15" spans="1:5" x14ac:dyDescent="0.25">
      <c r="A15" s="1">
        <f>avions!A14</f>
        <v>0</v>
      </c>
      <c r="B15">
        <f>2*avions!G14</f>
        <v>0</v>
      </c>
      <c r="C15">
        <f>2*avions!H14</f>
        <v>0</v>
      </c>
      <c r="D15">
        <f>2*avions!I14</f>
        <v>0</v>
      </c>
      <c r="E15">
        <f>2*avions!J14</f>
        <v>0</v>
      </c>
    </row>
    <row r="16" spans="1:5" x14ac:dyDescent="0.25">
      <c r="A16" s="1">
        <f>avions!A15</f>
        <v>0</v>
      </c>
      <c r="B16">
        <f>2*avions!G15</f>
        <v>0</v>
      </c>
      <c r="C16">
        <f>2*avions!H15</f>
        <v>0</v>
      </c>
      <c r="D16">
        <f>2*avions!I15</f>
        <v>0</v>
      </c>
      <c r="E16">
        <f>2*avions!J15</f>
        <v>0</v>
      </c>
    </row>
    <row r="17" spans="1:5" x14ac:dyDescent="0.25">
      <c r="A17" s="1">
        <f>avions!A16</f>
        <v>0</v>
      </c>
      <c r="B17">
        <f>2*avions!G16</f>
        <v>0</v>
      </c>
      <c r="C17">
        <f>2*avions!H16</f>
        <v>0</v>
      </c>
      <c r="D17">
        <f>2*avions!I16</f>
        <v>0</v>
      </c>
      <c r="E17">
        <f>2*avions!J16</f>
        <v>0</v>
      </c>
    </row>
    <row r="18" spans="1:5" x14ac:dyDescent="0.25">
      <c r="A18" s="1">
        <f>avions!A17</f>
        <v>0</v>
      </c>
      <c r="B18">
        <f>2*avions!G17</f>
        <v>0</v>
      </c>
      <c r="C18">
        <f>2*avions!H17</f>
        <v>0</v>
      </c>
      <c r="D18">
        <f>2*avions!I17</f>
        <v>0</v>
      </c>
      <c r="E18">
        <f>2*avions!J17</f>
        <v>0</v>
      </c>
    </row>
    <row r="19" spans="1:5" x14ac:dyDescent="0.25">
      <c r="A19" s="1">
        <f>avions!A18</f>
        <v>0</v>
      </c>
      <c r="B19">
        <f>2*avions!G18</f>
        <v>0</v>
      </c>
      <c r="C19">
        <f>2*avions!H18</f>
        <v>0</v>
      </c>
      <c r="D19">
        <f>2*avions!I18</f>
        <v>0</v>
      </c>
      <c r="E19">
        <f>2*avions!J18</f>
        <v>0</v>
      </c>
    </row>
    <row r="20" spans="1:5" x14ac:dyDescent="0.25">
      <c r="A20" s="1">
        <f>avions!A19</f>
        <v>0</v>
      </c>
      <c r="B20">
        <f>2*avions!G19</f>
        <v>0</v>
      </c>
      <c r="C20">
        <f>2*avions!H19</f>
        <v>0</v>
      </c>
      <c r="D20">
        <f>2*avions!I19</f>
        <v>0</v>
      </c>
      <c r="E20">
        <f>2*avions!J19</f>
        <v>0</v>
      </c>
    </row>
    <row r="21" spans="1:5" x14ac:dyDescent="0.25">
      <c r="A21" s="1">
        <f>avions!A20</f>
        <v>0</v>
      </c>
      <c r="B21">
        <f>2*avions!G20</f>
        <v>0</v>
      </c>
      <c r="C21">
        <f>2*avions!H20</f>
        <v>0</v>
      </c>
      <c r="D21">
        <f>2*avions!I20</f>
        <v>0</v>
      </c>
      <c r="E21">
        <f>2*avions!J20</f>
        <v>0</v>
      </c>
    </row>
    <row r="22" spans="1:5" x14ac:dyDescent="0.25">
      <c r="A22" s="1">
        <f>avions!A21</f>
        <v>0</v>
      </c>
      <c r="B22">
        <f>2*avions!G21</f>
        <v>0</v>
      </c>
      <c r="C22">
        <f>2*avions!H21</f>
        <v>0</v>
      </c>
      <c r="D22">
        <f>2*avions!I21</f>
        <v>0</v>
      </c>
      <c r="E22">
        <f>2*avions!J21</f>
        <v>0</v>
      </c>
    </row>
    <row r="23" spans="1:5" x14ac:dyDescent="0.25">
      <c r="A23" s="1">
        <f>avions!A22</f>
        <v>0</v>
      </c>
      <c r="B23">
        <f>2*avions!G22</f>
        <v>0</v>
      </c>
      <c r="C23">
        <f>2*avions!H22</f>
        <v>0</v>
      </c>
      <c r="D23">
        <f>2*avions!I22</f>
        <v>0</v>
      </c>
      <c r="E23">
        <f>2*avions!J22</f>
        <v>0</v>
      </c>
    </row>
    <row r="24" spans="1:5" x14ac:dyDescent="0.25">
      <c r="A24" s="1">
        <f>avions!A23</f>
        <v>21</v>
      </c>
      <c r="B24">
        <f>2*avions!G23</f>
        <v>0</v>
      </c>
      <c r="C24">
        <f>2*avions!H23</f>
        <v>0</v>
      </c>
      <c r="D24">
        <f>2*avions!I23</f>
        <v>0</v>
      </c>
      <c r="E24">
        <f>2*avions!J23</f>
        <v>0</v>
      </c>
    </row>
    <row r="25" spans="1:5" x14ac:dyDescent="0.25">
      <c r="A25" s="1">
        <f>avions!A24</f>
        <v>22</v>
      </c>
      <c r="B25">
        <f>2*avions!G24</f>
        <v>0</v>
      </c>
      <c r="C25">
        <f>2*avions!H24</f>
        <v>0</v>
      </c>
      <c r="D25">
        <f>2*avions!I24</f>
        <v>0</v>
      </c>
      <c r="E25">
        <f>2*avions!J24</f>
        <v>0</v>
      </c>
    </row>
    <row r="26" spans="1:5" x14ac:dyDescent="0.25">
      <c r="A26" s="1">
        <f>avions!A25</f>
        <v>23</v>
      </c>
      <c r="B26">
        <f>2*avions!G25</f>
        <v>0</v>
      </c>
      <c r="C26">
        <f>2*avions!H25</f>
        <v>0</v>
      </c>
      <c r="D26">
        <f>2*avions!I25</f>
        <v>0</v>
      </c>
      <c r="E26">
        <f>2*avions!J25</f>
        <v>0</v>
      </c>
    </row>
    <row r="27" spans="1:5" x14ac:dyDescent="0.25">
      <c r="A27" s="1">
        <f>avions!A26</f>
        <v>24</v>
      </c>
      <c r="B27">
        <f>2*avions!G26</f>
        <v>0</v>
      </c>
      <c r="C27">
        <f>2*avions!H26</f>
        <v>0</v>
      </c>
      <c r="D27">
        <f>2*avions!I26</f>
        <v>0</v>
      </c>
      <c r="E27">
        <f>2*avions!J26</f>
        <v>0</v>
      </c>
    </row>
    <row r="28" spans="1:5" x14ac:dyDescent="0.25">
      <c r="A28" s="1">
        <f>avions!A27</f>
        <v>25</v>
      </c>
      <c r="B28">
        <f>2*avions!G27</f>
        <v>0</v>
      </c>
      <c r="C28">
        <f>2*avions!H27</f>
        <v>0</v>
      </c>
      <c r="D28">
        <f>2*avions!I27</f>
        <v>0</v>
      </c>
      <c r="E28">
        <f>2*avions!J27</f>
        <v>0</v>
      </c>
    </row>
    <row r="29" spans="1:5" x14ac:dyDescent="0.25">
      <c r="A29" s="1">
        <f>avions!A28</f>
        <v>26</v>
      </c>
      <c r="B29">
        <f>2*avions!G28</f>
        <v>0</v>
      </c>
      <c r="C29">
        <f>2*avions!H28</f>
        <v>0</v>
      </c>
      <c r="D29">
        <f>2*avions!I28</f>
        <v>0</v>
      </c>
      <c r="E29">
        <f>2*avions!J28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avions</vt:lpstr>
      <vt:lpstr>Lignes</vt:lpstr>
      <vt:lpstr>Feuil8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BOSVY</dc:creator>
  <cp:lastModifiedBy>Guillaume BOSVY</cp:lastModifiedBy>
  <dcterms:created xsi:type="dcterms:W3CDTF">2017-02-08T12:23:01Z</dcterms:created>
  <dcterms:modified xsi:type="dcterms:W3CDTF">2017-02-08T15:11:16Z</dcterms:modified>
</cp:coreProperties>
</file>