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7280" windowHeight="9060" tabRatio="738" activeTab="1"/>
  </bookViews>
  <sheets>
    <sheet name="Base" sheetId="2" r:id="rId1"/>
    <sheet name="Ecole_parici" sheetId="3" r:id="rId2"/>
    <sheet name="Ecole_laba" sheetId="5" r:id="rId3"/>
    <sheet name="FACTURE" sheetId="1" r:id="rId4"/>
  </sheets>
  <definedNames>
    <definedName name="_xlnm._FilterDatabase" localSheetId="3" hidden="1">FACTURE!$A$14:$J$32</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20" i="3"/>
  <c r="C21"/>
  <c r="C22"/>
  <c r="C23"/>
  <c r="C24"/>
  <c r="C25"/>
  <c r="C26"/>
  <c r="C27"/>
  <c r="C28"/>
  <c r="C29"/>
  <c r="C30"/>
  <c r="C31"/>
  <c r="C32"/>
  <c r="C33"/>
  <c r="C34"/>
  <c r="C17"/>
  <c r="C18"/>
  <c r="C19"/>
  <c r="C16"/>
  <c r="H15"/>
  <c r="H16"/>
  <c r="H17"/>
  <c r="H18"/>
  <c r="H19"/>
  <c r="H20"/>
  <c r="H21"/>
  <c r="H22"/>
  <c r="H23"/>
  <c r="H24"/>
  <c r="H25"/>
  <c r="H26"/>
  <c r="H27"/>
  <c r="H28"/>
  <c r="H29"/>
  <c r="H30"/>
  <c r="H31"/>
  <c r="H32"/>
  <c r="H33"/>
  <c r="H34"/>
  <c r="G15"/>
  <c r="G16"/>
  <c r="G17"/>
  <c r="G18"/>
  <c r="G19"/>
  <c r="G20"/>
  <c r="G21"/>
  <c r="G22"/>
  <c r="G23"/>
  <c r="G24"/>
  <c r="G25"/>
  <c r="G26"/>
  <c r="G27"/>
  <c r="G28"/>
  <c r="G29"/>
  <c r="G30"/>
  <c r="G31"/>
  <c r="G32"/>
  <c r="G33"/>
  <c r="G34"/>
  <c r="C15"/>
  <c r="B15"/>
  <c r="B16"/>
  <c r="B17"/>
  <c r="B18"/>
  <c r="B19"/>
  <c r="B20"/>
  <c r="B21"/>
  <c r="B22"/>
  <c r="B23"/>
  <c r="B24"/>
  <c r="B25"/>
  <c r="B26"/>
  <c r="B27"/>
  <c r="B28"/>
  <c r="B29"/>
  <c r="B30"/>
  <c r="B31"/>
  <c r="B32"/>
  <c r="B33"/>
  <c r="B34"/>
  <c r="A20"/>
  <c r="A21"/>
  <c r="A22"/>
  <c r="A23"/>
  <c r="A24"/>
  <c r="A25"/>
  <c r="A26"/>
  <c r="A27"/>
  <c r="A28"/>
  <c r="A29"/>
  <c r="A30"/>
  <c r="A31"/>
  <c r="A32"/>
  <c r="A33"/>
  <c r="A34"/>
  <c r="A16"/>
  <c r="A17"/>
  <c r="A18"/>
  <c r="A19"/>
  <c r="A15"/>
  <c r="H34" i="5"/>
  <c r="H33"/>
  <c r="H32"/>
  <c r="H31"/>
  <c r="H30"/>
  <c r="H29"/>
  <c r="H28"/>
  <c r="H27"/>
  <c r="H26"/>
  <c r="H25"/>
  <c r="H24"/>
  <c r="H23"/>
  <c r="H22"/>
  <c r="H21"/>
  <c r="H20"/>
  <c r="H19"/>
  <c r="H18"/>
  <c r="H17"/>
  <c r="H16"/>
  <c r="H15"/>
  <c r="B12" i="3"/>
  <c r="B11"/>
  <c r="G10"/>
  <c r="F10"/>
  <c r="F9"/>
  <c r="F8"/>
  <c r="H12" i="2" l="1"/>
  <c r="H13"/>
  <c r="H14"/>
  <c r="H15"/>
  <c r="H16"/>
  <c r="H17"/>
  <c r="H18"/>
  <c r="H19"/>
  <c r="H20"/>
  <c r="H21"/>
  <c r="H22"/>
  <c r="H23"/>
  <c r="H24"/>
  <c r="H25"/>
  <c r="H26"/>
  <c r="H27"/>
  <c r="H28"/>
  <c r="H29"/>
  <c r="H30"/>
  <c r="H11"/>
  <c r="J34" i="1" l="1"/>
  <c r="J35" l="1"/>
  <c r="J36" s="1"/>
</calcChain>
</file>

<file path=xl/sharedStrings.xml><?xml version="1.0" encoding="utf-8"?>
<sst xmlns="http://schemas.openxmlformats.org/spreadsheetml/2006/main" count="82" uniqueCount="47">
  <si>
    <t>FACTURE</t>
  </si>
  <si>
    <t>Réf.:</t>
  </si>
  <si>
    <t>Date:</t>
  </si>
  <si>
    <t>Quantité</t>
  </si>
  <si>
    <t>Désignation</t>
  </si>
  <si>
    <t>Prix Total HT</t>
  </si>
  <si>
    <t>Prix Unitaire HT</t>
  </si>
  <si>
    <t>Total HT</t>
  </si>
  <si>
    <t>TVA</t>
  </si>
  <si>
    <t>Total TTC en €</t>
  </si>
  <si>
    <t>En votre aimable règlement,</t>
  </si>
  <si>
    <t>Cordialement</t>
  </si>
  <si>
    <t xml:space="preserve">Conditions de paiement : paiement à réception de facture, à 30 jours…
Aucun escompte consenti pour règlement anticipé
Tout incident de paiement est passible d'intérêt de retard. Le montant des pénalités résulte de l'application aux sommes restant dues d'un taux d'intérêt légal en vigueur au moment de l'incident.
Indemnité forfaitaire pour frais de recouvrement due au créancier en cas de retard de paiement: 40€
</t>
  </si>
  <si>
    <t>Bon de livraison</t>
  </si>
  <si>
    <t xml:space="preserve">Température du véhicule de livraison </t>
  </si>
  <si>
    <t>Centre financier</t>
  </si>
  <si>
    <t>MON ADRESSE</t>
  </si>
  <si>
    <t>RUE MACHIN</t>
  </si>
  <si>
    <t>INDRE ET LOIRE</t>
  </si>
  <si>
    <t xml:space="preserve">Quantité </t>
  </si>
  <si>
    <t>Numéro dispence agrément sanitaire XXXXXXX</t>
  </si>
  <si>
    <t>N° Siret XXXXXXXXXXXXX RCS TOURS
Code APE 4722Z - N° TVA Intracom. FR 000000000000</t>
  </si>
  <si>
    <t>DATE</t>
  </si>
  <si>
    <t>20160229ECO1</t>
  </si>
  <si>
    <t>Kg</t>
  </si>
  <si>
    <t>Emincé de bœuf</t>
  </si>
  <si>
    <t>Prix Unitaire 
HT</t>
  </si>
  <si>
    <t>Prix Total 
HT</t>
  </si>
  <si>
    <t>Nom:</t>
  </si>
  <si>
    <t>Ville:</t>
  </si>
  <si>
    <t>Adresse:</t>
  </si>
  <si>
    <t>Code postal:</t>
  </si>
  <si>
    <t>Unité</t>
  </si>
  <si>
    <t>Ecole parici</t>
  </si>
  <si>
    <t>35 rue de labas</t>
  </si>
  <si>
    <t>Jeconnaispas</t>
  </si>
  <si>
    <t>Ecole Laba</t>
  </si>
  <si>
    <t>42 rue des profs</t>
  </si>
  <si>
    <t>cpasfini</t>
  </si>
  <si>
    <t>20160212ECLA</t>
  </si>
  <si>
    <t>Sauté de bœuf</t>
  </si>
  <si>
    <t>201602CTRF</t>
  </si>
  <si>
    <t>LABA</t>
  </si>
  <si>
    <t>Emincé de Bœuf</t>
  </si>
  <si>
    <t>Ecole</t>
  </si>
  <si>
    <t>Sauté de Bœuf</t>
  </si>
  <si>
    <t>PARICI</t>
  </si>
</sst>
</file>

<file path=xl/styles.xml><?xml version="1.0" encoding="utf-8"?>
<styleSheet xmlns="http://schemas.openxmlformats.org/spreadsheetml/2006/main">
  <numFmts count="1">
    <numFmt numFmtId="164" formatCode="#,##0.00\ &quot;€&quot;"/>
  </numFmts>
  <fonts count="16">
    <font>
      <sz val="11"/>
      <color theme="1"/>
      <name val="Calibri"/>
      <family val="2"/>
      <scheme val="minor"/>
    </font>
    <font>
      <b/>
      <sz val="14"/>
      <color theme="1"/>
      <name val="Arial"/>
      <family val="2"/>
    </font>
    <font>
      <b/>
      <sz val="11"/>
      <color theme="1"/>
      <name val="Arial"/>
      <family val="2"/>
    </font>
    <font>
      <b/>
      <sz val="10"/>
      <color theme="1"/>
      <name val="Arial"/>
      <family val="2"/>
    </font>
    <font>
      <b/>
      <sz val="24"/>
      <color theme="1"/>
      <name val="Arial"/>
      <family val="2"/>
    </font>
    <font>
      <b/>
      <sz val="28"/>
      <color theme="1"/>
      <name val="Arial"/>
      <family val="2"/>
    </font>
    <font>
      <sz val="11"/>
      <color theme="1"/>
      <name val="Arial"/>
      <family val="2"/>
    </font>
    <font>
      <sz val="28"/>
      <color theme="1"/>
      <name val="Arial"/>
      <family val="2"/>
    </font>
    <font>
      <sz val="8"/>
      <color theme="1"/>
      <name val="Arial"/>
      <family val="2"/>
    </font>
    <font>
      <sz val="6"/>
      <color theme="1"/>
      <name val="Arial"/>
      <family val="2"/>
    </font>
    <font>
      <sz val="10"/>
      <color theme="1"/>
      <name val="Arial"/>
      <family val="2"/>
    </font>
    <font>
      <sz val="14"/>
      <color theme="1"/>
      <name val="Arial"/>
      <family val="2"/>
    </font>
    <font>
      <sz val="24"/>
      <color theme="1"/>
      <name val="Arial"/>
      <family val="2"/>
    </font>
    <font>
      <sz val="11"/>
      <name val="Arial"/>
      <family val="2"/>
    </font>
    <font>
      <sz val="11"/>
      <name val="Calibri"/>
      <family val="2"/>
      <scheme val="minor"/>
    </font>
    <font>
      <b/>
      <sz val="11"/>
      <color theme="1"/>
      <name val="Calibri"/>
      <family val="2"/>
      <scheme val="minor"/>
    </font>
  </fonts>
  <fills count="4">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s>
  <borders count="37">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41">
    <xf numFmtId="0" fontId="0" fillId="0" borderId="0" xfId="0"/>
    <xf numFmtId="0" fontId="1" fillId="0" borderId="0" xfId="0" applyFont="1" applyAlignment="1">
      <alignment vertical="center"/>
    </xf>
    <xf numFmtId="0" fontId="2" fillId="0" borderId="0" xfId="0" applyFont="1" applyAlignment="1">
      <alignment vertical="center"/>
    </xf>
    <xf numFmtId="0" fontId="3" fillId="0" borderId="0" xfId="0" applyFont="1" applyAlignment="1">
      <alignment vertical="center"/>
    </xf>
    <xf numFmtId="0" fontId="6" fillId="0" borderId="0" xfId="0" applyFont="1"/>
    <xf numFmtId="0" fontId="6" fillId="0" borderId="0" xfId="0" applyFont="1" applyAlignment="1"/>
    <xf numFmtId="0" fontId="6" fillId="0" borderId="1" xfId="0" applyFont="1" applyBorder="1"/>
    <xf numFmtId="0" fontId="6" fillId="0" borderId="2" xfId="0" applyFont="1" applyBorder="1"/>
    <xf numFmtId="0" fontId="6" fillId="0" borderId="3" xfId="0" applyFont="1" applyBorder="1" applyAlignment="1"/>
    <xf numFmtId="0" fontId="6" fillId="0" borderId="0" xfId="0" applyFont="1" applyBorder="1"/>
    <xf numFmtId="0" fontId="6" fillId="0" borderId="6" xfId="0" applyFont="1" applyBorder="1"/>
    <xf numFmtId="0" fontId="6" fillId="0" borderId="7" xfId="0" applyFont="1" applyBorder="1"/>
    <xf numFmtId="0" fontId="6" fillId="0" borderId="5" xfId="0" applyFont="1" applyBorder="1"/>
    <xf numFmtId="164" fontId="6" fillId="0" borderId="9" xfId="0" applyNumberFormat="1" applyFont="1" applyBorder="1"/>
    <xf numFmtId="0" fontId="6" fillId="0" borderId="8" xfId="0" applyFont="1" applyBorder="1"/>
    <xf numFmtId="164" fontId="6" fillId="0" borderId="0" xfId="0" applyNumberFormat="1" applyFont="1"/>
    <xf numFmtId="0" fontId="6" fillId="0" borderId="1" xfId="0" applyFont="1" applyBorder="1" applyAlignment="1">
      <alignment horizontal="left"/>
    </xf>
    <xf numFmtId="0" fontId="6" fillId="0" borderId="4" xfId="0" applyFont="1" applyBorder="1" applyAlignment="1">
      <alignment horizontal="left"/>
    </xf>
    <xf numFmtId="0" fontId="6" fillId="0" borderId="0" xfId="0" applyFont="1" applyBorder="1" applyAlignment="1"/>
    <xf numFmtId="0" fontId="6" fillId="0" borderId="0" xfId="0" applyFont="1" applyAlignment="1">
      <alignment horizontal="right"/>
    </xf>
    <xf numFmtId="164" fontId="6" fillId="0" borderId="0" xfId="0" applyNumberFormat="1" applyFont="1" applyBorder="1"/>
    <xf numFmtId="0" fontId="6" fillId="0" borderId="6" xfId="0" applyFont="1" applyBorder="1" applyAlignment="1">
      <alignment horizontal="left"/>
    </xf>
    <xf numFmtId="164" fontId="11" fillId="0" borderId="12" xfId="0" applyNumberFormat="1" applyFont="1" applyBorder="1"/>
    <xf numFmtId="164" fontId="11" fillId="0" borderId="14" xfId="0" applyNumberFormat="1" applyFont="1" applyBorder="1"/>
    <xf numFmtId="164" fontId="11" fillId="0" borderId="17" xfId="0" applyNumberFormat="1" applyFont="1" applyBorder="1"/>
    <xf numFmtId="164" fontId="6" fillId="0" borderId="23" xfId="0" applyNumberFormat="1" applyFont="1" applyBorder="1"/>
    <xf numFmtId="164" fontId="6" fillId="0" borderId="25" xfId="0" applyNumberFormat="1" applyFont="1" applyBorder="1"/>
    <xf numFmtId="164" fontId="6" fillId="0" borderId="16" xfId="0" applyNumberFormat="1" applyFont="1" applyBorder="1"/>
    <xf numFmtId="0" fontId="3" fillId="0" borderId="0" xfId="0" applyFont="1" applyAlignment="1">
      <alignment horizontal="center" vertical="center"/>
    </xf>
    <xf numFmtId="0" fontId="3" fillId="2" borderId="21" xfId="0" applyFont="1" applyFill="1" applyBorder="1" applyAlignment="1">
      <alignment horizontal="center" vertical="center"/>
    </xf>
    <xf numFmtId="0" fontId="3" fillId="2" borderId="22" xfId="0" applyFont="1" applyFill="1" applyBorder="1" applyAlignment="1">
      <alignment horizontal="center" vertical="center"/>
    </xf>
    <xf numFmtId="0" fontId="10" fillId="0" borderId="0" xfId="0" applyFont="1" applyAlignment="1">
      <alignment horizontal="center"/>
    </xf>
    <xf numFmtId="0" fontId="6" fillId="0" borderId="0" xfId="0" applyFont="1" applyAlignment="1">
      <alignment horizontal="center"/>
    </xf>
    <xf numFmtId="0" fontId="6" fillId="0" borderId="0" xfId="0" applyFont="1" applyBorder="1" applyAlignment="1">
      <alignment horizontal="center" vertical="center"/>
    </xf>
    <xf numFmtId="0" fontId="6" fillId="0" borderId="16" xfId="0" applyFont="1" applyBorder="1" applyAlignment="1">
      <alignment horizontal="center" vertical="center"/>
    </xf>
    <xf numFmtId="0" fontId="1" fillId="0" borderId="0" xfId="0" applyFont="1" applyAlignment="1">
      <alignment horizontal="left" vertical="center"/>
    </xf>
    <xf numFmtId="0" fontId="2" fillId="0" borderId="0" xfId="0" applyFont="1" applyAlignment="1">
      <alignment horizontal="left" vertical="center"/>
    </xf>
    <xf numFmtId="0" fontId="3" fillId="0" borderId="0" xfId="0" applyFont="1" applyAlignment="1">
      <alignment horizontal="left" vertical="center"/>
    </xf>
    <xf numFmtId="0" fontId="6" fillId="0" borderId="0" xfId="0" applyFont="1" applyAlignment="1">
      <alignment horizontal="left"/>
    </xf>
    <xf numFmtId="0" fontId="6" fillId="0" borderId="0" xfId="0" applyFont="1" applyAlignment="1">
      <alignment horizontal="left" vertical="center"/>
    </xf>
    <xf numFmtId="164" fontId="13" fillId="0" borderId="0" xfId="0" applyNumberFormat="1" applyFont="1" applyBorder="1"/>
    <xf numFmtId="164" fontId="13" fillId="0" borderId="23" xfId="0" applyNumberFormat="1" applyFont="1" applyBorder="1"/>
    <xf numFmtId="0" fontId="6" fillId="0" borderId="2" xfId="0" applyFont="1" applyBorder="1" applyAlignment="1">
      <alignment horizontal="center"/>
    </xf>
    <xf numFmtId="0" fontId="6" fillId="0" borderId="2" xfId="0" applyFont="1" applyBorder="1" applyAlignment="1">
      <alignment horizontal="left"/>
    </xf>
    <xf numFmtId="164" fontId="6" fillId="0" borderId="2" xfId="0" applyNumberFormat="1" applyFont="1" applyBorder="1"/>
    <xf numFmtId="0" fontId="6" fillId="0" borderId="4" xfId="0" applyFont="1" applyBorder="1" applyAlignment="1">
      <alignment horizontal="right"/>
    </xf>
    <xf numFmtId="0" fontId="6" fillId="0" borderId="6" xfId="0" applyFont="1" applyBorder="1" applyAlignment="1">
      <alignment horizontal="right"/>
    </xf>
    <xf numFmtId="164" fontId="6" fillId="0" borderId="29" xfId="0" applyNumberFormat="1" applyFont="1" applyBorder="1"/>
    <xf numFmtId="0" fontId="6" fillId="0" borderId="0" xfId="0" applyFont="1" applyBorder="1" applyAlignment="1">
      <alignment horizontal="left"/>
    </xf>
    <xf numFmtId="0" fontId="6" fillId="0" borderId="0" xfId="0" applyFont="1" applyAlignment="1">
      <alignment horizontal="left"/>
    </xf>
    <xf numFmtId="49" fontId="6" fillId="0" borderId="0" xfId="0" applyNumberFormat="1" applyFont="1" applyBorder="1" applyAlignment="1">
      <alignment horizontal="left"/>
    </xf>
    <xf numFmtId="0" fontId="6" fillId="0" borderId="0" xfId="0" applyFont="1" applyBorder="1" applyAlignment="1"/>
    <xf numFmtId="0" fontId="6" fillId="0" borderId="0" xfId="0" applyFont="1" applyBorder="1" applyAlignment="1">
      <alignment horizontal="left"/>
    </xf>
    <xf numFmtId="0" fontId="6" fillId="0" borderId="0" xfId="0" applyFont="1" applyAlignment="1">
      <alignment horizontal="left"/>
    </xf>
    <xf numFmtId="0" fontId="3" fillId="2" borderId="27" xfId="0" applyFont="1" applyFill="1" applyBorder="1" applyAlignment="1">
      <alignment horizontal="center" vertical="center"/>
    </xf>
    <xf numFmtId="49" fontId="6" fillId="0" borderId="0" xfId="0" applyNumberFormat="1" applyFont="1" applyBorder="1" applyAlignment="1">
      <alignment horizontal="left"/>
    </xf>
    <xf numFmtId="164" fontId="6" fillId="0" borderId="5" xfId="0" applyNumberFormat="1" applyFont="1" applyBorder="1"/>
    <xf numFmtId="164" fontId="6" fillId="0" borderId="8" xfId="0" applyNumberFormat="1" applyFont="1" applyBorder="1"/>
    <xf numFmtId="49" fontId="6" fillId="0" borderId="7" xfId="0" applyNumberFormat="1" applyFont="1" applyBorder="1" applyAlignment="1">
      <alignment horizontal="left"/>
    </xf>
    <xf numFmtId="0" fontId="3" fillId="2" borderId="30" xfId="0" applyFont="1" applyFill="1" applyBorder="1" applyAlignment="1">
      <alignment horizontal="center" vertical="center"/>
    </xf>
    <xf numFmtId="0" fontId="6" fillId="0" borderId="0" xfId="0" applyFont="1" applyBorder="1" applyAlignment="1">
      <alignment horizontal="left"/>
    </xf>
    <xf numFmtId="0" fontId="0" fillId="0" borderId="0" xfId="0" applyBorder="1" applyAlignment="1">
      <alignment horizontal="left"/>
    </xf>
    <xf numFmtId="0" fontId="6" fillId="0" borderId="0" xfId="0" applyFont="1" applyAlignment="1">
      <alignment horizontal="left"/>
    </xf>
    <xf numFmtId="0" fontId="0" fillId="0" borderId="0" xfId="0" applyAlignment="1">
      <alignment horizontal="left"/>
    </xf>
    <xf numFmtId="0" fontId="4" fillId="2" borderId="0" xfId="0" applyFont="1" applyFill="1" applyAlignment="1">
      <alignment horizontal="center" vertical="center"/>
    </xf>
    <xf numFmtId="0" fontId="12" fillId="2" borderId="0" xfId="0" applyFont="1" applyFill="1" applyAlignment="1">
      <alignment horizontal="center"/>
    </xf>
    <xf numFmtId="0" fontId="3" fillId="2" borderId="18" xfId="0" applyFont="1" applyFill="1" applyBorder="1" applyAlignment="1">
      <alignment horizontal="center" vertical="center"/>
    </xf>
    <xf numFmtId="0" fontId="3" fillId="2" borderId="19" xfId="0" applyFont="1" applyFill="1" applyBorder="1" applyAlignment="1">
      <alignment horizontal="center" vertical="center"/>
    </xf>
    <xf numFmtId="0" fontId="3" fillId="2" borderId="20" xfId="0" applyFont="1" applyFill="1" applyBorder="1" applyAlignment="1">
      <alignment horizontal="center" vertical="center"/>
    </xf>
    <xf numFmtId="0" fontId="8" fillId="0" borderId="0" xfId="0" applyFont="1" applyAlignment="1">
      <alignment horizontal="left" wrapText="1"/>
    </xf>
    <xf numFmtId="14" fontId="6" fillId="0" borderId="0" xfId="0" applyNumberFormat="1" applyFont="1" applyAlignment="1">
      <alignment horizontal="left"/>
    </xf>
    <xf numFmtId="0" fontId="6" fillId="0" borderId="4" xfId="0" applyFont="1" applyBorder="1" applyAlignment="1"/>
    <xf numFmtId="0" fontId="0" fillId="0" borderId="0" xfId="0" applyBorder="1" applyAlignment="1"/>
    <xf numFmtId="0" fontId="0" fillId="0" borderId="5" xfId="0" applyBorder="1" applyAlignment="1"/>
    <xf numFmtId="0" fontId="9" fillId="0" borderId="0" xfId="0" applyFont="1" applyAlignment="1">
      <alignment horizontal="center" vertical="center" wrapText="1"/>
    </xf>
    <xf numFmtId="0" fontId="13" fillId="0" borderId="4" xfId="0" applyFont="1" applyBorder="1" applyAlignment="1"/>
    <xf numFmtId="0" fontId="14" fillId="0" borderId="0" xfId="0" applyFont="1" applyBorder="1" applyAlignment="1"/>
    <xf numFmtId="0" fontId="14" fillId="0" borderId="5" xfId="0" applyFont="1" applyBorder="1" applyAlignment="1"/>
    <xf numFmtId="0" fontId="6" fillId="0" borderId="0" xfId="0" applyFont="1" applyBorder="1" applyAlignment="1"/>
    <xf numFmtId="0" fontId="6" fillId="0" borderId="5" xfId="0" applyFont="1" applyBorder="1" applyAlignment="1"/>
    <xf numFmtId="0" fontId="6" fillId="0" borderId="24" xfId="0" applyFont="1" applyBorder="1" applyAlignment="1"/>
    <xf numFmtId="0" fontId="0" fillId="0" borderId="16" xfId="0" applyBorder="1" applyAlignment="1"/>
    <xf numFmtId="0" fontId="0" fillId="0" borderId="26" xfId="0" applyBorder="1" applyAlignment="1"/>
    <xf numFmtId="49" fontId="6" fillId="0" borderId="0" xfId="0" applyNumberFormat="1" applyFont="1" applyBorder="1" applyAlignment="1">
      <alignment horizontal="left"/>
    </xf>
    <xf numFmtId="49" fontId="6" fillId="0" borderId="5" xfId="0" applyNumberFormat="1" applyFont="1" applyBorder="1" applyAlignment="1">
      <alignment horizontal="left"/>
    </xf>
    <xf numFmtId="0" fontId="5" fillId="3" borderId="0" xfId="0" applyFont="1" applyFill="1" applyAlignment="1">
      <alignment horizontal="center" vertical="center"/>
    </xf>
    <xf numFmtId="0" fontId="7" fillId="3" borderId="0" xfId="0" applyFont="1" applyFill="1" applyAlignment="1">
      <alignment horizontal="center"/>
    </xf>
    <xf numFmtId="0" fontId="11" fillId="0" borderId="15" xfId="0" applyFont="1" applyBorder="1" applyAlignment="1"/>
    <xf numFmtId="0" fontId="11" fillId="0" borderId="13" xfId="0" applyFont="1" applyBorder="1" applyAlignment="1"/>
    <xf numFmtId="0" fontId="11" fillId="0" borderId="10" xfId="0" applyFont="1" applyBorder="1" applyAlignment="1"/>
    <xf numFmtId="0" fontId="0" fillId="0" borderId="11" xfId="0" applyBorder="1" applyAlignment="1"/>
    <xf numFmtId="49" fontId="6" fillId="0" borderId="0" xfId="0" applyNumberFormat="1" applyFont="1" applyBorder="1" applyAlignment="1">
      <alignment horizontal="center"/>
    </xf>
    <xf numFmtId="49" fontId="6" fillId="0" borderId="5" xfId="0" applyNumberFormat="1" applyFont="1" applyBorder="1" applyAlignment="1">
      <alignment horizontal="center"/>
    </xf>
    <xf numFmtId="49" fontId="6" fillId="0" borderId="7" xfId="0" applyNumberFormat="1" applyFont="1" applyBorder="1" applyAlignment="1">
      <alignment horizontal="left"/>
    </xf>
    <xf numFmtId="49" fontId="6" fillId="0" borderId="8" xfId="0" applyNumberFormat="1" applyFont="1" applyBorder="1" applyAlignment="1">
      <alignment horizontal="left"/>
    </xf>
    <xf numFmtId="0" fontId="0" fillId="0" borderId="32" xfId="0" applyBorder="1" applyAlignment="1">
      <alignment horizontal="center" vertical="center"/>
    </xf>
    <xf numFmtId="0" fontId="3" fillId="0" borderId="34" xfId="0" applyFont="1" applyBorder="1" applyAlignment="1">
      <alignment horizontal="left" vertical="center"/>
    </xf>
    <xf numFmtId="0" fontId="3" fillId="0" borderId="34" xfId="0" applyFont="1" applyBorder="1" applyAlignment="1">
      <alignment horizontal="center" vertical="center"/>
    </xf>
    <xf numFmtId="0" fontId="6" fillId="0" borderId="34" xfId="0" applyFont="1" applyBorder="1" applyAlignment="1">
      <alignment horizontal="left"/>
    </xf>
    <xf numFmtId="0" fontId="6" fillId="0" borderId="34" xfId="0" applyFont="1" applyBorder="1" applyAlignment="1">
      <alignment horizontal="center"/>
    </xf>
    <xf numFmtId="14" fontId="6" fillId="0" borderId="34" xfId="0" applyNumberFormat="1" applyFont="1" applyBorder="1" applyAlignment="1">
      <alignment horizontal="center"/>
    </xf>
    <xf numFmtId="0" fontId="15" fillId="2" borderId="20" xfId="0" applyFont="1" applyFill="1" applyBorder="1" applyAlignment="1">
      <alignment horizontal="center" vertical="center"/>
    </xf>
    <xf numFmtId="0" fontId="13" fillId="0" borderId="13" xfId="0" applyFont="1" applyBorder="1" applyAlignment="1">
      <alignment horizontal="center" vertical="center"/>
    </xf>
    <xf numFmtId="0" fontId="13" fillId="0" borderId="0" xfId="0" applyFont="1" applyBorder="1" applyAlignment="1">
      <alignment horizontal="center" vertical="center"/>
    </xf>
    <xf numFmtId="0" fontId="6" fillId="0" borderId="13" xfId="0" applyFont="1" applyBorder="1" applyAlignment="1">
      <alignment horizontal="center" vertical="center"/>
    </xf>
    <xf numFmtId="0" fontId="6" fillId="0" borderId="15" xfId="0" applyFont="1" applyBorder="1" applyAlignment="1">
      <alignment horizontal="center" vertical="center"/>
    </xf>
    <xf numFmtId="0" fontId="6" fillId="0" borderId="4" xfId="0" applyFont="1" applyBorder="1" applyAlignment="1">
      <alignment horizontal="left"/>
    </xf>
    <xf numFmtId="0" fontId="3" fillId="2" borderId="10" xfId="0" applyFont="1" applyFill="1" applyBorder="1" applyAlignment="1">
      <alignment horizontal="center" vertical="center"/>
    </xf>
    <xf numFmtId="2" fontId="6" fillId="0" borderId="0" xfId="0" applyNumberFormat="1" applyFont="1" applyBorder="1" applyAlignment="1">
      <alignment horizontal="right" vertical="center"/>
    </xf>
    <xf numFmtId="2" fontId="6" fillId="0" borderId="1" xfId="0" applyNumberFormat="1" applyFont="1" applyBorder="1" applyAlignment="1">
      <alignment horizontal="right" vertical="center"/>
    </xf>
    <xf numFmtId="2" fontId="6" fillId="0" borderId="4" xfId="0" applyNumberFormat="1" applyFont="1" applyBorder="1" applyAlignment="1">
      <alignment horizontal="right" vertical="center"/>
    </xf>
    <xf numFmtId="2" fontId="6" fillId="0" borderId="28" xfId="0" applyNumberFormat="1" applyFont="1" applyBorder="1" applyAlignment="1">
      <alignment horizontal="right" vertical="center"/>
    </xf>
    <xf numFmtId="2" fontId="6" fillId="0" borderId="2" xfId="0" applyNumberFormat="1" applyFont="1" applyBorder="1" applyAlignment="1">
      <alignment horizontal="right" vertical="center"/>
    </xf>
    <xf numFmtId="2" fontId="6" fillId="0" borderId="6" xfId="0" applyNumberFormat="1" applyFont="1" applyBorder="1" applyAlignment="1">
      <alignment horizontal="right" vertical="center"/>
    </xf>
    <xf numFmtId="2" fontId="6" fillId="0" borderId="7" xfId="0" applyNumberFormat="1" applyFont="1" applyBorder="1" applyAlignment="1">
      <alignment horizontal="right" vertical="center"/>
    </xf>
    <xf numFmtId="0" fontId="3" fillId="2" borderId="31" xfId="0" applyFont="1" applyFill="1" applyBorder="1" applyAlignment="1">
      <alignment horizontal="center" vertical="center"/>
    </xf>
    <xf numFmtId="0" fontId="3" fillId="2" borderId="11" xfId="0" applyFont="1" applyFill="1" applyBorder="1" applyAlignment="1">
      <alignment horizontal="center" vertical="center"/>
    </xf>
    <xf numFmtId="0" fontId="3" fillId="2" borderId="32" xfId="0" applyFont="1" applyFill="1" applyBorder="1" applyAlignment="1">
      <alignment horizontal="center" vertical="center"/>
    </xf>
    <xf numFmtId="2" fontId="6" fillId="0" borderId="1" xfId="0" applyNumberFormat="1" applyFont="1" applyBorder="1" applyAlignment="1">
      <alignment horizontal="left" vertical="center"/>
    </xf>
    <xf numFmtId="2" fontId="6" fillId="0" borderId="2" xfId="0" applyNumberFormat="1" applyFont="1" applyBorder="1" applyAlignment="1">
      <alignment horizontal="left" vertical="center"/>
    </xf>
    <xf numFmtId="2" fontId="6" fillId="0" borderId="4" xfId="0" applyNumberFormat="1" applyFont="1" applyBorder="1" applyAlignment="1">
      <alignment horizontal="left" vertical="center"/>
    </xf>
    <xf numFmtId="2" fontId="6" fillId="0" borderId="0" xfId="0" applyNumberFormat="1" applyFont="1" applyBorder="1" applyAlignment="1">
      <alignment horizontal="left" vertical="center"/>
    </xf>
    <xf numFmtId="2" fontId="6" fillId="0" borderId="6" xfId="0" applyNumberFormat="1" applyFont="1" applyBorder="1" applyAlignment="1">
      <alignment horizontal="left" vertical="center"/>
    </xf>
    <xf numFmtId="2" fontId="6" fillId="0" borderId="7" xfId="0" applyNumberFormat="1" applyFont="1" applyBorder="1" applyAlignment="1">
      <alignment horizontal="left" vertical="center"/>
    </xf>
    <xf numFmtId="0" fontId="3" fillId="2" borderId="35" xfId="0" applyFont="1" applyFill="1" applyBorder="1" applyAlignment="1">
      <alignment horizontal="center" vertical="center"/>
    </xf>
    <xf numFmtId="2" fontId="6" fillId="0" borderId="9" xfId="0" applyNumberFormat="1" applyFont="1" applyBorder="1" applyAlignment="1">
      <alignment horizontal="right" vertical="center"/>
    </xf>
    <xf numFmtId="2" fontId="6" fillId="0" borderId="29" xfId="0" applyNumberFormat="1" applyFont="1" applyBorder="1" applyAlignment="1">
      <alignment horizontal="right" vertical="center"/>
    </xf>
    <xf numFmtId="14" fontId="6" fillId="0" borderId="9" xfId="0" applyNumberFormat="1" applyFont="1" applyBorder="1" applyAlignment="1">
      <alignment horizontal="center"/>
    </xf>
    <xf numFmtId="0" fontId="6" fillId="0" borderId="9" xfId="0" applyFont="1" applyBorder="1" applyAlignment="1">
      <alignment horizontal="center"/>
    </xf>
    <xf numFmtId="2" fontId="6" fillId="0" borderId="9" xfId="0" applyNumberFormat="1" applyFont="1" applyBorder="1" applyAlignment="1">
      <alignment horizontal="center"/>
    </xf>
    <xf numFmtId="0" fontId="6" fillId="0" borderId="29" xfId="0" applyFont="1" applyBorder="1" applyAlignment="1">
      <alignment horizontal="center"/>
    </xf>
    <xf numFmtId="0" fontId="3" fillId="3" borderId="36" xfId="0" applyFont="1" applyFill="1" applyBorder="1" applyAlignment="1">
      <alignment horizontal="center" vertical="center"/>
    </xf>
    <xf numFmtId="49" fontId="0" fillId="0" borderId="0" xfId="0" applyNumberFormat="1" applyBorder="1" applyAlignment="1">
      <alignment horizontal="center"/>
    </xf>
    <xf numFmtId="49" fontId="0" fillId="0" borderId="5" xfId="0" applyNumberFormat="1" applyBorder="1" applyAlignment="1">
      <alignment horizontal="center"/>
    </xf>
    <xf numFmtId="0" fontId="3" fillId="3" borderId="27" xfId="0" applyFont="1" applyFill="1" applyBorder="1" applyAlignment="1">
      <alignment horizontal="center" vertical="center"/>
    </xf>
    <xf numFmtId="0" fontId="3" fillId="3" borderId="19" xfId="0" applyFont="1" applyFill="1" applyBorder="1" applyAlignment="1">
      <alignment horizontal="center" vertical="center"/>
    </xf>
    <xf numFmtId="0" fontId="3" fillId="3" borderId="19" xfId="0" applyFont="1" applyFill="1" applyBorder="1" applyAlignment="1">
      <alignment horizontal="center" vertical="center"/>
    </xf>
    <xf numFmtId="0" fontId="3" fillId="3" borderId="20" xfId="0" applyFont="1" applyFill="1" applyBorder="1" applyAlignment="1">
      <alignment horizontal="center" vertical="center"/>
    </xf>
    <xf numFmtId="0" fontId="0" fillId="0" borderId="33" xfId="0" applyBorder="1" applyAlignment="1">
      <alignment horizontal="center" vertical="center"/>
    </xf>
    <xf numFmtId="0" fontId="3" fillId="3" borderId="36" xfId="0" applyFont="1" applyFill="1" applyBorder="1" applyAlignment="1">
      <alignment horizontal="center" vertical="center" wrapText="1"/>
    </xf>
    <xf numFmtId="0" fontId="3" fillId="3" borderId="18"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5</xdr:col>
      <xdr:colOff>0</xdr:colOff>
      <xdr:row>6</xdr:row>
      <xdr:rowOff>9525</xdr:rowOff>
    </xdr:from>
    <xdr:to>
      <xdr:col>7</xdr:col>
      <xdr:colOff>9525</xdr:colOff>
      <xdr:row>7</xdr:row>
      <xdr:rowOff>171450</xdr:rowOff>
    </xdr:to>
    <xdr:sp macro="" textlink="">
      <xdr:nvSpPr>
        <xdr:cNvPr id="2" name="Plaque 1"/>
        <xdr:cNvSpPr/>
      </xdr:nvSpPr>
      <xdr:spPr>
        <a:xfrm>
          <a:off x="4067175" y="1162050"/>
          <a:ext cx="2085975" cy="342900"/>
        </a:xfrm>
        <a:prstGeom prst="bevel">
          <a:avLst/>
        </a:prstGeom>
        <a:solidFill>
          <a:schemeClr val="bg1">
            <a:lumMod val="6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t>Création BL et Facture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dimension ref="A2:M34"/>
  <sheetViews>
    <sheetView workbookViewId="0">
      <selection activeCell="A12" sqref="A12"/>
    </sheetView>
  </sheetViews>
  <sheetFormatPr baseColWidth="10" defaultRowHeight="14.25"/>
  <cols>
    <col min="1" max="1" width="14.28515625" style="53" customWidth="1"/>
    <col min="2" max="2" width="6.28515625" style="4" customWidth="1"/>
    <col min="3" max="3" width="15.7109375" style="4" customWidth="1"/>
    <col min="4" max="4" width="12" style="4" customWidth="1"/>
    <col min="5" max="5" width="12.7109375" style="4" customWidth="1"/>
    <col min="6" max="6" width="15.42578125" style="4" customWidth="1"/>
    <col min="7" max="7" width="15.7109375" style="4" customWidth="1"/>
    <col min="8" max="8" width="14.28515625" style="4" customWidth="1"/>
    <col min="9" max="9" width="12" style="4" bestFit="1" customWidth="1"/>
    <col min="10" max="16384" width="11.42578125" style="4"/>
  </cols>
  <sheetData>
    <row r="2" spans="1:13" ht="18">
      <c r="A2" s="96" t="s">
        <v>28</v>
      </c>
      <c r="B2" s="97" t="s">
        <v>33</v>
      </c>
      <c r="C2" s="97"/>
      <c r="D2" s="97"/>
      <c r="E2" s="97"/>
      <c r="F2" s="97"/>
      <c r="G2" s="97"/>
      <c r="H2" s="97"/>
      <c r="M2" s="1"/>
    </row>
    <row r="3" spans="1:13" ht="15">
      <c r="A3" s="98" t="s">
        <v>30</v>
      </c>
      <c r="B3" s="99" t="s">
        <v>34</v>
      </c>
      <c r="C3" s="99"/>
      <c r="D3" s="99"/>
      <c r="E3" s="99"/>
      <c r="F3" s="99"/>
      <c r="G3" s="99"/>
      <c r="H3" s="99"/>
      <c r="I3" s="2"/>
    </row>
    <row r="4" spans="1:13" ht="15">
      <c r="A4" s="98" t="s">
        <v>31</v>
      </c>
      <c r="B4" s="99">
        <v>37500</v>
      </c>
      <c r="C4" s="99"/>
      <c r="D4" s="99"/>
      <c r="E4" s="99"/>
      <c r="F4" s="99"/>
      <c r="G4" s="99"/>
      <c r="H4" s="99"/>
      <c r="I4" s="2"/>
    </row>
    <row r="5" spans="1:13" ht="14.25" customHeight="1">
      <c r="A5" s="98" t="s">
        <v>29</v>
      </c>
      <c r="B5" s="99" t="s">
        <v>35</v>
      </c>
      <c r="C5" s="99"/>
      <c r="D5" s="99"/>
      <c r="E5" s="99"/>
      <c r="F5" s="99"/>
      <c r="G5" s="99"/>
      <c r="H5" s="99"/>
      <c r="I5" s="3"/>
    </row>
    <row r="6" spans="1:13" ht="14.25" customHeight="1">
      <c r="I6" s="3"/>
    </row>
    <row r="7" spans="1:13" ht="14.25" customHeight="1">
      <c r="A7" s="98" t="s">
        <v>1</v>
      </c>
      <c r="B7" s="99" t="s">
        <v>23</v>
      </c>
      <c r="C7" s="99"/>
      <c r="D7" s="99"/>
    </row>
    <row r="8" spans="1:13" ht="15" customHeight="1">
      <c r="A8" s="98" t="s">
        <v>2</v>
      </c>
      <c r="B8" s="100">
        <v>42429</v>
      </c>
      <c r="C8" s="100"/>
      <c r="D8" s="100"/>
      <c r="G8" s="9"/>
      <c r="H8" s="18"/>
      <c r="I8" s="5"/>
    </row>
    <row r="9" spans="1:13" ht="15" thickBot="1"/>
    <row r="10" spans="1:13" s="31" customFormat="1" ht="30" customHeight="1" thickBot="1">
      <c r="A10" s="54" t="s">
        <v>3</v>
      </c>
      <c r="B10" s="101" t="s">
        <v>32</v>
      </c>
      <c r="C10" s="66" t="s">
        <v>4</v>
      </c>
      <c r="D10" s="67"/>
      <c r="E10" s="67"/>
      <c r="F10" s="68"/>
      <c r="G10" s="29" t="s">
        <v>6</v>
      </c>
      <c r="H10" s="30" t="s">
        <v>5</v>
      </c>
    </row>
    <row r="11" spans="1:13" ht="15">
      <c r="A11" s="102"/>
      <c r="B11" s="103"/>
      <c r="C11" s="75"/>
      <c r="D11" s="76"/>
      <c r="E11" s="76"/>
      <c r="F11" s="77"/>
      <c r="G11" s="40"/>
      <c r="H11" s="41" t="str">
        <f>IF(ISBLANK(G11),"",G11*A11)</f>
        <v/>
      </c>
    </row>
    <row r="12" spans="1:13" ht="15">
      <c r="A12" s="104">
        <v>30</v>
      </c>
      <c r="B12" s="33" t="s">
        <v>24</v>
      </c>
      <c r="C12" s="71" t="s">
        <v>25</v>
      </c>
      <c r="D12" s="72"/>
      <c r="E12" s="72"/>
      <c r="F12" s="73"/>
      <c r="G12" s="20">
        <v>7.5</v>
      </c>
      <c r="H12" s="25">
        <f t="shared" ref="H12:H30" si="0">IF(ISBLANK(G12),"",G12*A12)</f>
        <v>225</v>
      </c>
    </row>
    <row r="13" spans="1:13" ht="15">
      <c r="A13" s="104"/>
      <c r="B13" s="33"/>
      <c r="C13" s="71"/>
      <c r="D13" s="72"/>
      <c r="E13" s="72"/>
      <c r="F13" s="73"/>
      <c r="G13" s="20"/>
      <c r="H13" s="25" t="str">
        <f t="shared" si="0"/>
        <v/>
      </c>
    </row>
    <row r="14" spans="1:13" ht="15">
      <c r="A14" s="104"/>
      <c r="B14" s="33"/>
      <c r="C14" s="71"/>
      <c r="D14" s="72"/>
      <c r="E14" s="72"/>
      <c r="F14" s="73"/>
      <c r="G14" s="20"/>
      <c r="H14" s="25" t="str">
        <f t="shared" si="0"/>
        <v/>
      </c>
    </row>
    <row r="15" spans="1:13">
      <c r="A15" s="104"/>
      <c r="B15" s="33"/>
      <c r="C15" s="71"/>
      <c r="D15" s="78"/>
      <c r="E15" s="78"/>
      <c r="F15" s="79"/>
      <c r="G15" s="20"/>
      <c r="H15" s="25" t="str">
        <f>IF(ISBLANK(G15),"",G15*A15)</f>
        <v/>
      </c>
    </row>
    <row r="16" spans="1:13" ht="15">
      <c r="A16" s="104"/>
      <c r="B16" s="33"/>
      <c r="C16" s="71"/>
      <c r="D16" s="72"/>
      <c r="E16" s="72"/>
      <c r="F16" s="73"/>
      <c r="G16" s="20"/>
      <c r="H16" s="25" t="str">
        <f t="shared" si="0"/>
        <v/>
      </c>
    </row>
    <row r="17" spans="1:8" ht="15">
      <c r="A17" s="104"/>
      <c r="B17" s="33"/>
      <c r="C17" s="71"/>
      <c r="D17" s="72"/>
      <c r="E17" s="72"/>
      <c r="F17" s="73"/>
      <c r="G17" s="20"/>
      <c r="H17" s="25" t="str">
        <f t="shared" si="0"/>
        <v/>
      </c>
    </row>
    <row r="18" spans="1:8" ht="15">
      <c r="A18" s="104"/>
      <c r="B18" s="33"/>
      <c r="C18" s="71"/>
      <c r="D18" s="72"/>
      <c r="E18" s="72"/>
      <c r="F18" s="73"/>
      <c r="G18" s="20"/>
      <c r="H18" s="25" t="str">
        <f t="shared" si="0"/>
        <v/>
      </c>
    </row>
    <row r="19" spans="1:8" ht="15">
      <c r="A19" s="104"/>
      <c r="B19" s="33"/>
      <c r="C19" s="71"/>
      <c r="D19" s="72"/>
      <c r="E19" s="72"/>
      <c r="F19" s="73"/>
      <c r="G19" s="20"/>
      <c r="H19" s="25" t="str">
        <f t="shared" si="0"/>
        <v/>
      </c>
    </row>
    <row r="20" spans="1:8" ht="15">
      <c r="A20" s="104"/>
      <c r="B20" s="33"/>
      <c r="C20" s="71"/>
      <c r="D20" s="72"/>
      <c r="E20" s="72"/>
      <c r="F20" s="73"/>
      <c r="G20" s="20"/>
      <c r="H20" s="25" t="str">
        <f t="shared" si="0"/>
        <v/>
      </c>
    </row>
    <row r="21" spans="1:8" ht="15">
      <c r="A21" s="104"/>
      <c r="B21" s="33"/>
      <c r="C21" s="71"/>
      <c r="D21" s="72"/>
      <c r="E21" s="72"/>
      <c r="F21" s="73"/>
      <c r="G21" s="20"/>
      <c r="H21" s="25" t="str">
        <f t="shared" si="0"/>
        <v/>
      </c>
    </row>
    <row r="22" spans="1:8" ht="15">
      <c r="A22" s="104"/>
      <c r="B22" s="33"/>
      <c r="C22" s="71"/>
      <c r="D22" s="72"/>
      <c r="E22" s="72"/>
      <c r="F22" s="73"/>
      <c r="G22" s="20"/>
      <c r="H22" s="25" t="str">
        <f t="shared" si="0"/>
        <v/>
      </c>
    </row>
    <row r="23" spans="1:8" ht="15">
      <c r="A23" s="104"/>
      <c r="B23" s="33"/>
      <c r="C23" s="71"/>
      <c r="D23" s="72"/>
      <c r="E23" s="72"/>
      <c r="F23" s="73"/>
      <c r="G23" s="20"/>
      <c r="H23" s="25" t="str">
        <f t="shared" si="0"/>
        <v/>
      </c>
    </row>
    <row r="24" spans="1:8" ht="15">
      <c r="A24" s="104"/>
      <c r="B24" s="33"/>
      <c r="C24" s="71"/>
      <c r="D24" s="72"/>
      <c r="E24" s="72"/>
      <c r="F24" s="73"/>
      <c r="G24" s="20"/>
      <c r="H24" s="25" t="str">
        <f t="shared" si="0"/>
        <v/>
      </c>
    </row>
    <row r="25" spans="1:8" ht="15">
      <c r="A25" s="104"/>
      <c r="B25" s="33"/>
      <c r="C25" s="71"/>
      <c r="D25" s="72"/>
      <c r="E25" s="72"/>
      <c r="F25" s="73"/>
      <c r="G25" s="20"/>
      <c r="H25" s="25" t="str">
        <f t="shared" si="0"/>
        <v/>
      </c>
    </row>
    <row r="26" spans="1:8" ht="15">
      <c r="A26" s="104"/>
      <c r="B26" s="33"/>
      <c r="C26" s="71"/>
      <c r="D26" s="72"/>
      <c r="E26" s="72"/>
      <c r="F26" s="73"/>
      <c r="G26" s="20"/>
      <c r="H26" s="25" t="str">
        <f t="shared" si="0"/>
        <v/>
      </c>
    </row>
    <row r="27" spans="1:8" ht="15">
      <c r="A27" s="104"/>
      <c r="B27" s="33"/>
      <c r="C27" s="71"/>
      <c r="D27" s="72"/>
      <c r="E27" s="72"/>
      <c r="F27" s="73"/>
      <c r="G27" s="20"/>
      <c r="H27" s="25" t="str">
        <f t="shared" si="0"/>
        <v/>
      </c>
    </row>
    <row r="28" spans="1:8" ht="15">
      <c r="A28" s="104"/>
      <c r="B28" s="33"/>
      <c r="C28" s="71"/>
      <c r="D28" s="72"/>
      <c r="E28" s="72"/>
      <c r="F28" s="73"/>
      <c r="G28" s="20"/>
      <c r="H28" s="25" t="str">
        <f t="shared" si="0"/>
        <v/>
      </c>
    </row>
    <row r="29" spans="1:8" ht="15">
      <c r="A29" s="104"/>
      <c r="B29" s="33"/>
      <c r="C29" s="71"/>
      <c r="D29" s="72"/>
      <c r="E29" s="72"/>
      <c r="F29" s="73"/>
      <c r="G29" s="20"/>
      <c r="H29" s="25" t="str">
        <f t="shared" si="0"/>
        <v/>
      </c>
    </row>
    <row r="30" spans="1:8" ht="15.75" thickBot="1">
      <c r="A30" s="105"/>
      <c r="B30" s="34"/>
      <c r="C30" s="80"/>
      <c r="D30" s="81"/>
      <c r="E30" s="81"/>
      <c r="F30" s="82"/>
      <c r="G30" s="27"/>
      <c r="H30" s="26" t="str">
        <f t="shared" si="0"/>
        <v/>
      </c>
    </row>
    <row r="31" spans="1:8">
      <c r="H31" s="15"/>
    </row>
    <row r="32" spans="1:8" ht="15">
      <c r="C32" s="60"/>
      <c r="D32" s="61"/>
      <c r="E32" s="61"/>
      <c r="F32" s="61"/>
      <c r="G32" s="9"/>
      <c r="H32" s="20"/>
    </row>
    <row r="33" spans="3:8">
      <c r="G33" s="9"/>
      <c r="H33" s="20"/>
    </row>
    <row r="34" spans="3:8" ht="15">
      <c r="C34" s="62"/>
      <c r="D34" s="63"/>
      <c r="E34" s="63"/>
      <c r="F34" s="63"/>
      <c r="G34" s="9"/>
      <c r="H34" s="20"/>
    </row>
  </sheetData>
  <mergeCells count="29">
    <mergeCell ref="B2:H2"/>
    <mergeCell ref="B3:H3"/>
    <mergeCell ref="B4:H4"/>
    <mergeCell ref="B5:H5"/>
    <mergeCell ref="B8:D8"/>
    <mergeCell ref="B7:D7"/>
    <mergeCell ref="C11:F11"/>
    <mergeCell ref="C12:F12"/>
    <mergeCell ref="C13:F13"/>
    <mergeCell ref="C14:F14"/>
    <mergeCell ref="C15:F15"/>
    <mergeCell ref="C16:F16"/>
    <mergeCell ref="C17:F17"/>
    <mergeCell ref="C18:F18"/>
    <mergeCell ref="C19:F19"/>
    <mergeCell ref="C20:F20"/>
    <mergeCell ref="C21:F21"/>
    <mergeCell ref="C29:F29"/>
    <mergeCell ref="C30:F30"/>
    <mergeCell ref="C23:F23"/>
    <mergeCell ref="C24:F24"/>
    <mergeCell ref="C32:F32"/>
    <mergeCell ref="C34:F34"/>
    <mergeCell ref="C10:F10"/>
    <mergeCell ref="C25:F25"/>
    <mergeCell ref="C26:F26"/>
    <mergeCell ref="C27:F27"/>
    <mergeCell ref="C28:F28"/>
    <mergeCell ref="C22:F22"/>
  </mergeCells>
  <pageMargins left="0.25" right="0.25"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2:M50"/>
  <sheetViews>
    <sheetView tabSelected="1" workbookViewId="0">
      <selection activeCell="E7" sqref="E7"/>
    </sheetView>
  </sheetViews>
  <sheetFormatPr baseColWidth="10" defaultRowHeight="14.25"/>
  <cols>
    <col min="1" max="1" width="6.42578125" style="19" customWidth="1"/>
    <col min="2" max="2" width="4.85546875" style="4" customWidth="1"/>
    <col min="3" max="3" width="15.7109375" style="4" customWidth="1"/>
    <col min="4" max="4" width="12" style="4" customWidth="1"/>
    <col min="5" max="5" width="21.7109375" style="4" customWidth="1"/>
    <col min="6" max="6" width="7" style="4" customWidth="1"/>
    <col min="7" max="7" width="17.28515625" style="4" customWidth="1"/>
    <col min="8" max="8" width="14.140625" style="4" customWidth="1"/>
    <col min="9" max="9" width="12" style="4" bestFit="1" customWidth="1"/>
    <col min="10" max="16384" width="11.42578125" style="4"/>
  </cols>
  <sheetData>
    <row r="2" spans="1:13" ht="18">
      <c r="A2" s="35" t="s">
        <v>16</v>
      </c>
      <c r="B2" s="1"/>
      <c r="C2" s="1"/>
      <c r="D2" s="1"/>
      <c r="E2" s="1"/>
      <c r="F2" s="64" t="s">
        <v>13</v>
      </c>
      <c r="G2" s="65"/>
      <c r="H2" s="65"/>
    </row>
    <row r="3" spans="1:13" ht="15">
      <c r="A3" s="36" t="s">
        <v>17</v>
      </c>
      <c r="B3" s="2"/>
      <c r="C3" s="2"/>
      <c r="D3" s="2"/>
      <c r="E3" s="2"/>
      <c r="F3" s="65"/>
      <c r="G3" s="65"/>
      <c r="H3" s="65"/>
    </row>
    <row r="4" spans="1:13" ht="15">
      <c r="A4" s="36" t="s">
        <v>18</v>
      </c>
      <c r="B4" s="2"/>
      <c r="C4" s="2"/>
      <c r="D4" s="2"/>
      <c r="E4" s="2"/>
      <c r="F4" s="65"/>
      <c r="G4" s="65"/>
      <c r="H4" s="65"/>
    </row>
    <row r="5" spans="1:13">
      <c r="A5" s="37"/>
      <c r="B5" s="3"/>
      <c r="C5" s="3"/>
      <c r="D5" s="3"/>
      <c r="E5" s="3"/>
      <c r="F5" s="65"/>
      <c r="G5" s="65"/>
      <c r="H5" s="65"/>
    </row>
    <row r="6" spans="1:13" ht="18">
      <c r="A6" s="37"/>
      <c r="B6" s="3"/>
      <c r="C6" s="3"/>
      <c r="D6" s="3"/>
      <c r="E6" s="3"/>
      <c r="F6" s="3"/>
      <c r="G6" s="3"/>
      <c r="M6" s="1"/>
    </row>
    <row r="7" spans="1:13" ht="15">
      <c r="A7" s="53"/>
      <c r="F7" s="6"/>
      <c r="G7" s="7"/>
      <c r="H7" s="8"/>
      <c r="I7" s="5"/>
      <c r="M7" s="2"/>
    </row>
    <row r="8" spans="1:13" ht="15">
      <c r="F8" s="106" t="str">
        <f>Base!B2</f>
        <v>Ecole parici</v>
      </c>
      <c r="G8" s="60"/>
      <c r="H8" s="12"/>
      <c r="I8" s="5"/>
      <c r="M8" s="2"/>
    </row>
    <row r="9" spans="1:13" ht="14.25" customHeight="1">
      <c r="F9" s="106" t="str">
        <f>Base!B3</f>
        <v>35 rue de labas</v>
      </c>
      <c r="G9" s="60"/>
      <c r="H9" s="12"/>
      <c r="I9" s="5"/>
      <c r="M9" s="3"/>
    </row>
    <row r="10" spans="1:13" ht="14.25" customHeight="1">
      <c r="F10" s="17">
        <f>Base!B4</f>
        <v>37500</v>
      </c>
      <c r="G10" s="9" t="str">
        <f>Base!B5</f>
        <v>Jeconnaispas</v>
      </c>
      <c r="H10" s="12"/>
      <c r="I10" s="5"/>
      <c r="M10" s="3"/>
    </row>
    <row r="11" spans="1:13" ht="14.25" customHeight="1">
      <c r="A11" s="19" t="s">
        <v>1</v>
      </c>
      <c r="B11" s="62" t="str">
        <f>Base!B7</f>
        <v>20160229ECO1</v>
      </c>
      <c r="C11" s="62"/>
      <c r="F11" s="10"/>
      <c r="G11" s="11"/>
      <c r="H11" s="14"/>
      <c r="I11" s="5"/>
    </row>
    <row r="12" spans="1:13">
      <c r="A12" s="19" t="s">
        <v>2</v>
      </c>
      <c r="B12" s="70">
        <f>Base!B8</f>
        <v>42429</v>
      </c>
      <c r="C12" s="62"/>
      <c r="G12" s="9"/>
      <c r="H12" s="51"/>
      <c r="I12" s="5"/>
    </row>
    <row r="13" spans="1:13" ht="15" thickBot="1"/>
    <row r="14" spans="1:13" s="31" customFormat="1" ht="30" customHeight="1">
      <c r="A14" s="107" t="s">
        <v>19</v>
      </c>
      <c r="B14" s="95"/>
      <c r="C14" s="115" t="s">
        <v>4</v>
      </c>
      <c r="D14" s="116"/>
      <c r="E14" s="116"/>
      <c r="F14" s="117"/>
      <c r="G14" s="124" t="s">
        <v>6</v>
      </c>
      <c r="H14" s="59" t="s">
        <v>5</v>
      </c>
    </row>
    <row r="15" spans="1:13">
      <c r="A15" s="109" t="str">
        <f>IF(ISBLANK(Base!A11),"",Base!A11)</f>
        <v/>
      </c>
      <c r="B15" s="112" t="str">
        <f>IF(ISBLANK(Base!B11),"",Base!B11)</f>
        <v/>
      </c>
      <c r="C15" s="118" t="str">
        <f>IF(ISBLANK(Base!C11),"",Base!C11)</f>
        <v/>
      </c>
      <c r="D15" s="119"/>
      <c r="E15" s="119"/>
      <c r="F15" s="119"/>
      <c r="G15" s="109" t="str">
        <f>IF(ISBLANK(Base!G11),"",Base!G11)</f>
        <v/>
      </c>
      <c r="H15" s="111" t="str">
        <f>IF(ISBLANK(Base!H11),"",Base!H11)</f>
        <v/>
      </c>
    </row>
    <row r="16" spans="1:13">
      <c r="A16" s="110">
        <f>IF(ISBLANK(Base!A12),"",Base!A12)</f>
        <v>30</v>
      </c>
      <c r="B16" s="108" t="str">
        <f>IF(ISBLANK(Base!B12),"",Base!B12)</f>
        <v>Kg</v>
      </c>
      <c r="C16" s="120" t="str">
        <f>IF(ISBLANK(Base!C12),"",Base!C12)</f>
        <v>Emincé de bœuf</v>
      </c>
      <c r="D16" s="121"/>
      <c r="E16" s="121"/>
      <c r="F16" s="121"/>
      <c r="G16" s="110">
        <f>IF(ISBLANK(Base!G12),"",Base!G12)</f>
        <v>7.5</v>
      </c>
      <c r="H16" s="125">
        <f>IF(ISBLANK(Base!H12),"",Base!H12)</f>
        <v>225</v>
      </c>
    </row>
    <row r="17" spans="1:8">
      <c r="A17" s="110" t="str">
        <f>IF(ISBLANK(Base!A13),"",Base!A13)</f>
        <v/>
      </c>
      <c r="B17" s="108" t="str">
        <f>IF(ISBLANK(Base!B13),"",Base!B13)</f>
        <v/>
      </c>
      <c r="C17" s="120" t="str">
        <f>IF(ISBLANK(Base!C13),"",Base!C13)</f>
        <v/>
      </c>
      <c r="D17" s="121"/>
      <c r="E17" s="121"/>
      <c r="F17" s="121"/>
      <c r="G17" s="110" t="str">
        <f>IF(ISBLANK(Base!G13),"",Base!G13)</f>
        <v/>
      </c>
      <c r="H17" s="125" t="str">
        <f>IF(ISBLANK(Base!H13),"",Base!H13)</f>
        <v/>
      </c>
    </row>
    <row r="18" spans="1:8">
      <c r="A18" s="110" t="str">
        <f>IF(ISBLANK(Base!A14),"",Base!A14)</f>
        <v/>
      </c>
      <c r="B18" s="108" t="str">
        <f>IF(ISBLANK(Base!B14),"",Base!B14)</f>
        <v/>
      </c>
      <c r="C18" s="120" t="str">
        <f>IF(ISBLANK(Base!C14),"",Base!C14)</f>
        <v/>
      </c>
      <c r="D18" s="121"/>
      <c r="E18" s="121"/>
      <c r="F18" s="121"/>
      <c r="G18" s="110" t="str">
        <f>IF(ISBLANK(Base!G14),"",Base!G14)</f>
        <v/>
      </c>
      <c r="H18" s="125" t="str">
        <f>IF(ISBLANK(Base!H14),"",Base!H14)</f>
        <v/>
      </c>
    </row>
    <row r="19" spans="1:8">
      <c r="A19" s="110" t="str">
        <f>IF(ISBLANK(Base!A15),"",Base!A15)</f>
        <v/>
      </c>
      <c r="B19" s="108" t="str">
        <f>IF(ISBLANK(Base!B15),"",Base!B15)</f>
        <v/>
      </c>
      <c r="C19" s="120" t="str">
        <f>IF(ISBLANK(Base!C15),"",Base!C15)</f>
        <v/>
      </c>
      <c r="D19" s="121"/>
      <c r="E19" s="121"/>
      <c r="F19" s="121"/>
      <c r="G19" s="110" t="str">
        <f>IF(ISBLANK(Base!G15),"",Base!G15)</f>
        <v/>
      </c>
      <c r="H19" s="125" t="str">
        <f>IF(ISBLANK(Base!H15),"",Base!H15)</f>
        <v/>
      </c>
    </row>
    <row r="20" spans="1:8">
      <c r="A20" s="110" t="str">
        <f>IF(ISBLANK(Base!A16),"",Base!A16)</f>
        <v/>
      </c>
      <c r="B20" s="108" t="str">
        <f>IF(ISBLANK(Base!B16),"",Base!B16)</f>
        <v/>
      </c>
      <c r="C20" s="120" t="str">
        <f>IF(ISBLANK(Base!C16),"",Base!C16)</f>
        <v/>
      </c>
      <c r="D20" s="121"/>
      <c r="E20" s="121"/>
      <c r="F20" s="121"/>
      <c r="G20" s="110" t="str">
        <f>IF(ISBLANK(Base!G16),"",Base!G16)</f>
        <v/>
      </c>
      <c r="H20" s="125" t="str">
        <f>IF(ISBLANK(Base!H16),"",Base!H16)</f>
        <v/>
      </c>
    </row>
    <row r="21" spans="1:8">
      <c r="A21" s="110" t="str">
        <f>IF(ISBLANK(Base!A17),"",Base!A17)</f>
        <v/>
      </c>
      <c r="B21" s="108" t="str">
        <f>IF(ISBLANK(Base!B17),"",Base!B17)</f>
        <v/>
      </c>
      <c r="C21" s="120" t="str">
        <f>IF(ISBLANK(Base!C17),"",Base!C17)</f>
        <v/>
      </c>
      <c r="D21" s="121"/>
      <c r="E21" s="121"/>
      <c r="F21" s="121"/>
      <c r="G21" s="110" t="str">
        <f>IF(ISBLANK(Base!G17),"",Base!G17)</f>
        <v/>
      </c>
      <c r="H21" s="125" t="str">
        <f>IF(ISBLANK(Base!H17),"",Base!H17)</f>
        <v/>
      </c>
    </row>
    <row r="22" spans="1:8">
      <c r="A22" s="110" t="str">
        <f>IF(ISBLANK(Base!A18),"",Base!A18)</f>
        <v/>
      </c>
      <c r="B22" s="108" t="str">
        <f>IF(ISBLANK(Base!B18),"",Base!B18)</f>
        <v/>
      </c>
      <c r="C22" s="120" t="str">
        <f>IF(ISBLANK(Base!C18),"",Base!C18)</f>
        <v/>
      </c>
      <c r="D22" s="121"/>
      <c r="E22" s="121"/>
      <c r="F22" s="121"/>
      <c r="G22" s="110" t="str">
        <f>IF(ISBLANK(Base!G18),"",Base!G18)</f>
        <v/>
      </c>
      <c r="H22" s="125" t="str">
        <f>IF(ISBLANK(Base!H18),"",Base!H18)</f>
        <v/>
      </c>
    </row>
    <row r="23" spans="1:8">
      <c r="A23" s="110" t="str">
        <f>IF(ISBLANK(Base!A19),"",Base!A19)</f>
        <v/>
      </c>
      <c r="B23" s="108" t="str">
        <f>IF(ISBLANK(Base!B19),"",Base!B19)</f>
        <v/>
      </c>
      <c r="C23" s="120" t="str">
        <f>IF(ISBLANK(Base!C19),"",Base!C19)</f>
        <v/>
      </c>
      <c r="D23" s="121"/>
      <c r="E23" s="121"/>
      <c r="F23" s="121"/>
      <c r="G23" s="110" t="str">
        <f>IF(ISBLANK(Base!G19),"",Base!G19)</f>
        <v/>
      </c>
      <c r="H23" s="125" t="str">
        <f>IF(ISBLANK(Base!H19),"",Base!H19)</f>
        <v/>
      </c>
    </row>
    <row r="24" spans="1:8">
      <c r="A24" s="110" t="str">
        <f>IF(ISBLANK(Base!A20),"",Base!A20)</f>
        <v/>
      </c>
      <c r="B24" s="108" t="str">
        <f>IF(ISBLANK(Base!B20),"",Base!B20)</f>
        <v/>
      </c>
      <c r="C24" s="120" t="str">
        <f>IF(ISBLANK(Base!C20),"",Base!C20)</f>
        <v/>
      </c>
      <c r="D24" s="121"/>
      <c r="E24" s="121"/>
      <c r="F24" s="121"/>
      <c r="G24" s="110" t="str">
        <f>IF(ISBLANK(Base!G20),"",Base!G20)</f>
        <v/>
      </c>
      <c r="H24" s="125" t="str">
        <f>IF(ISBLANK(Base!H20),"",Base!H20)</f>
        <v/>
      </c>
    </row>
    <row r="25" spans="1:8">
      <c r="A25" s="110" t="str">
        <f>IF(ISBLANK(Base!A21),"",Base!A21)</f>
        <v/>
      </c>
      <c r="B25" s="108" t="str">
        <f>IF(ISBLANK(Base!B21),"",Base!B21)</f>
        <v/>
      </c>
      <c r="C25" s="120" t="str">
        <f>IF(ISBLANK(Base!C21),"",Base!C21)</f>
        <v/>
      </c>
      <c r="D25" s="121"/>
      <c r="E25" s="121"/>
      <c r="F25" s="121"/>
      <c r="G25" s="110" t="str">
        <f>IF(ISBLANK(Base!G21),"",Base!G21)</f>
        <v/>
      </c>
      <c r="H25" s="125" t="str">
        <f>IF(ISBLANK(Base!H21),"",Base!H21)</f>
        <v/>
      </c>
    </row>
    <row r="26" spans="1:8">
      <c r="A26" s="110" t="str">
        <f>IF(ISBLANK(Base!A22),"",Base!A22)</f>
        <v/>
      </c>
      <c r="B26" s="108" t="str">
        <f>IF(ISBLANK(Base!B22),"",Base!B22)</f>
        <v/>
      </c>
      <c r="C26" s="120" t="str">
        <f>IF(ISBLANK(Base!C22),"",Base!C22)</f>
        <v/>
      </c>
      <c r="D26" s="121"/>
      <c r="E26" s="121"/>
      <c r="F26" s="121"/>
      <c r="G26" s="110" t="str">
        <f>IF(ISBLANK(Base!G22),"",Base!G22)</f>
        <v/>
      </c>
      <c r="H26" s="125" t="str">
        <f>IF(ISBLANK(Base!H22),"",Base!H22)</f>
        <v/>
      </c>
    </row>
    <row r="27" spans="1:8">
      <c r="A27" s="110" t="str">
        <f>IF(ISBLANK(Base!A23),"",Base!A23)</f>
        <v/>
      </c>
      <c r="B27" s="108" t="str">
        <f>IF(ISBLANK(Base!B23),"",Base!B23)</f>
        <v/>
      </c>
      <c r="C27" s="120" t="str">
        <f>IF(ISBLANK(Base!C23),"",Base!C23)</f>
        <v/>
      </c>
      <c r="D27" s="121"/>
      <c r="E27" s="121"/>
      <c r="F27" s="121"/>
      <c r="G27" s="110" t="str">
        <f>IF(ISBLANK(Base!G23),"",Base!G23)</f>
        <v/>
      </c>
      <c r="H27" s="125" t="str">
        <f>IF(ISBLANK(Base!H23),"",Base!H23)</f>
        <v/>
      </c>
    </row>
    <row r="28" spans="1:8">
      <c r="A28" s="110" t="str">
        <f>IF(ISBLANK(Base!A24),"",Base!A24)</f>
        <v/>
      </c>
      <c r="B28" s="108" t="str">
        <f>IF(ISBLANK(Base!B24),"",Base!B24)</f>
        <v/>
      </c>
      <c r="C28" s="120" t="str">
        <f>IF(ISBLANK(Base!C24),"",Base!C24)</f>
        <v/>
      </c>
      <c r="D28" s="121"/>
      <c r="E28" s="121"/>
      <c r="F28" s="121"/>
      <c r="G28" s="110" t="str">
        <f>IF(ISBLANK(Base!G24),"",Base!G24)</f>
        <v/>
      </c>
      <c r="H28" s="125" t="str">
        <f>IF(ISBLANK(Base!H24),"",Base!H24)</f>
        <v/>
      </c>
    </row>
    <row r="29" spans="1:8">
      <c r="A29" s="110" t="str">
        <f>IF(ISBLANK(Base!A25),"",Base!A25)</f>
        <v/>
      </c>
      <c r="B29" s="108" t="str">
        <f>IF(ISBLANK(Base!B25),"",Base!B25)</f>
        <v/>
      </c>
      <c r="C29" s="120" t="str">
        <f>IF(ISBLANK(Base!C25),"",Base!C25)</f>
        <v/>
      </c>
      <c r="D29" s="121"/>
      <c r="E29" s="121"/>
      <c r="F29" s="121"/>
      <c r="G29" s="110" t="str">
        <f>IF(ISBLANK(Base!G25),"",Base!G25)</f>
        <v/>
      </c>
      <c r="H29" s="125" t="str">
        <f>IF(ISBLANK(Base!H25),"",Base!H25)</f>
        <v/>
      </c>
    </row>
    <row r="30" spans="1:8">
      <c r="A30" s="110" t="str">
        <f>IF(ISBLANK(Base!A26),"",Base!A26)</f>
        <v/>
      </c>
      <c r="B30" s="108" t="str">
        <f>IF(ISBLANK(Base!B26),"",Base!B26)</f>
        <v/>
      </c>
      <c r="C30" s="120" t="str">
        <f>IF(ISBLANK(Base!C26),"",Base!C26)</f>
        <v/>
      </c>
      <c r="D30" s="121"/>
      <c r="E30" s="121"/>
      <c r="F30" s="121"/>
      <c r="G30" s="110" t="str">
        <f>IF(ISBLANK(Base!G26),"",Base!G26)</f>
        <v/>
      </c>
      <c r="H30" s="125" t="str">
        <f>IF(ISBLANK(Base!H26),"",Base!H26)</f>
        <v/>
      </c>
    </row>
    <row r="31" spans="1:8">
      <c r="A31" s="110" t="str">
        <f>IF(ISBLANK(Base!A27),"",Base!A27)</f>
        <v/>
      </c>
      <c r="B31" s="108" t="str">
        <f>IF(ISBLANK(Base!B27),"",Base!B27)</f>
        <v/>
      </c>
      <c r="C31" s="120" t="str">
        <f>IF(ISBLANK(Base!C27),"",Base!C27)</f>
        <v/>
      </c>
      <c r="D31" s="121"/>
      <c r="E31" s="121"/>
      <c r="F31" s="121"/>
      <c r="G31" s="110" t="str">
        <f>IF(ISBLANK(Base!G27),"",Base!G27)</f>
        <v/>
      </c>
      <c r="H31" s="125" t="str">
        <f>IF(ISBLANK(Base!H27),"",Base!H27)</f>
        <v/>
      </c>
    </row>
    <row r="32" spans="1:8">
      <c r="A32" s="110" t="str">
        <f>IF(ISBLANK(Base!A28),"",Base!A28)</f>
        <v/>
      </c>
      <c r="B32" s="108" t="str">
        <f>IF(ISBLANK(Base!B28),"",Base!B28)</f>
        <v/>
      </c>
      <c r="C32" s="120" t="str">
        <f>IF(ISBLANK(Base!C28),"",Base!C28)</f>
        <v/>
      </c>
      <c r="D32" s="121"/>
      <c r="E32" s="121"/>
      <c r="F32" s="121"/>
      <c r="G32" s="110" t="str">
        <f>IF(ISBLANK(Base!G28),"",Base!G28)</f>
        <v/>
      </c>
      <c r="H32" s="125" t="str">
        <f>IF(ISBLANK(Base!H28),"",Base!H28)</f>
        <v/>
      </c>
    </row>
    <row r="33" spans="1:8">
      <c r="A33" s="110" t="str">
        <f>IF(ISBLANK(Base!A29),"",Base!A29)</f>
        <v/>
      </c>
      <c r="B33" s="108" t="str">
        <f>IF(ISBLANK(Base!B29),"",Base!B29)</f>
        <v/>
      </c>
      <c r="C33" s="120" t="str">
        <f>IF(ISBLANK(Base!C29),"",Base!C29)</f>
        <v/>
      </c>
      <c r="D33" s="121"/>
      <c r="E33" s="121"/>
      <c r="F33" s="121"/>
      <c r="G33" s="110" t="str">
        <f>IF(ISBLANK(Base!G29),"",Base!G29)</f>
        <v/>
      </c>
      <c r="H33" s="125" t="str">
        <f>IF(ISBLANK(Base!H29),"",Base!H29)</f>
        <v/>
      </c>
    </row>
    <row r="34" spans="1:8">
      <c r="A34" s="113" t="str">
        <f>IF(ISBLANK(Base!A30),"",Base!A30)</f>
        <v/>
      </c>
      <c r="B34" s="114" t="str">
        <f>IF(ISBLANK(Base!B30),"",Base!B30)</f>
        <v/>
      </c>
      <c r="C34" s="122" t="str">
        <f>IF(ISBLANK(Base!C30),"",Base!C30)</f>
        <v/>
      </c>
      <c r="D34" s="123"/>
      <c r="E34" s="123"/>
      <c r="F34" s="123"/>
      <c r="G34" s="113" t="str">
        <f>IF(ISBLANK(Base!G30),"",Base!G30)</f>
        <v/>
      </c>
      <c r="H34" s="126" t="str">
        <f>IF(ISBLANK(Base!H30),"",Base!H30)</f>
        <v/>
      </c>
    </row>
    <row r="35" spans="1:8">
      <c r="H35" s="15"/>
    </row>
    <row r="36" spans="1:8" ht="15">
      <c r="C36" s="60" t="s">
        <v>20</v>
      </c>
      <c r="D36" s="61"/>
      <c r="E36" s="61"/>
      <c r="F36" s="61"/>
      <c r="G36" s="9"/>
      <c r="H36" s="20"/>
    </row>
    <row r="37" spans="1:8">
      <c r="G37" s="9"/>
      <c r="H37" s="20"/>
    </row>
    <row r="38" spans="1:8" ht="15">
      <c r="C38" s="62" t="s">
        <v>14</v>
      </c>
      <c r="D38" s="63"/>
      <c r="E38" s="63"/>
      <c r="F38" s="63"/>
      <c r="G38" s="9"/>
      <c r="H38" s="20"/>
    </row>
    <row r="41" spans="1:8">
      <c r="A41" s="39" t="s">
        <v>10</v>
      </c>
      <c r="B41" s="39"/>
      <c r="C41" s="53"/>
      <c r="D41" s="53"/>
      <c r="E41" s="53"/>
      <c r="F41" s="53"/>
      <c r="G41" s="53"/>
      <c r="H41" s="53"/>
    </row>
    <row r="42" spans="1:8">
      <c r="A42" s="53" t="s">
        <v>11</v>
      </c>
      <c r="B42" s="53"/>
      <c r="C42" s="53"/>
      <c r="D42" s="53"/>
      <c r="E42" s="53"/>
      <c r="F42" s="53"/>
      <c r="G42" s="53"/>
      <c r="H42" s="53"/>
    </row>
    <row r="43" spans="1:8">
      <c r="A43" s="53"/>
      <c r="B43" s="53"/>
      <c r="C43" s="53"/>
      <c r="D43" s="53"/>
      <c r="E43" s="53"/>
      <c r="F43" s="53"/>
      <c r="G43" s="53"/>
      <c r="H43" s="53"/>
    </row>
    <row r="44" spans="1:8" ht="15" customHeight="1">
      <c r="A44" s="69" t="s">
        <v>12</v>
      </c>
      <c r="B44" s="69"/>
      <c r="C44" s="69"/>
      <c r="D44" s="69"/>
      <c r="E44" s="69"/>
      <c r="F44" s="69"/>
      <c r="G44" s="69"/>
      <c r="H44" s="69"/>
    </row>
    <row r="45" spans="1:8">
      <c r="A45" s="69"/>
      <c r="B45" s="69"/>
      <c r="C45" s="69"/>
      <c r="D45" s="69"/>
      <c r="E45" s="69"/>
      <c r="F45" s="69"/>
      <c r="G45" s="69"/>
      <c r="H45" s="69"/>
    </row>
    <row r="46" spans="1:8">
      <c r="A46" s="69"/>
      <c r="B46" s="69"/>
      <c r="C46" s="69"/>
      <c r="D46" s="69"/>
      <c r="E46" s="69"/>
      <c r="F46" s="69"/>
      <c r="G46" s="69"/>
      <c r="H46" s="69"/>
    </row>
    <row r="47" spans="1:8">
      <c r="A47" s="69"/>
      <c r="B47" s="69"/>
      <c r="C47" s="69"/>
      <c r="D47" s="69"/>
      <c r="E47" s="69"/>
      <c r="F47" s="69"/>
      <c r="G47" s="69"/>
      <c r="H47" s="69"/>
    </row>
    <row r="48" spans="1:8" ht="16.5" customHeight="1">
      <c r="A48" s="69"/>
      <c r="B48" s="69"/>
      <c r="C48" s="69"/>
      <c r="D48" s="69"/>
      <c r="E48" s="69"/>
      <c r="F48" s="69"/>
      <c r="G48" s="69"/>
      <c r="H48" s="69"/>
    </row>
    <row r="49" spans="1:8" ht="15" customHeight="1">
      <c r="A49" s="74" t="s">
        <v>21</v>
      </c>
      <c r="B49" s="74"/>
      <c r="C49" s="74"/>
      <c r="D49" s="74"/>
      <c r="E49" s="74"/>
      <c r="F49" s="74"/>
      <c r="G49" s="74"/>
      <c r="H49" s="74"/>
    </row>
    <row r="50" spans="1:8">
      <c r="A50" s="74"/>
      <c r="B50" s="74"/>
      <c r="C50" s="74"/>
      <c r="D50" s="74"/>
      <c r="E50" s="74"/>
      <c r="F50" s="74"/>
      <c r="G50" s="74"/>
      <c r="H50" s="74"/>
    </row>
  </sheetData>
  <mergeCells count="31">
    <mergeCell ref="C17:F17"/>
    <mergeCell ref="F2:H5"/>
    <mergeCell ref="A14:B14"/>
    <mergeCell ref="C14:F14"/>
    <mergeCell ref="C15:F15"/>
    <mergeCell ref="C16:F16"/>
    <mergeCell ref="B11:C11"/>
    <mergeCell ref="B12:C12"/>
    <mergeCell ref="F8:G8"/>
    <mergeCell ref="F9:G9"/>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ageMargins left="0.25" right="0.25"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dimension ref="A2:M50"/>
  <sheetViews>
    <sheetView workbookViewId="0">
      <selection sqref="A1:XFD1048576"/>
    </sheetView>
  </sheetViews>
  <sheetFormatPr baseColWidth="10" defaultRowHeight="14.25"/>
  <cols>
    <col min="1" max="1" width="6.42578125" style="19" customWidth="1"/>
    <col min="2" max="2" width="4.85546875" style="4" customWidth="1"/>
    <col min="3" max="3" width="15.7109375" style="4" customWidth="1"/>
    <col min="4" max="4" width="12" style="4" customWidth="1"/>
    <col min="5" max="5" width="21.7109375" style="4" customWidth="1"/>
    <col min="6" max="6" width="7" style="4" customWidth="1"/>
    <col min="7" max="7" width="17.28515625" style="4" customWidth="1"/>
    <col min="8" max="8" width="14.140625" style="4" customWidth="1"/>
    <col min="9" max="9" width="12" style="4" bestFit="1" customWidth="1"/>
    <col min="10" max="16384" width="11.42578125" style="4"/>
  </cols>
  <sheetData>
    <row r="2" spans="1:13" ht="18">
      <c r="A2" s="35" t="s">
        <v>16</v>
      </c>
      <c r="B2" s="1"/>
      <c r="C2" s="1"/>
      <c r="D2" s="1"/>
      <c r="E2" s="1"/>
      <c r="F2" s="64" t="s">
        <v>13</v>
      </c>
      <c r="G2" s="65"/>
      <c r="H2" s="65"/>
    </row>
    <row r="3" spans="1:13" ht="15">
      <c r="A3" s="36" t="s">
        <v>17</v>
      </c>
      <c r="B3" s="2"/>
      <c r="C3" s="2"/>
      <c r="D3" s="2"/>
      <c r="E3" s="2"/>
      <c r="F3" s="65"/>
      <c r="G3" s="65"/>
      <c r="H3" s="65"/>
    </row>
    <row r="4" spans="1:13" ht="15">
      <c r="A4" s="36" t="s">
        <v>18</v>
      </c>
      <c r="B4" s="2"/>
      <c r="C4" s="2"/>
      <c r="D4" s="2"/>
      <c r="E4" s="2"/>
      <c r="F4" s="65"/>
      <c r="G4" s="65"/>
      <c r="H4" s="65"/>
    </row>
    <row r="5" spans="1:13">
      <c r="A5" s="37"/>
      <c r="B5" s="3"/>
      <c r="C5" s="3"/>
      <c r="D5" s="3"/>
      <c r="E5" s="3"/>
      <c r="F5" s="65"/>
      <c r="G5" s="65"/>
      <c r="H5" s="65"/>
    </row>
    <row r="6" spans="1:13" ht="18">
      <c r="A6" s="37"/>
      <c r="B6" s="3"/>
      <c r="C6" s="3"/>
      <c r="D6" s="3"/>
      <c r="E6" s="3"/>
      <c r="F6" s="3"/>
      <c r="G6" s="3"/>
      <c r="M6" s="1"/>
    </row>
    <row r="7" spans="1:13" ht="15">
      <c r="A7" s="53"/>
      <c r="F7" s="6"/>
      <c r="G7" s="7"/>
      <c r="H7" s="8"/>
      <c r="I7" s="5"/>
      <c r="M7" s="2"/>
    </row>
    <row r="8" spans="1:13" ht="15">
      <c r="F8" s="106" t="s">
        <v>36</v>
      </c>
      <c r="G8" s="60"/>
      <c r="H8" s="12"/>
      <c r="I8" s="5"/>
      <c r="M8" s="2"/>
    </row>
    <row r="9" spans="1:13" ht="14.25" customHeight="1">
      <c r="F9" s="106" t="s">
        <v>37</v>
      </c>
      <c r="G9" s="60"/>
      <c r="H9" s="12"/>
      <c r="I9" s="5"/>
      <c r="M9" s="3"/>
    </row>
    <row r="10" spans="1:13" ht="14.25" customHeight="1">
      <c r="F10" s="17">
        <v>37624</v>
      </c>
      <c r="G10" s="9" t="s">
        <v>38</v>
      </c>
      <c r="H10" s="12"/>
      <c r="I10" s="5"/>
      <c r="M10" s="3"/>
    </row>
    <row r="11" spans="1:13" ht="14.25" customHeight="1">
      <c r="A11" s="19" t="s">
        <v>1</v>
      </c>
      <c r="B11" s="62" t="s">
        <v>39</v>
      </c>
      <c r="C11" s="62"/>
      <c r="F11" s="10"/>
      <c r="G11" s="11"/>
      <c r="H11" s="14"/>
      <c r="I11" s="5"/>
    </row>
    <row r="12" spans="1:13">
      <c r="A12" s="19" t="s">
        <v>2</v>
      </c>
      <c r="B12" s="70">
        <v>42412</v>
      </c>
      <c r="C12" s="62"/>
      <c r="G12" s="9"/>
      <c r="H12" s="51"/>
      <c r="I12" s="5"/>
    </row>
    <row r="13" spans="1:13" ht="15" thickBot="1"/>
    <row r="14" spans="1:13" s="31" customFormat="1" ht="30" customHeight="1">
      <c r="A14" s="107" t="s">
        <v>19</v>
      </c>
      <c r="B14" s="95"/>
      <c r="C14" s="115" t="s">
        <v>4</v>
      </c>
      <c r="D14" s="116"/>
      <c r="E14" s="116"/>
      <c r="F14" s="117"/>
      <c r="G14" s="124" t="s">
        <v>6</v>
      </c>
      <c r="H14" s="59" t="s">
        <v>5</v>
      </c>
    </row>
    <row r="15" spans="1:13">
      <c r="A15" s="109"/>
      <c r="B15" s="112"/>
      <c r="C15" s="118"/>
      <c r="D15" s="119"/>
      <c r="E15" s="119"/>
      <c r="F15" s="119"/>
      <c r="G15" s="109"/>
      <c r="H15" s="111" t="str">
        <f>IF(ISBLANK(G15),"",G15*A15)</f>
        <v/>
      </c>
    </row>
    <row r="16" spans="1:13">
      <c r="A16" s="110">
        <v>20</v>
      </c>
      <c r="B16" s="108" t="s">
        <v>24</v>
      </c>
      <c r="C16" s="120" t="s">
        <v>40</v>
      </c>
      <c r="D16" s="121"/>
      <c r="E16" s="121"/>
      <c r="F16" s="121"/>
      <c r="G16" s="110">
        <v>6.4</v>
      </c>
      <c r="H16" s="125">
        <f t="shared" ref="H16:H34" si="0">IF(ISBLANK(G16),"",G16*A16)</f>
        <v>128</v>
      </c>
    </row>
    <row r="17" spans="1:8">
      <c r="A17" s="110"/>
      <c r="B17" s="108"/>
      <c r="C17" s="120"/>
      <c r="D17" s="121"/>
      <c r="E17" s="121"/>
      <c r="F17" s="121"/>
      <c r="G17" s="110"/>
      <c r="H17" s="125" t="str">
        <f t="shared" si="0"/>
        <v/>
      </c>
    </row>
    <row r="18" spans="1:8">
      <c r="A18" s="110"/>
      <c r="B18" s="108"/>
      <c r="C18" s="120"/>
      <c r="D18" s="121"/>
      <c r="E18" s="121"/>
      <c r="F18" s="121"/>
      <c r="G18" s="110"/>
      <c r="H18" s="125" t="str">
        <f t="shared" si="0"/>
        <v/>
      </c>
    </row>
    <row r="19" spans="1:8">
      <c r="A19" s="110"/>
      <c r="B19" s="108"/>
      <c r="C19" s="120"/>
      <c r="D19" s="121"/>
      <c r="E19" s="121"/>
      <c r="F19" s="121"/>
      <c r="G19" s="110"/>
      <c r="H19" s="125" t="str">
        <f>IF(ISBLANK(G19),"",G19*A19)</f>
        <v/>
      </c>
    </row>
    <row r="20" spans="1:8">
      <c r="A20" s="110"/>
      <c r="B20" s="108"/>
      <c r="C20" s="120"/>
      <c r="D20" s="121"/>
      <c r="E20" s="121"/>
      <c r="F20" s="121"/>
      <c r="G20" s="110"/>
      <c r="H20" s="125" t="str">
        <f t="shared" si="0"/>
        <v/>
      </c>
    </row>
    <row r="21" spans="1:8">
      <c r="A21" s="110"/>
      <c r="B21" s="108"/>
      <c r="C21" s="120"/>
      <c r="D21" s="121"/>
      <c r="E21" s="121"/>
      <c r="F21" s="121"/>
      <c r="G21" s="110"/>
      <c r="H21" s="125" t="str">
        <f t="shared" si="0"/>
        <v/>
      </c>
    </row>
    <row r="22" spans="1:8">
      <c r="A22" s="110"/>
      <c r="B22" s="108"/>
      <c r="C22" s="120"/>
      <c r="D22" s="121"/>
      <c r="E22" s="121"/>
      <c r="F22" s="121"/>
      <c r="G22" s="110"/>
      <c r="H22" s="125" t="str">
        <f t="shared" si="0"/>
        <v/>
      </c>
    </row>
    <row r="23" spans="1:8">
      <c r="A23" s="110"/>
      <c r="B23" s="108"/>
      <c r="C23" s="120"/>
      <c r="D23" s="121"/>
      <c r="E23" s="121"/>
      <c r="F23" s="121"/>
      <c r="G23" s="110"/>
      <c r="H23" s="125" t="str">
        <f t="shared" si="0"/>
        <v/>
      </c>
    </row>
    <row r="24" spans="1:8">
      <c r="A24" s="110"/>
      <c r="B24" s="108"/>
      <c r="C24" s="120"/>
      <c r="D24" s="121"/>
      <c r="E24" s="121"/>
      <c r="F24" s="121"/>
      <c r="G24" s="110"/>
      <c r="H24" s="125" t="str">
        <f t="shared" si="0"/>
        <v/>
      </c>
    </row>
    <row r="25" spans="1:8">
      <c r="A25" s="110"/>
      <c r="B25" s="108"/>
      <c r="C25" s="120"/>
      <c r="D25" s="121"/>
      <c r="E25" s="121"/>
      <c r="F25" s="121"/>
      <c r="G25" s="110"/>
      <c r="H25" s="125" t="str">
        <f t="shared" si="0"/>
        <v/>
      </c>
    </row>
    <row r="26" spans="1:8">
      <c r="A26" s="110"/>
      <c r="B26" s="108"/>
      <c r="C26" s="120"/>
      <c r="D26" s="121"/>
      <c r="E26" s="121"/>
      <c r="F26" s="121"/>
      <c r="G26" s="110"/>
      <c r="H26" s="125" t="str">
        <f t="shared" si="0"/>
        <v/>
      </c>
    </row>
    <row r="27" spans="1:8">
      <c r="A27" s="110"/>
      <c r="B27" s="108"/>
      <c r="C27" s="120"/>
      <c r="D27" s="121"/>
      <c r="E27" s="121"/>
      <c r="F27" s="121"/>
      <c r="G27" s="110"/>
      <c r="H27" s="125" t="str">
        <f t="shared" si="0"/>
        <v/>
      </c>
    </row>
    <row r="28" spans="1:8">
      <c r="A28" s="110"/>
      <c r="B28" s="108"/>
      <c r="C28" s="120"/>
      <c r="D28" s="121"/>
      <c r="E28" s="121"/>
      <c r="F28" s="121"/>
      <c r="G28" s="110"/>
      <c r="H28" s="125" t="str">
        <f t="shared" si="0"/>
        <v/>
      </c>
    </row>
    <row r="29" spans="1:8">
      <c r="A29" s="110"/>
      <c r="B29" s="108"/>
      <c r="C29" s="120"/>
      <c r="D29" s="121"/>
      <c r="E29" s="121"/>
      <c r="F29" s="121"/>
      <c r="G29" s="110"/>
      <c r="H29" s="125" t="str">
        <f t="shared" si="0"/>
        <v/>
      </c>
    </row>
    <row r="30" spans="1:8">
      <c r="A30" s="110"/>
      <c r="B30" s="108"/>
      <c r="C30" s="120"/>
      <c r="D30" s="121"/>
      <c r="E30" s="121"/>
      <c r="F30" s="121"/>
      <c r="G30" s="110"/>
      <c r="H30" s="125" t="str">
        <f t="shared" si="0"/>
        <v/>
      </c>
    </row>
    <row r="31" spans="1:8">
      <c r="A31" s="110"/>
      <c r="B31" s="108"/>
      <c r="C31" s="120"/>
      <c r="D31" s="121"/>
      <c r="E31" s="121"/>
      <c r="F31" s="121"/>
      <c r="G31" s="110"/>
      <c r="H31" s="125" t="str">
        <f t="shared" si="0"/>
        <v/>
      </c>
    </row>
    <row r="32" spans="1:8">
      <c r="A32" s="110"/>
      <c r="B32" s="108"/>
      <c r="C32" s="120"/>
      <c r="D32" s="121"/>
      <c r="E32" s="121"/>
      <c r="F32" s="121"/>
      <c r="G32" s="110"/>
      <c r="H32" s="125" t="str">
        <f t="shared" si="0"/>
        <v/>
      </c>
    </row>
    <row r="33" spans="1:8">
      <c r="A33" s="110"/>
      <c r="B33" s="108"/>
      <c r="C33" s="120"/>
      <c r="D33" s="121"/>
      <c r="E33" s="121"/>
      <c r="F33" s="121"/>
      <c r="G33" s="110"/>
      <c r="H33" s="125" t="str">
        <f t="shared" si="0"/>
        <v/>
      </c>
    </row>
    <row r="34" spans="1:8">
      <c r="A34" s="113"/>
      <c r="B34" s="114"/>
      <c r="C34" s="122"/>
      <c r="D34" s="123"/>
      <c r="E34" s="123"/>
      <c r="F34" s="123"/>
      <c r="G34" s="113"/>
      <c r="H34" s="126" t="str">
        <f t="shared" si="0"/>
        <v/>
      </c>
    </row>
    <row r="35" spans="1:8">
      <c r="H35" s="15"/>
    </row>
    <row r="36" spans="1:8" ht="15">
      <c r="C36" s="60" t="s">
        <v>20</v>
      </c>
      <c r="D36" s="61"/>
      <c r="E36" s="61"/>
      <c r="F36" s="61"/>
      <c r="G36" s="9"/>
      <c r="H36" s="20"/>
    </row>
    <row r="37" spans="1:8">
      <c r="G37" s="9"/>
      <c r="H37" s="20"/>
    </row>
    <row r="38" spans="1:8" ht="15">
      <c r="C38" s="62" t="s">
        <v>14</v>
      </c>
      <c r="D38" s="63"/>
      <c r="E38" s="63"/>
      <c r="F38" s="63"/>
      <c r="G38" s="9"/>
      <c r="H38" s="20"/>
    </row>
    <row r="41" spans="1:8">
      <c r="A41" s="39" t="s">
        <v>10</v>
      </c>
      <c r="B41" s="39"/>
      <c r="C41" s="53"/>
      <c r="D41" s="53"/>
      <c r="E41" s="53"/>
      <c r="F41" s="53"/>
      <c r="G41" s="53"/>
      <c r="H41" s="53"/>
    </row>
    <row r="42" spans="1:8">
      <c r="A42" s="53" t="s">
        <v>11</v>
      </c>
      <c r="B42" s="53"/>
      <c r="C42" s="53"/>
      <c r="D42" s="53"/>
      <c r="E42" s="53"/>
      <c r="F42" s="53"/>
      <c r="G42" s="53"/>
      <c r="H42" s="53"/>
    </row>
    <row r="43" spans="1:8">
      <c r="A43" s="53"/>
      <c r="B43" s="53"/>
      <c r="C43" s="53"/>
      <c r="D43" s="53"/>
      <c r="E43" s="53"/>
      <c r="F43" s="53"/>
      <c r="G43" s="53"/>
      <c r="H43" s="53"/>
    </row>
    <row r="44" spans="1:8" ht="15" customHeight="1">
      <c r="A44" s="69" t="s">
        <v>12</v>
      </c>
      <c r="B44" s="69"/>
      <c r="C44" s="69"/>
      <c r="D44" s="69"/>
      <c r="E44" s="69"/>
      <c r="F44" s="69"/>
      <c r="G44" s="69"/>
      <c r="H44" s="69"/>
    </row>
    <row r="45" spans="1:8">
      <c r="A45" s="69"/>
      <c r="B45" s="69"/>
      <c r="C45" s="69"/>
      <c r="D45" s="69"/>
      <c r="E45" s="69"/>
      <c r="F45" s="69"/>
      <c r="G45" s="69"/>
      <c r="H45" s="69"/>
    </row>
    <row r="46" spans="1:8">
      <c r="A46" s="69"/>
      <c r="B46" s="69"/>
      <c r="C46" s="69"/>
      <c r="D46" s="69"/>
      <c r="E46" s="69"/>
      <c r="F46" s="69"/>
      <c r="G46" s="69"/>
      <c r="H46" s="69"/>
    </row>
    <row r="47" spans="1:8">
      <c r="A47" s="69"/>
      <c r="B47" s="69"/>
      <c r="C47" s="69"/>
      <c r="D47" s="69"/>
      <c r="E47" s="69"/>
      <c r="F47" s="69"/>
      <c r="G47" s="69"/>
      <c r="H47" s="69"/>
    </row>
    <row r="48" spans="1:8" ht="16.5" customHeight="1">
      <c r="A48" s="69"/>
      <c r="B48" s="69"/>
      <c r="C48" s="69"/>
      <c r="D48" s="69"/>
      <c r="E48" s="69"/>
      <c r="F48" s="69"/>
      <c r="G48" s="69"/>
      <c r="H48" s="69"/>
    </row>
    <row r="49" spans="1:8" ht="15" customHeight="1">
      <c r="A49" s="74" t="s">
        <v>21</v>
      </c>
      <c r="B49" s="74"/>
      <c r="C49" s="74"/>
      <c r="D49" s="74"/>
      <c r="E49" s="74"/>
      <c r="F49" s="74"/>
      <c r="G49" s="74"/>
      <c r="H49" s="74"/>
    </row>
    <row r="50" spans="1:8">
      <c r="A50" s="74"/>
      <c r="B50" s="74"/>
      <c r="C50" s="74"/>
      <c r="D50" s="74"/>
      <c r="E50" s="74"/>
      <c r="F50" s="74"/>
      <c r="G50" s="74"/>
      <c r="H50" s="74"/>
    </row>
  </sheetData>
  <mergeCells count="31">
    <mergeCell ref="C17:F17"/>
    <mergeCell ref="F2:H5"/>
    <mergeCell ref="A14:B14"/>
    <mergeCell ref="C14:F14"/>
    <mergeCell ref="C15:F15"/>
    <mergeCell ref="C16:F16"/>
    <mergeCell ref="B11:C11"/>
    <mergeCell ref="B12:C12"/>
    <mergeCell ref="F8:G8"/>
    <mergeCell ref="F9:G9"/>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ageMargins left="0.25" right="0.25"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dimension ref="A1:P47"/>
  <sheetViews>
    <sheetView workbookViewId="0">
      <selection activeCell="J18" sqref="J18"/>
    </sheetView>
  </sheetViews>
  <sheetFormatPr baseColWidth="10" defaultRowHeight="14.25"/>
  <cols>
    <col min="1" max="1" width="7.85546875" style="32" customWidth="1"/>
    <col min="2" max="2" width="6" style="38" bestFit="1" customWidth="1"/>
    <col min="3" max="3" width="11.28515625" style="49" bestFit="1" customWidth="1"/>
    <col min="4" max="4" width="11.28515625" style="53" customWidth="1"/>
    <col min="5" max="5" width="15.7109375" style="4" customWidth="1"/>
    <col min="6" max="6" width="12" style="4" customWidth="1"/>
    <col min="7" max="7" width="12.7109375" style="4" customWidth="1"/>
    <col min="8" max="8" width="4.85546875" style="4" customWidth="1"/>
    <col min="9" max="9" width="14.5703125" style="4" customWidth="1"/>
    <col min="10" max="10" width="12.5703125" style="4" customWidth="1"/>
    <col min="11" max="11" width="12" style="4" bestFit="1" customWidth="1"/>
    <col min="12" max="16384" width="11.42578125" style="4"/>
  </cols>
  <sheetData>
    <row r="1" spans="1:16">
      <c r="A1" s="19"/>
    </row>
    <row r="2" spans="1:16" ht="18">
      <c r="A2" s="35" t="s">
        <v>16</v>
      </c>
      <c r="E2" s="1"/>
      <c r="F2" s="1"/>
      <c r="G2" s="1"/>
      <c r="H2" s="85" t="s">
        <v>0</v>
      </c>
      <c r="I2" s="86"/>
      <c r="J2" s="86"/>
    </row>
    <row r="3" spans="1:16" ht="15">
      <c r="A3" s="36" t="s">
        <v>17</v>
      </c>
      <c r="E3" s="2"/>
      <c r="F3" s="2"/>
      <c r="G3" s="2"/>
      <c r="H3" s="86"/>
      <c r="I3" s="86"/>
      <c r="J3" s="86"/>
    </row>
    <row r="4" spans="1:16" ht="15">
      <c r="A4" s="36" t="s">
        <v>18</v>
      </c>
      <c r="E4" s="2"/>
      <c r="F4" s="2"/>
      <c r="G4" s="2"/>
      <c r="H4" s="86"/>
      <c r="I4" s="86"/>
      <c r="J4" s="86"/>
    </row>
    <row r="5" spans="1:16">
      <c r="A5" s="37"/>
      <c r="E5" s="3"/>
      <c r="F5" s="3"/>
      <c r="G5" s="3"/>
      <c r="H5" s="86"/>
      <c r="I5" s="86"/>
      <c r="J5" s="86"/>
    </row>
    <row r="6" spans="1:16" ht="18">
      <c r="A6" s="37"/>
      <c r="E6" s="3"/>
      <c r="F6" s="3"/>
      <c r="G6" s="3"/>
      <c r="H6" s="3"/>
      <c r="I6" s="3"/>
      <c r="P6" s="1"/>
    </row>
    <row r="7" spans="1:16" ht="15">
      <c r="A7" s="19"/>
      <c r="H7" s="16"/>
      <c r="I7" s="7"/>
      <c r="J7" s="8"/>
      <c r="K7" s="5"/>
      <c r="L7" s="5"/>
      <c r="P7" s="2"/>
    </row>
    <row r="8" spans="1:16" ht="15">
      <c r="A8" s="19"/>
      <c r="H8" s="17" t="s">
        <v>15</v>
      </c>
      <c r="I8" s="9"/>
      <c r="J8" s="12"/>
      <c r="K8" s="5"/>
      <c r="L8" s="5"/>
      <c r="P8" s="2"/>
    </row>
    <row r="9" spans="1:16" ht="14.25" customHeight="1">
      <c r="H9" s="17"/>
      <c r="I9" s="9"/>
      <c r="J9" s="12"/>
      <c r="K9" s="5"/>
      <c r="L9" s="5"/>
      <c r="P9" s="3"/>
    </row>
    <row r="10" spans="1:16" ht="14.25" customHeight="1">
      <c r="H10" s="17"/>
      <c r="I10" s="9"/>
      <c r="J10" s="12"/>
      <c r="K10" s="5"/>
      <c r="L10" s="5"/>
      <c r="P10" s="3"/>
    </row>
    <row r="11" spans="1:16" ht="14.25" customHeight="1">
      <c r="B11" s="19" t="s">
        <v>1</v>
      </c>
      <c r="C11" s="62" t="s">
        <v>41</v>
      </c>
      <c r="D11" s="62"/>
      <c r="E11" s="62"/>
      <c r="H11" s="21"/>
      <c r="I11" s="11"/>
      <c r="J11" s="14"/>
      <c r="K11" s="5"/>
      <c r="L11" s="5"/>
    </row>
    <row r="12" spans="1:16">
      <c r="B12" s="19" t="s">
        <v>2</v>
      </c>
      <c r="C12" s="70">
        <v>42429</v>
      </c>
      <c r="D12" s="70"/>
      <c r="E12" s="62"/>
      <c r="I12" s="9"/>
      <c r="J12" s="18"/>
      <c r="K12" s="5"/>
      <c r="L12" s="5"/>
    </row>
    <row r="13" spans="1:16" ht="8.25" customHeight="1" thickBot="1"/>
    <row r="14" spans="1:16" s="28" customFormat="1" ht="29.25" customHeight="1" thickBot="1">
      <c r="A14" s="134" t="s">
        <v>19</v>
      </c>
      <c r="B14" s="138"/>
      <c r="C14" s="135" t="s">
        <v>22</v>
      </c>
      <c r="D14" s="131" t="s">
        <v>44</v>
      </c>
      <c r="E14" s="136" t="s">
        <v>4</v>
      </c>
      <c r="F14" s="136"/>
      <c r="G14" s="136"/>
      <c r="H14" s="137"/>
      <c r="I14" s="140" t="s">
        <v>26</v>
      </c>
      <c r="J14" s="139" t="s">
        <v>27</v>
      </c>
    </row>
    <row r="15" spans="1:16" ht="15">
      <c r="A15" s="45"/>
      <c r="B15" s="55"/>
      <c r="C15" s="128"/>
      <c r="D15" s="128"/>
      <c r="E15" s="91"/>
      <c r="F15" s="132"/>
      <c r="G15" s="132"/>
      <c r="H15" s="133"/>
      <c r="I15" s="56"/>
      <c r="J15" s="13"/>
    </row>
    <row r="16" spans="1:16">
      <c r="A16" s="45">
        <v>20</v>
      </c>
      <c r="B16" s="55" t="s">
        <v>24</v>
      </c>
      <c r="C16" s="127">
        <v>42412</v>
      </c>
      <c r="D16" s="127" t="s">
        <v>42</v>
      </c>
      <c r="E16" s="83" t="s">
        <v>45</v>
      </c>
      <c r="F16" s="83"/>
      <c r="G16" s="83"/>
      <c r="H16" s="84"/>
      <c r="I16" s="56">
        <v>6.4</v>
      </c>
      <c r="J16" s="13">
        <v>128</v>
      </c>
    </row>
    <row r="17" spans="1:10">
      <c r="A17" s="45">
        <v>30</v>
      </c>
      <c r="B17" s="55" t="s">
        <v>24</v>
      </c>
      <c r="C17" s="127">
        <v>42429</v>
      </c>
      <c r="D17" s="128" t="s">
        <v>46</v>
      </c>
      <c r="E17" s="83" t="s">
        <v>43</v>
      </c>
      <c r="F17" s="83"/>
      <c r="G17" s="83"/>
      <c r="H17" s="84"/>
      <c r="I17" s="56">
        <v>7.5</v>
      </c>
      <c r="J17" s="13">
        <v>225</v>
      </c>
    </row>
    <row r="18" spans="1:10">
      <c r="A18" s="45"/>
      <c r="B18" s="50"/>
      <c r="C18" s="128"/>
      <c r="D18" s="128"/>
      <c r="E18" s="83"/>
      <c r="F18" s="83"/>
      <c r="G18" s="83"/>
      <c r="H18" s="84"/>
      <c r="I18" s="56"/>
      <c r="J18" s="13"/>
    </row>
    <row r="19" spans="1:10">
      <c r="A19" s="45"/>
      <c r="B19" s="50"/>
      <c r="C19" s="128"/>
      <c r="D19" s="128"/>
      <c r="E19" s="91"/>
      <c r="F19" s="91"/>
      <c r="G19" s="91"/>
      <c r="H19" s="92"/>
      <c r="I19" s="56"/>
      <c r="J19" s="13"/>
    </row>
    <row r="20" spans="1:10">
      <c r="A20" s="45"/>
      <c r="B20" s="50"/>
      <c r="C20" s="129"/>
      <c r="D20" s="129"/>
      <c r="E20" s="83"/>
      <c r="F20" s="83"/>
      <c r="G20" s="83"/>
      <c r="H20" s="84"/>
      <c r="I20" s="56"/>
      <c r="J20" s="13"/>
    </row>
    <row r="21" spans="1:10">
      <c r="A21" s="45"/>
      <c r="B21" s="50"/>
      <c r="C21" s="128"/>
      <c r="D21" s="128"/>
      <c r="E21" s="83"/>
      <c r="F21" s="83"/>
      <c r="G21" s="83"/>
      <c r="H21" s="84"/>
      <c r="I21" s="56"/>
      <c r="J21" s="13"/>
    </row>
    <row r="22" spans="1:10">
      <c r="A22" s="45"/>
      <c r="B22" s="50"/>
      <c r="C22" s="128"/>
      <c r="D22" s="128"/>
      <c r="E22" s="83"/>
      <c r="F22" s="83"/>
      <c r="G22" s="83"/>
      <c r="H22" s="84"/>
      <c r="I22" s="56"/>
      <c r="J22" s="13"/>
    </row>
    <row r="23" spans="1:10">
      <c r="A23" s="45"/>
      <c r="B23" s="50"/>
      <c r="C23" s="128"/>
      <c r="D23" s="128"/>
      <c r="E23" s="83"/>
      <c r="F23" s="83"/>
      <c r="G23" s="83"/>
      <c r="H23" s="84"/>
      <c r="I23" s="56"/>
      <c r="J23" s="13"/>
    </row>
    <row r="24" spans="1:10">
      <c r="A24" s="45"/>
      <c r="B24" s="50"/>
      <c r="C24" s="128"/>
      <c r="D24" s="128"/>
      <c r="E24" s="91"/>
      <c r="F24" s="91"/>
      <c r="G24" s="91"/>
      <c r="H24" s="92"/>
      <c r="I24" s="56"/>
      <c r="J24" s="13"/>
    </row>
    <row r="25" spans="1:10">
      <c r="A25" s="45"/>
      <c r="B25" s="50"/>
      <c r="C25" s="128"/>
      <c r="D25" s="128"/>
      <c r="E25" s="83"/>
      <c r="F25" s="83"/>
      <c r="G25" s="83"/>
      <c r="H25" s="84"/>
      <c r="I25" s="56"/>
      <c r="J25" s="13"/>
    </row>
    <row r="26" spans="1:10">
      <c r="A26" s="45"/>
      <c r="B26" s="50"/>
      <c r="C26" s="128"/>
      <c r="D26" s="128"/>
      <c r="E26" s="83"/>
      <c r="F26" s="83"/>
      <c r="G26" s="83"/>
      <c r="H26" s="84"/>
      <c r="I26" s="56"/>
      <c r="J26" s="13"/>
    </row>
    <row r="27" spans="1:10">
      <c r="A27" s="45"/>
      <c r="B27" s="50"/>
      <c r="C27" s="128"/>
      <c r="D27" s="128"/>
      <c r="E27" s="83"/>
      <c r="F27" s="83"/>
      <c r="G27" s="83"/>
      <c r="H27" s="84"/>
      <c r="I27" s="56"/>
      <c r="J27" s="13"/>
    </row>
    <row r="28" spans="1:10">
      <c r="A28" s="45"/>
      <c r="B28" s="50"/>
      <c r="C28" s="128"/>
      <c r="D28" s="128"/>
      <c r="E28" s="83"/>
      <c r="F28" s="83"/>
      <c r="G28" s="83"/>
      <c r="H28" s="84"/>
      <c r="I28" s="56"/>
      <c r="J28" s="13"/>
    </row>
    <row r="29" spans="1:10">
      <c r="A29" s="45"/>
      <c r="B29" s="50"/>
      <c r="C29" s="128"/>
      <c r="D29" s="128"/>
      <c r="E29" s="91"/>
      <c r="F29" s="91"/>
      <c r="G29" s="91"/>
      <c r="H29" s="92"/>
      <c r="I29" s="56"/>
      <c r="J29" s="13"/>
    </row>
    <row r="30" spans="1:10" ht="15">
      <c r="A30" s="45"/>
      <c r="B30" s="50"/>
      <c r="C30" s="127"/>
      <c r="D30" s="127"/>
      <c r="E30" s="78"/>
      <c r="F30" s="72"/>
      <c r="G30" s="72"/>
      <c r="H30" s="73"/>
      <c r="I30" s="56"/>
      <c r="J30" s="13"/>
    </row>
    <row r="31" spans="1:10">
      <c r="A31" s="45"/>
      <c r="B31" s="50"/>
      <c r="C31" s="128"/>
      <c r="D31" s="128"/>
      <c r="E31" s="83"/>
      <c r="F31" s="83"/>
      <c r="G31" s="83"/>
      <c r="H31" s="84"/>
      <c r="I31" s="56"/>
      <c r="J31" s="13"/>
    </row>
    <row r="32" spans="1:10">
      <c r="A32" s="46"/>
      <c r="B32" s="58"/>
      <c r="C32" s="130"/>
      <c r="D32" s="130"/>
      <c r="E32" s="93"/>
      <c r="F32" s="93"/>
      <c r="G32" s="93"/>
      <c r="H32" s="94"/>
      <c r="I32" s="57"/>
      <c r="J32" s="47"/>
    </row>
    <row r="33" spans="1:10" ht="15" thickBot="1">
      <c r="A33" s="42"/>
      <c r="B33" s="43"/>
      <c r="C33" s="48"/>
      <c r="D33" s="52"/>
      <c r="I33" s="7"/>
      <c r="J33" s="44"/>
    </row>
    <row r="34" spans="1:10" ht="18">
      <c r="H34" s="89" t="s">
        <v>7</v>
      </c>
      <c r="I34" s="90"/>
      <c r="J34" s="22">
        <f>SUM(J15:J32)</f>
        <v>353</v>
      </c>
    </row>
    <row r="35" spans="1:10" ht="18">
      <c r="H35" s="88" t="s">
        <v>8</v>
      </c>
      <c r="I35" s="72"/>
      <c r="J35" s="23">
        <f>J34*0.055</f>
        <v>19.414999999999999</v>
      </c>
    </row>
    <row r="36" spans="1:10" ht="18.75" thickBot="1">
      <c r="H36" s="87" t="s">
        <v>9</v>
      </c>
      <c r="I36" s="81"/>
      <c r="J36" s="24">
        <f>J34+J35</f>
        <v>372.41500000000002</v>
      </c>
    </row>
    <row r="37" spans="1:10">
      <c r="A37" s="38"/>
      <c r="E37" s="38"/>
      <c r="F37" s="38"/>
      <c r="G37" s="38"/>
      <c r="H37" s="38"/>
      <c r="I37" s="38"/>
      <c r="J37" s="38"/>
    </row>
    <row r="38" spans="1:10">
      <c r="A38" s="39" t="s">
        <v>10</v>
      </c>
      <c r="B38" s="39"/>
      <c r="C38" s="39"/>
      <c r="D38" s="39"/>
      <c r="E38" s="49"/>
      <c r="F38" s="49"/>
      <c r="G38" s="49"/>
      <c r="H38" s="49"/>
      <c r="I38" s="49"/>
      <c r="J38" s="49"/>
    </row>
    <row r="39" spans="1:10">
      <c r="A39" s="49" t="s">
        <v>11</v>
      </c>
      <c r="B39" s="49"/>
      <c r="E39" s="49"/>
      <c r="F39" s="49"/>
      <c r="G39" s="49"/>
      <c r="H39" s="49"/>
      <c r="I39" s="49"/>
      <c r="J39" s="49"/>
    </row>
    <row r="40" spans="1:10">
      <c r="A40" s="49"/>
      <c r="B40" s="49"/>
      <c r="E40" s="49"/>
      <c r="F40" s="49"/>
      <c r="G40" s="49"/>
      <c r="H40" s="49"/>
      <c r="I40" s="49"/>
      <c r="J40" s="49"/>
    </row>
    <row r="41" spans="1:10" ht="15" customHeight="1">
      <c r="A41" s="69" t="s">
        <v>12</v>
      </c>
      <c r="B41" s="69"/>
      <c r="C41" s="69"/>
      <c r="D41" s="69"/>
      <c r="E41" s="69"/>
      <c r="F41" s="69"/>
      <c r="G41" s="69"/>
      <c r="H41" s="69"/>
      <c r="I41" s="69"/>
      <c r="J41" s="69"/>
    </row>
    <row r="42" spans="1:10">
      <c r="A42" s="69"/>
      <c r="B42" s="69"/>
      <c r="C42" s="69"/>
      <c r="D42" s="69"/>
      <c r="E42" s="69"/>
      <c r="F42" s="69"/>
      <c r="G42" s="69"/>
      <c r="H42" s="69"/>
      <c r="I42" s="69"/>
      <c r="J42" s="69"/>
    </row>
    <row r="43" spans="1:10">
      <c r="A43" s="69"/>
      <c r="B43" s="69"/>
      <c r="C43" s="69"/>
      <c r="D43" s="69"/>
      <c r="E43" s="69"/>
      <c r="F43" s="69"/>
      <c r="G43" s="69"/>
      <c r="H43" s="69"/>
      <c r="I43" s="69"/>
      <c r="J43" s="69"/>
    </row>
    <row r="44" spans="1:10">
      <c r="A44" s="69"/>
      <c r="B44" s="69"/>
      <c r="C44" s="69"/>
      <c r="D44" s="69"/>
      <c r="E44" s="69"/>
      <c r="F44" s="69"/>
      <c r="G44" s="69"/>
      <c r="H44" s="69"/>
      <c r="I44" s="69"/>
      <c r="J44" s="69"/>
    </row>
    <row r="45" spans="1:10" ht="16.5" customHeight="1">
      <c r="A45" s="69"/>
      <c r="B45" s="69"/>
      <c r="C45" s="69"/>
      <c r="D45" s="69"/>
      <c r="E45" s="69"/>
      <c r="F45" s="69"/>
      <c r="G45" s="69"/>
      <c r="H45" s="69"/>
      <c r="I45" s="69"/>
      <c r="J45" s="69"/>
    </row>
    <row r="46" spans="1:10" ht="15" customHeight="1">
      <c r="A46" s="74" t="s">
        <v>21</v>
      </c>
      <c r="B46" s="74"/>
      <c r="C46" s="74"/>
      <c r="D46" s="74"/>
      <c r="E46" s="74"/>
      <c r="F46" s="74"/>
      <c r="G46" s="74"/>
      <c r="H46" s="74"/>
      <c r="I46" s="74"/>
      <c r="J46" s="74"/>
    </row>
    <row r="47" spans="1:10">
      <c r="A47" s="74"/>
      <c r="B47" s="74"/>
      <c r="C47" s="74"/>
      <c r="D47" s="74"/>
      <c r="E47" s="74"/>
      <c r="F47" s="74"/>
      <c r="G47" s="74"/>
      <c r="H47" s="74"/>
      <c r="I47" s="74"/>
      <c r="J47" s="74"/>
    </row>
  </sheetData>
  <mergeCells count="28">
    <mergeCell ref="A46:J47"/>
    <mergeCell ref="E15:H15"/>
    <mergeCell ref="A14:B14"/>
    <mergeCell ref="E27:H27"/>
    <mergeCell ref="E17:H17"/>
    <mergeCell ref="E18:H18"/>
    <mergeCell ref="E19:H19"/>
    <mergeCell ref="E20:H20"/>
    <mergeCell ref="E21:H21"/>
    <mergeCell ref="E22:H22"/>
    <mergeCell ref="E23:H23"/>
    <mergeCell ref="E24:H24"/>
    <mergeCell ref="E25:H25"/>
    <mergeCell ref="E26:H26"/>
    <mergeCell ref="E16:H16"/>
    <mergeCell ref="E30:H30"/>
    <mergeCell ref="E14:H14"/>
    <mergeCell ref="H2:J5"/>
    <mergeCell ref="A41:J45"/>
    <mergeCell ref="H36:I36"/>
    <mergeCell ref="H35:I35"/>
    <mergeCell ref="H34:I34"/>
    <mergeCell ref="E28:H28"/>
    <mergeCell ref="E29:H29"/>
    <mergeCell ref="E31:H31"/>
    <mergeCell ref="E32:H32"/>
    <mergeCell ref="C11:E11"/>
    <mergeCell ref="C12:E12"/>
  </mergeCells>
  <pageMargins left="0.25" right="0.25"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vt:lpstr>
      <vt:lpstr>Ecole_parici</vt:lpstr>
      <vt:lpstr>Ecole_laba</vt:lpstr>
      <vt:lpstr>FACTURE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 Doiseau</dc:creator>
  <cp:lastModifiedBy>Thomas</cp:lastModifiedBy>
  <cp:lastPrinted>2016-03-01T13:34:55Z</cp:lastPrinted>
  <dcterms:created xsi:type="dcterms:W3CDTF">2016-02-12T17:18:06Z</dcterms:created>
  <dcterms:modified xsi:type="dcterms:W3CDTF">2016-03-01T13:35:25Z</dcterms:modified>
</cp:coreProperties>
</file>