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sé\Desktop\"/>
    </mc:Choice>
  </mc:AlternateContent>
  <xr:revisionPtr revIDLastSave="0" documentId="13_ncr:1_{C783A431-F105-42F1-9C8E-349799F3DFC0}" xr6:coauthVersionLast="47" xr6:coauthVersionMax="47" xr10:uidLastSave="{00000000-0000-0000-0000-000000000000}"/>
  <bookViews>
    <workbookView xWindow="-120" yWindow="-120" windowWidth="29040" windowHeight="15990" xr2:uid="{B8DB12C9-EC8E-449D-AB5A-769DE53749BD}"/>
  </bookViews>
  <sheets>
    <sheet name="Décembre" sheetId="1" r:id="rId1"/>
  </sheets>
  <externalReferences>
    <externalReference r:id="rId2"/>
    <externalReference r:id="rId3"/>
  </externalReferences>
  <definedNames>
    <definedName name="_1">[1]Système!$D$2</definedName>
    <definedName name="_10">[1]Système!$D$11</definedName>
    <definedName name="_11">[1]Système!$D$12</definedName>
    <definedName name="_12">[1]Système!$D$13</definedName>
    <definedName name="_2">[1]Système!$D$3</definedName>
    <definedName name="_3">[1]Système!$D$4</definedName>
    <definedName name="_4">[1]Système!$D$5</definedName>
    <definedName name="_5">[1]Système!$D$6</definedName>
    <definedName name="_6">[1]Système!$D$7</definedName>
    <definedName name="_7">[1]Système!$D$8</definedName>
    <definedName name="_8">[1]Système!$D$9</definedName>
    <definedName name="_9">[1]Système!$D$10</definedName>
    <definedName name="annee">[1]Système!$B$1</definedName>
    <definedName name="budget">[1]Budget!$P$1:$AA$2</definedName>
    <definedName name="C_1">OFFSET([1]Janvier!$H$4,,,COUNTA([1]Janvier!$B:$B)-1,1)</definedName>
    <definedName name="C_10">OFFSET([1]Octobre!$H$4,,,COUNTA([1]Octobre!$B:$B)-1,1)</definedName>
    <definedName name="C_11">OFFSET([1]Novembre!$H$4,,,COUNTA([1]Novembre!$B:$B)-1,1)</definedName>
    <definedName name="C_12">OFFSET(Décembre!$I$4,,,COUNTA(Décembre!$C:$C)-1,1)</definedName>
    <definedName name="C_2">OFFSET([1]Février!$H$4,,,COUNTA([1]Février!$B:$B)-1,1)</definedName>
    <definedName name="C_3">OFFSET([1]Mars!$H$4,,,COUNTA([1]Mars!$B:$B)-1,1)</definedName>
    <definedName name="C_4">OFFSET([1]Avril!$H$4,,,COUNTA([1]Avril!$B:$B)-1,1)</definedName>
    <definedName name="C_5">OFFSET([1]Mai!$H$4,,,COUNTA([1]Mai!$B:$B)-1,1)</definedName>
    <definedName name="C_6">OFFSET([1]Juin!$H$4,,,COUNTA([1]Juin!$B:$B)-1,1)</definedName>
    <definedName name="C_7">OFFSET([1]Juillet!$H$4,,,COUNTA([1]Juillet!$B:$B)-1,1)</definedName>
    <definedName name="C_8">OFFSET([1]Août!$H$4,,,COUNTA([1]Août!$B:$B)-1,1)</definedName>
    <definedName name="C_9">OFFSET([1]Septembre!$H$4,,,COUNTA([1]Septembre!$B:$B)-1,1)</definedName>
    <definedName name="choix1">OFFSET([1]BD!$A$2,,,COUNTA([1]BD!$A:$A)-1)</definedName>
    <definedName name="choix2">[1]BD!$2:$2</definedName>
    <definedName name="D_1">OFFSET([1]Janvier!$I$4,,,COUNTA([1]Janvier!$B:$B)-1,1)</definedName>
    <definedName name="D_10">OFFSET([1]Octobre!$I$4,,,COUNTA([1]Octobre!$B:$B)-1,1)</definedName>
    <definedName name="D_11">OFFSET([1]Novembre!$I$4,,,COUNTA([1]Novembre!$B:$B)-1,1)</definedName>
    <definedName name="D_12">OFFSET(Décembre!$J$4,,,COUNTA(Décembre!$C:$C)-1,1)</definedName>
    <definedName name="D_2">OFFSET([1]Février!$I$4,,,COUNTA([1]Février!$B:$B)-1,1)</definedName>
    <definedName name="D_3">OFFSET([1]Mars!$I$4,,,COUNTA([1]Mars!$B:$B)-1,1)</definedName>
    <definedName name="D_4">OFFSET([1]Avril!$I$4,,,COUNTA([1]Avril!$B:$B)-1,1)</definedName>
    <definedName name="D_5">OFFSET([1]Mai!$I$4,,,COUNTA([1]Mai!$B:$B)-1,1)</definedName>
    <definedName name="D_6">OFFSET([1]Juin!$I$4,,,COUNTA([1]Juin!$B:$B)-1,1)</definedName>
    <definedName name="D_7">OFFSET([1]Juillet!$I$4,,,COUNTA([1]Juillet!$B:$B)-1,1)</definedName>
    <definedName name="D_8">OFFSET([1]Août!$I$4,,,COUNTA([1]Août!$B:$B)-1,1)</definedName>
    <definedName name="D_9">OFFSET([1]Septembre!$I$4,,,COUNTA([1]Septembre!$B:$B)-1,1)</definedName>
    <definedName name="LouReeD">'[2]A lire'!$A$238</definedName>
    <definedName name="LP_1">OFFSET([1]Janvier!$B$4,,,COUNTA([1]Janvier!$B:$B)-1,1)</definedName>
    <definedName name="LP_10">OFFSET([1]Octobre!$B$4,,,COUNTA([1]Octobre!$B:$B)-1,1)</definedName>
    <definedName name="LP_11">OFFSET([1]Novembre!$B$4,,,COUNTA([1]Novembre!$B:$B)-1,1)</definedName>
    <definedName name="LP_12">OFFSET(Décembre!$C$4,,,COUNTA(Décembre!$C:$C)-1,1)</definedName>
    <definedName name="LP_2">OFFSET([1]Février!$B$4,,,COUNTA([1]Février!$B:$B)-1,1)</definedName>
    <definedName name="LP_3">OFFSET([1]Mars!$B$4,,,COUNTA([1]Mars!$B:$B)-1,1)</definedName>
    <definedName name="LP_4">OFFSET([1]Avril!$B$4,,,COUNTA([1]Avril!$B:$B)-1,1)</definedName>
    <definedName name="LP_5">OFFSET([1]Mai!$B$4,,,COUNTA([1]Mai!$B:$B)-1,1)</definedName>
    <definedName name="LP_6">OFFSET([1]Juin!$B$4,,,COUNTA([1]Juin!$B:$B)-1,1)</definedName>
    <definedName name="LP_7">OFFSET([1]Juillet!$B$4,,,COUNTA([1]Juillet!$B:$B)-1,1)</definedName>
    <definedName name="LP_8">OFFSET([1]Août!$B$4,,,COUNTA([1]Août!$B:$B)-1,1)</definedName>
    <definedName name="LP_9">OFFSET([1]Septembre!$B$4,,,COUNTA([1]Septembre!$B:$B)-1,1)</definedName>
    <definedName name="LS_1">OFFSET([1]Janvier!$C$4,,,COUNTA([1]Janvier!$B:$B)-1,1)</definedName>
    <definedName name="LS_10">OFFSET([1]Octobre!$C$4,,,COUNTA([1]Octobre!$B:$B)-1,1)</definedName>
    <definedName name="LS_11">OFFSET([1]Novembre!$C$4,,,COUNTA([1]Novembre!$B:$B)-1,1)</definedName>
    <definedName name="LS_12">OFFSET(Décembre!$D$4,,,COUNTA(Décembre!$C:$C)-1,1)</definedName>
    <definedName name="LS_2">OFFSET([1]Février!$C$4,,,COUNTA([1]Février!$B:$B)-1,1)</definedName>
    <definedName name="LS_3">OFFSET([1]Mars!$C$4,,,COUNTA([1]Mars!$B:$B)-1,1)</definedName>
    <definedName name="LS_4">OFFSET([1]Avril!$C$4,,,COUNTA([1]Avril!$B:$B)-1,1)</definedName>
    <definedName name="LS_5">OFFSET([1]Mai!$C$4,,,COUNTA([1]Mai!$B:$B)-1,1)</definedName>
    <definedName name="LS_6">OFFSET([1]Juin!$C$4,,,COUNTA([1]Juin!$B:$B)-1,1)</definedName>
    <definedName name="LS_7">OFFSET([1]Juillet!$C$4,,,COUNTA([1]Juillet!$B:$B)-1,1)</definedName>
    <definedName name="LS_8">OFFSET([1]Août!$C$4,,,COUNTA([1]Août!$B:$B)-1,1)</definedName>
    <definedName name="LS_9">OFFSET([1]Septembre!$C$4,,,COUNTA([1]Septembre!$B:$B)-1,1)</definedName>
    <definedName name="num_der_chèque">[1]Système!$B$3</definedName>
    <definedName name="solde_réel">[1]Système!$B$2</definedName>
    <definedName name="type">OFFSET([1]Système!$E$1,1,,COUNTA([1]Système!$E:$E)-1)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/>
  <c r="L4" i="1"/>
  <c r="K4" i="1"/>
  <c r="K5" i="1"/>
  <c r="L5" i="1"/>
  <c r="L6" i="1"/>
  <c r="K6" i="1"/>
  <c r="K7" i="1"/>
  <c r="L7" i="1"/>
  <c r="L8" i="1"/>
  <c r="K8" i="1"/>
  <c r="K9" i="1"/>
  <c r="L9" i="1"/>
  <c r="L10" i="1"/>
  <c r="K10" i="1"/>
  <c r="K11" i="1"/>
  <c r="L11" i="1"/>
  <c r="L12" i="1"/>
  <c r="K12" i="1"/>
  <c r="K13" i="1"/>
  <c r="L13" i="1"/>
  <c r="L14" i="1"/>
  <c r="K14" i="1"/>
  <c r="K15" i="1"/>
  <c r="L15" i="1"/>
  <c r="L16" i="1"/>
  <c r="K16" i="1"/>
  <c r="K17" i="1"/>
  <c r="L17" i="1"/>
  <c r="L18" i="1"/>
  <c r="K18" i="1"/>
  <c r="K19" i="1"/>
  <c r="L19" i="1"/>
  <c r="L20" i="1"/>
  <c r="K20" i="1"/>
  <c r="K21" i="1"/>
  <c r="L21" i="1"/>
  <c r="L22" i="1"/>
  <c r="K22" i="1"/>
  <c r="K23" i="1"/>
  <c r="L23" i="1"/>
  <c r="L24" i="1"/>
  <c r="K24" i="1"/>
  <c r="K25" i="1"/>
  <c r="L25" i="1"/>
  <c r="L26" i="1"/>
  <c r="K26" i="1"/>
  <c r="K27" i="1"/>
  <c r="L27" i="1"/>
  <c r="L28" i="1"/>
  <c r="K28" i="1"/>
  <c r="K29" i="1"/>
  <c r="L29" i="1"/>
  <c r="L30" i="1"/>
  <c r="K30" i="1"/>
  <c r="K31" i="1"/>
  <c r="L31" i="1"/>
  <c r="L32" i="1"/>
  <c r="K32" i="1"/>
  <c r="K33" i="1" s="1"/>
  <c r="K34" i="1"/>
  <c r="L33" i="1"/>
  <c r="L34" i="1"/>
  <c r="K35" i="1"/>
  <c r="K36" i="1"/>
  <c r="L35" i="1"/>
  <c r="L36" i="1"/>
  <c r="K37" i="1"/>
  <c r="K38" i="1"/>
  <c r="L37" i="1"/>
  <c r="K39" i="1"/>
  <c r="L38" i="1"/>
  <c r="L39" i="1"/>
  <c r="K40" i="1"/>
  <c r="K41" i="1"/>
  <c r="L40" i="1"/>
  <c r="L41" i="1"/>
  <c r="K42" i="1"/>
  <c r="K43" i="1"/>
  <c r="L42" i="1"/>
  <c r="L43" i="1"/>
  <c r="K44" i="1"/>
  <c r="K45" i="1"/>
  <c r="L44" i="1"/>
  <c r="L45" i="1"/>
  <c r="K46" i="1"/>
  <c r="K47" i="1"/>
  <c r="L46" i="1"/>
  <c r="L47" i="1"/>
  <c r="K48" i="1"/>
  <c r="K49" i="1"/>
  <c r="L48" i="1"/>
  <c r="L49" i="1"/>
  <c r="K50" i="1"/>
  <c r="K51" i="1"/>
  <c r="L50" i="1"/>
  <c r="L51" i="1"/>
  <c r="K52" i="1"/>
  <c r="K53" i="1"/>
  <c r="L52" i="1"/>
  <c r="L53" i="1"/>
  <c r="K54" i="1"/>
  <c r="K55" i="1"/>
  <c r="L54" i="1"/>
  <c r="L55" i="1"/>
  <c r="B2" i="1" l="1"/>
</calcChain>
</file>

<file path=xl/sharedStrings.xml><?xml version="1.0" encoding="utf-8"?>
<sst xmlns="http://schemas.openxmlformats.org/spreadsheetml/2006/main" count="179" uniqueCount="84">
  <si>
    <t>Jour</t>
  </si>
  <si>
    <t>Libellé principal</t>
  </si>
  <si>
    <t>Libellé Secondaire</t>
  </si>
  <si>
    <t>Libellé libre</t>
  </si>
  <si>
    <t>Type d'opération</t>
  </si>
  <si>
    <t>N° de chèque</t>
  </si>
  <si>
    <t>P</t>
  </si>
  <si>
    <t>Crédit</t>
  </si>
  <si>
    <t>Débit</t>
  </si>
  <si>
    <t>Solde courant</t>
  </si>
  <si>
    <t>Solde bancaire</t>
  </si>
  <si>
    <t>Report mois précédent</t>
  </si>
  <si>
    <t xml:space="preserve"> </t>
  </si>
  <si>
    <t>Report</t>
  </si>
  <si>
    <t>Retraite</t>
  </si>
  <si>
    <t>Complémentaire Nicole</t>
  </si>
  <si>
    <t>Virement en votre faveur</t>
  </si>
  <si>
    <t>Complémentaire José</t>
  </si>
  <si>
    <t>Loisirs</t>
  </si>
  <si>
    <t>Restaurant</t>
  </si>
  <si>
    <t>Royal Buffet Tours Nord</t>
  </si>
  <si>
    <t>Carte bancaire</t>
  </si>
  <si>
    <t>Courses</t>
  </si>
  <si>
    <t>Boulangerie</t>
  </si>
  <si>
    <t>Dépenses de santé</t>
  </si>
  <si>
    <t>Pharmacie</t>
  </si>
  <si>
    <t>Frais fonctionnement bancaire</t>
  </si>
  <si>
    <t>Compte à composer</t>
  </si>
  <si>
    <t>Prélèvement</t>
  </si>
  <si>
    <t>Divers</t>
  </si>
  <si>
    <t>Chèque</t>
  </si>
  <si>
    <t>Remboursement de santé</t>
  </si>
  <si>
    <t>Pacifica</t>
  </si>
  <si>
    <t>Dépense personnelles</t>
  </si>
  <si>
    <t>Coiffeur José Nath'N Hair</t>
  </si>
  <si>
    <t>Carrefour Market</t>
  </si>
  <si>
    <t>Assurances</t>
  </si>
  <si>
    <t>Prédica obsèques José</t>
  </si>
  <si>
    <t>Abonnements</t>
  </si>
  <si>
    <t>Free Internet</t>
  </si>
  <si>
    <t>Surgelés Maximo</t>
  </si>
  <si>
    <t>Carsat Nicole</t>
  </si>
  <si>
    <t>Carsat José</t>
  </si>
  <si>
    <t>Dépôt d'argent</t>
  </si>
  <si>
    <t>Avoirs</t>
  </si>
  <si>
    <t>Remboursement trop-perçu EDF</t>
  </si>
  <si>
    <t>Habitation</t>
  </si>
  <si>
    <t>Loyer</t>
  </si>
  <si>
    <t>Virement</t>
  </si>
  <si>
    <t>Pacifica santé</t>
  </si>
  <si>
    <t>Véolia</t>
  </si>
  <si>
    <t>Estéthicienne Nicole Secrets de Beauté</t>
  </si>
  <si>
    <t>Retrait DAB</t>
  </si>
  <si>
    <t>Société Générale</t>
  </si>
  <si>
    <t>Tours Centre</t>
  </si>
  <si>
    <t>Prédica obsèques Nicole</t>
  </si>
  <si>
    <t>Achats internet</t>
  </si>
  <si>
    <t>Cdiscount.com</t>
  </si>
  <si>
    <t>Cadeau Noël Ghuilia</t>
  </si>
  <si>
    <t>Gastroentérologue</t>
  </si>
  <si>
    <t>José, Dr Gauthier-Jubé (Tours centre)</t>
  </si>
  <si>
    <t>Pacifica multirisques habitation</t>
  </si>
  <si>
    <t>Pacifica automabile</t>
  </si>
  <si>
    <t>Free téléphone José</t>
  </si>
  <si>
    <t>Prêt</t>
  </si>
  <si>
    <t>Voiture</t>
  </si>
  <si>
    <t>CPAM Tours</t>
  </si>
  <si>
    <t>Coiffeur Nicole Color Turquoise</t>
  </si>
  <si>
    <t>Crédit Agricole</t>
  </si>
  <si>
    <t>Carrefour Langeais</t>
  </si>
  <si>
    <t>Radiologie</t>
  </si>
  <si>
    <t>CMCT L'alliance (Saint Cyr sur Loire)</t>
  </si>
  <si>
    <t>Anesthésiste</t>
  </si>
  <si>
    <t>Livret A vers compte</t>
  </si>
  <si>
    <t>Courrier</t>
  </si>
  <si>
    <t>Timbres</t>
  </si>
  <si>
    <t>Généraliste Nicole</t>
  </si>
  <si>
    <t>Presse</t>
  </si>
  <si>
    <t>Le Reinitas (Langeais)</t>
  </si>
  <si>
    <t>Free téléphone Nicole</t>
  </si>
  <si>
    <t>Aménagement Maison &amp; Jardin</t>
  </si>
  <si>
    <t>Mr Bricolage</t>
  </si>
  <si>
    <t>Matériel modélisme</t>
  </si>
  <si>
    <t>Les Grands Champs - Parçay les Pins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</si>
</sst>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mmmm"/>
    <numFmt numFmtId="165" formatCode="0#"/>
    <numFmt numFmtId="166" formatCode="00"/>
    <numFmt numFmtId="167" formatCode="#,##0.00\ _€;[Red]\-#,##0.00\ _€"/>
  </numFmts>
  <fonts count="7" x14ac:knownFonts="1">
    <font>
      <sz val="11"/>
      <color theme="1"/>
      <name val="Calibri"/>
      <family val="2"/>
      <scheme val="minor"/>
    </font>
    <font>
      <b/>
      <i/>
      <sz val="36"/>
      <color theme="5" tint="-0.249977111117893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5"/>
      <color theme="0"/>
      <name val="Calibri"/>
      <family val="2"/>
      <scheme val="minor"/>
    </font>
    <font>
      <sz val="11"/>
      <color theme="1"/>
      <name val="Wingdings 2"/>
      <family val="1"/>
      <charset val="2"/>
    </font>
    <font>
      <b/>
      <i/>
      <sz val="11"/>
      <color theme="1"/>
      <name val="Calibri"/>
      <family val="2"/>
      <scheme val="minor"/>
    </font>
    <font>
      <sz val="11"/>
      <color theme="4" tint="0.59999389629810485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-0.249977111117893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164" fontId="1" fillId="2" borderId="3" xfId="0" applyNumberFormat="1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164" fontId="3" fillId="3" borderId="3" xfId="0" applyNumberFormat="1" applyFont="1" applyFill="1" applyBorder="1" applyAlignment="1">
      <alignment vertical="center"/>
    </xf>
    <xf numFmtId="165" fontId="0" fillId="0" borderId="4" xfId="0" applyNumberFormat="1" applyBorder="1" applyAlignment="1">
      <alignment horizontal="center" vertical="top"/>
    </xf>
    <xf numFmtId="0" fontId="0" fillId="0" borderId="5" xfId="0" applyBorder="1" applyAlignment="1">
      <alignment horizontal="center" vertical="top"/>
    </xf>
    <xf numFmtId="4" fontId="0" fillId="0" borderId="0" xfId="0" applyNumberFormat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0" xfId="0" applyAlignment="1">
      <alignment horizontal="center" vertical="top"/>
    </xf>
    <xf numFmtId="166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horizontal="left" vertical="center" indent="1"/>
    </xf>
    <xf numFmtId="0" fontId="0" fillId="0" borderId="8" xfId="0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40" fontId="0" fillId="0" borderId="8" xfId="0" applyNumberFormat="1" applyBorder="1" applyAlignment="1">
      <alignment horizontal="right" vertical="center"/>
    </xf>
    <xf numFmtId="167" fontId="0" fillId="0" borderId="8" xfId="0" applyNumberFormat="1" applyBorder="1" applyAlignment="1">
      <alignment horizontal="right" vertical="center"/>
    </xf>
    <xf numFmtId="0" fontId="5" fillId="0" borderId="8" xfId="0" applyFont="1" applyBorder="1" applyAlignment="1">
      <alignment horizontal="left" vertical="center" indent="1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indent="1"/>
    </xf>
    <xf numFmtId="0" fontId="4" fillId="0" borderId="0" xfId="0" applyFont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 wrapText="1"/>
    </xf>
    <xf numFmtId="164" fontId="2" fillId="3" borderId="2" xfId="0" applyNumberFormat="1" applyFont="1" applyFill="1" applyBorder="1" applyAlignment="1">
      <alignment horizontal="center" vertical="center" wrapText="1"/>
    </xf>
    <xf numFmtId="164" fontId="2" fillId="3" borderId="3" xfId="0" applyNumberFormat="1" applyFont="1" applyFill="1" applyBorder="1" applyAlignment="1">
      <alignment horizontal="center" vertical="center" wrapText="1"/>
    </xf>
    <xf numFmtId="165" fontId="6" fillId="0" borderId="4" xfId="0" applyNumberFormat="1" applyFont="1" applyBorder="1" applyAlignment="1">
      <alignment horizontal="center" vertical="top"/>
    </xf>
  </cellXfs>
  <cellStyles count="1">
    <cellStyle name="Normal" xfId="0" builtinId="0"/>
  </cellStyles>
  <dxfs count="26">
    <dxf>
      <numFmt numFmtId="167" formatCode="#,##0.00\ _€;[Red]\-#,##0.00\ _€"/>
      <alignment horizontal="right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right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7" formatCode="#,##0.00\ _€;[Red]\-#,##0.00\ _€"/>
      <alignment horizontal="right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right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7" formatCode="#,##0.00\ _€;[Red]\-#,##0.00\ _€"/>
      <fill>
        <patternFill patternType="none">
          <fgColor indexed="64"/>
          <bgColor indexed="65"/>
        </patternFill>
      </fill>
      <alignment horizontal="right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  <alignment horizontal="right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7" formatCode="#,##0.00\ _€;[Red]\-#,##0.00\ _€"/>
      <fill>
        <patternFill patternType="none">
          <fgColor indexed="64"/>
          <bgColor indexed="65"/>
        </patternFill>
      </fill>
      <alignment horizontal="right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strike val="0"/>
        <outline val="0"/>
        <shadow val="0"/>
        <u val="none"/>
        <vertAlign val="baseline"/>
        <name val="Wingdings 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left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left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left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left" vertical="center" textRotation="0" wrapText="0" indent="1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0" relative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6" formatCode="0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left style="thin">
          <color rgb="FF000000"/>
        </left>
        <right style="thin">
          <color rgb="FF000000"/>
        </right>
        <bottom style="thin">
          <color rgb="FF000000"/>
        </bottom>
      </border>
    </dxf>
    <dxf>
      <alignment horizontal="center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4" xr9:uid="{78F432ED-CE1E-42F1-8C18-E04DD841F8AF}">
      <tableStyleElement type="wholeTable" dxfId="25"/>
      <tableStyleElement type="headerRow" dxfId="24"/>
      <tableStyleElement type="firstRowStripe" dxfId="23"/>
      <tableStyleElement type="secondRowStripe" dxfId="2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790574</xdr:colOff>
      <xdr:row>0</xdr:row>
      <xdr:rowOff>95250</xdr:rowOff>
    </xdr:from>
    <xdr:to>
      <xdr:col>10</xdr:col>
      <xdr:colOff>1160774</xdr:colOff>
      <xdr:row>0</xdr:row>
      <xdr:rowOff>676275</xdr:rowOff>
    </xdr:to>
    <xdr:sp macro="[1]!changement_carnet" textlink="">
      <xdr:nvSpPr>
        <xdr:cNvPr id="2" name="Plaque 1" hidden="1">
          <a:extLst>
            <a:ext uri="{FF2B5EF4-FFF2-40B4-BE49-F238E27FC236}">
              <a16:creationId xmlns:a16="http://schemas.microsoft.com/office/drawing/2014/main" id="{FA0EF910-D351-4E67-BFBC-C8258E025393}"/>
            </a:ext>
          </a:extLst>
        </xdr:cNvPr>
        <xdr:cNvSpPr/>
      </xdr:nvSpPr>
      <xdr:spPr>
        <a:xfrm>
          <a:off x="12639674" y="95250"/>
          <a:ext cx="2275200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t"/>
        <a:lstStyle/>
        <a:p>
          <a:pPr algn="ctr"/>
          <a:r>
            <a:rPr lang="fr-FR" sz="1100"/>
            <a:t>Changement de carnet de chèque</a:t>
          </a:r>
          <a:br>
            <a:rPr lang="fr-FR" sz="1100"/>
          </a:br>
          <a:r>
            <a:rPr lang="fr-FR" sz="1100"/>
            <a:t>ou chèque</a:t>
          </a:r>
          <a:r>
            <a:rPr lang="fr-FR" sz="1100" baseline="0"/>
            <a:t> annulé</a:t>
          </a:r>
          <a:endParaRPr lang="fr-FR" sz="1100"/>
        </a:p>
      </xdr:txBody>
    </xdr:sp>
    <xdr:clientData/>
  </xdr:twoCellAnchor>
  <xdr:twoCellAnchor>
    <xdr:from>
      <xdr:col>1</xdr:col>
      <xdr:colOff>114300</xdr:colOff>
      <xdr:row>0</xdr:row>
      <xdr:rowOff>114300</xdr:rowOff>
    </xdr:from>
    <xdr:to>
      <xdr:col>2</xdr:col>
      <xdr:colOff>1943100</xdr:colOff>
      <xdr:row>0</xdr:row>
      <xdr:rowOff>695325</xdr:rowOff>
    </xdr:to>
    <xdr:sp macro="[1]!mensuel" textlink="">
      <xdr:nvSpPr>
        <xdr:cNvPr id="3" name="Plaque 2">
          <a:extLst>
            <a:ext uri="{FF2B5EF4-FFF2-40B4-BE49-F238E27FC236}">
              <a16:creationId xmlns:a16="http://schemas.microsoft.com/office/drawing/2014/main" id="{9037701B-64E3-4D57-821B-D0BF1EAC888B}"/>
            </a:ext>
          </a:extLst>
        </xdr:cNvPr>
        <xdr:cNvSpPr/>
      </xdr:nvSpPr>
      <xdr:spPr>
        <a:xfrm>
          <a:off x="114300" y="114300"/>
          <a:ext cx="2352675" cy="581025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Inscrire</a:t>
          </a:r>
          <a:r>
            <a:rPr lang="fr-FR" sz="1100" baseline="0"/>
            <a:t> la mensualisation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compte%20CA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Relev&#233;%20bancaire/Users/Olivier/Desktop/A%20li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Gestion Dépenses"/>
      <sheetName val="Budget"/>
      <sheetName val="Livret"/>
      <sheetName val="Mensualisation"/>
      <sheetName val="Statistiques"/>
      <sheetName val="Bilan Global"/>
      <sheetName val="BD"/>
      <sheetName val="Système"/>
      <sheetName val="A lire"/>
      <sheetName val="Suivi compte CA"/>
    </sheetNames>
    <definedNames>
      <definedName name="changement_carnet"/>
      <definedName name="mensuel"/>
    </definedNames>
    <sheetDataSet>
      <sheetData sheetId="0">
        <row r="1">
          <cell r="B1"/>
        </row>
        <row r="2">
          <cell r="B2"/>
        </row>
        <row r="3">
          <cell r="B3" t="str">
            <v>Libellé principal</v>
          </cell>
        </row>
        <row r="4">
          <cell r="B4" t="str">
            <v>Report mois précédent</v>
          </cell>
          <cell r="C4" t="str">
            <v xml:space="preserve"> </v>
          </cell>
          <cell r="H4"/>
          <cell r="I4"/>
        </row>
        <row r="5">
          <cell r="B5" t="str">
            <v>Retraite</v>
          </cell>
        </row>
        <row r="6">
          <cell r="B6" t="str">
            <v>Retraite</v>
          </cell>
        </row>
        <row r="7">
          <cell r="B7" t="str">
            <v>Frais fonctionnement bancaire</v>
          </cell>
        </row>
        <row r="8">
          <cell r="B8" t="str">
            <v>Achats internet</v>
          </cell>
        </row>
        <row r="9">
          <cell r="B9" t="str">
            <v>Frais fonctionnement bancaire</v>
          </cell>
        </row>
        <row r="10">
          <cell r="B10" t="str">
            <v>Achats internet</v>
          </cell>
        </row>
        <row r="11">
          <cell r="B11" t="str">
            <v>Frais fonctionnement bancaire</v>
          </cell>
        </row>
        <row r="12">
          <cell r="B12" t="str">
            <v>Dépenses de santé</v>
          </cell>
        </row>
        <row r="13">
          <cell r="B13" t="str">
            <v>Retraite</v>
          </cell>
        </row>
        <row r="14">
          <cell r="B14" t="str">
            <v>Retraite</v>
          </cell>
        </row>
        <row r="15">
          <cell r="B15" t="str">
            <v>Divers</v>
          </cell>
        </row>
        <row r="16">
          <cell r="B16" t="str">
            <v>Divers</v>
          </cell>
        </row>
        <row r="17">
          <cell r="B17" t="str">
            <v>Abonnements</v>
          </cell>
        </row>
        <row r="18">
          <cell r="B18" t="str">
            <v>Habitation</v>
          </cell>
        </row>
        <row r="19">
          <cell r="B19" t="str">
            <v>Assurances</v>
          </cell>
        </row>
        <row r="20">
          <cell r="B20" t="str">
            <v>Habitation</v>
          </cell>
        </row>
        <row r="21">
          <cell r="B21" t="str">
            <v>Habillement</v>
          </cell>
        </row>
        <row r="22">
          <cell r="B22" t="str">
            <v>Aménagement Maison &amp; Jardin</v>
          </cell>
        </row>
        <row r="23">
          <cell r="B23" t="str">
            <v>Courses</v>
          </cell>
        </row>
        <row r="24">
          <cell r="B24" t="str">
            <v>Virement</v>
          </cell>
        </row>
        <row r="25">
          <cell r="B25" t="str">
            <v>Dépenses de santé</v>
          </cell>
        </row>
        <row r="26">
          <cell r="B26" t="str">
            <v>Dépenses de santé</v>
          </cell>
        </row>
        <row r="27">
          <cell r="B27" t="str">
            <v>Assurances</v>
          </cell>
        </row>
        <row r="28">
          <cell r="B28" t="str">
            <v>Assurances</v>
          </cell>
        </row>
        <row r="29">
          <cell r="B29" t="str">
            <v>Divers</v>
          </cell>
        </row>
        <row r="30">
          <cell r="B30" t="str">
            <v>Assurances</v>
          </cell>
        </row>
        <row r="31">
          <cell r="B31" t="str">
            <v>Assurances</v>
          </cell>
        </row>
        <row r="32">
          <cell r="B32" t="str">
            <v>Virement</v>
          </cell>
        </row>
        <row r="33">
          <cell r="B33" t="str">
            <v>Remboursement de santé</v>
          </cell>
        </row>
        <row r="34">
          <cell r="B34" t="str">
            <v>Impôts</v>
          </cell>
        </row>
        <row r="35">
          <cell r="B35" t="str">
            <v>Abonnements</v>
          </cell>
        </row>
        <row r="36">
          <cell r="B36" t="str">
            <v>Habitation</v>
          </cell>
        </row>
        <row r="37">
          <cell r="B37" t="str">
            <v>Remboursement de santé</v>
          </cell>
        </row>
        <row r="38">
          <cell r="B38" t="str">
            <v>Voiture</v>
          </cell>
        </row>
        <row r="39">
          <cell r="B39" t="str">
            <v>Abonnements</v>
          </cell>
        </row>
        <row r="40">
          <cell r="B40" t="str">
            <v>Virement</v>
          </cell>
        </row>
        <row r="41">
          <cell r="B41" t="str">
            <v>Courses</v>
          </cell>
        </row>
        <row r="42">
          <cell r="B42" t="str">
            <v>Dépense personnelles</v>
          </cell>
        </row>
        <row r="43">
          <cell r="B43" t="str">
            <v>Divers</v>
          </cell>
        </row>
        <row r="44">
          <cell r="B44" t="str">
            <v>Dépense personnelles</v>
          </cell>
        </row>
        <row r="45">
          <cell r="B45" t="str">
            <v>Courses</v>
          </cell>
        </row>
        <row r="46">
          <cell r="B46" t="str">
            <v>Frais fonctionnement bancaire</v>
          </cell>
        </row>
        <row r="47">
          <cell r="B47" t="str">
            <v>Remboursement de santé</v>
          </cell>
        </row>
        <row r="48">
          <cell r="B48" t="str">
            <v>Remboursement de santé</v>
          </cell>
        </row>
        <row r="49">
          <cell r="B49" t="str">
            <v>Courses</v>
          </cell>
        </row>
        <row r="50">
          <cell r="B50" t="str">
            <v>Virement</v>
          </cell>
        </row>
      </sheetData>
      <sheetData sheetId="1">
        <row r="1">
          <cell r="B1"/>
        </row>
        <row r="2">
          <cell r="B2"/>
        </row>
        <row r="3">
          <cell r="B3" t="str">
            <v>Libellé principal</v>
          </cell>
        </row>
        <row r="4">
          <cell r="B4" t="str">
            <v>Report mois précédent</v>
          </cell>
          <cell r="C4" t="str">
            <v xml:space="preserve"> </v>
          </cell>
          <cell r="H4"/>
          <cell r="I4"/>
        </row>
        <row r="5">
          <cell r="B5" t="str">
            <v>Retraite</v>
          </cell>
        </row>
        <row r="6">
          <cell r="B6" t="str">
            <v>Retraite</v>
          </cell>
        </row>
        <row r="7">
          <cell r="B7" t="str">
            <v>Courses</v>
          </cell>
        </row>
        <row r="8">
          <cell r="B8" t="str">
            <v>Dépense personnelles</v>
          </cell>
        </row>
        <row r="9">
          <cell r="B9" t="str">
            <v>Courses</v>
          </cell>
        </row>
        <row r="10">
          <cell r="B10" t="str">
            <v>Courses</v>
          </cell>
        </row>
        <row r="11">
          <cell r="B11" t="str">
            <v>Retrait DAB</v>
          </cell>
        </row>
        <row r="12">
          <cell r="B12" t="str">
            <v>Courses</v>
          </cell>
        </row>
        <row r="13">
          <cell r="B13" t="str">
            <v>Frais fonctionnement bancaire</v>
          </cell>
        </row>
        <row r="14">
          <cell r="B14" t="str">
            <v>Habillement</v>
          </cell>
        </row>
        <row r="15">
          <cell r="B15" t="str">
            <v>Courses</v>
          </cell>
        </row>
        <row r="16">
          <cell r="B16" t="str">
            <v>Achats internet</v>
          </cell>
        </row>
        <row r="17">
          <cell r="B17" t="str">
            <v>Abonnements</v>
          </cell>
        </row>
        <row r="18">
          <cell r="B18" t="str">
            <v>Assurances</v>
          </cell>
        </row>
        <row r="19">
          <cell r="B19" t="str">
            <v>Retraite</v>
          </cell>
        </row>
        <row r="20">
          <cell r="B20" t="str">
            <v>Retraite</v>
          </cell>
        </row>
        <row r="21">
          <cell r="B21" t="str">
            <v>Habitation</v>
          </cell>
        </row>
        <row r="22">
          <cell r="B22" t="str">
            <v>Assurances</v>
          </cell>
        </row>
        <row r="23">
          <cell r="B23" t="str">
            <v>Habitation</v>
          </cell>
        </row>
        <row r="24">
          <cell r="B24" t="str">
            <v>Courses</v>
          </cell>
        </row>
        <row r="25">
          <cell r="B25" t="str">
            <v>Voiture</v>
          </cell>
        </row>
        <row r="26">
          <cell r="B26" t="str">
            <v>Courses</v>
          </cell>
        </row>
        <row r="27">
          <cell r="B27" t="str">
            <v>Aménagement Maison &amp; Jardin</v>
          </cell>
        </row>
        <row r="28">
          <cell r="B28" t="str">
            <v>Cadeaux</v>
          </cell>
        </row>
        <row r="29">
          <cell r="B29" t="str">
            <v>Assurances</v>
          </cell>
        </row>
        <row r="30">
          <cell r="B30" t="str">
            <v>Retrait DAB</v>
          </cell>
        </row>
        <row r="31">
          <cell r="B31" t="str">
            <v>Assurances</v>
          </cell>
        </row>
        <row r="32">
          <cell r="B32" t="str">
            <v>Assurances</v>
          </cell>
        </row>
        <row r="33">
          <cell r="B33" t="str">
            <v>Impôts</v>
          </cell>
        </row>
        <row r="34">
          <cell r="B34" t="str">
            <v>Abonnements</v>
          </cell>
        </row>
        <row r="35">
          <cell r="B35" t="str">
            <v>Habitation</v>
          </cell>
        </row>
        <row r="36">
          <cell r="B36" t="str">
            <v>Courses</v>
          </cell>
        </row>
        <row r="37">
          <cell r="B37" t="str">
            <v>Courses</v>
          </cell>
        </row>
        <row r="38">
          <cell r="B38" t="str">
            <v>Retrait DAB</v>
          </cell>
        </row>
        <row r="39">
          <cell r="B39" t="str">
            <v>Abonnements</v>
          </cell>
        </row>
        <row r="40">
          <cell r="B40" t="str">
            <v>Courses</v>
          </cell>
        </row>
        <row r="41">
          <cell r="B41" t="str">
            <v>Courrier</v>
          </cell>
        </row>
        <row r="42">
          <cell r="B42" t="str">
            <v>Achats internet</v>
          </cell>
        </row>
        <row r="43">
          <cell r="B43" t="str">
            <v>Dépenses de santé</v>
          </cell>
        </row>
        <row r="44">
          <cell r="B44" t="str">
            <v>Dépenses de santé</v>
          </cell>
        </row>
      </sheetData>
      <sheetData sheetId="2">
        <row r="1">
          <cell r="B1"/>
        </row>
        <row r="2">
          <cell r="B2"/>
        </row>
        <row r="3">
          <cell r="B3" t="str">
            <v>Libellé principal</v>
          </cell>
        </row>
        <row r="4">
          <cell r="B4" t="str">
            <v>Report mois précédent</v>
          </cell>
          <cell r="C4" t="str">
            <v xml:space="preserve"> </v>
          </cell>
          <cell r="H4"/>
          <cell r="I4"/>
        </row>
        <row r="5">
          <cell r="B5" t="str">
            <v>Retraite</v>
          </cell>
        </row>
        <row r="6">
          <cell r="B6" t="str">
            <v>Retraite</v>
          </cell>
        </row>
        <row r="7">
          <cell r="B7" t="str">
            <v>Courses</v>
          </cell>
        </row>
        <row r="8">
          <cell r="B8" t="str">
            <v>Voiture</v>
          </cell>
        </row>
        <row r="9">
          <cell r="B9" t="str">
            <v>Aménagement Maison &amp; Jardin</v>
          </cell>
        </row>
        <row r="10">
          <cell r="B10" t="str">
            <v>Courses</v>
          </cell>
        </row>
        <row r="11">
          <cell r="B11" t="str">
            <v>Remboursement de santé</v>
          </cell>
        </row>
        <row r="12">
          <cell r="B12" t="str">
            <v>Achats internet</v>
          </cell>
        </row>
        <row r="13">
          <cell r="B13" t="str">
            <v>Frais fonctionnement bancaire</v>
          </cell>
        </row>
        <row r="14">
          <cell r="B14" t="str">
            <v>Remboursement de santé</v>
          </cell>
        </row>
        <row r="15">
          <cell r="B15" t="str">
            <v>Courses</v>
          </cell>
        </row>
        <row r="16">
          <cell r="B16" t="str">
            <v>Abonnements</v>
          </cell>
        </row>
        <row r="17">
          <cell r="B17" t="str">
            <v>Assurances</v>
          </cell>
        </row>
        <row r="18">
          <cell r="B18" t="str">
            <v>Retraite</v>
          </cell>
        </row>
        <row r="19">
          <cell r="B19" t="str">
            <v>Retraite</v>
          </cell>
        </row>
        <row r="20">
          <cell r="B20" t="str">
            <v>Dépenses de santé</v>
          </cell>
        </row>
        <row r="21">
          <cell r="B21" t="str">
            <v>Imprévus</v>
          </cell>
        </row>
        <row r="22">
          <cell r="B22" t="str">
            <v>Retrait DAB</v>
          </cell>
        </row>
        <row r="23">
          <cell r="B23" t="str">
            <v>Assurances</v>
          </cell>
        </row>
        <row r="24">
          <cell r="B24" t="str">
            <v>Habitation</v>
          </cell>
        </row>
        <row r="25">
          <cell r="B25" t="str">
            <v>Dépenses de santé</v>
          </cell>
        </row>
        <row r="26">
          <cell r="B26" t="str">
            <v>Voiture</v>
          </cell>
        </row>
        <row r="27">
          <cell r="B27" t="str">
            <v>Voiture</v>
          </cell>
        </row>
        <row r="28">
          <cell r="B28" t="str">
            <v>Assurances</v>
          </cell>
        </row>
        <row r="29">
          <cell r="B29" t="str">
            <v>Courses</v>
          </cell>
        </row>
        <row r="30">
          <cell r="B30" t="str">
            <v>Achats internet</v>
          </cell>
        </row>
        <row r="31">
          <cell r="B31" t="str">
            <v>Dépenses de santé</v>
          </cell>
        </row>
        <row r="32">
          <cell r="B32" t="str">
            <v>Assurances</v>
          </cell>
        </row>
        <row r="33">
          <cell r="B33" t="str">
            <v>Assurances</v>
          </cell>
        </row>
        <row r="34">
          <cell r="B34" t="str">
            <v>Courses</v>
          </cell>
        </row>
        <row r="35">
          <cell r="B35" t="str">
            <v>Courses</v>
          </cell>
        </row>
        <row r="36">
          <cell r="B36" t="str">
            <v>Aménagement Maison &amp; Jardin</v>
          </cell>
        </row>
        <row r="37">
          <cell r="B37" t="str">
            <v>Impôts</v>
          </cell>
        </row>
        <row r="38">
          <cell r="B38" t="str">
            <v>Virement</v>
          </cell>
        </row>
        <row r="39">
          <cell r="B39" t="str">
            <v>Remboursement de santé</v>
          </cell>
        </row>
        <row r="40">
          <cell r="B40" t="str">
            <v>Dépense personnelles</v>
          </cell>
        </row>
        <row r="41">
          <cell r="B41" t="str">
            <v>Abonnements</v>
          </cell>
        </row>
        <row r="42">
          <cell r="B42" t="str">
            <v>Voiture</v>
          </cell>
        </row>
        <row r="43">
          <cell r="B43" t="str">
            <v>Courses</v>
          </cell>
        </row>
        <row r="44">
          <cell r="B44" t="str">
            <v>Voiture</v>
          </cell>
        </row>
        <row r="45">
          <cell r="B45" t="str">
            <v>Courses</v>
          </cell>
        </row>
        <row r="46">
          <cell r="B46" t="str">
            <v>Aménagement Maison &amp; Jardin</v>
          </cell>
        </row>
        <row r="47">
          <cell r="B47" t="str">
            <v>Habitation</v>
          </cell>
        </row>
        <row r="48">
          <cell r="B48" t="str">
            <v>Abonnements</v>
          </cell>
        </row>
        <row r="49">
          <cell r="B49" t="str">
            <v>Courses</v>
          </cell>
        </row>
        <row r="50">
          <cell r="B50" t="str">
            <v>Courses</v>
          </cell>
        </row>
        <row r="51">
          <cell r="B51" t="str">
            <v>Achats internet</v>
          </cell>
        </row>
        <row r="52">
          <cell r="B52" t="str">
            <v>Retrait DAB</v>
          </cell>
        </row>
        <row r="53">
          <cell r="B53" t="str">
            <v>Courses</v>
          </cell>
        </row>
        <row r="54">
          <cell r="B54" t="str">
            <v>Achats internet</v>
          </cell>
        </row>
        <row r="55">
          <cell r="B55" t="str">
            <v>Courses</v>
          </cell>
        </row>
        <row r="56">
          <cell r="B56" t="str">
            <v>Courses</v>
          </cell>
        </row>
        <row r="57">
          <cell r="B57" t="str">
            <v>Courses</v>
          </cell>
        </row>
        <row r="58">
          <cell r="B58" t="str">
            <v>Dépenses de santé</v>
          </cell>
        </row>
      </sheetData>
      <sheetData sheetId="3">
        <row r="1">
          <cell r="B1"/>
        </row>
        <row r="2">
          <cell r="B2"/>
        </row>
        <row r="3">
          <cell r="B3" t="str">
            <v>Libellé principal</v>
          </cell>
        </row>
        <row r="4">
          <cell r="B4" t="str">
            <v>Report mois précédent</v>
          </cell>
          <cell r="C4" t="str">
            <v xml:space="preserve"> </v>
          </cell>
          <cell r="H4"/>
          <cell r="I4"/>
        </row>
        <row r="5">
          <cell r="B5" t="str">
            <v>Retraite</v>
          </cell>
        </row>
        <row r="6">
          <cell r="B6" t="str">
            <v>Retraite</v>
          </cell>
        </row>
        <row r="7">
          <cell r="B7" t="str">
            <v>Aménagement Maison &amp; Jardin</v>
          </cell>
        </row>
        <row r="8">
          <cell r="B8" t="str">
            <v>Courses</v>
          </cell>
        </row>
        <row r="9">
          <cell r="B9" t="str">
            <v>Dépenses de santé</v>
          </cell>
        </row>
        <row r="10">
          <cell r="B10" t="str">
            <v>Dépense personnelles</v>
          </cell>
        </row>
        <row r="11">
          <cell r="B11" t="str">
            <v>Retrait DAB</v>
          </cell>
        </row>
        <row r="12">
          <cell r="B12" t="str">
            <v>Courses</v>
          </cell>
        </row>
        <row r="13">
          <cell r="B13" t="str">
            <v>Dépenses de santé</v>
          </cell>
        </row>
        <row r="14">
          <cell r="B14" t="str">
            <v>Courses</v>
          </cell>
        </row>
        <row r="15">
          <cell r="B15" t="str">
            <v>Courses</v>
          </cell>
        </row>
        <row r="16">
          <cell r="B16" t="str">
            <v>Aménagement Maison &amp; Jardin</v>
          </cell>
        </row>
        <row r="17">
          <cell r="B17" t="str">
            <v>Frais fonctionnement bancaire</v>
          </cell>
        </row>
        <row r="18">
          <cell r="B18" t="str">
            <v>Remboursement de santé</v>
          </cell>
        </row>
        <row r="19">
          <cell r="B19" t="str">
            <v>Courses</v>
          </cell>
        </row>
        <row r="20">
          <cell r="B20" t="str">
            <v>Assurances</v>
          </cell>
        </row>
        <row r="21">
          <cell r="B21" t="str">
            <v>Remboursement de santé</v>
          </cell>
        </row>
        <row r="22">
          <cell r="B22" t="str">
            <v>Courses</v>
          </cell>
        </row>
        <row r="23">
          <cell r="B23" t="str">
            <v>Retraite</v>
          </cell>
        </row>
        <row r="24">
          <cell r="B24" t="str">
            <v>Retraite</v>
          </cell>
        </row>
        <row r="25">
          <cell r="B25" t="str">
            <v>Abonnements</v>
          </cell>
        </row>
        <row r="26">
          <cell r="B26" t="str">
            <v>Remboursement de santé</v>
          </cell>
        </row>
        <row r="27">
          <cell r="B27" t="str">
            <v>Achats internet</v>
          </cell>
        </row>
        <row r="28">
          <cell r="B28" t="str">
            <v>Assurances</v>
          </cell>
        </row>
        <row r="29">
          <cell r="B29" t="str">
            <v>Habitation</v>
          </cell>
        </row>
        <row r="30">
          <cell r="B30" t="str">
            <v>Assurances</v>
          </cell>
        </row>
        <row r="31">
          <cell r="B31" t="str">
            <v>Courses</v>
          </cell>
        </row>
        <row r="32">
          <cell r="B32" t="str">
            <v>Courrier</v>
          </cell>
        </row>
        <row r="33">
          <cell r="B33" t="str">
            <v>Abonnements</v>
          </cell>
        </row>
        <row r="34">
          <cell r="B34" t="str">
            <v>Aménagement Maison &amp; Jardin</v>
          </cell>
        </row>
        <row r="35">
          <cell r="B35" t="str">
            <v>Assurances</v>
          </cell>
        </row>
        <row r="36">
          <cell r="B36" t="str">
            <v>Assurances</v>
          </cell>
        </row>
        <row r="37">
          <cell r="B37" t="str">
            <v>Assurances</v>
          </cell>
        </row>
        <row r="38">
          <cell r="B38" t="str">
            <v>Aménagement Maison &amp; Jardin</v>
          </cell>
        </row>
        <row r="39">
          <cell r="B39" t="str">
            <v>Impôts</v>
          </cell>
        </row>
        <row r="40">
          <cell r="B40" t="str">
            <v>Habitation</v>
          </cell>
        </row>
        <row r="41">
          <cell r="B41" t="str">
            <v>Courses</v>
          </cell>
        </row>
        <row r="42">
          <cell r="B42" t="str">
            <v>Courses</v>
          </cell>
        </row>
        <row r="43">
          <cell r="B43" t="str">
            <v>Aménagement Maison &amp; Jardin</v>
          </cell>
        </row>
        <row r="44">
          <cell r="B44" t="str">
            <v>Habitation</v>
          </cell>
        </row>
        <row r="45">
          <cell r="B45" t="str">
            <v>Dépôt d'argent</v>
          </cell>
        </row>
        <row r="46">
          <cell r="B46" t="str">
            <v>Abonnements</v>
          </cell>
        </row>
        <row r="47">
          <cell r="B47" t="str">
            <v>Courses</v>
          </cell>
        </row>
        <row r="48">
          <cell r="B48" t="str">
            <v>Aménagement Maison &amp; Jardin</v>
          </cell>
        </row>
        <row r="49">
          <cell r="B49" t="str">
            <v>Aménagement Maison &amp; Jardin</v>
          </cell>
        </row>
        <row r="50">
          <cell r="B50" t="str">
            <v>Achats internet</v>
          </cell>
        </row>
        <row r="51">
          <cell r="B51" t="str">
            <v>Courses</v>
          </cell>
        </row>
        <row r="52">
          <cell r="B52" t="str">
            <v>Courses</v>
          </cell>
        </row>
        <row r="53">
          <cell r="B53" t="str">
            <v>Courses</v>
          </cell>
        </row>
      </sheetData>
      <sheetData sheetId="4">
        <row r="1">
          <cell r="B1"/>
        </row>
        <row r="2">
          <cell r="B2"/>
        </row>
        <row r="3">
          <cell r="B3" t="str">
            <v>Libellé principal</v>
          </cell>
        </row>
        <row r="4">
          <cell r="B4" t="str">
            <v>Report mois précédent</v>
          </cell>
          <cell r="C4" t="str">
            <v xml:space="preserve"> </v>
          </cell>
          <cell r="H4"/>
          <cell r="I4"/>
        </row>
        <row r="5">
          <cell r="B5" t="str">
            <v>Retraite</v>
          </cell>
        </row>
        <row r="6">
          <cell r="B6" t="str">
            <v>Retraite</v>
          </cell>
        </row>
        <row r="7">
          <cell r="B7" t="str">
            <v>Courses</v>
          </cell>
        </row>
        <row r="8">
          <cell r="B8" t="str">
            <v>Frais fonctionnement bancaire</v>
          </cell>
        </row>
        <row r="9">
          <cell r="B9" t="str">
            <v>Achats internet</v>
          </cell>
        </row>
        <row r="10">
          <cell r="B10" t="str">
            <v>Courses</v>
          </cell>
        </row>
        <row r="11">
          <cell r="B11" t="str">
            <v>Abonnements</v>
          </cell>
        </row>
        <row r="12">
          <cell r="B12" t="str">
            <v>Assurances</v>
          </cell>
        </row>
        <row r="13">
          <cell r="B13" t="str">
            <v>Retraite</v>
          </cell>
        </row>
        <row r="14">
          <cell r="B14" t="str">
            <v>Retraite</v>
          </cell>
        </row>
        <row r="15">
          <cell r="B15" t="str">
            <v>Imprévus</v>
          </cell>
        </row>
        <row r="16">
          <cell r="B16" t="str">
            <v>Courses</v>
          </cell>
        </row>
        <row r="17">
          <cell r="B17" t="str">
            <v>Courses</v>
          </cell>
        </row>
        <row r="18">
          <cell r="B18" t="str">
            <v>Courses</v>
          </cell>
        </row>
        <row r="19">
          <cell r="B19" t="str">
            <v>Habitation</v>
          </cell>
        </row>
        <row r="20">
          <cell r="B20" t="str">
            <v>Assurances</v>
          </cell>
        </row>
        <row r="21">
          <cell r="B21" t="str">
            <v>Habitation</v>
          </cell>
        </row>
        <row r="22">
          <cell r="B22" t="str">
            <v>Voiture</v>
          </cell>
        </row>
        <row r="23">
          <cell r="B23" t="str">
            <v>Cadeaux</v>
          </cell>
        </row>
        <row r="24">
          <cell r="B24" t="str">
            <v>Assurances</v>
          </cell>
        </row>
        <row r="25">
          <cell r="B25" t="str">
            <v>Loisirs</v>
          </cell>
        </row>
        <row r="26">
          <cell r="B26" t="str">
            <v>Voiture</v>
          </cell>
        </row>
        <row r="27">
          <cell r="B27" t="str">
            <v>Courses</v>
          </cell>
        </row>
        <row r="28">
          <cell r="B28" t="str">
            <v>Aménagement Maison &amp; Jardin</v>
          </cell>
        </row>
        <row r="29">
          <cell r="B29" t="str">
            <v>Courses</v>
          </cell>
        </row>
        <row r="30">
          <cell r="B30" t="str">
            <v>Assurances</v>
          </cell>
        </row>
        <row r="31">
          <cell r="B31" t="str">
            <v>Assurances</v>
          </cell>
        </row>
        <row r="32">
          <cell r="B32" t="str">
            <v>Imprévus</v>
          </cell>
        </row>
        <row r="33">
          <cell r="B33" t="str">
            <v>Courses</v>
          </cell>
        </row>
        <row r="34">
          <cell r="B34" t="str">
            <v>Dépenses de santé</v>
          </cell>
        </row>
        <row r="35">
          <cell r="B35" t="str">
            <v>Courses</v>
          </cell>
        </row>
        <row r="36">
          <cell r="B36" t="str">
            <v>Aménagement Maison &amp; Jardin</v>
          </cell>
        </row>
        <row r="37">
          <cell r="B37" t="str">
            <v>Dépenses de santé</v>
          </cell>
        </row>
        <row r="38">
          <cell r="B38" t="str">
            <v>Impôts</v>
          </cell>
        </row>
        <row r="39">
          <cell r="B39" t="str">
            <v>Abonnements</v>
          </cell>
        </row>
        <row r="40">
          <cell r="B40" t="str">
            <v>Habitation</v>
          </cell>
        </row>
        <row r="41">
          <cell r="B41" t="str">
            <v>Virement</v>
          </cell>
        </row>
        <row r="42">
          <cell r="B42" t="str">
            <v>Virement</v>
          </cell>
        </row>
        <row r="43">
          <cell r="B43" t="str">
            <v>Remboursement de santé</v>
          </cell>
        </row>
        <row r="44">
          <cell r="B44" t="str">
            <v>Divers</v>
          </cell>
        </row>
        <row r="45">
          <cell r="B45" t="str">
            <v>Courses</v>
          </cell>
        </row>
        <row r="46">
          <cell r="B46" t="str">
            <v>Aménagement Maison &amp; Jardin</v>
          </cell>
        </row>
        <row r="47">
          <cell r="B47" t="str">
            <v>Retrait DAB</v>
          </cell>
        </row>
        <row r="48">
          <cell r="B48" t="str">
            <v>Dépôt d'argent</v>
          </cell>
        </row>
        <row r="49">
          <cell r="B49" t="str">
            <v>Courses</v>
          </cell>
        </row>
        <row r="50">
          <cell r="B50" t="str">
            <v>Dépenses de santé</v>
          </cell>
        </row>
        <row r="51">
          <cell r="B51" t="str">
            <v>Frais fonctionnement bancaire</v>
          </cell>
        </row>
        <row r="52">
          <cell r="B52" t="str">
            <v>Remboursement de santé</v>
          </cell>
        </row>
        <row r="53">
          <cell r="B53" t="str">
            <v>Imprévus</v>
          </cell>
        </row>
        <row r="54">
          <cell r="B54" t="str">
            <v>Divers</v>
          </cell>
        </row>
        <row r="55">
          <cell r="B55" t="str">
            <v>Divers</v>
          </cell>
        </row>
        <row r="56">
          <cell r="B56" t="str">
            <v>Loisirs</v>
          </cell>
        </row>
        <row r="57">
          <cell r="B57" t="str">
            <v>Abonnements</v>
          </cell>
        </row>
        <row r="58">
          <cell r="B58" t="str">
            <v>Courses</v>
          </cell>
        </row>
        <row r="59">
          <cell r="B59" t="str">
            <v>Achats internet</v>
          </cell>
        </row>
        <row r="60">
          <cell r="B60" t="str">
            <v>Courses</v>
          </cell>
        </row>
        <row r="61">
          <cell r="B61" t="str">
            <v>Virement</v>
          </cell>
        </row>
        <row r="62">
          <cell r="B62" t="str">
            <v>Virement</v>
          </cell>
        </row>
        <row r="63">
          <cell r="B63" t="str">
            <v>Remboursement de santé</v>
          </cell>
        </row>
        <row r="64">
          <cell r="B64" t="str">
            <v>Dépense personnelles</v>
          </cell>
        </row>
        <row r="65">
          <cell r="B65" t="str">
            <v>Courses</v>
          </cell>
        </row>
        <row r="66">
          <cell r="B66" t="str">
            <v>Virement</v>
          </cell>
        </row>
        <row r="67">
          <cell r="B67" t="str">
            <v>Virement</v>
          </cell>
        </row>
        <row r="68">
          <cell r="B68" t="str">
            <v>Remboursement de santé</v>
          </cell>
        </row>
        <row r="69">
          <cell r="B69" t="str">
            <v>Voiture</v>
          </cell>
        </row>
      </sheetData>
      <sheetData sheetId="5">
        <row r="1">
          <cell r="B1"/>
        </row>
        <row r="2">
          <cell r="B2"/>
        </row>
        <row r="3">
          <cell r="B3" t="str">
            <v>Libellé principal</v>
          </cell>
        </row>
        <row r="4">
          <cell r="B4" t="str">
            <v>Report mois précédent</v>
          </cell>
          <cell r="C4" t="str">
            <v xml:space="preserve"> </v>
          </cell>
          <cell r="H4"/>
          <cell r="I4"/>
        </row>
        <row r="5">
          <cell r="B5" t="str">
            <v>Retraite</v>
          </cell>
        </row>
        <row r="6">
          <cell r="B6" t="str">
            <v>Retraite</v>
          </cell>
        </row>
        <row r="7">
          <cell r="B7" t="str">
            <v>Divers</v>
          </cell>
        </row>
        <row r="8">
          <cell r="B8" t="str">
            <v>Divers</v>
          </cell>
        </row>
        <row r="9">
          <cell r="B9" t="str">
            <v>Voiture</v>
          </cell>
        </row>
        <row r="10">
          <cell r="B10" t="str">
            <v>Courses</v>
          </cell>
        </row>
        <row r="11">
          <cell r="B11" t="str">
            <v>Dépenses de santé</v>
          </cell>
        </row>
        <row r="12">
          <cell r="B12" t="str">
            <v>Voiture</v>
          </cell>
        </row>
        <row r="13">
          <cell r="B13" t="str">
            <v>Courses</v>
          </cell>
        </row>
        <row r="14">
          <cell r="B14" t="str">
            <v>Prêt</v>
          </cell>
        </row>
        <row r="15">
          <cell r="B15" t="str">
            <v>Courses</v>
          </cell>
        </row>
        <row r="16">
          <cell r="B16" t="str">
            <v>Courses</v>
          </cell>
        </row>
        <row r="17">
          <cell r="B17" t="str">
            <v>Frais fonctionnement bancaire</v>
          </cell>
        </row>
        <row r="18">
          <cell r="B18" t="str">
            <v>Courses</v>
          </cell>
        </row>
        <row r="19">
          <cell r="B19" t="str">
            <v>Courses</v>
          </cell>
        </row>
        <row r="20">
          <cell r="B20" t="str">
            <v>Voiture</v>
          </cell>
        </row>
        <row r="21">
          <cell r="B21" t="str">
            <v>Virement</v>
          </cell>
        </row>
        <row r="22">
          <cell r="B22" t="str">
            <v>Cadeaux</v>
          </cell>
        </row>
        <row r="23">
          <cell r="B23" t="str">
            <v>Courses</v>
          </cell>
        </row>
        <row r="24">
          <cell r="B24" t="str">
            <v>Dépenses de santé</v>
          </cell>
        </row>
        <row r="25">
          <cell r="B25" t="str">
            <v>Achats internet</v>
          </cell>
        </row>
        <row r="26">
          <cell r="B26" t="str">
            <v>Courses</v>
          </cell>
        </row>
        <row r="27">
          <cell r="B27" t="str">
            <v>Courses</v>
          </cell>
        </row>
        <row r="28">
          <cell r="B28" t="str">
            <v>Loisirs</v>
          </cell>
        </row>
        <row r="29">
          <cell r="B29" t="str">
            <v>Virement</v>
          </cell>
        </row>
        <row r="30">
          <cell r="B30" t="str">
            <v>Virement</v>
          </cell>
        </row>
        <row r="31">
          <cell r="B31" t="str">
            <v>Divers</v>
          </cell>
        </row>
        <row r="32">
          <cell r="B32" t="str">
            <v>Courses</v>
          </cell>
        </row>
        <row r="33">
          <cell r="B33" t="str">
            <v>Retrait DAB</v>
          </cell>
        </row>
        <row r="34">
          <cell r="B34" t="str">
            <v>Abonnements</v>
          </cell>
        </row>
        <row r="35">
          <cell r="B35" t="str">
            <v>Assurances</v>
          </cell>
        </row>
        <row r="36">
          <cell r="B36" t="str">
            <v>Retraite</v>
          </cell>
        </row>
        <row r="37">
          <cell r="B37" t="str">
            <v>Retraite</v>
          </cell>
        </row>
        <row r="38">
          <cell r="B38" t="str">
            <v>Aménagement Maison &amp; Jardin</v>
          </cell>
        </row>
        <row r="39">
          <cell r="B39" t="str">
            <v>Courses</v>
          </cell>
        </row>
        <row r="40">
          <cell r="B40" t="str">
            <v>Habillement</v>
          </cell>
        </row>
        <row r="41">
          <cell r="B41" t="str">
            <v>Aménagement Maison &amp; Jardin</v>
          </cell>
        </row>
        <row r="42">
          <cell r="B42" t="str">
            <v>Loisirs</v>
          </cell>
        </row>
        <row r="43">
          <cell r="B43" t="str">
            <v>Habillement</v>
          </cell>
        </row>
        <row r="44">
          <cell r="B44" t="str">
            <v>Courses</v>
          </cell>
        </row>
        <row r="45">
          <cell r="B45" t="str">
            <v>Courses</v>
          </cell>
        </row>
        <row r="46">
          <cell r="B46" t="str">
            <v>Aménagement Maison &amp; Jardin</v>
          </cell>
        </row>
        <row r="47">
          <cell r="B47" t="str">
            <v>Habitation</v>
          </cell>
        </row>
        <row r="48">
          <cell r="B48" t="str">
            <v>Assurances</v>
          </cell>
        </row>
        <row r="49">
          <cell r="B49" t="str">
            <v>Habitation</v>
          </cell>
        </row>
        <row r="50">
          <cell r="B50" t="str">
            <v>Loisirs</v>
          </cell>
        </row>
        <row r="51">
          <cell r="B51" t="str">
            <v>Habillement</v>
          </cell>
        </row>
        <row r="52">
          <cell r="B52" t="str">
            <v>Habillement</v>
          </cell>
        </row>
        <row r="53">
          <cell r="B53" t="str">
            <v>Aménagement Maison &amp; Jardin</v>
          </cell>
        </row>
        <row r="54">
          <cell r="B54" t="str">
            <v>Habillement</v>
          </cell>
        </row>
        <row r="55">
          <cell r="B55" t="str">
            <v>Courses</v>
          </cell>
        </row>
        <row r="56">
          <cell r="B56" t="str">
            <v>Divers</v>
          </cell>
        </row>
        <row r="57">
          <cell r="B57" t="str">
            <v>Courses</v>
          </cell>
        </row>
        <row r="58">
          <cell r="B58" t="str">
            <v>Dépenses de santé</v>
          </cell>
        </row>
        <row r="59">
          <cell r="B59" t="str">
            <v>Assurances</v>
          </cell>
        </row>
        <row r="60">
          <cell r="B60" t="str">
            <v>Voiture</v>
          </cell>
        </row>
        <row r="61">
          <cell r="B61" t="str">
            <v>Courses</v>
          </cell>
        </row>
        <row r="62">
          <cell r="B62" t="str">
            <v>Assurances</v>
          </cell>
        </row>
        <row r="63">
          <cell r="B63" t="str">
            <v>Assurances</v>
          </cell>
        </row>
        <row r="64">
          <cell r="B64" t="str">
            <v>Assurances</v>
          </cell>
        </row>
        <row r="65">
          <cell r="B65" t="str">
            <v>Courses</v>
          </cell>
        </row>
        <row r="66">
          <cell r="B66" t="str">
            <v>Courses</v>
          </cell>
        </row>
        <row r="67">
          <cell r="B67" t="str">
            <v>Impôts</v>
          </cell>
        </row>
        <row r="68">
          <cell r="B68" t="str">
            <v>Abonnements</v>
          </cell>
        </row>
        <row r="69">
          <cell r="B69" t="str">
            <v>Courses</v>
          </cell>
        </row>
        <row r="70">
          <cell r="B70" t="str">
            <v>Courses</v>
          </cell>
        </row>
        <row r="71">
          <cell r="B71" t="str">
            <v>Voiture</v>
          </cell>
        </row>
        <row r="72">
          <cell r="B72" t="str">
            <v>Voiture</v>
          </cell>
        </row>
        <row r="73">
          <cell r="B73" t="str">
            <v>Virement</v>
          </cell>
        </row>
        <row r="74">
          <cell r="B74" t="str">
            <v>Cadeaux</v>
          </cell>
        </row>
        <row r="75">
          <cell r="B75" t="str">
            <v>Courses</v>
          </cell>
        </row>
        <row r="76">
          <cell r="B76" t="str">
            <v>Habitation</v>
          </cell>
        </row>
        <row r="77">
          <cell r="B77" t="str">
            <v>Dépôt d'argent</v>
          </cell>
        </row>
        <row r="78">
          <cell r="B78" t="str">
            <v>Dépôt d'argent</v>
          </cell>
        </row>
        <row r="79">
          <cell r="B79" t="str">
            <v>Courses</v>
          </cell>
        </row>
        <row r="80">
          <cell r="B80" t="str">
            <v>Dépenses de santé</v>
          </cell>
        </row>
        <row r="81">
          <cell r="B81" t="str">
            <v>Habillement</v>
          </cell>
        </row>
        <row r="82">
          <cell r="B82" t="str">
            <v>Courses</v>
          </cell>
        </row>
        <row r="83">
          <cell r="B83" t="str">
            <v>Aménagement Maison &amp; Jardin</v>
          </cell>
        </row>
        <row r="84">
          <cell r="B84" t="str">
            <v>Dépense personnelles</v>
          </cell>
        </row>
        <row r="85">
          <cell r="B85" t="str">
            <v>Abonnements</v>
          </cell>
        </row>
        <row r="86">
          <cell r="B86" t="str">
            <v>Virement</v>
          </cell>
        </row>
        <row r="87">
          <cell r="B87" t="str">
            <v>Courses</v>
          </cell>
        </row>
        <row r="88">
          <cell r="B88" t="str">
            <v>Loisirs</v>
          </cell>
        </row>
        <row r="89">
          <cell r="B89" t="str">
            <v>Achats internet</v>
          </cell>
        </row>
        <row r="90">
          <cell r="B90" t="str">
            <v>Remboursement de santé</v>
          </cell>
        </row>
        <row r="91">
          <cell r="B91" t="str">
            <v>Dépenses de santé</v>
          </cell>
        </row>
        <row r="92">
          <cell r="B92" t="str">
            <v>Voiture</v>
          </cell>
        </row>
        <row r="93">
          <cell r="B93" t="str">
            <v>Remboursement de santé</v>
          </cell>
        </row>
        <row r="94">
          <cell r="B94" t="str">
            <v>Voiture</v>
          </cell>
        </row>
        <row r="95">
          <cell r="B95" t="str">
            <v>Courses</v>
          </cell>
        </row>
        <row r="96">
          <cell r="B96" t="str">
            <v>Imprévus</v>
          </cell>
        </row>
      </sheetData>
      <sheetData sheetId="6">
        <row r="1">
          <cell r="B1"/>
        </row>
        <row r="2">
          <cell r="B2"/>
        </row>
        <row r="3">
          <cell r="B3" t="str">
            <v>Libellé principal</v>
          </cell>
        </row>
        <row r="4">
          <cell r="B4" t="str">
            <v>Report mois précédent</v>
          </cell>
          <cell r="C4" t="str">
            <v xml:space="preserve"> </v>
          </cell>
          <cell r="H4"/>
          <cell r="I4"/>
        </row>
        <row r="5">
          <cell r="B5" t="str">
            <v>Retraite</v>
          </cell>
        </row>
        <row r="6">
          <cell r="B6" t="str">
            <v>Retraite</v>
          </cell>
        </row>
        <row r="7">
          <cell r="B7" t="str">
            <v>Remboursement de santé</v>
          </cell>
        </row>
        <row r="8">
          <cell r="B8" t="str">
            <v>Dépôt d'argent</v>
          </cell>
        </row>
        <row r="9">
          <cell r="B9" t="str">
            <v>Dépôt d'argent</v>
          </cell>
        </row>
        <row r="10">
          <cell r="B10" t="str">
            <v>Imprévus</v>
          </cell>
        </row>
        <row r="11">
          <cell r="B11" t="str">
            <v>Courses</v>
          </cell>
        </row>
        <row r="12">
          <cell r="B12" t="str">
            <v>Frais fonctionnement bancaire</v>
          </cell>
        </row>
        <row r="13">
          <cell r="B13" t="str">
            <v>Dépenses de santé</v>
          </cell>
        </row>
        <row r="14">
          <cell r="B14" t="str">
            <v>Assurances</v>
          </cell>
        </row>
        <row r="15">
          <cell r="B15" t="str">
            <v>Abonnements</v>
          </cell>
        </row>
        <row r="16">
          <cell r="B16" t="str">
            <v>Courses</v>
          </cell>
        </row>
        <row r="17">
          <cell r="B17" t="str">
            <v>Retraite</v>
          </cell>
        </row>
        <row r="18">
          <cell r="B18" t="str">
            <v>Retraite</v>
          </cell>
        </row>
        <row r="19">
          <cell r="B19" t="str">
            <v>Voiture</v>
          </cell>
        </row>
        <row r="20">
          <cell r="B20" t="str">
            <v>Aménagement Maison &amp; Jardin</v>
          </cell>
        </row>
        <row r="21">
          <cell r="B21" t="str">
            <v>Divers</v>
          </cell>
        </row>
        <row r="22">
          <cell r="B22" t="str">
            <v>Habitation</v>
          </cell>
        </row>
        <row r="23">
          <cell r="B23" t="str">
            <v>Assurances</v>
          </cell>
        </row>
        <row r="24">
          <cell r="B24" t="str">
            <v>Habitation</v>
          </cell>
        </row>
        <row r="25">
          <cell r="B25" t="str">
            <v>Remboursement de santé</v>
          </cell>
        </row>
        <row r="26">
          <cell r="B26" t="str">
            <v>Assurances</v>
          </cell>
        </row>
        <row r="27">
          <cell r="B27" t="str">
            <v>Cadeaux</v>
          </cell>
        </row>
        <row r="28">
          <cell r="B28" t="str">
            <v>Courses</v>
          </cell>
        </row>
        <row r="29">
          <cell r="B29" t="str">
            <v>Dépenses de santé</v>
          </cell>
        </row>
        <row r="30">
          <cell r="B30" t="str">
            <v>Prêt</v>
          </cell>
        </row>
        <row r="31">
          <cell r="B31" t="str">
            <v>Abonnements</v>
          </cell>
        </row>
        <row r="32">
          <cell r="B32" t="str">
            <v>Assurances</v>
          </cell>
        </row>
        <row r="33">
          <cell r="B33" t="str">
            <v>Assurances</v>
          </cell>
        </row>
        <row r="34">
          <cell r="B34" t="str">
            <v>Impôts</v>
          </cell>
        </row>
        <row r="35">
          <cell r="B35" t="str">
            <v>Courses</v>
          </cell>
        </row>
        <row r="36">
          <cell r="B36" t="str">
            <v>Voiture</v>
          </cell>
        </row>
        <row r="37">
          <cell r="B37" t="str">
            <v>Voiture</v>
          </cell>
        </row>
        <row r="38">
          <cell r="B38" t="str">
            <v>Dépense personnelles</v>
          </cell>
        </row>
        <row r="39">
          <cell r="B39" t="str">
            <v>Habitation</v>
          </cell>
        </row>
        <row r="40">
          <cell r="B40" t="str">
            <v>Virement</v>
          </cell>
        </row>
        <row r="41">
          <cell r="B41" t="str">
            <v>Courses</v>
          </cell>
        </row>
        <row r="42">
          <cell r="B42" t="str">
            <v>Voiture</v>
          </cell>
        </row>
        <row r="43">
          <cell r="B43" t="str">
            <v>Achats internet</v>
          </cell>
        </row>
        <row r="44">
          <cell r="B44" t="str">
            <v>Dépenses de santé</v>
          </cell>
        </row>
        <row r="45">
          <cell r="B45" t="str">
            <v>Courses</v>
          </cell>
        </row>
        <row r="46">
          <cell r="B46" t="str">
            <v>Loisirs</v>
          </cell>
        </row>
        <row r="47">
          <cell r="B47" t="str">
            <v>Abonnements</v>
          </cell>
        </row>
        <row r="48">
          <cell r="B48" t="str">
            <v>Remboursement de santé</v>
          </cell>
        </row>
        <row r="49">
          <cell r="B49" t="str">
            <v>Courses</v>
          </cell>
        </row>
        <row r="50">
          <cell r="B50" t="str">
            <v>Voiture</v>
          </cell>
        </row>
        <row r="51">
          <cell r="B51" t="str">
            <v>Imprévus</v>
          </cell>
        </row>
        <row r="52">
          <cell r="B52" t="str">
            <v>Courses</v>
          </cell>
        </row>
        <row r="53">
          <cell r="B53" t="str">
            <v>Dépense personnelles</v>
          </cell>
        </row>
        <row r="54">
          <cell r="B54" t="str">
            <v>Courses</v>
          </cell>
        </row>
        <row r="55">
          <cell r="B55" t="str">
            <v>Courses</v>
          </cell>
        </row>
        <row r="56">
          <cell r="B56" t="str">
            <v>Loisirs</v>
          </cell>
        </row>
        <row r="57">
          <cell r="B57" t="str">
            <v>Aménagement Maison &amp; Jardin</v>
          </cell>
        </row>
        <row r="58">
          <cell r="B58" t="str">
            <v>Voiture</v>
          </cell>
        </row>
        <row r="59">
          <cell r="B59" t="str">
            <v>Voiture</v>
          </cell>
        </row>
        <row r="60">
          <cell r="B60" t="str">
            <v>Virement</v>
          </cell>
        </row>
        <row r="61">
          <cell r="B61" t="str">
            <v>Remboursement de santé</v>
          </cell>
        </row>
        <row r="62">
          <cell r="B62" t="str">
            <v>Courses</v>
          </cell>
        </row>
        <row r="63">
          <cell r="B63" t="str">
            <v>Dépense personnelles</v>
          </cell>
        </row>
        <row r="64">
          <cell r="B64" t="str">
            <v>Aménagement Maison &amp; Jardin</v>
          </cell>
        </row>
        <row r="65">
          <cell r="B65" t="str">
            <v>Achats internet</v>
          </cell>
        </row>
      </sheetData>
      <sheetData sheetId="7">
        <row r="1">
          <cell r="B1"/>
        </row>
        <row r="2">
          <cell r="B2"/>
        </row>
        <row r="3">
          <cell r="B3" t="str">
            <v>Libellé principal</v>
          </cell>
        </row>
        <row r="4">
          <cell r="B4" t="str">
            <v>Report mois précédent</v>
          </cell>
          <cell r="C4" t="str">
            <v xml:space="preserve"> </v>
          </cell>
          <cell r="H4"/>
          <cell r="I4"/>
        </row>
        <row r="5">
          <cell r="B5" t="str">
            <v>Retraite</v>
          </cell>
        </row>
        <row r="6">
          <cell r="B6" t="str">
            <v>Retraite</v>
          </cell>
        </row>
        <row r="7">
          <cell r="B7" t="str">
            <v>Courses</v>
          </cell>
        </row>
        <row r="8">
          <cell r="B8" t="str">
            <v>Courses</v>
          </cell>
        </row>
        <row r="9">
          <cell r="B9" t="str">
            <v>Aménagement Maison &amp; Jardin</v>
          </cell>
        </row>
        <row r="10">
          <cell r="B10" t="str">
            <v>Dépôt d'argent</v>
          </cell>
        </row>
        <row r="11">
          <cell r="B11" t="str">
            <v>Courses</v>
          </cell>
        </row>
        <row r="12">
          <cell r="B12" t="str">
            <v>Aménagement Maison &amp; Jardin</v>
          </cell>
        </row>
        <row r="13">
          <cell r="B13" t="str">
            <v>Frais fonctionnement bancaire</v>
          </cell>
        </row>
        <row r="14">
          <cell r="B14" t="str">
            <v>Courses</v>
          </cell>
        </row>
        <row r="15">
          <cell r="B15" t="str">
            <v>Loisirs</v>
          </cell>
        </row>
        <row r="16">
          <cell r="B16" t="str">
            <v>Habillement</v>
          </cell>
        </row>
        <row r="17">
          <cell r="B17" t="str">
            <v>Loisirs</v>
          </cell>
        </row>
        <row r="18">
          <cell r="B18" t="str">
            <v>Abonnements</v>
          </cell>
        </row>
        <row r="19">
          <cell r="B19" t="str">
            <v>Courses</v>
          </cell>
        </row>
        <row r="20">
          <cell r="B20" t="str">
            <v>Aménagement Maison &amp; Jardin</v>
          </cell>
        </row>
        <row r="21">
          <cell r="B21" t="str">
            <v>Assurances</v>
          </cell>
        </row>
        <row r="22">
          <cell r="B22" t="str">
            <v>Retraite</v>
          </cell>
        </row>
        <row r="23">
          <cell r="B23" t="str">
            <v>Retraite</v>
          </cell>
        </row>
        <row r="24">
          <cell r="B24" t="str">
            <v>Voiture</v>
          </cell>
        </row>
        <row r="25">
          <cell r="B25" t="str">
            <v>Voiture</v>
          </cell>
        </row>
        <row r="26">
          <cell r="B26" t="str">
            <v>Loisirs</v>
          </cell>
        </row>
        <row r="27">
          <cell r="B27" t="str">
            <v>Loisirs</v>
          </cell>
        </row>
        <row r="28">
          <cell r="B28" t="str">
            <v>Habitation</v>
          </cell>
        </row>
        <row r="29">
          <cell r="B29" t="str">
            <v>Assurances</v>
          </cell>
        </row>
        <row r="30">
          <cell r="B30" t="str">
            <v>Habitation</v>
          </cell>
        </row>
        <row r="31">
          <cell r="B31" t="str">
            <v>Divers</v>
          </cell>
        </row>
        <row r="32">
          <cell r="B32" t="str">
            <v>Courses</v>
          </cell>
        </row>
        <row r="33">
          <cell r="B33" t="str">
            <v>Voiture</v>
          </cell>
        </row>
        <row r="34">
          <cell r="B34" t="str">
            <v>Voiture</v>
          </cell>
        </row>
        <row r="35">
          <cell r="B35" t="str">
            <v>Assurances</v>
          </cell>
        </row>
        <row r="36">
          <cell r="B36" t="str">
            <v>Courses</v>
          </cell>
        </row>
        <row r="37">
          <cell r="B37" t="str">
            <v>Loisirs</v>
          </cell>
        </row>
        <row r="38">
          <cell r="B38" t="str">
            <v>Abonnements</v>
          </cell>
        </row>
        <row r="39">
          <cell r="B39" t="str">
            <v>Assurances</v>
          </cell>
        </row>
        <row r="40">
          <cell r="B40" t="str">
            <v>Assurances</v>
          </cell>
        </row>
        <row r="41">
          <cell r="B41" t="str">
            <v>Courses</v>
          </cell>
        </row>
        <row r="42">
          <cell r="B42" t="str">
            <v>Voiture</v>
          </cell>
        </row>
        <row r="43">
          <cell r="B43" t="str">
            <v>Impôts</v>
          </cell>
        </row>
        <row r="44">
          <cell r="B44" t="str">
            <v>Courses</v>
          </cell>
        </row>
        <row r="45">
          <cell r="B45" t="str">
            <v>Courses</v>
          </cell>
        </row>
        <row r="46">
          <cell r="B46" t="str">
            <v>Voiture</v>
          </cell>
        </row>
        <row r="47">
          <cell r="B47" t="str">
            <v>Habitation</v>
          </cell>
        </row>
        <row r="48">
          <cell r="B48" t="str">
            <v>Courses</v>
          </cell>
        </row>
        <row r="49">
          <cell r="B49" t="str">
            <v>Voiture</v>
          </cell>
        </row>
        <row r="50">
          <cell r="B50" t="str">
            <v>Abonnements</v>
          </cell>
        </row>
        <row r="51">
          <cell r="B51" t="str">
            <v>Courses</v>
          </cell>
        </row>
        <row r="52">
          <cell r="B52" t="str">
            <v>Courses</v>
          </cell>
        </row>
        <row r="53">
          <cell r="B53" t="str">
            <v>Courses</v>
          </cell>
        </row>
        <row r="54">
          <cell r="B54" t="str">
            <v>Loisirs</v>
          </cell>
        </row>
        <row r="55">
          <cell r="B55" t="str">
            <v>Virement</v>
          </cell>
        </row>
        <row r="56">
          <cell r="B56" t="str">
            <v>Courses</v>
          </cell>
        </row>
        <row r="57">
          <cell r="B57" t="str">
            <v>Dépenses de santé</v>
          </cell>
        </row>
      </sheetData>
      <sheetData sheetId="8">
        <row r="1">
          <cell r="B1"/>
        </row>
        <row r="2">
          <cell r="B2"/>
        </row>
        <row r="3">
          <cell r="B3" t="str">
            <v>Libellé principal</v>
          </cell>
        </row>
        <row r="4">
          <cell r="B4" t="str">
            <v>Report mois précédent</v>
          </cell>
          <cell r="C4" t="str">
            <v xml:space="preserve"> </v>
          </cell>
          <cell r="H4"/>
          <cell r="I4"/>
        </row>
        <row r="5">
          <cell r="B5" t="str">
            <v>Retraite</v>
          </cell>
        </row>
        <row r="6">
          <cell r="B6" t="str">
            <v>Retraite</v>
          </cell>
        </row>
        <row r="7">
          <cell r="B7" t="str">
            <v>Courses</v>
          </cell>
        </row>
        <row r="8">
          <cell r="B8" t="str">
            <v>Loisirs</v>
          </cell>
        </row>
        <row r="9">
          <cell r="B9" t="str">
            <v>Voiture</v>
          </cell>
        </row>
        <row r="10">
          <cell r="B10" t="str">
            <v>Frais fonctionnement bancaire</v>
          </cell>
        </row>
        <row r="11">
          <cell r="B11" t="str">
            <v>Loisirs</v>
          </cell>
        </row>
        <row r="12">
          <cell r="B12" t="str">
            <v>Loisirs</v>
          </cell>
        </row>
        <row r="13">
          <cell r="B13" t="str">
            <v>Voiture</v>
          </cell>
        </row>
        <row r="14">
          <cell r="B14" t="str">
            <v>Courses</v>
          </cell>
        </row>
        <row r="15">
          <cell r="B15" t="str">
            <v>Abonnements</v>
          </cell>
        </row>
        <row r="16">
          <cell r="B16" t="str">
            <v>Assurances</v>
          </cell>
        </row>
        <row r="17">
          <cell r="B17" t="str">
            <v>Retraite</v>
          </cell>
        </row>
        <row r="18">
          <cell r="B18" t="str">
            <v>Retraite</v>
          </cell>
        </row>
        <row r="19">
          <cell r="B19" t="str">
            <v>Achats internet</v>
          </cell>
        </row>
        <row r="20">
          <cell r="B20" t="str">
            <v>Dépenses de santé</v>
          </cell>
        </row>
        <row r="21">
          <cell r="B21" t="str">
            <v>Habitation</v>
          </cell>
        </row>
        <row r="22">
          <cell r="B22" t="str">
            <v>Assurances</v>
          </cell>
        </row>
        <row r="23">
          <cell r="B23" t="str">
            <v>Habitation</v>
          </cell>
        </row>
        <row r="24">
          <cell r="B24" t="str">
            <v>Loisirs</v>
          </cell>
        </row>
        <row r="25">
          <cell r="B25" t="str">
            <v>Remboursement de santé</v>
          </cell>
        </row>
        <row r="26">
          <cell r="B26" t="str">
            <v>Courses</v>
          </cell>
        </row>
        <row r="27">
          <cell r="B27" t="str">
            <v>Assurances</v>
          </cell>
        </row>
        <row r="28">
          <cell r="B28" t="str">
            <v>Courses</v>
          </cell>
        </row>
        <row r="29">
          <cell r="B29" t="str">
            <v>Abonnements</v>
          </cell>
        </row>
        <row r="30">
          <cell r="B30" t="str">
            <v>Assurances</v>
          </cell>
        </row>
        <row r="31">
          <cell r="B31" t="str">
            <v>Assurances</v>
          </cell>
        </row>
        <row r="32">
          <cell r="B32" t="str">
            <v>Dépôt d'argent</v>
          </cell>
        </row>
        <row r="33">
          <cell r="B33" t="str">
            <v>Courses</v>
          </cell>
        </row>
        <row r="34">
          <cell r="B34" t="str">
            <v>Courses</v>
          </cell>
        </row>
        <row r="35">
          <cell r="B35" t="str">
            <v>Impôts</v>
          </cell>
        </row>
        <row r="36">
          <cell r="B36" t="str">
            <v>Assurances</v>
          </cell>
        </row>
        <row r="37">
          <cell r="B37" t="str">
            <v>Courses</v>
          </cell>
        </row>
        <row r="38">
          <cell r="B38" t="str">
            <v>Voiture</v>
          </cell>
        </row>
        <row r="39">
          <cell r="B39" t="str">
            <v>Habitation</v>
          </cell>
        </row>
        <row r="40">
          <cell r="B40" t="str">
            <v>Courses</v>
          </cell>
        </row>
        <row r="41">
          <cell r="B41" t="str">
            <v>Dépense personnelles</v>
          </cell>
        </row>
        <row r="42">
          <cell r="B42" t="str">
            <v>Abonnements</v>
          </cell>
        </row>
        <row r="43">
          <cell r="B43" t="str">
            <v>Achats internet</v>
          </cell>
        </row>
        <row r="44">
          <cell r="B44" t="str">
            <v>Dépense personnelles</v>
          </cell>
        </row>
        <row r="45">
          <cell r="B45" t="str">
            <v>Courses</v>
          </cell>
        </row>
        <row r="46">
          <cell r="B46" t="str">
            <v>Dépôt d'argent</v>
          </cell>
        </row>
        <row r="47">
          <cell r="B47" t="str">
            <v>Voiture</v>
          </cell>
        </row>
        <row r="48">
          <cell r="B48" t="str">
            <v>Courses</v>
          </cell>
        </row>
        <row r="49">
          <cell r="B49" t="str">
            <v>Courses</v>
          </cell>
        </row>
        <row r="50">
          <cell r="B50" t="str">
            <v>Courrier</v>
          </cell>
        </row>
      </sheetData>
      <sheetData sheetId="9">
        <row r="1">
          <cell r="B1"/>
        </row>
        <row r="2">
          <cell r="B2"/>
        </row>
        <row r="3">
          <cell r="B3" t="str">
            <v>Libellé principal</v>
          </cell>
        </row>
        <row r="4">
          <cell r="B4" t="str">
            <v>Report mois précédent</v>
          </cell>
          <cell r="C4" t="str">
            <v xml:space="preserve"> </v>
          </cell>
          <cell r="H4"/>
          <cell r="I4"/>
        </row>
        <row r="5">
          <cell r="B5" t="str">
            <v>Retraite</v>
          </cell>
        </row>
        <row r="6">
          <cell r="B6" t="str">
            <v>Retraite</v>
          </cell>
        </row>
        <row r="7">
          <cell r="B7" t="str">
            <v>Courses</v>
          </cell>
        </row>
        <row r="8">
          <cell r="B8" t="str">
            <v>Courses</v>
          </cell>
        </row>
        <row r="9">
          <cell r="B9" t="str">
            <v>Courses</v>
          </cell>
        </row>
        <row r="10">
          <cell r="B10" t="str">
            <v>Frais fonctionnement bancaire</v>
          </cell>
        </row>
        <row r="11">
          <cell r="B11" t="str">
            <v>Voiture</v>
          </cell>
        </row>
        <row r="12">
          <cell r="B12" t="str">
            <v>Voiture</v>
          </cell>
        </row>
        <row r="13">
          <cell r="B13" t="str">
            <v>Courses</v>
          </cell>
        </row>
        <row r="14">
          <cell r="B14" t="str">
            <v>Aménagement Maison &amp; Jardin</v>
          </cell>
        </row>
        <row r="15">
          <cell r="B15" t="str">
            <v>Cadeaux</v>
          </cell>
        </row>
        <row r="16">
          <cell r="B16" t="str">
            <v>Cadeaux</v>
          </cell>
        </row>
        <row r="17">
          <cell r="B17" t="str">
            <v>Courses</v>
          </cell>
        </row>
        <row r="18">
          <cell r="B18" t="str">
            <v>Dépenses de santé</v>
          </cell>
        </row>
        <row r="19">
          <cell r="B19" t="str">
            <v>Voiture</v>
          </cell>
        </row>
        <row r="20">
          <cell r="B20" t="str">
            <v>Abonnements</v>
          </cell>
        </row>
        <row r="21">
          <cell r="B21" t="str">
            <v>Frais fonctionnement bancaire</v>
          </cell>
        </row>
        <row r="22">
          <cell r="B22" t="str">
            <v>Frais fonctionnement bancaire</v>
          </cell>
        </row>
        <row r="23">
          <cell r="B23" t="str">
            <v>Loisirs</v>
          </cell>
        </row>
        <row r="24">
          <cell r="B24" t="str">
            <v>Assurances</v>
          </cell>
        </row>
        <row r="25">
          <cell r="B25" t="str">
            <v>Retraite</v>
          </cell>
        </row>
        <row r="26">
          <cell r="B26" t="str">
            <v>Retraite</v>
          </cell>
        </row>
        <row r="27">
          <cell r="B27" t="str">
            <v>Assurances</v>
          </cell>
        </row>
        <row r="28">
          <cell r="B28" t="str">
            <v>Habitation</v>
          </cell>
        </row>
        <row r="29">
          <cell r="B29" t="str">
            <v>Courses</v>
          </cell>
        </row>
        <row r="30">
          <cell r="B30" t="str">
            <v>Courses</v>
          </cell>
        </row>
        <row r="31">
          <cell r="B31" t="str">
            <v>Assurances</v>
          </cell>
        </row>
        <row r="32">
          <cell r="B32" t="str">
            <v>Courses</v>
          </cell>
        </row>
        <row r="33">
          <cell r="B33" t="str">
            <v>Courses</v>
          </cell>
        </row>
        <row r="34">
          <cell r="B34" t="str">
            <v>Loisirs</v>
          </cell>
        </row>
        <row r="35">
          <cell r="B35" t="str">
            <v>Abonnements</v>
          </cell>
        </row>
        <row r="36">
          <cell r="B36" t="str">
            <v>Courses</v>
          </cell>
        </row>
        <row r="37">
          <cell r="B37" t="str">
            <v>Courses</v>
          </cell>
        </row>
        <row r="38">
          <cell r="B38" t="str">
            <v>Prêt</v>
          </cell>
        </row>
        <row r="39">
          <cell r="B39" t="str">
            <v>Assurances</v>
          </cell>
        </row>
        <row r="40">
          <cell r="B40" t="str">
            <v>Assurances</v>
          </cell>
        </row>
        <row r="41">
          <cell r="B41" t="str">
            <v>Impôts</v>
          </cell>
        </row>
        <row r="42">
          <cell r="B42" t="str">
            <v>Abonnements</v>
          </cell>
        </row>
        <row r="43">
          <cell r="B43" t="str">
            <v>Habitation</v>
          </cell>
        </row>
        <row r="44">
          <cell r="B44" t="str">
            <v>Divers</v>
          </cell>
        </row>
        <row r="45">
          <cell r="B45" t="str">
            <v>Courses</v>
          </cell>
        </row>
        <row r="46">
          <cell r="B46" t="str">
            <v>Courses</v>
          </cell>
        </row>
        <row r="47">
          <cell r="B47" t="str">
            <v>Voiture</v>
          </cell>
        </row>
        <row r="48">
          <cell r="B48" t="str">
            <v>Abonnements</v>
          </cell>
        </row>
        <row r="49">
          <cell r="B49" t="str">
            <v>Courses</v>
          </cell>
        </row>
        <row r="50">
          <cell r="B50" t="str">
            <v>Divers</v>
          </cell>
        </row>
        <row r="51">
          <cell r="B51" t="str">
            <v>Achats internet</v>
          </cell>
        </row>
        <row r="52">
          <cell r="B52" t="str">
            <v>Virement</v>
          </cell>
        </row>
        <row r="53">
          <cell r="B53" t="str">
            <v>Dépôt d'argent</v>
          </cell>
        </row>
        <row r="54">
          <cell r="B54" t="str">
            <v>Dépenses de santé</v>
          </cell>
        </row>
        <row r="55">
          <cell r="B55" t="str">
            <v>Dépenses de santé</v>
          </cell>
        </row>
        <row r="56">
          <cell r="B56" t="str">
            <v>Retrait DAB</v>
          </cell>
        </row>
        <row r="57">
          <cell r="B57" t="str">
            <v>Dépenses de santé</v>
          </cell>
        </row>
        <row r="58">
          <cell r="B58" t="str">
            <v>Courses</v>
          </cell>
        </row>
        <row r="59">
          <cell r="B59" t="str">
            <v>Habillement</v>
          </cell>
        </row>
        <row r="60">
          <cell r="B60" t="str">
            <v>Dépenses de santé</v>
          </cell>
        </row>
        <row r="61">
          <cell r="B61" t="str">
            <v>Loisirs</v>
          </cell>
        </row>
      </sheetData>
      <sheetData sheetId="10">
        <row r="1">
          <cell r="B1"/>
          <cell r="J1"/>
          <cell r="K1"/>
        </row>
        <row r="2">
          <cell r="B2"/>
          <cell r="J2"/>
          <cell r="K2"/>
        </row>
        <row r="3">
          <cell r="B3" t="str">
            <v>Libellé principal</v>
          </cell>
          <cell r="J3" t="str">
            <v>Solde courant</v>
          </cell>
          <cell r="K3" t="str">
            <v>Solde bancaire</v>
          </cell>
        </row>
        <row r="4">
          <cell r="B4" t="str">
            <v>Report mois précédent</v>
          </cell>
          <cell r="C4" t="str">
            <v xml:space="preserve"> </v>
          </cell>
          <cell r="H4"/>
          <cell r="I4"/>
          <cell r="J4">
            <v>-203.86000000000095</v>
          </cell>
          <cell r="K4">
            <v>3010.92</v>
          </cell>
        </row>
        <row r="5">
          <cell r="B5" t="str">
            <v>Retraite</v>
          </cell>
          <cell r="J5">
            <v>85.719999999999033</v>
          </cell>
          <cell r="K5">
            <v>3010.92</v>
          </cell>
        </row>
        <row r="6">
          <cell r="B6" t="str">
            <v>Retraite</v>
          </cell>
          <cell r="J6">
            <v>451.849999999999</v>
          </cell>
          <cell r="K6">
            <v>3010.92</v>
          </cell>
        </row>
        <row r="7">
          <cell r="B7" t="str">
            <v>Loisirs</v>
          </cell>
          <cell r="J7">
            <v>431.849999999999</v>
          </cell>
          <cell r="K7">
            <v>3010.92</v>
          </cell>
        </row>
        <row r="8">
          <cell r="B8" t="str">
            <v>Courses</v>
          </cell>
          <cell r="J8">
            <v>357.979999999999</v>
          </cell>
          <cell r="K8">
            <v>3010.92</v>
          </cell>
        </row>
        <row r="9">
          <cell r="B9" t="str">
            <v>Courses</v>
          </cell>
          <cell r="J9">
            <v>350.52999999999901</v>
          </cell>
          <cell r="K9">
            <v>3010.92</v>
          </cell>
        </row>
        <row r="10">
          <cell r="B10" t="str">
            <v>Loisirs</v>
          </cell>
          <cell r="J10">
            <v>332.67999999999898</v>
          </cell>
          <cell r="K10">
            <v>3010.92</v>
          </cell>
        </row>
        <row r="11">
          <cell r="B11" t="str">
            <v>Frais fonctionnement bancaire</v>
          </cell>
          <cell r="J11">
            <v>323.52999999999901</v>
          </cell>
          <cell r="K11">
            <v>3010.92</v>
          </cell>
        </row>
        <row r="12">
          <cell r="B12" t="str">
            <v>Remboursement de santé</v>
          </cell>
          <cell r="J12">
            <v>336.52999999999901</v>
          </cell>
          <cell r="K12">
            <v>3010.92</v>
          </cell>
        </row>
        <row r="13">
          <cell r="B13" t="str">
            <v>Divers</v>
          </cell>
          <cell r="J13">
            <v>270.66999999999899</v>
          </cell>
          <cell r="K13">
            <v>3010.92</v>
          </cell>
        </row>
        <row r="14">
          <cell r="B14" t="str">
            <v>Remboursement de santé</v>
          </cell>
          <cell r="J14">
            <v>305.66999999999899</v>
          </cell>
          <cell r="K14">
            <v>3010.92</v>
          </cell>
        </row>
        <row r="15">
          <cell r="B15" t="str">
            <v>Achats internet</v>
          </cell>
          <cell r="J15">
            <v>295.67999999999898</v>
          </cell>
          <cell r="K15">
            <v>3010.92</v>
          </cell>
        </row>
        <row r="16">
          <cell r="B16" t="str">
            <v>Achats internet</v>
          </cell>
          <cell r="J16">
            <v>275.719999999999</v>
          </cell>
          <cell r="K16">
            <v>3010.92</v>
          </cell>
        </row>
        <row r="17">
          <cell r="B17" t="str">
            <v>Voiture</v>
          </cell>
          <cell r="J17">
            <v>207.02999999999901</v>
          </cell>
          <cell r="K17">
            <v>3010.92</v>
          </cell>
        </row>
        <row r="18">
          <cell r="B18" t="str">
            <v>Abonnements</v>
          </cell>
          <cell r="J18">
            <v>167.039999999999</v>
          </cell>
          <cell r="K18">
            <v>3010.92</v>
          </cell>
        </row>
        <row r="19">
          <cell r="B19" t="str">
            <v>Remboursement de santé</v>
          </cell>
          <cell r="J19">
            <v>174.539999999999</v>
          </cell>
          <cell r="K19">
            <v>3010.92</v>
          </cell>
        </row>
        <row r="20">
          <cell r="B20" t="str">
            <v>Achats internet</v>
          </cell>
          <cell r="J20">
            <v>168.94999999999899</v>
          </cell>
          <cell r="K20">
            <v>3010.92</v>
          </cell>
        </row>
        <row r="21">
          <cell r="B21" t="str">
            <v>Courses</v>
          </cell>
          <cell r="J21">
            <v>53.759999999998996</v>
          </cell>
          <cell r="K21">
            <v>3010.92</v>
          </cell>
        </row>
        <row r="22">
          <cell r="B22" t="str">
            <v>Courses</v>
          </cell>
          <cell r="J22">
            <v>51.859999999998998</v>
          </cell>
          <cell r="K22">
            <v>3010.92</v>
          </cell>
        </row>
        <row r="23">
          <cell r="B23" t="str">
            <v>Assurances</v>
          </cell>
          <cell r="J23">
            <v>25.249999999998998</v>
          </cell>
          <cell r="K23">
            <v>3010.92</v>
          </cell>
        </row>
        <row r="24">
          <cell r="B24" t="str">
            <v>Retraite</v>
          </cell>
          <cell r="J24">
            <v>791.24999999999898</v>
          </cell>
          <cell r="K24">
            <v>3010.92</v>
          </cell>
        </row>
        <row r="25">
          <cell r="B25" t="str">
            <v>Retraite</v>
          </cell>
          <cell r="J25">
            <v>1646.849999999999</v>
          </cell>
          <cell r="K25">
            <v>3010.92</v>
          </cell>
        </row>
        <row r="26">
          <cell r="B26" t="str">
            <v>Dépôt d'argent</v>
          </cell>
          <cell r="J26">
            <v>1671.2499999999991</v>
          </cell>
          <cell r="K26">
            <v>3035.32</v>
          </cell>
        </row>
        <row r="27">
          <cell r="B27" t="str">
            <v>Aménagement Maison &amp; Jardin</v>
          </cell>
          <cell r="J27">
            <v>1656.2799999999991</v>
          </cell>
          <cell r="K27">
            <v>3035.32</v>
          </cell>
        </row>
        <row r="28">
          <cell r="B28" t="str">
            <v>Aménagement Maison &amp; Jardin</v>
          </cell>
          <cell r="J28">
            <v>1646.329999999999</v>
          </cell>
          <cell r="K28">
            <v>3035.32</v>
          </cell>
        </row>
        <row r="29">
          <cell r="B29" t="str">
            <v>Courses</v>
          </cell>
          <cell r="J29">
            <v>1579.1899999999989</v>
          </cell>
          <cell r="K29">
            <v>3035.32</v>
          </cell>
        </row>
        <row r="30">
          <cell r="B30" t="str">
            <v>Courrier</v>
          </cell>
          <cell r="J30">
            <v>1574.7899999999988</v>
          </cell>
          <cell r="K30">
            <v>3035.32</v>
          </cell>
        </row>
        <row r="31">
          <cell r="B31" t="str">
            <v>Habillement</v>
          </cell>
          <cell r="J31">
            <v>1531.1799999999989</v>
          </cell>
          <cell r="K31">
            <v>3035.32</v>
          </cell>
        </row>
        <row r="32">
          <cell r="B32" t="str">
            <v>Cadeaux</v>
          </cell>
          <cell r="J32">
            <v>1518.2799999999988</v>
          </cell>
          <cell r="K32">
            <v>3035.32</v>
          </cell>
        </row>
        <row r="33">
          <cell r="B33" t="str">
            <v>Courses</v>
          </cell>
          <cell r="J33">
            <v>1512.9299999999989</v>
          </cell>
          <cell r="K33">
            <v>3035.32</v>
          </cell>
        </row>
        <row r="34">
          <cell r="B34" t="str">
            <v>Dépense personnelles</v>
          </cell>
          <cell r="J34">
            <v>1497.9299999999989</v>
          </cell>
          <cell r="K34">
            <v>3035.32</v>
          </cell>
        </row>
        <row r="35">
          <cell r="B35" t="str">
            <v>Habitation</v>
          </cell>
          <cell r="J35">
            <v>1456.319999999999</v>
          </cell>
          <cell r="K35">
            <v>3035.32</v>
          </cell>
        </row>
        <row r="36">
          <cell r="B36" t="str">
            <v>Assurances</v>
          </cell>
          <cell r="J36">
            <v>1307.129999999999</v>
          </cell>
          <cell r="K36">
            <v>3035.32</v>
          </cell>
        </row>
        <row r="37">
          <cell r="B37" t="str">
            <v>Habitation</v>
          </cell>
          <cell r="J37">
            <v>591.12999999999897</v>
          </cell>
          <cell r="K37">
            <v>3035.32</v>
          </cell>
        </row>
        <row r="38">
          <cell r="B38" t="str">
            <v>Achats internet</v>
          </cell>
          <cell r="J38">
            <v>571.65999999999894</v>
          </cell>
          <cell r="K38">
            <v>3035.32</v>
          </cell>
        </row>
        <row r="39">
          <cell r="B39" t="str">
            <v>Achats internet</v>
          </cell>
          <cell r="J39">
            <v>549.74999999999898</v>
          </cell>
          <cell r="K39">
            <v>3035.32</v>
          </cell>
        </row>
        <row r="40">
          <cell r="B40" t="str">
            <v>Courses</v>
          </cell>
          <cell r="J40">
            <v>480.48999999999899</v>
          </cell>
          <cell r="K40">
            <v>3035.32</v>
          </cell>
        </row>
        <row r="41">
          <cell r="B41" t="str">
            <v>Voiture</v>
          </cell>
          <cell r="J41">
            <v>470.48999999999899</v>
          </cell>
          <cell r="K41">
            <v>3035.32</v>
          </cell>
        </row>
        <row r="42">
          <cell r="B42" t="str">
            <v>Prêt</v>
          </cell>
          <cell r="J42">
            <v>376.18999999999897</v>
          </cell>
          <cell r="K42">
            <v>3035.32</v>
          </cell>
        </row>
        <row r="43">
          <cell r="B43" t="str">
            <v>Assurances</v>
          </cell>
          <cell r="J43">
            <v>351.599999999999</v>
          </cell>
          <cell r="K43">
            <v>3035.32</v>
          </cell>
        </row>
        <row r="44">
          <cell r="B44" t="str">
            <v>Assurances</v>
          </cell>
          <cell r="J44">
            <v>292.54999999999899</v>
          </cell>
          <cell r="K44">
            <v>3035.32</v>
          </cell>
        </row>
        <row r="45">
          <cell r="B45" t="str">
            <v>Assurances</v>
          </cell>
          <cell r="J45">
            <v>266.49999999999898</v>
          </cell>
          <cell r="K45">
            <v>3035.32</v>
          </cell>
        </row>
        <row r="46">
          <cell r="B46" t="str">
            <v>Voiture</v>
          </cell>
          <cell r="J46">
            <v>221.49999999999898</v>
          </cell>
          <cell r="K46">
            <v>3035.32</v>
          </cell>
        </row>
        <row r="47">
          <cell r="B47" t="str">
            <v>Impôts</v>
          </cell>
          <cell r="J47">
            <v>213.49999999999898</v>
          </cell>
          <cell r="K47">
            <v>3035.32</v>
          </cell>
        </row>
        <row r="48">
          <cell r="B48" t="str">
            <v>Abonnements</v>
          </cell>
          <cell r="J48">
            <v>193.50999999999897</v>
          </cell>
          <cell r="K48">
            <v>3035.32</v>
          </cell>
        </row>
        <row r="49">
          <cell r="B49" t="str">
            <v>Dépense personnelles</v>
          </cell>
          <cell r="J49">
            <v>152.50999999999897</v>
          </cell>
          <cell r="K49">
            <v>3035.32</v>
          </cell>
        </row>
        <row r="50">
          <cell r="B50" t="str">
            <v>Voiture</v>
          </cell>
          <cell r="J50">
            <v>136.00999999999897</v>
          </cell>
          <cell r="K50">
            <v>3035.32</v>
          </cell>
        </row>
        <row r="51">
          <cell r="B51" t="str">
            <v>Habitation</v>
          </cell>
          <cell r="J51">
            <v>-68.990000000001032</v>
          </cell>
          <cell r="K51">
            <v>3035.32</v>
          </cell>
        </row>
        <row r="52">
          <cell r="B52" t="str">
            <v>Virement</v>
          </cell>
          <cell r="J52">
            <v>31.009999999998968</v>
          </cell>
          <cell r="K52">
            <v>3035.32</v>
          </cell>
        </row>
        <row r="53">
          <cell r="B53" t="str">
            <v>Virement</v>
          </cell>
          <cell r="J53">
            <v>181.00999999999897</v>
          </cell>
          <cell r="K53">
            <v>3035.32</v>
          </cell>
        </row>
        <row r="54">
          <cell r="B54" t="str">
            <v>Courses</v>
          </cell>
          <cell r="J54">
            <v>170.06999999999897</v>
          </cell>
          <cell r="K54">
            <v>3035.32</v>
          </cell>
        </row>
        <row r="55">
          <cell r="B55" t="str">
            <v>Courses</v>
          </cell>
          <cell r="J55">
            <v>164.51999999999896</v>
          </cell>
          <cell r="K55">
            <v>3035.32</v>
          </cell>
        </row>
        <row r="56">
          <cell r="B56" t="str">
            <v>Achats internet</v>
          </cell>
          <cell r="J56">
            <v>147.61999999999895</v>
          </cell>
          <cell r="K56">
            <v>3035.32</v>
          </cell>
        </row>
        <row r="57">
          <cell r="B57" t="str">
            <v>Dépenses de santé</v>
          </cell>
          <cell r="J57">
            <v>144.57999999999896</v>
          </cell>
          <cell r="K57">
            <v>3035.32</v>
          </cell>
        </row>
        <row r="58">
          <cell r="B58" t="str">
            <v>Retrait DAB</v>
          </cell>
          <cell r="J58">
            <v>104.57999999999896</v>
          </cell>
          <cell r="K58">
            <v>3035.32</v>
          </cell>
        </row>
        <row r="59">
          <cell r="B59" t="str">
            <v>Abonnements</v>
          </cell>
          <cell r="J59">
            <v>88.589999999998966</v>
          </cell>
          <cell r="K59">
            <v>3035.32</v>
          </cell>
        </row>
        <row r="60">
          <cell r="B60" t="str">
            <v>Retrait DAB</v>
          </cell>
          <cell r="J60">
            <v>58.589999999998966</v>
          </cell>
          <cell r="K60">
            <v>3035.32</v>
          </cell>
        </row>
        <row r="61">
          <cell r="B61" t="str">
            <v>Courses</v>
          </cell>
          <cell r="J61">
            <v>50.489999999998965</v>
          </cell>
          <cell r="K61">
            <v>3035.32</v>
          </cell>
        </row>
        <row r="62">
          <cell r="B62" t="str">
            <v>Courses</v>
          </cell>
          <cell r="J62">
            <v>-104.77000000000103</v>
          </cell>
          <cell r="K62">
            <v>3035.32</v>
          </cell>
        </row>
        <row r="63">
          <cell r="B63" t="str">
            <v>Courses</v>
          </cell>
          <cell r="J63">
            <v>-111.76000000000103</v>
          </cell>
          <cell r="K63">
            <v>3035.32</v>
          </cell>
        </row>
        <row r="64">
          <cell r="B64" t="str">
            <v>Achats internet</v>
          </cell>
          <cell r="J64">
            <v>-112.25000000000102</v>
          </cell>
          <cell r="K64">
            <v>3035.32</v>
          </cell>
        </row>
        <row r="65">
          <cell r="B65" t="str">
            <v>Courses</v>
          </cell>
          <cell r="J65">
            <v>-120.65000000000103</v>
          </cell>
          <cell r="K65">
            <v>3035.32</v>
          </cell>
        </row>
        <row r="66">
          <cell r="B66" t="str">
            <v>Courses</v>
          </cell>
          <cell r="J66">
            <v>-123.50000000000102</v>
          </cell>
          <cell r="K66">
            <v>3035.32</v>
          </cell>
        </row>
        <row r="67">
          <cell r="B67" t="str">
            <v>Voiture</v>
          </cell>
          <cell r="J67">
            <v>-176.75000000000102</v>
          </cell>
          <cell r="K67">
            <v>3035.32</v>
          </cell>
        </row>
      </sheetData>
      <sheetData sheetId="11"/>
      <sheetData sheetId="12"/>
      <sheetData sheetId="13">
        <row r="1">
          <cell r="P1">
            <v>1</v>
          </cell>
          <cell r="Q1">
            <v>2</v>
          </cell>
          <cell r="R1">
            <v>3</v>
          </cell>
          <cell r="S1">
            <v>4</v>
          </cell>
          <cell r="T1">
            <v>5</v>
          </cell>
          <cell r="U1">
            <v>6</v>
          </cell>
          <cell r="V1">
            <v>7</v>
          </cell>
          <cell r="W1">
            <v>8</v>
          </cell>
          <cell r="X1">
            <v>9</v>
          </cell>
          <cell r="Y1">
            <v>10</v>
          </cell>
          <cell r="Z1">
            <v>11</v>
          </cell>
          <cell r="AA1">
            <v>12</v>
          </cell>
        </row>
        <row r="2">
          <cell r="P2">
            <v>0</v>
          </cell>
          <cell r="Q2">
            <v>0</v>
          </cell>
          <cell r="R2">
            <v>0</v>
          </cell>
          <cell r="S2">
            <v>0</v>
          </cell>
          <cell r="T2">
            <v>0</v>
          </cell>
          <cell r="U2">
            <v>0</v>
          </cell>
          <cell r="V2">
            <v>0</v>
          </cell>
          <cell r="W2">
            <v>0</v>
          </cell>
          <cell r="X2">
            <v>0</v>
          </cell>
          <cell r="Y2">
            <v>0</v>
          </cell>
          <cell r="Z2">
            <v>0</v>
          </cell>
          <cell r="AA2">
            <v>0</v>
          </cell>
        </row>
      </sheetData>
      <sheetData sheetId="14"/>
      <sheetData sheetId="15"/>
      <sheetData sheetId="16"/>
      <sheetData sheetId="17"/>
      <sheetData sheetId="18">
        <row r="1">
          <cell r="A1" t="str">
            <v>Libellés principaux</v>
          </cell>
        </row>
        <row r="2">
          <cell r="A2" t="str">
            <v>Report mois précédent</v>
          </cell>
          <cell r="B2" t="str">
            <v xml:space="preserve"> </v>
          </cell>
          <cell r="C2"/>
          <cell r="D2"/>
          <cell r="E2"/>
          <cell r="F2"/>
          <cell r="G2"/>
          <cell r="H2"/>
          <cell r="I2"/>
          <cell r="J2"/>
          <cell r="K2"/>
          <cell r="L2"/>
          <cell r="M2"/>
          <cell r="N2"/>
          <cell r="O2"/>
          <cell r="P2"/>
        </row>
        <row r="3">
          <cell r="A3" t="str">
            <v>Report suivi précédent</v>
          </cell>
        </row>
        <row r="4">
          <cell r="A4" t="str">
            <v>Transfert de compte à compte</v>
          </cell>
        </row>
        <row r="5">
          <cell r="A5" t="str">
            <v>Abonnements</v>
          </cell>
        </row>
        <row r="6">
          <cell r="A6" t="str">
            <v>Achats internet</v>
          </cell>
        </row>
        <row r="7">
          <cell r="A7" t="str">
            <v>Aménagement Maison &amp; Jardin</v>
          </cell>
        </row>
        <row r="8">
          <cell r="A8" t="str">
            <v>Assurances</v>
          </cell>
        </row>
        <row r="9">
          <cell r="A9" t="str">
            <v>Cadeaux</v>
          </cell>
        </row>
        <row r="10">
          <cell r="A10" t="str">
            <v>Courrier</v>
          </cell>
        </row>
        <row r="11">
          <cell r="A11" t="str">
            <v>Courses</v>
          </cell>
        </row>
        <row r="12">
          <cell r="A12" t="str">
            <v>Dépense personnelles</v>
          </cell>
        </row>
        <row r="13">
          <cell r="A13" t="str">
            <v>Dépenses de santé</v>
          </cell>
        </row>
        <row r="14">
          <cell r="A14" t="str">
            <v>Dépôt d'argent</v>
          </cell>
        </row>
        <row r="15">
          <cell r="A15" t="str">
            <v>Divers</v>
          </cell>
        </row>
        <row r="16">
          <cell r="A16" t="str">
            <v>Frais fonctionnement bancaire</v>
          </cell>
        </row>
        <row r="17">
          <cell r="A17" t="str">
            <v>Habillement</v>
          </cell>
        </row>
        <row r="18">
          <cell r="A18" t="str">
            <v>Habitation</v>
          </cell>
        </row>
        <row r="19">
          <cell r="A19" t="str">
            <v>Impôts</v>
          </cell>
        </row>
        <row r="20">
          <cell r="A20" t="str">
            <v>Imprévus</v>
          </cell>
        </row>
        <row r="21">
          <cell r="A21" t="str">
            <v>Loisirs</v>
          </cell>
        </row>
        <row r="22">
          <cell r="A22" t="str">
            <v>Prêt</v>
          </cell>
        </row>
        <row r="23">
          <cell r="A23" t="str">
            <v>Remboursement de santé</v>
          </cell>
        </row>
        <row r="24">
          <cell r="A24" t="str">
            <v>Retrait DAB</v>
          </cell>
        </row>
        <row r="25">
          <cell r="A25" t="str">
            <v>Retraite</v>
          </cell>
        </row>
        <row r="26">
          <cell r="A26" t="str">
            <v>Virement</v>
          </cell>
        </row>
        <row r="27">
          <cell r="A27" t="str">
            <v>Voiture</v>
          </cell>
        </row>
      </sheetData>
      <sheetData sheetId="19">
        <row r="1">
          <cell r="B1">
            <v>2021</v>
          </cell>
          <cell r="E1" t="str">
            <v>Type d'opération</v>
          </cell>
        </row>
        <row r="2">
          <cell r="B2">
            <v>107</v>
          </cell>
          <cell r="D2" t="str">
            <v>non inscrite</v>
          </cell>
          <cell r="E2" t="str">
            <v>Carte bancaire</v>
          </cell>
        </row>
        <row r="3">
          <cell r="B3">
            <v>0</v>
          </cell>
          <cell r="D3" t="str">
            <v>non inscrite</v>
          </cell>
          <cell r="E3" t="str">
            <v>Chèque</v>
          </cell>
        </row>
        <row r="4">
          <cell r="D4" t="str">
            <v>non inscrite</v>
          </cell>
          <cell r="E4" t="str">
            <v>Prélèvement</v>
          </cell>
        </row>
        <row r="5">
          <cell r="D5" t="str">
            <v>non inscrite</v>
          </cell>
          <cell r="E5" t="str">
            <v>Report</v>
          </cell>
        </row>
        <row r="6">
          <cell r="D6" t="str">
            <v>non inscrite</v>
          </cell>
          <cell r="E6" t="str">
            <v>Versemenr espèces</v>
          </cell>
        </row>
        <row r="7">
          <cell r="D7" t="str">
            <v>non inscrite</v>
          </cell>
          <cell r="E7" t="str">
            <v>Virement</v>
          </cell>
        </row>
        <row r="8">
          <cell r="D8" t="str">
            <v>non inscrite</v>
          </cell>
          <cell r="E8" t="str">
            <v>Virement en votre faveur</v>
          </cell>
        </row>
        <row r="9">
          <cell r="D9" t="str">
            <v>non inscrite</v>
          </cell>
        </row>
        <row r="10">
          <cell r="D10" t="str">
            <v>non inscrite</v>
          </cell>
          <cell r="E10"/>
        </row>
        <row r="11">
          <cell r="D11" t="str">
            <v>non inscrite</v>
          </cell>
        </row>
        <row r="12">
          <cell r="D12" t="str">
            <v>non inscrite</v>
          </cell>
        </row>
        <row r="13">
          <cell r="D13" t="str">
            <v>non inscrite</v>
          </cell>
        </row>
      </sheetData>
      <sheetData sheetId="20"/>
      <sheetData sheetId="2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lire"/>
    </sheetNames>
    <sheetDataSet>
      <sheetData sheetId="0">
        <row r="238">
          <cell r="A238" t="str">
            <v>En cas de problèmes, de questions, de sugestions ou de critiques : loureed@laposte.net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1177E54-ED3C-47BF-8758-74A697BD93F3}" name="Décembre" displayName="Décembre" ref="B3:L55" headerRowDxfId="21" tableBorderDxfId="20">
  <autoFilter ref="B3:L55" xr:uid="{00000000-0009-0000-0100-00000C000000}"/>
  <tableColumns count="11">
    <tableColumn id="1" xr3:uid="{4F2A43DA-5BF7-47D0-BC82-A7650E2B905A}" name="Jour" totalsRowLabel="Total" dataDxfId="19" totalsRowDxfId="18"/>
    <tableColumn id="2" xr3:uid="{520657F3-4C80-4A51-96BD-43913A97A73D}" name="Libellé principal" dataDxfId="17" totalsRowDxfId="16"/>
    <tableColumn id="3" xr3:uid="{2F9F246B-36E8-4BA4-A903-15824DFAAD6D}" name="Libellé Secondaire" dataDxfId="15" totalsRowDxfId="14"/>
    <tableColumn id="4" xr3:uid="{7CCFDDC4-C3CD-4099-95C0-D03CA0DEEE3D}" name="Libellé libre" dataDxfId="13" totalsRowDxfId="12"/>
    <tableColumn id="5" xr3:uid="{57FDD113-2FA9-4613-B1F8-3D215E495358}" name="Type d'opération" dataDxfId="11" totalsRowDxfId="10"/>
    <tableColumn id="11" xr3:uid="{68E3B7FC-E096-4343-B5CE-D70E9AD4CDB7}" name="N° de chèque" dataDxfId="9" totalsRowDxfId="8"/>
    <tableColumn id="6" xr3:uid="{7FDC4A2A-CCF8-471F-AA3C-A1148A376403}" name="P" dataDxfId="7"/>
    <tableColumn id="7" xr3:uid="{F57A82C8-20C2-4176-949B-E6CBB84DA453}" name="Crédit" dataDxfId="6" totalsRowDxfId="5"/>
    <tableColumn id="8" xr3:uid="{9A1EAE6C-129D-494C-B733-9EEC02F52C4D}" name="Débit" dataDxfId="4" totalsRowDxfId="3"/>
    <tableColumn id="9" xr3:uid="{C2BBD43C-D803-4C83-961E-B0105CDF38AF}" name="Solde courant" dataDxfId="2" totalsRowDxfId="1">
      <calculatedColumnFormula>IF(ISNUMBER(INDIRECT("J"&amp;ROW()-1)),INDIRECT("J"&amp;ROW()-1)+INDIRECT("H"&amp;ROW())-INDIRECT("I"&amp;ROW()),LOOKUP(9^9,[1]Novembre!J:J))</calculatedColumnFormula>
    </tableColumn>
    <tableColumn id="10" xr3:uid="{817DA366-3E2D-4B46-B87B-026F54E3FB20}" name="Solde bancaire" totalsRowFunction="sum" dataDxfId="0">
      <calculatedColumnFormula>IF(ISNUMBER(INDIRECT("K"&amp;ROW()-1)),IF(INDIRECT("G"&amp;ROW())&lt;&gt;"",INDIRECT("K"&amp;ROW()-1)+INDIRECT("H"&amp;ROW())-INDIRECT("I"&amp;ROW()),INDIRECT("K"&amp;ROW()-1)),LOOKUP(9^9,[1]Novembre!K:K))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C75302-DBE8-455D-B20D-FBF2BB028C80}">
  <sheetPr codeName="Feuil16">
    <pageSetUpPr fitToPage="1"/>
  </sheetPr>
  <dimension ref="A1:L55"/>
  <sheetViews>
    <sheetView showGridLines="0" tabSelected="1" zoomScaleNormal="100" workbookViewId="0">
      <pane ySplit="3" topLeftCell="A4" activePane="bottomLeft" state="frozen"/>
      <selection pane="bottomLeft" activeCell="A3" sqref="A3"/>
    </sheetView>
  </sheetViews>
  <sheetFormatPr baseColWidth="10" defaultColWidth="0" defaultRowHeight="15" x14ac:dyDescent="0.25"/>
  <cols>
    <col min="1" max="2" width="7.85546875" style="16" customWidth="1"/>
    <col min="3" max="5" width="42.5703125" style="17" customWidth="1"/>
    <col min="6" max="6" width="23.7109375" style="2" bestFit="1" customWidth="1"/>
    <col min="7" max="7" width="14.85546875" style="2" customWidth="1"/>
    <col min="8" max="8" width="3.5703125" style="18" customWidth="1"/>
    <col min="9" max="10" width="14.28515625" style="2" customWidth="1"/>
    <col min="11" max="11" width="18.5703125" style="2" customWidth="1"/>
    <col min="12" max="12" width="18.5703125" style="2" hidden="1" customWidth="1"/>
    <col min="13" max="13" width="0" style="2" hidden="1" customWidth="1"/>
    <col min="14" max="16384" width="0" style="2" hidden="1"/>
  </cols>
  <sheetData>
    <row r="1" spans="1:12" ht="61.5" customHeight="1" x14ac:dyDescent="0.25">
      <c r="A1" s="2"/>
      <c r="B1" s="19" t="str">
        <f>"Suivi des opérations du mois de Décembre "&amp;annee</f>
        <v>Suivi des opérations du mois de Décembre 2021</v>
      </c>
      <c r="C1" s="20"/>
      <c r="D1" s="20"/>
      <c r="E1" s="20"/>
      <c r="F1" s="20"/>
      <c r="G1" s="20"/>
      <c r="H1" s="20"/>
      <c r="I1" s="20"/>
      <c r="J1" s="20"/>
      <c r="K1" s="21"/>
      <c r="L1" s="1"/>
    </row>
    <row r="2" spans="1:12" ht="48.75" customHeight="1" x14ac:dyDescent="0.25">
      <c r="A2" s="2"/>
      <c r="B2" s="22" t="str">
        <f ca="1">"Aujourd'hui, nous sommes le "&amp;TEXT(TODAY(),"jjjj jj mmmm aaaa")&amp;", la mensualisation est "&amp;_12&amp;", le solde au dernier relevé bancaire est de "&amp;TEXT(LOOKUP(9^9,Décembre!L:L),"# ##0,00")&amp;" €,
le solde budgété à la fin Décembre est de "&amp;TEXT(LOOKUP(9^9,K:K)-(HLOOKUP(12,budget,2,FALSE)),"# ##0,00")&amp;" € et le numéro du dernier chèque enregistré est le "&amp;num_der_chèque</f>
        <v>Aujourd'hui, nous sommes le jeudi 23 décembre 2021, la mensualisation est non inscrite, le solde au dernier relevé bancaire est de 13,90 €,
le solde budgété à la fin Décembre est de 30,97 € et le numéro du dernier chèque enregistré est le 0</v>
      </c>
      <c r="C2" s="23"/>
      <c r="D2" s="23"/>
      <c r="E2" s="23"/>
      <c r="F2" s="23"/>
      <c r="G2" s="23"/>
      <c r="H2" s="23"/>
      <c r="I2" s="23"/>
      <c r="J2" s="23"/>
      <c r="K2" s="24"/>
      <c r="L2" s="3"/>
    </row>
    <row r="3" spans="1:12" s="8" customFormat="1" ht="28.5" customHeight="1" x14ac:dyDescent="0.25">
      <c r="A3" s="25"/>
      <c r="B3" s="4" t="s">
        <v>0</v>
      </c>
      <c r="C3" s="5" t="s">
        <v>1</v>
      </c>
      <c r="D3" s="5" t="s">
        <v>2</v>
      </c>
      <c r="E3" s="5" t="s">
        <v>3</v>
      </c>
      <c r="F3" s="5" t="s">
        <v>4</v>
      </c>
      <c r="G3" s="5" t="s">
        <v>5</v>
      </c>
      <c r="H3" s="5" t="s">
        <v>6</v>
      </c>
      <c r="I3" s="5" t="s">
        <v>7</v>
      </c>
      <c r="J3" s="5" t="s">
        <v>8</v>
      </c>
      <c r="K3" s="6" t="s">
        <v>9</v>
      </c>
      <c r="L3" s="7" t="s">
        <v>10</v>
      </c>
    </row>
    <row r="4" spans="1:12" x14ac:dyDescent="0.25">
      <c r="A4" s="9"/>
      <c r="B4" s="9">
        <v>0</v>
      </c>
      <c r="C4" s="10" t="s">
        <v>11</v>
      </c>
      <c r="D4" s="10" t="s">
        <v>12</v>
      </c>
      <c r="E4" s="10"/>
      <c r="F4" s="11" t="s">
        <v>13</v>
      </c>
      <c r="G4" s="11"/>
      <c r="H4" s="12" t="s">
        <v>6</v>
      </c>
      <c r="I4" s="13"/>
      <c r="J4" s="13"/>
      <c r="K4" s="13">
        <f ca="1">IF(ISNUMBER(INDIRECT("J"&amp;ROW()-1)),INDIRECT("J"&amp;ROW()-1)+INDIRECT("H"&amp;ROW())-INDIRECT("I"&amp;ROW()),LOOKUP(9^9,[1]Novembre!J:J))</f>
        <v>-176.75000000000102</v>
      </c>
      <c r="L4" s="13">
        <f ca="1">IF(ISNUMBER(INDIRECT("K"&amp;ROW()-1)),IF(INDIRECT("G"&amp;ROW())&lt;&gt;"",INDIRECT("K"&amp;ROW()-1)+INDIRECT("H"&amp;ROW())-INDIRECT("I"&amp;ROW()),INDIRECT("K"&amp;ROW()-1)),LOOKUP(9^9,[1]Novembre!K:K))</f>
        <v>3035.32</v>
      </c>
    </row>
    <row r="5" spans="1:12" x14ac:dyDescent="0.25">
      <c r="A5" s="9"/>
      <c r="B5" s="9">
        <v>1</v>
      </c>
      <c r="C5" s="10" t="s">
        <v>14</v>
      </c>
      <c r="D5" s="10" t="s">
        <v>15</v>
      </c>
      <c r="E5" s="10"/>
      <c r="F5" s="11" t="s">
        <v>16</v>
      </c>
      <c r="G5" s="11"/>
      <c r="H5" s="12"/>
      <c r="I5" s="14">
        <v>289.58</v>
      </c>
      <c r="J5" s="14"/>
      <c r="K5" s="14">
        <f ca="1">IF(ISNUMBER(INDIRECT("J"&amp;ROW()-1)),INDIRECT("J"&amp;ROW()-1)+INDIRECT("H"&amp;ROW())-INDIRECT("I"&amp;ROW()),LOOKUP(9^9,[1]Novembre!J:J))</f>
        <v>-176.75000000000102</v>
      </c>
      <c r="L5" s="14">
        <f ca="1">IF(ISNUMBER(INDIRECT("K"&amp;ROW()-1)),IF(INDIRECT("G"&amp;ROW())&lt;&gt;"",INDIRECT("K"&amp;ROW()-1)+INDIRECT("H"&amp;ROW())-INDIRECT("I"&amp;ROW()),INDIRECT("K"&amp;ROW()-1)),LOOKUP(9^9,[1]Novembre!K:K))</f>
        <v>-176.75000000000102</v>
      </c>
    </row>
    <row r="6" spans="1:12" x14ac:dyDescent="0.25">
      <c r="A6" s="9"/>
      <c r="B6" s="9">
        <v>1</v>
      </c>
      <c r="C6" s="10" t="s">
        <v>14</v>
      </c>
      <c r="D6" s="10" t="s">
        <v>17</v>
      </c>
      <c r="E6" s="10"/>
      <c r="F6" s="11" t="s">
        <v>16</v>
      </c>
      <c r="G6" s="11"/>
      <c r="H6" s="12"/>
      <c r="I6" s="14">
        <v>366.13</v>
      </c>
      <c r="J6" s="14"/>
      <c r="K6" s="14">
        <f ca="1">IF(ISNUMBER(INDIRECT("J"&amp;ROW()-1)),INDIRECT("J"&amp;ROW()-1)+INDIRECT("H"&amp;ROW())-INDIRECT("I"&amp;ROW()),LOOKUP(9^9,[1]Novembre!J:J))</f>
        <v>-176.75000000000102</v>
      </c>
      <c r="L6" s="14">
        <f ca="1">IF(ISNUMBER(INDIRECT("K"&amp;ROW()-1)),IF(INDIRECT("G"&amp;ROW())&lt;&gt;"",INDIRECT("K"&amp;ROW()-1)+INDIRECT("H"&amp;ROW())-INDIRECT("I"&amp;ROW()),INDIRECT("K"&amp;ROW()-1)),LOOKUP(9^9,[1]Novembre!K:K))</f>
        <v>-176.75000000000102</v>
      </c>
    </row>
    <row r="7" spans="1:12" x14ac:dyDescent="0.25">
      <c r="A7" s="9"/>
      <c r="B7" s="9">
        <v>2</v>
      </c>
      <c r="C7" s="10" t="s">
        <v>18</v>
      </c>
      <c r="D7" s="10" t="s">
        <v>19</v>
      </c>
      <c r="E7" s="15" t="s">
        <v>20</v>
      </c>
      <c r="F7" s="11" t="s">
        <v>21</v>
      </c>
      <c r="G7" s="11"/>
      <c r="H7" s="12"/>
      <c r="I7" s="14"/>
      <c r="J7" s="14">
        <v>46</v>
      </c>
      <c r="K7" s="14">
        <f ca="1">IF(ISNUMBER(INDIRECT("J"&amp;ROW()-1)),INDIRECT("J"&amp;ROW()-1)+INDIRECT("H"&amp;ROW())-INDIRECT("I"&amp;ROW()),LOOKUP(9^9,[1]Novembre!J:J))</f>
        <v>-176.75000000000102</v>
      </c>
      <c r="L7" s="14">
        <f ca="1">IF(ISNUMBER(INDIRECT("K"&amp;ROW()-1)),IF(INDIRECT("G"&amp;ROW())&lt;&gt;"",INDIRECT("K"&amp;ROW()-1)+INDIRECT("H"&amp;ROW())-INDIRECT("I"&amp;ROW()),INDIRECT("K"&amp;ROW()-1)),LOOKUP(9^9,[1]Novembre!K:K))</f>
        <v>-176.75000000000102</v>
      </c>
    </row>
    <row r="8" spans="1:12" x14ac:dyDescent="0.25">
      <c r="A8" s="9"/>
      <c r="B8" s="9">
        <v>3</v>
      </c>
      <c r="C8" s="10" t="s">
        <v>22</v>
      </c>
      <c r="D8" s="10" t="s">
        <v>23</v>
      </c>
      <c r="E8" s="10"/>
      <c r="F8" s="11" t="s">
        <v>21</v>
      </c>
      <c r="G8" s="11"/>
      <c r="H8" s="12"/>
      <c r="I8" s="14"/>
      <c r="J8" s="14">
        <v>2.85</v>
      </c>
      <c r="K8" s="14">
        <f ca="1">IF(ISNUMBER(INDIRECT("J"&amp;ROW()-1)),INDIRECT("J"&amp;ROW()-1)+INDIRECT("H"&amp;ROW())-INDIRECT("I"&amp;ROW()),LOOKUP(9^9,[1]Novembre!J:J))</f>
        <v>46</v>
      </c>
      <c r="L8" s="14">
        <f ca="1">IF(ISNUMBER(INDIRECT("K"&amp;ROW()-1)),IF(INDIRECT("G"&amp;ROW())&lt;&gt;"",INDIRECT("K"&amp;ROW()-1)+INDIRECT("H"&amp;ROW())-INDIRECT("I"&amp;ROW()),INDIRECT("K"&amp;ROW()-1)),LOOKUP(9^9,[1]Novembre!K:K))</f>
        <v>-176.75000000000102</v>
      </c>
    </row>
    <row r="9" spans="1:12" x14ac:dyDescent="0.25">
      <c r="A9" s="9"/>
      <c r="B9" s="9">
        <v>3</v>
      </c>
      <c r="C9" s="10" t="s">
        <v>24</v>
      </c>
      <c r="D9" s="10" t="s">
        <v>25</v>
      </c>
      <c r="E9" s="10"/>
      <c r="F9" s="11" t="s">
        <v>21</v>
      </c>
      <c r="G9" s="11"/>
      <c r="H9" s="12"/>
      <c r="I9" s="14"/>
      <c r="J9" s="14">
        <v>2</v>
      </c>
      <c r="K9" s="14">
        <f ca="1">IF(ISNUMBER(INDIRECT("J"&amp;ROW()-1)),INDIRECT("J"&amp;ROW()-1)+INDIRECT("H"&amp;ROW())-INDIRECT("I"&amp;ROW()),LOOKUP(9^9,[1]Novembre!J:J))</f>
        <v>2.85</v>
      </c>
      <c r="L9" s="14">
        <f ca="1">IF(ISNUMBER(INDIRECT("K"&amp;ROW()-1)),IF(INDIRECT("G"&amp;ROW())&lt;&gt;"",INDIRECT("K"&amp;ROW()-1)+INDIRECT("H"&amp;ROW())-INDIRECT("I"&amp;ROW()),INDIRECT("K"&amp;ROW()-1)),LOOKUP(9^9,[1]Novembre!K:K))</f>
        <v>46</v>
      </c>
    </row>
    <row r="10" spans="1:12" x14ac:dyDescent="0.25">
      <c r="A10" s="9"/>
      <c r="B10" s="9">
        <v>3</v>
      </c>
      <c r="C10" s="10" t="s">
        <v>26</v>
      </c>
      <c r="D10" s="10" t="s">
        <v>27</v>
      </c>
      <c r="E10" s="10"/>
      <c r="F10" s="11" t="s">
        <v>28</v>
      </c>
      <c r="G10" s="11"/>
      <c r="H10" s="12"/>
      <c r="I10" s="14"/>
      <c r="J10" s="14">
        <v>9.15</v>
      </c>
      <c r="K10" s="14">
        <f ca="1">IF(ISNUMBER(INDIRECT("J"&amp;ROW()-1)),INDIRECT("J"&amp;ROW()-1)+INDIRECT("H"&amp;ROW())-INDIRECT("I"&amp;ROW()),LOOKUP(9^9,[1]Novembre!J:J))</f>
        <v>2</v>
      </c>
      <c r="L10" s="14">
        <f ca="1">IF(ISNUMBER(INDIRECT("K"&amp;ROW()-1)),IF(INDIRECT("G"&amp;ROW())&lt;&gt;"",INDIRECT("K"&amp;ROW()-1)+INDIRECT("H"&amp;ROW())-INDIRECT("I"&amp;ROW()),INDIRECT("K"&amp;ROW()-1)),LOOKUP(9^9,[1]Novembre!K:K))</f>
        <v>2.85</v>
      </c>
    </row>
    <row r="11" spans="1:12" x14ac:dyDescent="0.25">
      <c r="A11" s="9"/>
      <c r="B11" s="9">
        <v>6</v>
      </c>
      <c r="C11" s="10" t="s">
        <v>29</v>
      </c>
      <c r="D11" s="10" t="s">
        <v>30</v>
      </c>
      <c r="E11" s="10"/>
      <c r="F11" s="11" t="s">
        <v>30</v>
      </c>
      <c r="G11" s="11">
        <v>2645463</v>
      </c>
      <c r="H11" s="12" t="s">
        <v>6</v>
      </c>
      <c r="I11" s="14"/>
      <c r="J11" s="14">
        <v>35.96</v>
      </c>
      <c r="K11" s="14" t="e">
        <f ca="1">IF(ISNUMBER(INDIRECT("J"&amp;ROW()-1)),INDIRECT("J"&amp;ROW()-1)+INDIRECT("H"&amp;ROW())-INDIRECT("I"&amp;ROW()),LOOKUP(9^9,[1]Novembre!J:J))</f>
        <v>#VALUE!</v>
      </c>
      <c r="L11" s="14" t="e">
        <f ca="1">IF(ISNUMBER(INDIRECT("K"&amp;ROW()-1)),IF(INDIRECT("G"&amp;ROW())&lt;&gt;"",INDIRECT("K"&amp;ROW()-1)+INDIRECT("H"&amp;ROW())-INDIRECT("I"&amp;ROW()),INDIRECT("K"&amp;ROW()-1)),LOOKUP(9^9,[1]Novembre!K:K))</f>
        <v>#VALUE!</v>
      </c>
    </row>
    <row r="12" spans="1:12" x14ac:dyDescent="0.25">
      <c r="A12" s="9"/>
      <c r="B12" s="9">
        <v>6</v>
      </c>
      <c r="C12" s="10" t="s">
        <v>31</v>
      </c>
      <c r="D12" s="10" t="s">
        <v>32</v>
      </c>
      <c r="E12" s="10"/>
      <c r="F12" s="11" t="s">
        <v>16</v>
      </c>
      <c r="G12" s="11"/>
      <c r="H12" s="12"/>
      <c r="I12" s="14">
        <v>10.79</v>
      </c>
      <c r="J12" s="14"/>
      <c r="K12" s="14">
        <f ca="1">IF(ISNUMBER(INDIRECT("J"&amp;ROW()-1)),INDIRECT("J"&amp;ROW()-1)+INDIRECT("H"&amp;ROW())-INDIRECT("I"&amp;ROW()),LOOKUP(9^9,[1]Novembre!J:J))</f>
        <v>25.17</v>
      </c>
      <c r="L12" s="14">
        <f ca="1">IF(ISNUMBER(INDIRECT("K"&amp;ROW()-1)),IF(INDIRECT("G"&amp;ROW())&lt;&gt;"",INDIRECT("K"&amp;ROW()-1)+INDIRECT("H"&amp;ROW())-INDIRECT("I"&amp;ROW()),INDIRECT("K"&amp;ROW()-1)),LOOKUP(9^9,[1]Novembre!K:K))</f>
        <v>3035.32</v>
      </c>
    </row>
    <row r="13" spans="1:12" x14ac:dyDescent="0.25">
      <c r="A13" s="9"/>
      <c r="B13" s="9">
        <v>6</v>
      </c>
      <c r="C13" s="10" t="s">
        <v>22</v>
      </c>
      <c r="D13" s="10" t="s">
        <v>23</v>
      </c>
      <c r="E13" s="10"/>
      <c r="F13" s="11" t="s">
        <v>21</v>
      </c>
      <c r="G13" s="11"/>
      <c r="H13" s="12"/>
      <c r="I13" s="14"/>
      <c r="J13" s="14">
        <v>5.35</v>
      </c>
      <c r="K13" s="14">
        <f ca="1">IF(ISNUMBER(INDIRECT("J"&amp;ROW()-1)),INDIRECT("J"&amp;ROW()-1)+INDIRECT("H"&amp;ROW())-INDIRECT("I"&amp;ROW()),LOOKUP(9^9,[1]Novembre!J:J))</f>
        <v>-176.75000000000102</v>
      </c>
      <c r="L13" s="14">
        <f ca="1">IF(ISNUMBER(INDIRECT("K"&amp;ROW()-1)),IF(INDIRECT("G"&amp;ROW())&lt;&gt;"",INDIRECT("K"&amp;ROW()-1)+INDIRECT("H"&amp;ROW())-INDIRECT("I"&amp;ROW()),INDIRECT("K"&amp;ROW()-1)),LOOKUP(9^9,[1]Novembre!K:K))</f>
        <v>25.17</v>
      </c>
    </row>
    <row r="14" spans="1:12" x14ac:dyDescent="0.25">
      <c r="A14" s="9"/>
      <c r="B14" s="9">
        <v>6</v>
      </c>
      <c r="C14" s="10" t="s">
        <v>22</v>
      </c>
      <c r="D14" s="10" t="s">
        <v>23</v>
      </c>
      <c r="E14" s="10"/>
      <c r="F14" s="11" t="s">
        <v>21</v>
      </c>
      <c r="G14" s="11"/>
      <c r="H14" s="12"/>
      <c r="I14" s="14"/>
      <c r="J14" s="14">
        <v>11.05</v>
      </c>
      <c r="K14" s="14">
        <f ca="1">IF(ISNUMBER(INDIRECT("J"&amp;ROW()-1)),INDIRECT("J"&amp;ROW()-1)+INDIRECT("H"&amp;ROW())-INDIRECT("I"&amp;ROW()),LOOKUP(9^9,[1]Novembre!J:J))</f>
        <v>5.35</v>
      </c>
      <c r="L14" s="14">
        <f ca="1">IF(ISNUMBER(INDIRECT("K"&amp;ROW()-1)),IF(INDIRECT("G"&amp;ROW())&lt;&gt;"",INDIRECT("K"&amp;ROW()-1)+INDIRECT("H"&amp;ROW())-INDIRECT("I"&amp;ROW()),INDIRECT("K"&amp;ROW()-1)),LOOKUP(9^9,[1]Novembre!K:K))</f>
        <v>-176.75000000000102</v>
      </c>
    </row>
    <row r="15" spans="1:12" x14ac:dyDescent="0.25">
      <c r="A15" s="9"/>
      <c r="B15" s="9">
        <v>6</v>
      </c>
      <c r="C15" s="10" t="s">
        <v>33</v>
      </c>
      <c r="D15" s="10" t="s">
        <v>34</v>
      </c>
      <c r="E15" s="10"/>
      <c r="F15" s="11" t="s">
        <v>21</v>
      </c>
      <c r="G15" s="11"/>
      <c r="H15" s="12"/>
      <c r="I15" s="14"/>
      <c r="J15" s="14">
        <v>19</v>
      </c>
      <c r="K15" s="14">
        <f ca="1">IF(ISNUMBER(INDIRECT("J"&amp;ROW()-1)),INDIRECT("J"&amp;ROW()-1)+INDIRECT("H"&amp;ROW())-INDIRECT("I"&amp;ROW()),LOOKUP(9^9,[1]Novembre!J:J))</f>
        <v>11.05</v>
      </c>
      <c r="L15" s="14">
        <f ca="1">IF(ISNUMBER(INDIRECT("K"&amp;ROW()-1)),IF(INDIRECT("G"&amp;ROW())&lt;&gt;"",INDIRECT("K"&amp;ROW()-1)+INDIRECT("H"&amp;ROW())-INDIRECT("I"&amp;ROW()),INDIRECT("K"&amp;ROW()-1)),LOOKUP(9^9,[1]Novembre!K:K))</f>
        <v>5.35</v>
      </c>
    </row>
    <row r="16" spans="1:12" x14ac:dyDescent="0.25">
      <c r="A16" s="9"/>
      <c r="B16" s="9">
        <v>6</v>
      </c>
      <c r="C16" s="10" t="s">
        <v>22</v>
      </c>
      <c r="D16" s="10" t="s">
        <v>35</v>
      </c>
      <c r="E16" s="10"/>
      <c r="F16" s="11" t="s">
        <v>21</v>
      </c>
      <c r="G16" s="11"/>
      <c r="H16" s="12"/>
      <c r="I16" s="14"/>
      <c r="J16" s="14">
        <v>108.06</v>
      </c>
      <c r="K16" s="14">
        <f ca="1">IF(ISNUMBER(INDIRECT("J"&amp;ROW()-1)),INDIRECT("J"&amp;ROW()-1)+INDIRECT("H"&amp;ROW())-INDIRECT("I"&amp;ROW()),LOOKUP(9^9,[1]Novembre!J:J))</f>
        <v>19</v>
      </c>
      <c r="L16" s="14">
        <f ca="1">IF(ISNUMBER(INDIRECT("K"&amp;ROW()-1)),IF(INDIRECT("G"&amp;ROW())&lt;&gt;"",INDIRECT("K"&amp;ROW()-1)+INDIRECT("H"&amp;ROW())-INDIRECT("I"&amp;ROW()),INDIRECT("K"&amp;ROW()-1)),LOOKUP(9^9,[1]Novembre!K:K))</f>
        <v>11.05</v>
      </c>
    </row>
    <row r="17" spans="1:12" x14ac:dyDescent="0.25">
      <c r="A17" s="9"/>
      <c r="B17" s="9">
        <v>7</v>
      </c>
      <c r="C17" s="10" t="s">
        <v>36</v>
      </c>
      <c r="D17" s="10" t="s">
        <v>37</v>
      </c>
      <c r="E17" s="10"/>
      <c r="F17" s="11" t="s">
        <v>28</v>
      </c>
      <c r="G17" s="11"/>
      <c r="H17" s="12"/>
      <c r="I17" s="14"/>
      <c r="J17" s="14">
        <v>26.61</v>
      </c>
      <c r="K17" s="14">
        <f ca="1">IF(ISNUMBER(INDIRECT("J"&amp;ROW()-1)),INDIRECT("J"&amp;ROW()-1)+INDIRECT("H"&amp;ROW())-INDIRECT("I"&amp;ROW()),LOOKUP(9^9,[1]Novembre!J:J))</f>
        <v>108.06</v>
      </c>
      <c r="L17" s="14">
        <f ca="1">IF(ISNUMBER(INDIRECT("K"&amp;ROW()-1)),IF(INDIRECT("G"&amp;ROW())&lt;&gt;"",INDIRECT("K"&amp;ROW()-1)+INDIRECT("H"&amp;ROW())-INDIRECT("I"&amp;ROW()),INDIRECT("K"&amp;ROW()-1)),LOOKUP(9^9,[1]Novembre!K:K))</f>
        <v>19</v>
      </c>
    </row>
    <row r="18" spans="1:12" x14ac:dyDescent="0.25">
      <c r="A18" s="9"/>
      <c r="B18" s="9">
        <v>7</v>
      </c>
      <c r="C18" s="10" t="s">
        <v>38</v>
      </c>
      <c r="D18" s="10" t="s">
        <v>39</v>
      </c>
      <c r="E18" s="10"/>
      <c r="F18" s="11" t="s">
        <v>28</v>
      </c>
      <c r="G18" s="11"/>
      <c r="H18" s="12"/>
      <c r="I18" s="14"/>
      <c r="J18" s="14">
        <v>39.99</v>
      </c>
      <c r="K18" s="14">
        <f ca="1">IF(ISNUMBER(INDIRECT("J"&amp;ROW()-1)),INDIRECT("J"&amp;ROW()-1)+INDIRECT("H"&amp;ROW())-INDIRECT("I"&amp;ROW()),LOOKUP(9^9,[1]Novembre!J:J))</f>
        <v>26.61</v>
      </c>
      <c r="L18" s="14">
        <f ca="1">IF(ISNUMBER(INDIRECT("K"&amp;ROW()-1)),IF(INDIRECT("G"&amp;ROW())&lt;&gt;"",INDIRECT("K"&amp;ROW()-1)+INDIRECT("H"&amp;ROW())-INDIRECT("I"&amp;ROW()),INDIRECT("K"&amp;ROW()-1)),LOOKUP(9^9,[1]Novembre!K:K))</f>
        <v>108.06</v>
      </c>
    </row>
    <row r="19" spans="1:12" x14ac:dyDescent="0.25">
      <c r="A19" s="9"/>
      <c r="B19" s="9">
        <v>7</v>
      </c>
      <c r="C19" s="10" t="s">
        <v>22</v>
      </c>
      <c r="D19" s="10" t="s">
        <v>40</v>
      </c>
      <c r="E19" s="10"/>
      <c r="F19" s="11" t="s">
        <v>21</v>
      </c>
      <c r="G19" s="11"/>
      <c r="H19" s="12"/>
      <c r="I19" s="14"/>
      <c r="J19" s="14">
        <v>49.45</v>
      </c>
      <c r="K19" s="14">
        <f ca="1">IF(ISNUMBER(INDIRECT("J"&amp;ROW()-1)),INDIRECT("J"&amp;ROW()-1)+INDIRECT("H"&amp;ROW())-INDIRECT("I"&amp;ROW()),LOOKUP(9^9,[1]Novembre!J:J))</f>
        <v>39.99</v>
      </c>
      <c r="L19" s="14">
        <f ca="1">IF(ISNUMBER(INDIRECT("K"&amp;ROW()-1)),IF(INDIRECT("G"&amp;ROW())&lt;&gt;"",INDIRECT("K"&amp;ROW()-1)+INDIRECT("H"&amp;ROW())-INDIRECT("I"&amp;ROW()),INDIRECT("K"&amp;ROW()-1)),LOOKUP(9^9,[1]Novembre!K:K))</f>
        <v>26.61</v>
      </c>
    </row>
    <row r="20" spans="1:12" x14ac:dyDescent="0.25">
      <c r="A20" s="9"/>
      <c r="B20" s="9">
        <v>9</v>
      </c>
      <c r="C20" s="10" t="s">
        <v>14</v>
      </c>
      <c r="D20" s="10" t="s">
        <v>41</v>
      </c>
      <c r="E20" s="10"/>
      <c r="F20" s="11" t="s">
        <v>16</v>
      </c>
      <c r="G20" s="11"/>
      <c r="H20" s="12"/>
      <c r="I20" s="14">
        <v>766</v>
      </c>
      <c r="J20" s="14"/>
      <c r="K20" s="14">
        <f ca="1">IF(ISNUMBER(INDIRECT("J"&amp;ROW()-1)),INDIRECT("J"&amp;ROW()-1)+INDIRECT("H"&amp;ROW())-INDIRECT("I"&amp;ROW()),LOOKUP(9^9,[1]Novembre!J:J))</f>
        <v>-716.55</v>
      </c>
      <c r="L20" s="14">
        <f ca="1">IF(ISNUMBER(INDIRECT("K"&amp;ROW()-1)),IF(INDIRECT("G"&amp;ROW())&lt;&gt;"",INDIRECT("K"&amp;ROW()-1)+INDIRECT("H"&amp;ROW())-INDIRECT("I"&amp;ROW()),INDIRECT("K"&amp;ROW()-1)),LOOKUP(9^9,[1]Novembre!K:K))</f>
        <v>39.99</v>
      </c>
    </row>
    <row r="21" spans="1:12" x14ac:dyDescent="0.25">
      <c r="A21" s="9"/>
      <c r="B21" s="9">
        <v>9</v>
      </c>
      <c r="C21" s="10" t="s">
        <v>14</v>
      </c>
      <c r="D21" s="10" t="s">
        <v>42</v>
      </c>
      <c r="E21" s="10"/>
      <c r="F21" s="11" t="s">
        <v>16</v>
      </c>
      <c r="G21" s="11"/>
      <c r="H21" s="12"/>
      <c r="I21" s="14">
        <v>855.6</v>
      </c>
      <c r="J21" s="14"/>
      <c r="K21" s="14">
        <f ca="1">IF(ISNUMBER(INDIRECT("J"&amp;ROW()-1)),INDIRECT("J"&amp;ROW()-1)+INDIRECT("H"&amp;ROW())-INDIRECT("I"&amp;ROW()),LOOKUP(9^9,[1]Novembre!J:J))</f>
        <v>-176.75000000000102</v>
      </c>
      <c r="L21" s="14">
        <f ca="1">IF(ISNUMBER(INDIRECT("K"&amp;ROW()-1)),IF(INDIRECT("G"&amp;ROW())&lt;&gt;"",INDIRECT("K"&amp;ROW()-1)+INDIRECT("H"&amp;ROW())-INDIRECT("I"&amp;ROW()),INDIRECT("K"&amp;ROW()-1)),LOOKUP(9^9,[1]Novembre!K:K))</f>
        <v>-716.55</v>
      </c>
    </row>
    <row r="22" spans="1:12" x14ac:dyDescent="0.25">
      <c r="A22" s="9"/>
      <c r="B22" s="9">
        <v>9</v>
      </c>
      <c r="C22" s="10" t="s">
        <v>43</v>
      </c>
      <c r="D22" s="10" t="s">
        <v>44</v>
      </c>
      <c r="E22" s="15" t="s">
        <v>45</v>
      </c>
      <c r="F22" s="11" t="s">
        <v>16</v>
      </c>
      <c r="G22" s="11"/>
      <c r="H22" s="12"/>
      <c r="I22" s="14">
        <v>86.83</v>
      </c>
      <c r="J22" s="14"/>
      <c r="K22" s="14">
        <f ca="1">IF(ISNUMBER(INDIRECT("J"&amp;ROW()-1)),INDIRECT("J"&amp;ROW()-1)+INDIRECT("H"&amp;ROW())-INDIRECT("I"&amp;ROW()),LOOKUP(9^9,[1]Novembre!J:J))</f>
        <v>-176.75000000000102</v>
      </c>
      <c r="L22" s="14">
        <f ca="1">IF(ISNUMBER(INDIRECT("K"&amp;ROW()-1)),IF(INDIRECT("G"&amp;ROW())&lt;&gt;"",INDIRECT("K"&amp;ROW()-1)+INDIRECT("H"&amp;ROW())-INDIRECT("I"&amp;ROW()),INDIRECT("K"&amp;ROW()-1)),LOOKUP(9^9,[1]Novembre!K:K))</f>
        <v>-176.75000000000102</v>
      </c>
    </row>
    <row r="23" spans="1:12" x14ac:dyDescent="0.25">
      <c r="A23" s="9"/>
      <c r="B23" s="9">
        <v>10</v>
      </c>
      <c r="C23" s="10" t="s">
        <v>46</v>
      </c>
      <c r="D23" s="10" t="s">
        <v>47</v>
      </c>
      <c r="E23" s="10"/>
      <c r="F23" s="11" t="s">
        <v>48</v>
      </c>
      <c r="G23" s="11"/>
      <c r="H23" s="12"/>
      <c r="I23" s="14"/>
      <c r="J23" s="14">
        <v>716</v>
      </c>
      <c r="K23" s="14">
        <f ca="1">IF(ISNUMBER(INDIRECT("J"&amp;ROW()-1)),INDIRECT("J"&amp;ROW()-1)+INDIRECT("H"&amp;ROW())-INDIRECT("I"&amp;ROW()),LOOKUP(9^9,[1]Novembre!J:J))</f>
        <v>-176.75000000000102</v>
      </c>
      <c r="L23" s="14">
        <f ca="1">IF(ISNUMBER(INDIRECT("K"&amp;ROW()-1)),IF(INDIRECT("G"&amp;ROW())&lt;&gt;"",INDIRECT("K"&amp;ROW()-1)+INDIRECT("H"&amp;ROW())-INDIRECT("I"&amp;ROW()),INDIRECT("K"&amp;ROW()-1)),LOOKUP(9^9,[1]Novembre!K:K))</f>
        <v>-176.75000000000102</v>
      </c>
    </row>
    <row r="24" spans="1:12" x14ac:dyDescent="0.25">
      <c r="A24" s="9"/>
      <c r="B24" s="9">
        <v>10</v>
      </c>
      <c r="C24" s="10" t="s">
        <v>36</v>
      </c>
      <c r="D24" s="10" t="s">
        <v>49</v>
      </c>
      <c r="E24" s="10"/>
      <c r="F24" s="11" t="s">
        <v>28</v>
      </c>
      <c r="G24" s="11"/>
      <c r="H24" s="12"/>
      <c r="I24" s="14"/>
      <c r="J24" s="14">
        <v>149.19</v>
      </c>
      <c r="K24" s="14">
        <f ca="1">IF(ISNUMBER(INDIRECT("J"&amp;ROW()-1)),INDIRECT("J"&amp;ROW()-1)+INDIRECT("H"&amp;ROW())-INDIRECT("I"&amp;ROW()),LOOKUP(9^9,[1]Novembre!J:J))</f>
        <v>716</v>
      </c>
      <c r="L24" s="14">
        <f ca="1">IF(ISNUMBER(INDIRECT("K"&amp;ROW()-1)),IF(INDIRECT("G"&amp;ROW())&lt;&gt;"",INDIRECT("K"&amp;ROW()-1)+INDIRECT("H"&amp;ROW())-INDIRECT("I"&amp;ROW()),INDIRECT("K"&amp;ROW()-1)),LOOKUP(9^9,[1]Novembre!K:K))</f>
        <v>-176.75000000000102</v>
      </c>
    </row>
    <row r="25" spans="1:12" x14ac:dyDescent="0.25">
      <c r="A25" s="9"/>
      <c r="B25" s="9">
        <v>10</v>
      </c>
      <c r="C25" s="10" t="s">
        <v>46</v>
      </c>
      <c r="D25" s="10" t="s">
        <v>50</v>
      </c>
      <c r="E25" s="10"/>
      <c r="F25" s="11" t="s">
        <v>28</v>
      </c>
      <c r="G25" s="11"/>
      <c r="H25" s="12"/>
      <c r="I25" s="14"/>
      <c r="J25" s="14">
        <v>41.61</v>
      </c>
      <c r="K25" s="14">
        <f ca="1">IF(ISNUMBER(INDIRECT("J"&amp;ROW()-1)),INDIRECT("J"&amp;ROW()-1)+INDIRECT("H"&amp;ROW())-INDIRECT("I"&amp;ROW()),LOOKUP(9^9,[1]Novembre!J:J))</f>
        <v>149.19</v>
      </c>
      <c r="L25" s="14">
        <f ca="1">IF(ISNUMBER(INDIRECT("K"&amp;ROW()-1)),IF(INDIRECT("G"&amp;ROW())&lt;&gt;"",INDIRECT("K"&amp;ROW()-1)+INDIRECT("H"&amp;ROW())-INDIRECT("I"&amp;ROW()),INDIRECT("K"&amp;ROW()-1)),LOOKUP(9^9,[1]Novembre!K:K))</f>
        <v>716</v>
      </c>
    </row>
    <row r="26" spans="1:12" x14ac:dyDescent="0.25">
      <c r="A26" s="9"/>
      <c r="B26" s="9">
        <v>13</v>
      </c>
      <c r="C26" s="10" t="s">
        <v>22</v>
      </c>
      <c r="D26" s="10" t="s">
        <v>23</v>
      </c>
      <c r="E26" s="10"/>
      <c r="F26" s="11" t="s">
        <v>21</v>
      </c>
      <c r="G26" s="11"/>
      <c r="H26" s="12"/>
      <c r="I26" s="14"/>
      <c r="J26" s="14">
        <v>11.05</v>
      </c>
      <c r="K26" s="14">
        <f ca="1">IF(ISNUMBER(INDIRECT("J"&amp;ROW()-1)),INDIRECT("J"&amp;ROW()-1)+INDIRECT("H"&amp;ROW())-INDIRECT("I"&amp;ROW()),LOOKUP(9^9,[1]Novembre!J:J))</f>
        <v>41.61</v>
      </c>
      <c r="L26" s="14">
        <f ca="1">IF(ISNUMBER(INDIRECT("K"&amp;ROW()-1)),IF(INDIRECT("G"&amp;ROW())&lt;&gt;"",INDIRECT("K"&amp;ROW()-1)+INDIRECT("H"&amp;ROW())-INDIRECT("I"&amp;ROW()),INDIRECT("K"&amp;ROW()-1)),LOOKUP(9^9,[1]Novembre!K:K))</f>
        <v>149.19</v>
      </c>
    </row>
    <row r="27" spans="1:12" x14ac:dyDescent="0.25">
      <c r="A27" s="9"/>
      <c r="B27" s="9">
        <v>13</v>
      </c>
      <c r="C27" s="10" t="s">
        <v>33</v>
      </c>
      <c r="D27" s="10" t="s">
        <v>51</v>
      </c>
      <c r="E27" s="10"/>
      <c r="F27" s="11" t="s">
        <v>21</v>
      </c>
      <c r="G27" s="11"/>
      <c r="H27" s="12"/>
      <c r="I27" s="14"/>
      <c r="J27" s="14">
        <v>14</v>
      </c>
      <c r="K27" s="14">
        <f ca="1">IF(ISNUMBER(INDIRECT("J"&amp;ROW()-1)),INDIRECT("J"&amp;ROW()-1)+INDIRECT("H"&amp;ROW())-INDIRECT("I"&amp;ROW()),LOOKUP(9^9,[1]Novembre!J:J))</f>
        <v>11.05</v>
      </c>
      <c r="L27" s="14">
        <f ca="1">IF(ISNUMBER(INDIRECT("K"&amp;ROW()-1)),IF(INDIRECT("G"&amp;ROW())&lt;&gt;"",INDIRECT("K"&amp;ROW()-1)+INDIRECT("H"&amp;ROW())-INDIRECT("I"&amp;ROW()),INDIRECT("K"&amp;ROW()-1)),LOOKUP(9^9,[1]Novembre!K:K))</f>
        <v>41.61</v>
      </c>
    </row>
    <row r="28" spans="1:12" x14ac:dyDescent="0.25">
      <c r="A28" s="9"/>
      <c r="B28" s="9">
        <v>13</v>
      </c>
      <c r="C28" s="10" t="s">
        <v>52</v>
      </c>
      <c r="D28" s="10" t="s">
        <v>53</v>
      </c>
      <c r="E28" s="15" t="s">
        <v>54</v>
      </c>
      <c r="F28" s="11" t="s">
        <v>28</v>
      </c>
      <c r="G28" s="11"/>
      <c r="H28" s="12"/>
      <c r="I28" s="14"/>
      <c r="J28" s="14">
        <v>20</v>
      </c>
      <c r="K28" s="14">
        <f ca="1">IF(ISNUMBER(INDIRECT("J"&amp;ROW()-1)),INDIRECT("J"&amp;ROW()-1)+INDIRECT("H"&amp;ROW())-INDIRECT("I"&amp;ROW()),LOOKUP(9^9,[1]Novembre!J:J))</f>
        <v>14</v>
      </c>
      <c r="L28" s="14">
        <f ca="1">IF(ISNUMBER(INDIRECT("K"&amp;ROW()-1)),IF(INDIRECT("G"&amp;ROW())&lt;&gt;"",INDIRECT("K"&amp;ROW()-1)+INDIRECT("H"&amp;ROW())-INDIRECT("I"&amp;ROW()),INDIRECT("K"&amp;ROW()-1)),LOOKUP(9^9,[1]Novembre!K:K))</f>
        <v>11.05</v>
      </c>
    </row>
    <row r="29" spans="1:12" x14ac:dyDescent="0.25">
      <c r="A29" s="9"/>
      <c r="B29" s="9">
        <v>13</v>
      </c>
      <c r="C29" s="10" t="s">
        <v>22</v>
      </c>
      <c r="D29" s="10" t="s">
        <v>35</v>
      </c>
      <c r="E29" s="10"/>
      <c r="F29" s="11" t="s">
        <v>21</v>
      </c>
      <c r="G29" s="11"/>
      <c r="H29" s="12"/>
      <c r="I29" s="14"/>
      <c r="J29" s="14">
        <v>143.71</v>
      </c>
      <c r="K29" s="14">
        <f ca="1">IF(ISNUMBER(INDIRECT("J"&amp;ROW()-1)),INDIRECT("J"&amp;ROW()-1)+INDIRECT("H"&amp;ROW())-INDIRECT("I"&amp;ROW()),LOOKUP(9^9,[1]Novembre!J:J))</f>
        <v>20</v>
      </c>
      <c r="L29" s="14">
        <f ca="1">IF(ISNUMBER(INDIRECT("K"&amp;ROW()-1)),IF(INDIRECT("G"&amp;ROW())&lt;&gt;"",INDIRECT("K"&amp;ROW()-1)+INDIRECT("H"&amp;ROW())-INDIRECT("I"&amp;ROW()),INDIRECT("K"&amp;ROW()-1)),LOOKUP(9^9,[1]Novembre!K:K))</f>
        <v>14</v>
      </c>
    </row>
    <row r="30" spans="1:12" x14ac:dyDescent="0.25">
      <c r="A30" s="9"/>
      <c r="B30" s="9">
        <v>14</v>
      </c>
      <c r="C30" s="10" t="s">
        <v>36</v>
      </c>
      <c r="D30" s="10" t="s">
        <v>55</v>
      </c>
      <c r="E30" s="10"/>
      <c r="F30" s="11" t="s">
        <v>28</v>
      </c>
      <c r="G30" s="11"/>
      <c r="H30" s="12"/>
      <c r="I30" s="14"/>
      <c r="J30" s="14">
        <v>24.59</v>
      </c>
      <c r="K30" s="14">
        <f ca="1">IF(ISNUMBER(INDIRECT("J"&amp;ROW()-1)),INDIRECT("J"&amp;ROW()-1)+INDIRECT("H"&amp;ROW())-INDIRECT("I"&amp;ROW()),LOOKUP(9^9,[1]Novembre!J:J))</f>
        <v>143.71</v>
      </c>
      <c r="L30" s="14">
        <f ca="1">IF(ISNUMBER(INDIRECT("K"&amp;ROW()-1)),IF(INDIRECT("G"&amp;ROW())&lt;&gt;"",INDIRECT("K"&amp;ROW()-1)+INDIRECT("H"&amp;ROW())-INDIRECT("I"&amp;ROW()),INDIRECT("K"&amp;ROW()-1)),LOOKUP(9^9,[1]Novembre!K:K))</f>
        <v>20</v>
      </c>
    </row>
    <row r="31" spans="1:12" x14ac:dyDescent="0.25">
      <c r="A31" s="9"/>
      <c r="B31" s="9">
        <v>14</v>
      </c>
      <c r="C31" s="10" t="s">
        <v>56</v>
      </c>
      <c r="D31" s="10" t="s">
        <v>57</v>
      </c>
      <c r="E31" s="10" t="s">
        <v>58</v>
      </c>
      <c r="F31" s="11" t="s">
        <v>21</v>
      </c>
      <c r="G31" s="11"/>
      <c r="H31" s="12"/>
      <c r="I31" s="14"/>
      <c r="J31" s="14">
        <v>28.95</v>
      </c>
      <c r="K31" s="14">
        <f ca="1">IF(ISNUMBER(INDIRECT("J"&amp;ROW()-1)),INDIRECT("J"&amp;ROW()-1)+INDIRECT("H"&amp;ROW())-INDIRECT("I"&amp;ROW()),LOOKUP(9^9,[1]Novembre!J:J))</f>
        <v>24.59</v>
      </c>
      <c r="L31" s="14">
        <f ca="1">IF(ISNUMBER(INDIRECT("K"&amp;ROW()-1)),IF(INDIRECT("G"&amp;ROW())&lt;&gt;"",INDIRECT("K"&amp;ROW()-1)+INDIRECT("H"&amp;ROW())-INDIRECT("I"&amp;ROW()),INDIRECT("K"&amp;ROW()-1)),LOOKUP(9^9,[1]Novembre!K:K))</f>
        <v>143.71</v>
      </c>
    </row>
    <row r="32" spans="1:12" x14ac:dyDescent="0.25">
      <c r="A32" s="9"/>
      <c r="B32" s="9">
        <v>14</v>
      </c>
      <c r="C32" s="10" t="s">
        <v>24</v>
      </c>
      <c r="D32" s="10" t="s">
        <v>59</v>
      </c>
      <c r="E32" s="15" t="s">
        <v>60</v>
      </c>
      <c r="F32" s="11" t="s">
        <v>21</v>
      </c>
      <c r="G32" s="11"/>
      <c r="H32" s="12"/>
      <c r="I32" s="14"/>
      <c r="J32" s="14">
        <v>50</v>
      </c>
      <c r="K32" s="14">
        <f ca="1">IF(ISNUMBER(INDIRECT("J"&amp;ROW()-1)),INDIRECT("J"&amp;ROW()-1)+INDIRECT("H"&amp;ROW())-INDIRECT("I"&amp;ROW()),LOOKUP(9^9,[1]Novembre!J:J))</f>
        <v>28.95</v>
      </c>
      <c r="L32" s="14">
        <f ca="1">IF(ISNUMBER(INDIRECT("K"&amp;ROW()-1)),IF(INDIRECT("G"&amp;ROW())&lt;&gt;"",INDIRECT("K"&amp;ROW()-1)+INDIRECT("H"&amp;ROW())-INDIRECT("I"&amp;ROW()),INDIRECT("K"&amp;ROW()-1)),LOOKUP(9^9,[1]Novembre!K:K))</f>
        <v>24.59</v>
      </c>
    </row>
    <row r="33" spans="1:12" x14ac:dyDescent="0.25">
      <c r="A33" s="9"/>
      <c r="B33" s="9">
        <v>15</v>
      </c>
      <c r="C33" s="10" t="s">
        <v>36</v>
      </c>
      <c r="D33" s="10" t="s">
        <v>61</v>
      </c>
      <c r="E33" s="10"/>
      <c r="F33" s="11" t="s">
        <v>28</v>
      </c>
      <c r="G33" s="11"/>
      <c r="H33" s="12"/>
      <c r="I33" s="14"/>
      <c r="J33" s="14">
        <v>26.05</v>
      </c>
      <c r="K33" s="14">
        <f ca="1">IF(ISNUMBER(INDIRECT("J"&amp;ROW()-1)),INDIRECT("J"&amp;ROW()-1)+INDIRECT("H"&amp;ROW())-INDIRECT("I"&amp;ROW()),LOOKUP(9^9,[1]Novembre!J:J))</f>
        <v>50</v>
      </c>
      <c r="L33" s="14">
        <f ca="1">IF(ISNUMBER(INDIRECT("K"&amp;ROW()-1)),IF(INDIRECT("G"&amp;ROW())&lt;&gt;"",INDIRECT("K"&amp;ROW()-1)+INDIRECT("H"&amp;ROW())-INDIRECT("I"&amp;ROW()),INDIRECT("K"&amp;ROW()-1)),LOOKUP(9^9,[1]Novembre!K:K))</f>
        <v>28.95</v>
      </c>
    </row>
    <row r="34" spans="1:12" x14ac:dyDescent="0.25">
      <c r="A34" s="9"/>
      <c r="B34" s="9">
        <v>15</v>
      </c>
      <c r="C34" s="10" t="s">
        <v>36</v>
      </c>
      <c r="D34" s="10" t="s">
        <v>62</v>
      </c>
      <c r="E34" s="10"/>
      <c r="F34" s="11" t="s">
        <v>28</v>
      </c>
      <c r="G34" s="11"/>
      <c r="H34" s="12"/>
      <c r="I34" s="14"/>
      <c r="J34" s="14">
        <v>59.05</v>
      </c>
      <c r="K34" s="14">
        <f ca="1">IF(ISNUMBER(INDIRECT("J"&amp;ROW()-1)),INDIRECT("J"&amp;ROW()-1)+INDIRECT("H"&amp;ROW())-INDIRECT("I"&amp;ROW()),LOOKUP(9^9,[1]Novembre!J:J))</f>
        <v>26.05</v>
      </c>
      <c r="L34" s="14">
        <f ca="1">IF(ISNUMBER(INDIRECT("K"&amp;ROW()-1)),IF(INDIRECT("G"&amp;ROW())&lt;&gt;"",INDIRECT("K"&amp;ROW()-1)+INDIRECT("H"&amp;ROW())-INDIRECT("I"&amp;ROW()),INDIRECT("K"&amp;ROW()-1)),LOOKUP(9^9,[1]Novembre!K:K))</f>
        <v>50</v>
      </c>
    </row>
    <row r="35" spans="1:12" x14ac:dyDescent="0.25">
      <c r="A35" s="9"/>
      <c r="B35" s="9">
        <v>15</v>
      </c>
      <c r="C35" s="10" t="s">
        <v>38</v>
      </c>
      <c r="D35" s="10" t="s">
        <v>63</v>
      </c>
      <c r="E35" s="10"/>
      <c r="F35" s="11" t="s">
        <v>28</v>
      </c>
      <c r="G35" s="11"/>
      <c r="H35" s="12"/>
      <c r="I35" s="14"/>
      <c r="J35" s="14">
        <v>19.989999999999998</v>
      </c>
      <c r="K35" s="14">
        <f ca="1">IF(ISNUMBER(INDIRECT("J"&amp;ROW()-1)),INDIRECT("J"&amp;ROW()-1)+INDIRECT("H"&amp;ROW())-INDIRECT("I"&amp;ROW()),LOOKUP(9^9,[1]Novembre!J:J))</f>
        <v>59.05</v>
      </c>
      <c r="L35" s="14">
        <f ca="1">IF(ISNUMBER(INDIRECT("K"&amp;ROW()-1)),IF(INDIRECT("G"&amp;ROW())&lt;&gt;"",INDIRECT("K"&amp;ROW()-1)+INDIRECT("H"&amp;ROW())-INDIRECT("I"&amp;ROW()),INDIRECT("K"&amp;ROW()-1)),LOOKUP(9^9,[1]Novembre!K:K))</f>
        <v>26.05</v>
      </c>
    </row>
    <row r="36" spans="1:12" x14ac:dyDescent="0.25">
      <c r="A36" s="9"/>
      <c r="B36" s="9">
        <v>15</v>
      </c>
      <c r="C36" s="10" t="s">
        <v>64</v>
      </c>
      <c r="D36" s="10" t="s">
        <v>65</v>
      </c>
      <c r="E36" s="10"/>
      <c r="F36" s="11" t="s">
        <v>28</v>
      </c>
      <c r="G36" s="11"/>
      <c r="H36" s="12"/>
      <c r="I36" s="14"/>
      <c r="J36" s="14">
        <v>94.3</v>
      </c>
      <c r="K36" s="14">
        <f ca="1">IF(ISNUMBER(INDIRECT("J"&amp;ROW()-1)),INDIRECT("J"&amp;ROW()-1)+INDIRECT("H"&amp;ROW())-INDIRECT("I"&amp;ROW()),LOOKUP(9^9,[1]Novembre!J:J))</f>
        <v>19.989999999999998</v>
      </c>
      <c r="L36" s="14">
        <f ca="1">IF(ISNUMBER(INDIRECT("K"&amp;ROW()-1)),IF(INDIRECT("G"&amp;ROW())&lt;&gt;"",INDIRECT("K"&amp;ROW()-1)+INDIRECT("H"&amp;ROW())-INDIRECT("I"&amp;ROW()),INDIRECT("K"&amp;ROW()-1)),LOOKUP(9^9,[1]Novembre!K:K))</f>
        <v>59.05</v>
      </c>
    </row>
    <row r="37" spans="1:12" x14ac:dyDescent="0.25">
      <c r="A37" s="9"/>
      <c r="B37" s="9">
        <v>16</v>
      </c>
      <c r="C37" s="10" t="s">
        <v>31</v>
      </c>
      <c r="D37" s="10" t="s">
        <v>66</v>
      </c>
      <c r="E37" s="10"/>
      <c r="F37" s="11" t="s">
        <v>16</v>
      </c>
      <c r="G37" s="11"/>
      <c r="H37" s="12"/>
      <c r="I37" s="14">
        <v>18.670000000000002</v>
      </c>
      <c r="J37" s="14"/>
      <c r="K37" s="14">
        <f ca="1">IF(ISNUMBER(INDIRECT("J"&amp;ROW()-1)),INDIRECT("J"&amp;ROW()-1)+INDIRECT("H"&amp;ROW())-INDIRECT("I"&amp;ROW()),LOOKUP(9^9,[1]Novembre!J:J))</f>
        <v>75.63</v>
      </c>
      <c r="L37" s="14">
        <f ca="1">IF(ISNUMBER(INDIRECT("K"&amp;ROW()-1)),IF(INDIRECT("G"&amp;ROW())&lt;&gt;"",INDIRECT("K"&amp;ROW()-1)+INDIRECT("H"&amp;ROW())-INDIRECT("I"&amp;ROW()),INDIRECT("K"&amp;ROW()-1)),LOOKUP(9^9,[1]Novembre!K:K))</f>
        <v>19.989999999999998</v>
      </c>
    </row>
    <row r="38" spans="1:12" x14ac:dyDescent="0.25">
      <c r="A38" s="9"/>
      <c r="B38" s="9">
        <v>16</v>
      </c>
      <c r="C38" s="10" t="s">
        <v>33</v>
      </c>
      <c r="D38" s="10" t="s">
        <v>67</v>
      </c>
      <c r="E38" s="10"/>
      <c r="F38" s="11" t="s">
        <v>21</v>
      </c>
      <c r="G38" s="11"/>
      <c r="H38" s="12"/>
      <c r="I38" s="14"/>
      <c r="J38" s="14">
        <v>94</v>
      </c>
      <c r="K38" s="14">
        <f ca="1">IF(ISNUMBER(INDIRECT("J"&amp;ROW()-1)),INDIRECT("J"&amp;ROW()-1)+INDIRECT("H"&amp;ROW())-INDIRECT("I"&amp;ROW()),LOOKUP(9^9,[1]Novembre!J:J))</f>
        <v>-176.75000000000102</v>
      </c>
      <c r="L38" s="14">
        <f ca="1">IF(ISNUMBER(INDIRECT("K"&amp;ROW()-1)),IF(INDIRECT("G"&amp;ROW())&lt;&gt;"",INDIRECT("K"&amp;ROW()-1)+INDIRECT("H"&amp;ROW())-INDIRECT("I"&amp;ROW()),INDIRECT("K"&amp;ROW()-1)),LOOKUP(9^9,[1]Novembre!K:K))</f>
        <v>75.63</v>
      </c>
    </row>
    <row r="39" spans="1:12" x14ac:dyDescent="0.25">
      <c r="A39" s="9"/>
      <c r="B39" s="9">
        <v>17</v>
      </c>
      <c r="C39" s="10" t="s">
        <v>52</v>
      </c>
      <c r="D39" s="10" t="s">
        <v>68</v>
      </c>
      <c r="E39" s="15" t="s">
        <v>69</v>
      </c>
      <c r="F39" s="11" t="s">
        <v>28</v>
      </c>
      <c r="G39" s="11"/>
      <c r="H39" s="12"/>
      <c r="I39" s="14"/>
      <c r="J39" s="14">
        <v>200</v>
      </c>
      <c r="K39" s="14">
        <f ca="1">IF(ISNUMBER(INDIRECT("J"&amp;ROW()-1)),INDIRECT("J"&amp;ROW()-1)+INDIRECT("H"&amp;ROW())-INDIRECT("I"&amp;ROW()),LOOKUP(9^9,[1]Novembre!J:J))</f>
        <v>94</v>
      </c>
      <c r="L39" s="14">
        <f ca="1">IF(ISNUMBER(INDIRECT("K"&amp;ROW()-1)),IF(INDIRECT("G"&amp;ROW())&lt;&gt;"",INDIRECT("K"&amp;ROW()-1)+INDIRECT("H"&amp;ROW())-INDIRECT("I"&amp;ROW()),INDIRECT("K"&amp;ROW()-1)),LOOKUP(9^9,[1]Novembre!K:K))</f>
        <v>-176.75000000000102</v>
      </c>
    </row>
    <row r="40" spans="1:12" x14ac:dyDescent="0.25">
      <c r="A40" s="9"/>
      <c r="B40" s="9">
        <v>17</v>
      </c>
      <c r="C40" s="10" t="s">
        <v>22</v>
      </c>
      <c r="D40" s="10" t="s">
        <v>23</v>
      </c>
      <c r="E40" s="10"/>
      <c r="F40" s="11" t="s">
        <v>21</v>
      </c>
      <c r="G40" s="11"/>
      <c r="H40" s="12"/>
      <c r="I40" s="14"/>
      <c r="J40" s="14">
        <v>5.25</v>
      </c>
      <c r="K40" s="14">
        <f ca="1">IF(ISNUMBER(INDIRECT("J"&amp;ROW()-1)),INDIRECT("J"&amp;ROW()-1)+INDIRECT("H"&amp;ROW())-INDIRECT("I"&amp;ROW()),LOOKUP(9^9,[1]Novembre!J:J))</f>
        <v>200</v>
      </c>
      <c r="L40" s="14">
        <f ca="1">IF(ISNUMBER(INDIRECT("K"&amp;ROW()-1)),IF(INDIRECT("G"&amp;ROW())&lt;&gt;"",INDIRECT("K"&amp;ROW()-1)+INDIRECT("H"&amp;ROW())-INDIRECT("I"&amp;ROW()),INDIRECT("K"&amp;ROW()-1)),LOOKUP(9^9,[1]Novembre!K:K))</f>
        <v>94</v>
      </c>
    </row>
    <row r="41" spans="1:12" x14ac:dyDescent="0.25">
      <c r="A41" s="9"/>
      <c r="B41" s="9">
        <v>17</v>
      </c>
      <c r="C41" s="10" t="s">
        <v>24</v>
      </c>
      <c r="D41" s="10" t="s">
        <v>70</v>
      </c>
      <c r="E41" s="15" t="s">
        <v>71</v>
      </c>
      <c r="F41" s="11" t="s">
        <v>21</v>
      </c>
      <c r="G41" s="11"/>
      <c r="H41" s="12"/>
      <c r="I41" s="14"/>
      <c r="J41" s="14">
        <v>25.87</v>
      </c>
      <c r="K41" s="14">
        <f ca="1">IF(ISNUMBER(INDIRECT("J"&amp;ROW()-1)),INDIRECT("J"&amp;ROW()-1)+INDIRECT("H"&amp;ROW())-INDIRECT("I"&amp;ROW()),LOOKUP(9^9,[1]Novembre!J:J))</f>
        <v>5.25</v>
      </c>
      <c r="L41" s="14">
        <f ca="1">IF(ISNUMBER(INDIRECT("K"&amp;ROW()-1)),IF(INDIRECT("G"&amp;ROW())&lt;&gt;"",INDIRECT("K"&amp;ROW()-1)+INDIRECT("H"&amp;ROW())-INDIRECT("I"&amp;ROW()),INDIRECT("K"&amp;ROW()-1)),LOOKUP(9^9,[1]Novembre!K:K))</f>
        <v>200</v>
      </c>
    </row>
    <row r="42" spans="1:12" x14ac:dyDescent="0.25">
      <c r="A42" s="9"/>
      <c r="B42" s="9">
        <v>17</v>
      </c>
      <c r="C42" s="10" t="s">
        <v>24</v>
      </c>
      <c r="D42" s="10" t="s">
        <v>72</v>
      </c>
      <c r="E42" s="15" t="s">
        <v>71</v>
      </c>
      <c r="F42" s="11" t="s">
        <v>21</v>
      </c>
      <c r="G42" s="11"/>
      <c r="H42" s="12"/>
      <c r="I42" s="14"/>
      <c r="J42" s="14">
        <v>50</v>
      </c>
      <c r="K42" s="14">
        <f ca="1">IF(ISNUMBER(INDIRECT("J"&amp;ROW()-1)),INDIRECT("J"&amp;ROW()-1)+INDIRECT("H"&amp;ROW())-INDIRECT("I"&amp;ROW()),LOOKUP(9^9,[1]Novembre!J:J))</f>
        <v>25.87</v>
      </c>
      <c r="L42" s="14">
        <f ca="1">IF(ISNUMBER(INDIRECT("K"&amp;ROW()-1)),IF(INDIRECT("G"&amp;ROW())&lt;&gt;"",INDIRECT("K"&amp;ROW()-1)+INDIRECT("H"&amp;ROW())-INDIRECT("I"&amp;ROW()),INDIRECT("K"&amp;ROW()-1)),LOOKUP(9^9,[1]Novembre!K:K))</f>
        <v>5.25</v>
      </c>
    </row>
    <row r="43" spans="1:12" x14ac:dyDescent="0.25">
      <c r="A43" s="9"/>
      <c r="B43" s="9">
        <v>17</v>
      </c>
      <c r="C43" s="10" t="s">
        <v>22</v>
      </c>
      <c r="D43" s="10" t="s">
        <v>35</v>
      </c>
      <c r="E43" s="10"/>
      <c r="F43" s="11" t="s">
        <v>21</v>
      </c>
      <c r="G43" s="11"/>
      <c r="H43" s="12"/>
      <c r="I43" s="14"/>
      <c r="J43" s="14">
        <v>79.94</v>
      </c>
      <c r="K43" s="14">
        <f ca="1">IF(ISNUMBER(INDIRECT("J"&amp;ROW()-1)),INDIRECT("J"&amp;ROW()-1)+INDIRECT("H"&amp;ROW())-INDIRECT("I"&amp;ROW()),LOOKUP(9^9,[1]Novembre!J:J))</f>
        <v>50</v>
      </c>
      <c r="L43" s="14">
        <f ca="1">IF(ISNUMBER(INDIRECT("K"&amp;ROW()-1)),IF(INDIRECT("G"&amp;ROW())&lt;&gt;"",INDIRECT("K"&amp;ROW()-1)+INDIRECT("H"&amp;ROW())-INDIRECT("I"&amp;ROW()),INDIRECT("K"&amp;ROW()-1)),LOOKUP(9^9,[1]Novembre!K:K))</f>
        <v>25.87</v>
      </c>
    </row>
    <row r="44" spans="1:12" x14ac:dyDescent="0.25">
      <c r="A44" s="9"/>
      <c r="B44" s="9">
        <v>20</v>
      </c>
      <c r="C44" s="10" t="s">
        <v>31</v>
      </c>
      <c r="D44" s="10" t="s">
        <v>32</v>
      </c>
      <c r="E44" s="10"/>
      <c r="F44" s="11" t="s">
        <v>16</v>
      </c>
      <c r="G44" s="11"/>
      <c r="H44" s="12"/>
      <c r="I44" s="14">
        <v>15</v>
      </c>
      <c r="J44" s="14"/>
      <c r="K44" s="14">
        <f ca="1">IF(ISNUMBER(INDIRECT("J"&amp;ROW()-1)),INDIRECT("J"&amp;ROW()-1)+INDIRECT("H"&amp;ROW())-INDIRECT("I"&amp;ROW()),LOOKUP(9^9,[1]Novembre!J:J))</f>
        <v>64.94</v>
      </c>
      <c r="L44" s="14">
        <f ca="1">IF(ISNUMBER(INDIRECT("K"&amp;ROW()-1)),IF(INDIRECT("G"&amp;ROW())&lt;&gt;"",INDIRECT("K"&amp;ROW()-1)+INDIRECT("H"&amp;ROW())-INDIRECT("I"&amp;ROW()),INDIRECT("K"&amp;ROW()-1)),LOOKUP(9^9,[1]Novembre!K:K))</f>
        <v>50</v>
      </c>
    </row>
    <row r="45" spans="1:12" x14ac:dyDescent="0.25">
      <c r="A45" s="9"/>
      <c r="B45" s="9">
        <v>20</v>
      </c>
      <c r="C45" s="10" t="s">
        <v>48</v>
      </c>
      <c r="D45" s="10" t="s">
        <v>73</v>
      </c>
      <c r="E45" s="10"/>
      <c r="F45" s="11" t="s">
        <v>16</v>
      </c>
      <c r="G45" s="11"/>
      <c r="H45" s="12"/>
      <c r="I45" s="14">
        <v>400</v>
      </c>
      <c r="J45" s="14"/>
      <c r="K45" s="14">
        <f ca="1">IF(ISNUMBER(INDIRECT("J"&amp;ROW()-1)),INDIRECT("J"&amp;ROW()-1)+INDIRECT("H"&amp;ROW())-INDIRECT("I"&amp;ROW()),LOOKUP(9^9,[1]Novembre!J:J))</f>
        <v>-176.75000000000102</v>
      </c>
      <c r="L45" s="14">
        <f ca="1">IF(ISNUMBER(INDIRECT("K"&amp;ROW()-1)),IF(INDIRECT("G"&amp;ROW())&lt;&gt;"",INDIRECT("K"&amp;ROW()-1)+INDIRECT("H"&amp;ROW())-INDIRECT("I"&amp;ROW()),INDIRECT("K"&amp;ROW()-1)),LOOKUP(9^9,[1]Novembre!K:K))</f>
        <v>64.94</v>
      </c>
    </row>
    <row r="46" spans="1:12" x14ac:dyDescent="0.25">
      <c r="A46" s="9"/>
      <c r="B46" s="9">
        <v>20</v>
      </c>
      <c r="C46" s="10" t="s">
        <v>74</v>
      </c>
      <c r="D46" s="10" t="s">
        <v>75</v>
      </c>
      <c r="E46" s="10"/>
      <c r="F46" s="11" t="s">
        <v>21</v>
      </c>
      <c r="G46" s="11"/>
      <c r="H46" s="12"/>
      <c r="I46" s="14"/>
      <c r="J46" s="14">
        <v>12.96</v>
      </c>
      <c r="K46" s="14">
        <f ca="1">IF(ISNUMBER(INDIRECT("J"&amp;ROW()-1)),INDIRECT("J"&amp;ROW()-1)+INDIRECT("H"&amp;ROW())-INDIRECT("I"&amp;ROW()),LOOKUP(9^9,[1]Novembre!J:J))</f>
        <v>-176.75000000000102</v>
      </c>
      <c r="L46" s="14">
        <f ca="1">IF(ISNUMBER(INDIRECT("K"&amp;ROW()-1)),IF(INDIRECT("G"&amp;ROW())&lt;&gt;"",INDIRECT("K"&amp;ROW()-1)+INDIRECT("H"&amp;ROW())-INDIRECT("I"&amp;ROW()),INDIRECT("K"&amp;ROW()-1)),LOOKUP(9^9,[1]Novembre!K:K))</f>
        <v>-176.75000000000102</v>
      </c>
    </row>
    <row r="47" spans="1:12" x14ac:dyDescent="0.25">
      <c r="A47" s="9"/>
      <c r="B47" s="9">
        <v>20</v>
      </c>
      <c r="C47" s="10" t="s">
        <v>22</v>
      </c>
      <c r="D47" s="10" t="s">
        <v>35</v>
      </c>
      <c r="E47" s="10"/>
      <c r="F47" s="11" t="s">
        <v>21</v>
      </c>
      <c r="G47" s="11"/>
      <c r="H47" s="12"/>
      <c r="I47" s="14"/>
      <c r="J47" s="14">
        <v>71.06</v>
      </c>
      <c r="K47" s="14">
        <f ca="1">IF(ISNUMBER(INDIRECT("J"&amp;ROW()-1)),INDIRECT("J"&amp;ROW()-1)+INDIRECT("H"&amp;ROW())-INDIRECT("I"&amp;ROW()),LOOKUP(9^9,[1]Novembre!J:J))</f>
        <v>12.96</v>
      </c>
      <c r="L47" s="14">
        <f ca="1">IF(ISNUMBER(INDIRECT("K"&amp;ROW()-1)),IF(INDIRECT("G"&amp;ROW())&lt;&gt;"",INDIRECT("K"&amp;ROW()-1)+INDIRECT("H"&amp;ROW())-INDIRECT("I"&amp;ROW()),INDIRECT("K"&amp;ROW()-1)),LOOKUP(9^9,[1]Novembre!K:K))</f>
        <v>-176.75000000000102</v>
      </c>
    </row>
    <row r="48" spans="1:12" x14ac:dyDescent="0.25">
      <c r="A48" s="9"/>
      <c r="B48" s="9">
        <v>20</v>
      </c>
      <c r="C48" s="10" t="s">
        <v>22</v>
      </c>
      <c r="D48" s="10" t="s">
        <v>35</v>
      </c>
      <c r="E48" s="10"/>
      <c r="F48" s="11" t="s">
        <v>21</v>
      </c>
      <c r="G48" s="11"/>
      <c r="H48" s="12"/>
      <c r="I48" s="14"/>
      <c r="J48" s="14">
        <v>76.23</v>
      </c>
      <c r="K48" s="14">
        <f ca="1">IF(ISNUMBER(INDIRECT("J"&amp;ROW()-1)),INDIRECT("J"&amp;ROW()-1)+INDIRECT("H"&amp;ROW())-INDIRECT("I"&amp;ROW()),LOOKUP(9^9,[1]Novembre!J:J))</f>
        <v>71.06</v>
      </c>
      <c r="L48" s="14">
        <f ca="1">IF(ISNUMBER(INDIRECT("K"&amp;ROW()-1)),IF(INDIRECT("G"&amp;ROW())&lt;&gt;"",INDIRECT("K"&amp;ROW()-1)+INDIRECT("H"&amp;ROW())-INDIRECT("I"&amp;ROW()),INDIRECT("K"&amp;ROW()-1)),LOOKUP(9^9,[1]Novembre!K:K))</f>
        <v>12.96</v>
      </c>
    </row>
    <row r="49" spans="1:12" x14ac:dyDescent="0.25">
      <c r="A49" s="9"/>
      <c r="B49" s="9">
        <v>21</v>
      </c>
      <c r="C49" s="10" t="s">
        <v>31</v>
      </c>
      <c r="D49" s="10" t="s">
        <v>66</v>
      </c>
      <c r="E49" s="10"/>
      <c r="F49" s="11" t="s">
        <v>16</v>
      </c>
      <c r="G49" s="11"/>
      <c r="H49" s="12"/>
      <c r="I49" s="14">
        <v>34</v>
      </c>
      <c r="J49" s="14"/>
      <c r="K49" s="14">
        <f ca="1">IF(ISNUMBER(INDIRECT("J"&amp;ROW()-1)),INDIRECT("J"&amp;ROW()-1)+INDIRECT("H"&amp;ROW())-INDIRECT("I"&amp;ROW()),LOOKUP(9^9,[1]Novembre!J:J))</f>
        <v>42.230000000000004</v>
      </c>
      <c r="L49" s="14">
        <f ca="1">IF(ISNUMBER(INDIRECT("K"&amp;ROW()-1)),IF(INDIRECT("G"&amp;ROW())&lt;&gt;"",INDIRECT("K"&amp;ROW()-1)+INDIRECT("H"&amp;ROW())-INDIRECT("I"&amp;ROW()),INDIRECT("K"&amp;ROW()-1)),LOOKUP(9^9,[1]Novembre!K:K))</f>
        <v>71.06</v>
      </c>
    </row>
    <row r="50" spans="1:12" x14ac:dyDescent="0.25">
      <c r="A50" s="9"/>
      <c r="B50" s="9">
        <v>21</v>
      </c>
      <c r="C50" s="10" t="s">
        <v>24</v>
      </c>
      <c r="D50" s="10" t="s">
        <v>76</v>
      </c>
      <c r="E50" s="10"/>
      <c r="F50" s="11" t="s">
        <v>21</v>
      </c>
      <c r="G50" s="11"/>
      <c r="H50" s="12"/>
      <c r="I50" s="14"/>
      <c r="J50" s="14">
        <v>25</v>
      </c>
      <c r="K50" s="14">
        <f ca="1">IF(ISNUMBER(INDIRECT("J"&amp;ROW()-1)),INDIRECT("J"&amp;ROW()-1)+INDIRECT("H"&amp;ROW())-INDIRECT("I"&amp;ROW()),LOOKUP(9^9,[1]Novembre!J:J))</f>
        <v>-176.75000000000102</v>
      </c>
      <c r="L50" s="14">
        <f ca="1">IF(ISNUMBER(INDIRECT("K"&amp;ROW()-1)),IF(INDIRECT("G"&amp;ROW())&lt;&gt;"",INDIRECT("K"&amp;ROW()-1)+INDIRECT("H"&amp;ROW())-INDIRECT("I"&amp;ROW()),INDIRECT("K"&amp;ROW()-1)),LOOKUP(9^9,[1]Novembre!K:K))</f>
        <v>42.230000000000004</v>
      </c>
    </row>
    <row r="51" spans="1:12" x14ac:dyDescent="0.25">
      <c r="A51" s="9"/>
      <c r="B51" s="9">
        <v>21</v>
      </c>
      <c r="C51" s="10" t="s">
        <v>22</v>
      </c>
      <c r="D51" s="10" t="s">
        <v>77</v>
      </c>
      <c r="E51" s="15" t="s">
        <v>78</v>
      </c>
      <c r="F51" s="11" t="s">
        <v>21</v>
      </c>
      <c r="G51" s="11"/>
      <c r="H51" s="12"/>
      <c r="I51" s="14"/>
      <c r="J51" s="14">
        <v>29.99</v>
      </c>
      <c r="K51" s="14">
        <f ca="1">IF(ISNUMBER(INDIRECT("J"&amp;ROW()-1)),INDIRECT("J"&amp;ROW()-1)+INDIRECT("H"&amp;ROW())-INDIRECT("I"&amp;ROW()),LOOKUP(9^9,[1]Novembre!J:J))</f>
        <v>25</v>
      </c>
      <c r="L51" s="14">
        <f ca="1">IF(ISNUMBER(INDIRECT("K"&amp;ROW()-1)),IF(INDIRECT("G"&amp;ROW())&lt;&gt;"",INDIRECT("K"&amp;ROW()-1)+INDIRECT("H"&amp;ROW())-INDIRECT("I"&amp;ROW()),INDIRECT("K"&amp;ROW()-1)),LOOKUP(9^9,[1]Novembre!K:K))</f>
        <v>-176.75000000000102</v>
      </c>
    </row>
    <row r="52" spans="1:12" x14ac:dyDescent="0.25">
      <c r="A52" s="9"/>
      <c r="B52" s="9">
        <v>22</v>
      </c>
      <c r="C52" s="10" t="s">
        <v>38</v>
      </c>
      <c r="D52" s="10" t="s">
        <v>79</v>
      </c>
      <c r="E52" s="15"/>
      <c r="F52" s="11" t="s">
        <v>28</v>
      </c>
      <c r="G52" s="11"/>
      <c r="H52" s="12"/>
      <c r="I52" s="14"/>
      <c r="J52" s="14">
        <v>15.99</v>
      </c>
      <c r="K52" s="14">
        <f ca="1">IF(ISNUMBER(INDIRECT("J"&amp;ROW()-1)),INDIRECT("J"&amp;ROW()-1)+INDIRECT("H"&amp;ROW())-INDIRECT("I"&amp;ROW()),LOOKUP(9^9,[1]Novembre!J:J))</f>
        <v>29.99</v>
      </c>
      <c r="L52" s="14">
        <f ca="1">IF(ISNUMBER(INDIRECT("K"&amp;ROW()-1)),IF(INDIRECT("G"&amp;ROW())&lt;&gt;"",INDIRECT("K"&amp;ROW()-1)+INDIRECT("H"&amp;ROW())-INDIRECT("I"&amp;ROW()),INDIRECT("K"&amp;ROW()-1)),LOOKUP(9^9,[1]Novembre!K:K))</f>
        <v>25</v>
      </c>
    </row>
    <row r="53" spans="1:12" x14ac:dyDescent="0.25">
      <c r="A53" s="9"/>
      <c r="B53" s="9">
        <v>22</v>
      </c>
      <c r="C53" s="10" t="s">
        <v>80</v>
      </c>
      <c r="D53" s="10" t="s">
        <v>81</v>
      </c>
      <c r="E53" s="15" t="s">
        <v>82</v>
      </c>
      <c r="F53" s="11" t="s">
        <v>21</v>
      </c>
      <c r="G53" s="11"/>
      <c r="H53" s="12"/>
      <c r="I53" s="14"/>
      <c r="J53" s="14">
        <v>13.9</v>
      </c>
      <c r="K53" s="14">
        <f ca="1">IF(ISNUMBER(INDIRECT("J"&amp;ROW()-1)),INDIRECT("J"&amp;ROW()-1)+INDIRECT("H"&amp;ROW())-INDIRECT("I"&amp;ROW()),LOOKUP(9^9,[1]Novembre!J:J))</f>
        <v>15.99</v>
      </c>
      <c r="L53" s="14">
        <f ca="1">IF(ISNUMBER(INDIRECT("K"&amp;ROW()-1)),IF(INDIRECT("G"&amp;ROW())&lt;&gt;"",INDIRECT("K"&amp;ROW()-1)+INDIRECT("H"&amp;ROW())-INDIRECT("I"&amp;ROW()),INDIRECT("K"&amp;ROW()-1)),LOOKUP(9^9,[1]Novembre!K:K))</f>
        <v>29.99</v>
      </c>
    </row>
    <row r="54" spans="1:12" x14ac:dyDescent="0.25">
      <c r="A54" s="9"/>
      <c r="B54" s="9">
        <v>22</v>
      </c>
      <c r="C54" s="10" t="s">
        <v>22</v>
      </c>
      <c r="D54" s="10" t="s">
        <v>83</v>
      </c>
      <c r="E54" s="10"/>
      <c r="F54" s="11" t="s">
        <v>21</v>
      </c>
      <c r="G54" s="11"/>
      <c r="H54" s="12"/>
      <c r="I54" s="14"/>
      <c r="J54" s="14">
        <v>30.97</v>
      </c>
      <c r="K54" s="14">
        <f ca="1">IF(ISNUMBER(INDIRECT("J"&amp;ROW()-1)),INDIRECT("J"&amp;ROW()-1)+INDIRECT("H"&amp;ROW())-INDIRECT("I"&amp;ROW()),LOOKUP(9^9,[1]Novembre!J:J))</f>
        <v>13.9</v>
      </c>
      <c r="L54" s="14">
        <f ca="1">IF(ISNUMBER(INDIRECT("K"&amp;ROW()-1)),IF(INDIRECT("G"&amp;ROW())&lt;&gt;"",INDIRECT("K"&amp;ROW()-1)+INDIRECT("H"&amp;ROW())-INDIRECT("I"&amp;ROW()),INDIRECT("K"&amp;ROW()-1)),LOOKUP(9^9,[1]Novembre!K:K))</f>
        <v>15.99</v>
      </c>
    </row>
    <row r="55" spans="1:12" x14ac:dyDescent="0.25">
      <c r="A55" s="9"/>
      <c r="B55" s="9">
        <v>22</v>
      </c>
      <c r="C55" s="10" t="s">
        <v>22</v>
      </c>
      <c r="D55" s="10" t="s">
        <v>35</v>
      </c>
      <c r="E55" s="10"/>
      <c r="F55" s="11" t="s">
        <v>21</v>
      </c>
      <c r="G55" s="11"/>
      <c r="H55" s="12"/>
      <c r="I55" s="14"/>
      <c r="J55" s="14">
        <v>65.91</v>
      </c>
      <c r="K55" s="14">
        <f ca="1">IF(ISNUMBER(INDIRECT("J"&amp;ROW()-1)),INDIRECT("J"&amp;ROW()-1)+INDIRECT("H"&amp;ROW())-INDIRECT("I"&amp;ROW()),LOOKUP(9^9,[1]Novembre!J:J))</f>
        <v>30.97</v>
      </c>
      <c r="L55" s="14">
        <f ca="1">IF(ISNUMBER(INDIRECT("K"&amp;ROW()-1)),IF(INDIRECT("G"&amp;ROW())&lt;&gt;"",INDIRECT("K"&amp;ROW()-1)+INDIRECT("H"&amp;ROW())-INDIRECT("I"&amp;ROW()),INDIRECT("K"&amp;ROW()-1)),LOOKUP(9^9,[1]Novembre!K:K))</f>
        <v>13.9</v>
      </c>
    </row>
  </sheetData>
  <mergeCells count="2">
    <mergeCell ref="B1:K1"/>
    <mergeCell ref="B2:K2"/>
  </mergeCells>
  <dataValidations count="3">
    <dataValidation type="list" allowBlank="1" showInputMessage="1" showErrorMessage="1" sqref="D4:D55" xr:uid="{67CD2838-E999-4EA9-A0D0-087866F8F58A}">
      <formula1>OFFSET(choix2,MATCH(C4,choix1,0)-1,1,,COUNTA(OFFSET(choix2,MATCH(C4,choix1,0)-1,0))-1)</formula1>
    </dataValidation>
    <dataValidation type="list" allowBlank="1" showInputMessage="1" showErrorMessage="1" sqref="C4:C55" xr:uid="{E2AF961C-794B-4975-80E8-F6A7D47DEBF7}">
      <formula1>choix1</formula1>
    </dataValidation>
    <dataValidation type="list" allowBlank="1" showInputMessage="1" showErrorMessage="1" sqref="F4:F55" xr:uid="{3B34B0DD-01F5-4573-B205-4DD9A15823A5}">
      <formula1>type</formula1>
    </dataValidation>
  </dataValidations>
  <printOptions horizontalCentered="1"/>
  <pageMargins left="0" right="0" top="0" bottom="0" header="0" footer="0"/>
  <pageSetup paperSize="9" scale="65" fitToHeight="4" orientation="landscape" horizontalDpi="4294967293" verticalDpi="4294967293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José</cp:lastModifiedBy>
  <dcterms:created xsi:type="dcterms:W3CDTF">2021-12-23T15:11:05Z</dcterms:created>
  <dcterms:modified xsi:type="dcterms:W3CDTF">2021-12-23T15:13:12Z</dcterms:modified>
</cp:coreProperties>
</file>