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defaultThemeVersion="164011"/>
  <mc:AlternateContent xmlns:mc="http://schemas.openxmlformats.org/markup-compatibility/2006">
    <mc:Choice Requires="x15">
      <x15ac:absPath xmlns:x15ac="http://schemas.microsoft.com/office/spreadsheetml/2010/11/ac" url="Z:\UNIPER\Contrat graissage\Groupe 6\"/>
    </mc:Choice>
  </mc:AlternateContent>
  <bookViews>
    <workbookView xWindow="0" yWindow="0" windowWidth="23040" windowHeight="8904" activeTab="1"/>
  </bookViews>
  <sheets>
    <sheet name="Feuil1" sheetId="1" r:id="rId1"/>
    <sheet name="Groupe 6 accessible (2)" sheetId="2" r:id="rId2"/>
  </sheets>
  <externalReferences>
    <externalReference r:id="rId3"/>
  </externalReferences>
  <definedNames>
    <definedName name="systématique" localSheetId="1">[1]!Tableau3[#Data]</definedName>
    <definedName name="systématique">[1]!Tableau3[#Data]</definedName>
    <definedName name="_xlnm.Print_Area" localSheetId="1">'Groupe 6 accessible (2)'!$A$2:$H$37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7" i="2" l="1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C1" i="2"/>
  <c r="D1" i="2" s="1"/>
</calcChain>
</file>

<file path=xl/sharedStrings.xml><?xml version="1.0" encoding="utf-8"?>
<sst xmlns="http://schemas.openxmlformats.org/spreadsheetml/2006/main" count="263" uniqueCount="171">
  <si>
    <t>Date</t>
  </si>
  <si>
    <t>PERIODE</t>
  </si>
  <si>
    <t>Repere1</t>
  </si>
  <si>
    <t>titre</t>
  </si>
  <si>
    <t>Fonction</t>
  </si>
  <si>
    <t>Equipements</t>
  </si>
  <si>
    <t>Type d'huile (svt lubrif et graissage)</t>
  </si>
  <si>
    <t>Quantité  (svt lubrif et graissage)</t>
  </si>
  <si>
    <t>période</t>
  </si>
  <si>
    <t>ANNEE</t>
  </si>
  <si>
    <t>Mois</t>
  </si>
  <si>
    <t>Heure</t>
  </si>
  <si>
    <t>jours</t>
  </si>
  <si>
    <t>Precedente date de graissage</t>
  </si>
  <si>
    <t>Date de graissage</t>
  </si>
  <si>
    <t>prochaine date de graissage</t>
  </si>
  <si>
    <t>appoint</t>
  </si>
  <si>
    <t>vidange</t>
  </si>
  <si>
    <t>remplissage</t>
  </si>
  <si>
    <t>Colonne7</t>
  </si>
  <si>
    <t>Colonne8</t>
  </si>
  <si>
    <t>Colonne9</t>
  </si>
  <si>
    <t>Colonne10</t>
  </si>
  <si>
    <t>Colonne11</t>
  </si>
  <si>
    <t>6 CBP6162</t>
  </si>
  <si>
    <t>6 CBP  GROUPE HYDRAULIQUE CONTOURNEMENT BP 61  - VIDANGE CUVE   102/247</t>
  </si>
  <si>
    <t>Contournement BP</t>
  </si>
  <si>
    <t xml:space="preserve">Cuve à huile </t>
  </si>
  <si>
    <t>L-HM 32</t>
  </si>
  <si>
    <t>150L</t>
  </si>
  <si>
    <t>ANNU</t>
  </si>
  <si>
    <t>6 CEX61</t>
  </si>
  <si>
    <t>6CEX PO þ POMPE D`EXTRACTION 61 - VIDANGE DE LA BOITE … BUTEE          112/287</t>
  </si>
  <si>
    <t>Pompe d'extraction 61</t>
  </si>
  <si>
    <t>Boite à butée</t>
  </si>
  <si>
    <t>L-TSA 68</t>
  </si>
  <si>
    <t>20L</t>
  </si>
  <si>
    <t>6 CEX62</t>
  </si>
  <si>
    <t>6CEX PO þ POMPE D`EXTRACTION 62 - VIDANGE DE LA BOITE … BUTEE          113/291</t>
  </si>
  <si>
    <t>Pompe d'extraction 62</t>
  </si>
  <si>
    <t>6 CEX63</t>
  </si>
  <si>
    <t>6CEX PO þ POMPE DE REPRISE D`EXTRACTION 63 - VIDANGE DES PALIERS       114/295</t>
  </si>
  <si>
    <t>Pompe de reprise 63</t>
  </si>
  <si>
    <t>Paliers pompe</t>
  </si>
  <si>
    <t>L-TSA 32</t>
  </si>
  <si>
    <t>5L</t>
  </si>
  <si>
    <t>6 CEX64</t>
  </si>
  <si>
    <t>6CEX PO þ POMPE DE REPRISE D`EXTRACTION 64 - VIDANGE DES PALIERS       115/299</t>
  </si>
  <si>
    <t>Pompe de reprise 64</t>
  </si>
  <si>
    <t>6CNC</t>
  </si>
  <si>
    <t>6 CTA</t>
  </si>
  <si>
    <t>6CTA - POMPES DE RECYCLAGE TAPROGGE 611-612-613-614 - VIDANGE       [109/278]</t>
  </si>
  <si>
    <t>Pompe appoint condenseur</t>
  </si>
  <si>
    <t>Pompes tapproge 611/612/613/614</t>
  </si>
  <si>
    <t>L-CKC 220</t>
  </si>
  <si>
    <t>0,6L</t>
  </si>
  <si>
    <t>TRIME</t>
  </si>
  <si>
    <t>6 CPCreduc</t>
  </si>
  <si>
    <t>REDUCTEUR DE LA POMPE DE CIRCULATION DU GROUPE 6                     103/265</t>
  </si>
  <si>
    <t>Pompe de circulation</t>
  </si>
  <si>
    <t>Reducteur</t>
  </si>
  <si>
    <t>L-CKC100</t>
  </si>
  <si>
    <t>1200L</t>
  </si>
  <si>
    <t>ANNUEL</t>
  </si>
  <si>
    <t>6 CPC</t>
  </si>
  <si>
    <t>6CPC þ POMPE DE CIRCULATION GROUPE 6   -    CHARGE D`HUILE</t>
  </si>
  <si>
    <t>Butée Pompe</t>
  </si>
  <si>
    <t xml:space="preserve">L-TSA 32 </t>
  </si>
  <si>
    <t>123L</t>
  </si>
  <si>
    <t>6 CPC7,8</t>
  </si>
  <si>
    <t>6CPC þ POMPE D`ARROSAGE 007 PO DU P.E. DE LA CPC GROUPE 6 - VIDANGE PALIERS</t>
  </si>
  <si>
    <t>Pompe d'arrosage PE 08PO/07PO</t>
  </si>
  <si>
    <t>Palier pompe</t>
  </si>
  <si>
    <t>L-HM68</t>
  </si>
  <si>
    <t>0,5L</t>
  </si>
  <si>
    <t>6 EAU61</t>
  </si>
  <si>
    <t>6EAU þ POMPE DOSEUSE CONDUCTIVITE EAU CONDENSEE 61 -      VIDANGE      157/402</t>
  </si>
  <si>
    <t>Pompe conductivité eau condensée 61</t>
  </si>
  <si>
    <t>Carter pompe</t>
  </si>
  <si>
    <t>L-CKC 100</t>
  </si>
  <si>
    <t>0,3L</t>
  </si>
  <si>
    <t>6 EAU62</t>
  </si>
  <si>
    <t>6EAU þ POMPE DOSEUSE CONDUCTIVITE EAU CONDENSEE 62 -      VIDANGE      158/404</t>
  </si>
  <si>
    <t>Pompe conductivité eau condensée 62</t>
  </si>
  <si>
    <t>6EPAhuigrai62</t>
  </si>
  <si>
    <t>6EPA þ MOTO POMPE ALIMENTAIRE 62 - VIDANGE DE L`HUILE DE GRAISSAGE     144/375</t>
  </si>
  <si>
    <t>Pompe Alimentaire 62</t>
  </si>
  <si>
    <t>Huile de graissage</t>
  </si>
  <si>
    <t>L-TSA 32/Preslia 32</t>
  </si>
  <si>
    <t>2200L</t>
  </si>
  <si>
    <t>6EPAhuigrai63</t>
  </si>
  <si>
    <t>6EPA þ MOTO POMPE ALIMENTAIRE 63 - VIDANGE DE L`HUILE DE GRAISSAGE     146/382</t>
  </si>
  <si>
    <t>Pompe Alimentaire 63</t>
  </si>
  <si>
    <t>6EPAacc62</t>
  </si>
  <si>
    <t>MOTO POMPE ALIMENTAIRE 62 - GRAISSAGE ACCOUPLEMENT                  [144/373]</t>
  </si>
  <si>
    <t>Accouplement booster/moteur</t>
  </si>
  <si>
    <t>SCHELL PAD 1041</t>
  </si>
  <si>
    <t>0,17L</t>
  </si>
  <si>
    <t>6EPAacc63</t>
  </si>
  <si>
    <t>MOTO POMPE ALIMENTAIRE 63 - GRAISSAGE ACCOUPLEMENT                  [146/380]</t>
  </si>
  <si>
    <t>Accouplement moteur/coupleur</t>
  </si>
  <si>
    <t>5,3L</t>
  </si>
  <si>
    <t>6 ERE63</t>
  </si>
  <si>
    <t>6ERE þ POMPE A EAU BRUTE 63 - VIDANGE PALIERS / SYST.2000 HEURES       130/332</t>
  </si>
  <si>
    <t>Pompe eau brute 63</t>
  </si>
  <si>
    <t>3,25L</t>
  </si>
  <si>
    <t>6 ERE64</t>
  </si>
  <si>
    <t>6ERE þ POMPE A EAU BRUTE 64 - VIDANGE PALIERS / SYST.2000 HEURES       131/336</t>
  </si>
  <si>
    <t>Pompe eau brute 64</t>
  </si>
  <si>
    <t>6ERF</t>
  </si>
  <si>
    <t>6 ERFINJE6162 hydra</t>
  </si>
  <si>
    <t>POMPE DOSEUSE HYDRAZINE 61  6 ERF 001PO - VIDANGE                   [137/351]</t>
  </si>
  <si>
    <t>Pompe d'injection chimiques</t>
  </si>
  <si>
    <t>pompe doseuse hydrazine 61/62</t>
  </si>
  <si>
    <t>L-CKC220</t>
  </si>
  <si>
    <t>1L</t>
  </si>
  <si>
    <t>SEMES</t>
  </si>
  <si>
    <t>6 ERFINJE6364</t>
  </si>
  <si>
    <t>POMPE DOSEUSE INJECTION AMONIAQUE  63 - 003 PO - VIDANGE            [139/360]</t>
  </si>
  <si>
    <t>Pompe doseuse ammoniaque 63/64</t>
  </si>
  <si>
    <t>6 ERFINJE6566</t>
  </si>
  <si>
    <t>POMPE DOSEUSE INJECTION ACIDE SULFURIQUE 65 - VIDANGE               [137/352]</t>
  </si>
  <si>
    <t>Pompe doseuse phosphate 65/66</t>
  </si>
  <si>
    <t>6 ERX61</t>
  </si>
  <si>
    <t>6ERX þ POMPE APPOINT AU REFRIGERANT ATMOSPHERIQUE 61 - VIDANGE         135/346</t>
  </si>
  <si>
    <t>Pompe appoint refrigérant 61</t>
  </si>
  <si>
    <t>6 ERX62</t>
  </si>
  <si>
    <t>6ERX þ POMPE APPOINT AU REFRIGERANT ATMOSPHERIQUE 62 - VIDANGE         136/349</t>
  </si>
  <si>
    <t>Pompe appoint refrigérant 62</t>
  </si>
  <si>
    <t>6 ETEdosaci</t>
  </si>
  <si>
    <t>POMPE DOSEUSE ACIDE 6ETE 101 PO - VIDANGE                                   [154/397]</t>
  </si>
  <si>
    <t>Pompe doseuse d'acide</t>
  </si>
  <si>
    <t>Doseur membrane</t>
  </si>
  <si>
    <t xml:space="preserve">L-HM32 </t>
  </si>
  <si>
    <t>2L</t>
  </si>
  <si>
    <t>9,5L</t>
  </si>
  <si>
    <t>6 ETEdossoud</t>
  </si>
  <si>
    <t>POMPE DOSEUSE SOUDE 6ETE 102 PO - VIDANGE                                   155/399</t>
  </si>
  <si>
    <t>Pompe doseuse soude</t>
  </si>
  <si>
    <t>6GHP</t>
  </si>
  <si>
    <t>Groupe de contournement HP61</t>
  </si>
  <si>
    <t>Caisse à huile</t>
  </si>
  <si>
    <t>6CBP6162</t>
  </si>
  <si>
    <t>Groupe de contournement HP62</t>
  </si>
  <si>
    <t>6 GST61</t>
  </si>
  <si>
    <t>6GST þ POMPE DE REFRIGERATION BARRES STATOR 61  - VIDANGE PALIERS</t>
  </si>
  <si>
    <t>Pompe de refrigeration barres Stator 61</t>
  </si>
  <si>
    <t>L-TSA32</t>
  </si>
  <si>
    <t>6 GST62</t>
  </si>
  <si>
    <t>6GST þ POMPE DE REFRIGERATION BARRES STATOR 62  - VIDANGE PALIERS</t>
  </si>
  <si>
    <t>Pompe de refrigeration barres Stator 62</t>
  </si>
  <si>
    <t>6 GTH</t>
  </si>
  <si>
    <t>CENTRIFUGEUSE ALPHA LAVAL 6 GTH 001 CF - VIDANGE BOITE A ENGRENAGES  [187/464]</t>
  </si>
  <si>
    <t>Centrifugeuse GTA</t>
  </si>
  <si>
    <t xml:space="preserve">Boite des engrenages </t>
  </si>
  <si>
    <t>4L</t>
  </si>
  <si>
    <t>BIMES</t>
  </si>
  <si>
    <t>6SPA62</t>
  </si>
  <si>
    <t>6 SPA POMPE SURPRESSEUSE 62                                          [197/479]</t>
  </si>
  <si>
    <t>Pompe surpresseur 62</t>
  </si>
  <si>
    <t>1,6L</t>
  </si>
  <si>
    <t>6SPA64</t>
  </si>
  <si>
    <t>6 SPA POMPE SURPRESSEUSE 64                                          [197/480]</t>
  </si>
  <si>
    <t>Pompe surpresseur 64</t>
  </si>
  <si>
    <t>=DATE(ALEA.ENTRE.BORNES(2015;2016);ALEA.ENTRE.BORNES(1;12);ALEA.ENTRE.BORNES(1;31))</t>
  </si>
  <si>
    <t>TRIMES</t>
  </si>
  <si>
    <t>BMES</t>
  </si>
  <si>
    <t>6000h</t>
  </si>
  <si>
    <t>3000h</t>
  </si>
  <si>
    <t>2000h</t>
  </si>
  <si>
    <r>
      <t>2</t>
    </r>
    <r>
      <rPr>
        <sz val="11"/>
        <color theme="2" tint="-9.9978637043366805E-2"/>
        <rFont val="Calibri"/>
        <family val="2"/>
      </rPr>
      <t>×75L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</si>
</sst>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[h]:mm:ss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0"/>
      <name val="Arial"/>
      <family val="2"/>
      <charset val="186"/>
    </font>
    <font>
      <u/>
      <sz val="12"/>
      <name val="Arial"/>
      <family val="2"/>
      <charset val="186"/>
    </font>
    <font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/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slantDashDot">
        <color rgb="FF000000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 applyFill="1" applyAlignment="1">
      <alignment wrapText="1"/>
    </xf>
    <xf numFmtId="0" fontId="0" fillId="0" borderId="0" xfId="0" applyFont="1" applyFill="1"/>
    <xf numFmtId="0" fontId="0" fillId="0" borderId="0" xfId="0" applyFo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3" fillId="0" borderId="4" xfId="0" applyNumberFormat="1" applyFont="1" applyFill="1" applyBorder="1" applyAlignment="1" applyProtection="1">
      <alignment horizontal="center" vertical="center" wrapText="1"/>
    </xf>
    <xf numFmtId="165" fontId="3" fillId="0" borderId="4" xfId="0" applyNumberFormat="1" applyFont="1" applyFill="1" applyBorder="1" applyAlignment="1" applyProtection="1">
      <alignment horizontal="center" vertical="center" wrapText="1"/>
    </xf>
    <xf numFmtId="49" fontId="4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wrapText="1"/>
    </xf>
    <xf numFmtId="0" fontId="0" fillId="0" borderId="8" xfId="0" applyFont="1" applyFill="1" applyBorder="1" applyAlignment="1">
      <alignment horizontal="center" wrapText="1"/>
    </xf>
    <xf numFmtId="0" fontId="0" fillId="0" borderId="9" xfId="0" applyNumberFormat="1" applyFont="1" applyFill="1" applyBorder="1" applyAlignment="1">
      <alignment horizontal="center" wrapText="1"/>
    </xf>
    <xf numFmtId="14" fontId="0" fillId="0" borderId="9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5" fillId="0" borderId="8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wrapText="1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9" fillId="0" borderId="5" xfId="0" applyFont="1" applyFill="1" applyBorder="1" applyAlignment="1">
      <alignment horizontal="center" vertical="center" wrapText="1"/>
    </xf>
    <xf numFmtId="165" fontId="8" fillId="0" borderId="9" xfId="0" applyNumberFormat="1" applyFont="1" applyFill="1" applyBorder="1" applyAlignment="1">
      <alignment horizontal="center" wrapText="1"/>
    </xf>
    <xf numFmtId="14" fontId="8" fillId="0" borderId="9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4" fontId="10" fillId="0" borderId="0" xfId="0" applyNumberFormat="1" applyFont="1" applyFill="1" applyAlignment="1">
      <alignment horizontal="center" vertical="center"/>
    </xf>
    <xf numFmtId="164" fontId="10" fillId="0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horizontal="center"/>
    </xf>
    <xf numFmtId="1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h]:mm:ss;@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strike val="0"/>
        <outline val="0"/>
        <shadow val="0"/>
        <u val="none"/>
        <vertAlign val="baseline"/>
        <sz val="11"/>
        <color theme="2" tint="-9.9978637043366805E-2"/>
        <name val="Calibri"/>
        <family val="2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strike val="0"/>
        <outline val="0"/>
        <shadow val="0"/>
        <u val="none"/>
        <vertAlign val="baseline"/>
        <sz val="11"/>
        <color theme="2" tint="-9.9978637043366805E-2"/>
        <name val="Calibri"/>
        <family val="2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slantDashDot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slantDashDot">
          <color rgb="FF000000"/>
        </bottom>
      </border>
    </dxf>
    <dxf>
      <fill>
        <patternFill>
          <bgColor rgb="FFFF0000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rat%20graissage%20groupe%2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e 6 accessible (2)"/>
      <sheetName val="Feuil3"/>
      <sheetName val="Groupe 6 accessible"/>
      <sheetName val="Groupe 6"/>
      <sheetName val="Hor 500+700 gr6"/>
      <sheetName val="Pér 500+700 gr6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1" name="Tableau1562" displayName="Tableau1562" ref="B2:W37" totalsRowShown="0" headerRowDxfId="1" dataDxfId="0" headerRowBorderDxfId="26" tableBorderDxfId="25" totalsRowBorderDxfId="24">
  <autoFilter ref="B2:W37"/>
  <tableColumns count="22">
    <tableColumn id="1" name="Repere1" dataDxfId="23"/>
    <tableColumn id="11" name="titre" dataDxfId="22"/>
    <tableColumn id="2" name="Fonction" dataDxfId="21"/>
    <tableColumn id="3" name="Equipements" dataDxfId="20"/>
    <tableColumn id="4" name="Type d'huile (svt lubrif et graissage)" dataDxfId="19"/>
    <tableColumn id="5" name="Quantité  (svt lubrif et graissage)" dataDxfId="18"/>
    <tableColumn id="12" name="période" dataDxfId="17"/>
    <tableColumn id="34" name="ANNEE" dataDxfId="16"/>
    <tableColumn id="33" name="Mois" dataDxfId="15"/>
    <tableColumn id="32" name="Heure" dataDxfId="14"/>
    <tableColumn id="35" name="jours" dataDxfId="13"/>
    <tableColumn id="30" name="Precedente date de graissage" dataDxfId="12"/>
    <tableColumn id="14" name="Date de graissage" dataDxfId="11"/>
    <tableColumn id="15" name="prochaine date de graissage" dataDxfId="10">
      <calculatedColumnFormula>DATE(YEAR(Tableau1562[[#This Row],[Date de graissage]]+Tableau1562[[#This Row],[ANNEE]]),MONTH(Tableau1562[[#This Row],[Date de graissage]]+Tableau1562[[#This Row],[Mois]]),DAY(Tableau1562[[#This Row],[Date de graissage]]+Tableau1562[[#This Row],[jours]]))</calculatedColumnFormula>
    </tableColumn>
    <tableColumn id="16" name="appoint" dataDxfId="9"/>
    <tableColumn id="17" name="vidange" dataDxfId="8"/>
    <tableColumn id="18" name="remplissage" dataDxfId="7"/>
    <tableColumn id="19" name="Colonne7" dataDxfId="6"/>
    <tableColumn id="20" name="Colonne8" dataDxfId="5"/>
    <tableColumn id="21" name="Colonne9" dataDxfId="4"/>
    <tableColumn id="22" name="Colonne10" dataDxfId="3"/>
    <tableColumn id="29" name="Colonne11" dataDxfId="2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7" sqref="D27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W57"/>
  <sheetViews>
    <sheetView tabSelected="1" zoomScale="55" zoomScaleNormal="55" workbookViewId="0">
      <pane xSplit="2" ySplit="2" topLeftCell="D3" activePane="bottomRight" state="frozen"/>
      <selection pane="topRight" activeCell="F1" sqref="F1"/>
      <selection pane="bottomLeft" activeCell="A2" sqref="A2"/>
      <selection pane="bottomRight" activeCell="O43" sqref="O43"/>
    </sheetView>
  </sheetViews>
  <sheetFormatPr baseColWidth="10" defaultRowHeight="14.4" x14ac:dyDescent="0.3"/>
  <cols>
    <col min="1" max="1" width="5" style="1" customWidth="1"/>
    <col min="2" max="2" width="23.6640625" style="4" customWidth="1"/>
    <col min="3" max="3" width="78.6640625" style="4" customWidth="1"/>
    <col min="4" max="4" width="45.77734375" style="2" customWidth="1"/>
    <col min="5" max="5" width="39.33203125" style="2" customWidth="1"/>
    <col min="6" max="6" width="23.21875" style="2" customWidth="1"/>
    <col min="7" max="7" width="17" style="3" customWidth="1"/>
    <col min="8" max="8" width="15.88671875" style="27" customWidth="1" collapsed="1"/>
    <col min="9" max="10" width="15.88671875" style="29" customWidth="1"/>
    <col min="11" max="11" width="20.109375" style="29" customWidth="1"/>
    <col min="12" max="12" width="15.88671875" style="29" customWidth="1"/>
    <col min="13" max="13" width="31.33203125" style="37" customWidth="1"/>
    <col min="14" max="14" width="39.88671875" style="27" customWidth="1"/>
    <col min="15" max="15" width="44.109375" style="4" customWidth="1"/>
    <col min="16" max="16" width="15.88671875" style="5" customWidth="1" collapsed="1"/>
    <col min="17" max="17" width="11.88671875" style="5" customWidth="1"/>
    <col min="18" max="18" width="12.5546875" style="5" customWidth="1"/>
    <col min="19" max="19" width="17" style="2" customWidth="1"/>
    <col min="20" max="16384" width="11.5546875" style="2"/>
  </cols>
  <sheetData>
    <row r="1" spans="1:23" ht="82.2" customHeight="1" thickBot="1" x14ac:dyDescent="0.6">
      <c r="B1" s="38" t="s">
        <v>0</v>
      </c>
      <c r="C1" s="39">
        <f ca="1">TODAY()</f>
        <v>42419</v>
      </c>
      <c r="D1" s="40">
        <f ca="1">C1</f>
        <v>42419</v>
      </c>
      <c r="I1" s="41" t="s">
        <v>1</v>
      </c>
      <c r="J1" s="41"/>
      <c r="K1" s="41"/>
      <c r="L1" s="41"/>
    </row>
    <row r="2" spans="1:23" ht="47.4" thickBot="1" x14ac:dyDescent="0.35"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10" t="s">
        <v>9</v>
      </c>
      <c r="J2" s="10" t="s">
        <v>10</v>
      </c>
      <c r="K2" s="11" t="s">
        <v>11</v>
      </c>
      <c r="L2" s="10" t="s">
        <v>12</v>
      </c>
      <c r="M2" s="12" t="s">
        <v>13</v>
      </c>
      <c r="N2" s="31" t="s">
        <v>14</v>
      </c>
      <c r="O2" s="13" t="s">
        <v>15</v>
      </c>
      <c r="P2" s="13" t="s">
        <v>16</v>
      </c>
      <c r="Q2" s="13" t="s">
        <v>17</v>
      </c>
      <c r="R2" s="13" t="s">
        <v>18</v>
      </c>
      <c r="S2" s="13" t="s">
        <v>19</v>
      </c>
      <c r="T2" s="13" t="s">
        <v>20</v>
      </c>
      <c r="U2" s="13" t="s">
        <v>21</v>
      </c>
      <c r="V2" s="13" t="s">
        <v>22</v>
      </c>
      <c r="W2" s="13" t="s">
        <v>23</v>
      </c>
    </row>
    <row r="3" spans="1:23" s="1" customFormat="1" ht="59.4" customHeight="1" x14ac:dyDescent="0.3">
      <c r="B3" s="14" t="s">
        <v>24</v>
      </c>
      <c r="C3" s="15" t="s">
        <v>25</v>
      </c>
      <c r="D3" s="16" t="s">
        <v>26</v>
      </c>
      <c r="E3" s="16" t="s">
        <v>27</v>
      </c>
      <c r="F3" s="23" t="s">
        <v>28</v>
      </c>
      <c r="G3" s="23" t="s">
        <v>29</v>
      </c>
      <c r="H3" s="26" t="s">
        <v>30</v>
      </c>
      <c r="I3" s="28">
        <v>1</v>
      </c>
      <c r="J3" s="28"/>
      <c r="K3" s="32"/>
      <c r="L3" s="28"/>
      <c r="M3" s="33"/>
      <c r="N3" s="33">
        <v>42083</v>
      </c>
      <c r="O3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42083</v>
      </c>
      <c r="P3" s="17">
        <v>0</v>
      </c>
      <c r="Q3" s="17"/>
      <c r="R3" s="17"/>
      <c r="S3" s="17"/>
      <c r="T3" s="17"/>
      <c r="U3" s="17"/>
      <c r="V3" s="17"/>
      <c r="W3" s="15"/>
    </row>
    <row r="4" spans="1:23" s="1" customFormat="1" ht="59.4" customHeight="1" x14ac:dyDescent="0.3">
      <c r="B4" s="14" t="s">
        <v>31</v>
      </c>
      <c r="C4" s="15" t="s">
        <v>32</v>
      </c>
      <c r="D4" s="16" t="s">
        <v>33</v>
      </c>
      <c r="E4" s="16" t="s">
        <v>34</v>
      </c>
      <c r="F4" s="23" t="s">
        <v>35</v>
      </c>
      <c r="G4" s="23" t="s">
        <v>36</v>
      </c>
      <c r="H4" s="26">
        <v>3000</v>
      </c>
      <c r="I4" s="28"/>
      <c r="J4" s="28"/>
      <c r="K4" s="32">
        <v>125</v>
      </c>
      <c r="L4" s="28">
        <v>125</v>
      </c>
      <c r="M4" s="33"/>
      <c r="N4" s="33">
        <v>42311</v>
      </c>
      <c r="O4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42315</v>
      </c>
      <c r="P4" s="17">
        <v>3</v>
      </c>
      <c r="Q4" s="17"/>
      <c r="R4" s="17"/>
      <c r="S4" s="17"/>
      <c r="T4" s="17"/>
      <c r="U4" s="17"/>
      <c r="V4" s="17"/>
      <c r="W4" s="15"/>
    </row>
    <row r="5" spans="1:23" s="1" customFormat="1" ht="59.4" customHeight="1" x14ac:dyDescent="0.3">
      <c r="B5" s="14" t="s">
        <v>37</v>
      </c>
      <c r="C5" s="15" t="s">
        <v>38</v>
      </c>
      <c r="D5" s="16" t="s">
        <v>39</v>
      </c>
      <c r="E5" s="16" t="s">
        <v>34</v>
      </c>
      <c r="F5" s="23" t="s">
        <v>35</v>
      </c>
      <c r="G5" s="23" t="s">
        <v>36</v>
      </c>
      <c r="H5" s="26">
        <v>3000</v>
      </c>
      <c r="I5" s="28"/>
      <c r="J5" s="28"/>
      <c r="K5" s="32">
        <v>125</v>
      </c>
      <c r="L5" s="28">
        <v>125</v>
      </c>
      <c r="M5" s="33"/>
      <c r="N5" s="33">
        <v>42350</v>
      </c>
      <c r="O5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42353</v>
      </c>
      <c r="P5" s="17">
        <v>4</v>
      </c>
      <c r="Q5" s="17"/>
      <c r="R5" s="17"/>
      <c r="S5" s="17"/>
      <c r="T5" s="17"/>
      <c r="U5" s="17"/>
      <c r="V5" s="17"/>
      <c r="W5" s="15"/>
    </row>
    <row r="6" spans="1:23" s="1" customFormat="1" ht="59.4" customHeight="1" x14ac:dyDescent="0.3">
      <c r="B6" s="14" t="s">
        <v>40</v>
      </c>
      <c r="C6" s="15" t="s">
        <v>41</v>
      </c>
      <c r="D6" s="16" t="s">
        <v>42</v>
      </c>
      <c r="E6" s="16" t="s">
        <v>43</v>
      </c>
      <c r="F6" s="23" t="s">
        <v>44</v>
      </c>
      <c r="G6" s="23" t="s">
        <v>45</v>
      </c>
      <c r="H6" s="26">
        <v>3000</v>
      </c>
      <c r="I6" s="28"/>
      <c r="J6" s="28"/>
      <c r="K6" s="32">
        <v>125</v>
      </c>
      <c r="L6" s="28">
        <v>125</v>
      </c>
      <c r="M6" s="33"/>
      <c r="N6" s="33">
        <v>42490</v>
      </c>
      <c r="O6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42462</v>
      </c>
      <c r="P6" s="17">
        <v>4</v>
      </c>
      <c r="Q6" s="17"/>
      <c r="R6" s="17"/>
      <c r="S6" s="17"/>
      <c r="T6" s="17"/>
      <c r="U6" s="17"/>
      <c r="V6" s="17"/>
      <c r="W6" s="15"/>
    </row>
    <row r="7" spans="1:23" s="1" customFormat="1" ht="59.4" customHeight="1" x14ac:dyDescent="0.3">
      <c r="B7" s="14" t="s">
        <v>46</v>
      </c>
      <c r="C7" s="15" t="s">
        <v>47</v>
      </c>
      <c r="D7" s="16" t="s">
        <v>48</v>
      </c>
      <c r="E7" s="16" t="s">
        <v>43</v>
      </c>
      <c r="F7" s="23" t="s">
        <v>44</v>
      </c>
      <c r="G7" s="23" t="s">
        <v>45</v>
      </c>
      <c r="H7" s="26">
        <v>3000</v>
      </c>
      <c r="I7" s="28"/>
      <c r="J7" s="28"/>
      <c r="K7" s="32">
        <v>125</v>
      </c>
      <c r="L7" s="28">
        <v>125</v>
      </c>
      <c r="M7" s="33"/>
      <c r="N7" s="33">
        <v>42716</v>
      </c>
      <c r="O7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42720</v>
      </c>
      <c r="P7" s="17">
        <v>4</v>
      </c>
      <c r="Q7" s="17"/>
      <c r="R7" s="17"/>
      <c r="S7" s="17"/>
      <c r="T7" s="17"/>
      <c r="U7" s="17"/>
      <c r="V7" s="17"/>
      <c r="W7" s="15"/>
    </row>
    <row r="8" spans="1:23" s="1" customFormat="1" ht="59.4" customHeight="1" x14ac:dyDescent="0.3">
      <c r="A8" s="1" t="s">
        <v>49</v>
      </c>
      <c r="B8" s="14" t="s">
        <v>50</v>
      </c>
      <c r="C8" s="15" t="s">
        <v>51</v>
      </c>
      <c r="D8" s="16" t="s">
        <v>52</v>
      </c>
      <c r="E8" s="16" t="s">
        <v>53</v>
      </c>
      <c r="F8" s="23" t="s">
        <v>54</v>
      </c>
      <c r="G8" s="23" t="s">
        <v>55</v>
      </c>
      <c r="H8" s="26" t="s">
        <v>56</v>
      </c>
      <c r="I8" s="28"/>
      <c r="J8" s="28">
        <v>3</v>
      </c>
      <c r="K8" s="32"/>
      <c r="L8" s="28">
        <v>91</v>
      </c>
      <c r="M8" s="33"/>
      <c r="N8" s="33">
        <v>42311</v>
      </c>
      <c r="O8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42310</v>
      </c>
      <c r="P8" s="17">
        <v>31</v>
      </c>
      <c r="Q8" s="17"/>
      <c r="R8" s="17"/>
      <c r="S8" s="17"/>
      <c r="T8" s="17"/>
      <c r="U8" s="17"/>
      <c r="V8" s="17"/>
      <c r="W8" s="15"/>
    </row>
    <row r="9" spans="1:23" s="1" customFormat="1" ht="59.4" customHeight="1" x14ac:dyDescent="0.3">
      <c r="B9" s="14" t="s">
        <v>57</v>
      </c>
      <c r="C9" s="15" t="s">
        <v>58</v>
      </c>
      <c r="D9" s="16" t="s">
        <v>59</v>
      </c>
      <c r="E9" s="16" t="s">
        <v>60</v>
      </c>
      <c r="F9" s="23" t="s">
        <v>61</v>
      </c>
      <c r="G9" s="23" t="s">
        <v>62</v>
      </c>
      <c r="H9" s="26" t="s">
        <v>63</v>
      </c>
      <c r="I9" s="28">
        <v>1</v>
      </c>
      <c r="J9" s="28"/>
      <c r="K9" s="32"/>
      <c r="L9" s="28">
        <v>365</v>
      </c>
      <c r="M9" s="33"/>
      <c r="N9" s="33">
        <v>42359</v>
      </c>
      <c r="O9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42358</v>
      </c>
      <c r="P9" s="17">
        <v>30</v>
      </c>
      <c r="Q9" s="17"/>
      <c r="R9" s="17"/>
      <c r="S9" s="17"/>
      <c r="T9" s="17"/>
      <c r="U9" s="17"/>
      <c r="V9" s="17"/>
      <c r="W9" s="15"/>
    </row>
    <row r="10" spans="1:23" s="1" customFormat="1" ht="59.4" customHeight="1" x14ac:dyDescent="0.3">
      <c r="B10" s="14" t="s">
        <v>64</v>
      </c>
      <c r="C10" s="15" t="s">
        <v>65</v>
      </c>
      <c r="D10" s="16" t="s">
        <v>59</v>
      </c>
      <c r="E10" s="16" t="s">
        <v>66</v>
      </c>
      <c r="F10" s="23" t="s">
        <v>67</v>
      </c>
      <c r="G10" s="23" t="s">
        <v>68</v>
      </c>
      <c r="H10" s="26">
        <v>2000</v>
      </c>
      <c r="I10" s="28"/>
      <c r="J10" s="28"/>
      <c r="K10" s="32">
        <v>84</v>
      </c>
      <c r="L10" s="28">
        <v>84</v>
      </c>
      <c r="M10" s="33"/>
      <c r="N10" s="33">
        <v>42230</v>
      </c>
      <c r="O10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42222</v>
      </c>
      <c r="P10" s="17">
        <v>24</v>
      </c>
      <c r="Q10" s="17"/>
      <c r="R10" s="17"/>
      <c r="S10" s="17"/>
      <c r="T10" s="17"/>
      <c r="U10" s="17"/>
      <c r="V10" s="17"/>
      <c r="W10" s="15"/>
    </row>
    <row r="11" spans="1:23" s="1" customFormat="1" ht="59.4" customHeight="1" x14ac:dyDescent="0.3">
      <c r="B11" s="14" t="s">
        <v>69</v>
      </c>
      <c r="C11" s="15" t="s">
        <v>70</v>
      </c>
      <c r="D11" s="16" t="s">
        <v>71</v>
      </c>
      <c r="E11" s="16" t="s">
        <v>72</v>
      </c>
      <c r="F11" s="23" t="s">
        <v>73</v>
      </c>
      <c r="G11" s="23" t="s">
        <v>74</v>
      </c>
      <c r="H11" s="26">
        <v>2000</v>
      </c>
      <c r="I11" s="28"/>
      <c r="J11" s="28"/>
      <c r="K11" s="32">
        <v>84</v>
      </c>
      <c r="L11" s="28">
        <v>84</v>
      </c>
      <c r="M11" s="33"/>
      <c r="N11" s="33">
        <v>42607</v>
      </c>
      <c r="O11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42599</v>
      </c>
      <c r="P11" s="17">
        <v>24</v>
      </c>
      <c r="Q11" s="17"/>
      <c r="R11" s="17"/>
      <c r="S11" s="17"/>
      <c r="T11" s="17"/>
      <c r="U11" s="17"/>
      <c r="V11" s="17"/>
      <c r="W11" s="15"/>
    </row>
    <row r="12" spans="1:23" s="1" customFormat="1" ht="59.4" customHeight="1" x14ac:dyDescent="0.3">
      <c r="B12" s="14" t="s">
        <v>75</v>
      </c>
      <c r="C12" s="15" t="s">
        <v>76</v>
      </c>
      <c r="D12" s="16" t="s">
        <v>77</v>
      </c>
      <c r="E12" s="16" t="s">
        <v>78</v>
      </c>
      <c r="F12" s="23" t="s">
        <v>79</v>
      </c>
      <c r="G12" s="23" t="s">
        <v>80</v>
      </c>
      <c r="H12" s="26">
        <v>2000</v>
      </c>
      <c r="I12" s="28"/>
      <c r="J12" s="28"/>
      <c r="K12" s="32">
        <v>84</v>
      </c>
      <c r="L12" s="28">
        <v>84</v>
      </c>
      <c r="M12" s="33"/>
      <c r="N12" s="33">
        <v>42511</v>
      </c>
      <c r="O12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42503</v>
      </c>
      <c r="P12" s="17">
        <v>24</v>
      </c>
      <c r="Q12" s="17"/>
      <c r="R12" s="17"/>
      <c r="S12" s="17"/>
      <c r="T12" s="17"/>
      <c r="U12" s="17"/>
      <c r="V12" s="17"/>
      <c r="W12" s="15"/>
    </row>
    <row r="13" spans="1:23" s="1" customFormat="1" ht="59.4" customHeight="1" x14ac:dyDescent="0.3">
      <c r="B13" s="14" t="s">
        <v>81</v>
      </c>
      <c r="C13" s="15" t="s">
        <v>82</v>
      </c>
      <c r="D13" s="16" t="s">
        <v>83</v>
      </c>
      <c r="E13" s="16" t="s">
        <v>78</v>
      </c>
      <c r="F13" s="23" t="s">
        <v>79</v>
      </c>
      <c r="G13" s="23" t="s">
        <v>80</v>
      </c>
      <c r="H13" s="26">
        <v>2000</v>
      </c>
      <c r="I13" s="28"/>
      <c r="J13" s="28"/>
      <c r="K13" s="32">
        <v>84</v>
      </c>
      <c r="L13" s="28">
        <v>84</v>
      </c>
      <c r="M13" s="33"/>
      <c r="N13" s="33">
        <v>42098</v>
      </c>
      <c r="O13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42121</v>
      </c>
      <c r="P13" s="17">
        <v>24</v>
      </c>
      <c r="Q13" s="17"/>
      <c r="R13" s="17"/>
      <c r="S13" s="17"/>
      <c r="T13" s="17"/>
      <c r="U13" s="17"/>
      <c r="V13" s="17"/>
      <c r="W13" s="15"/>
    </row>
    <row r="14" spans="1:23" s="1" customFormat="1" ht="59.4" customHeight="1" x14ac:dyDescent="0.3">
      <c r="A14" s="24"/>
      <c r="B14" s="14" t="s">
        <v>84</v>
      </c>
      <c r="C14" s="15" t="s">
        <v>85</v>
      </c>
      <c r="D14" s="16" t="s">
        <v>86</v>
      </c>
      <c r="E14" s="16" t="s">
        <v>87</v>
      </c>
      <c r="F14" s="23" t="s">
        <v>88</v>
      </c>
      <c r="G14" s="23" t="s">
        <v>89</v>
      </c>
      <c r="H14" s="26">
        <v>6000</v>
      </c>
      <c r="I14" s="28"/>
      <c r="J14" s="28"/>
      <c r="K14" s="32">
        <v>6000</v>
      </c>
      <c r="L14" s="28">
        <v>250</v>
      </c>
      <c r="M14" s="33"/>
      <c r="N14" s="33">
        <v>42423</v>
      </c>
      <c r="O14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42430</v>
      </c>
      <c r="P14" s="17">
        <v>6</v>
      </c>
      <c r="Q14" s="17"/>
      <c r="R14" s="17"/>
      <c r="S14" s="17"/>
      <c r="T14" s="17"/>
      <c r="U14" s="17"/>
      <c r="V14" s="17"/>
      <c r="W14" s="15"/>
    </row>
    <row r="15" spans="1:23" s="1" customFormat="1" ht="59.4" customHeight="1" x14ac:dyDescent="0.3">
      <c r="A15" s="24"/>
      <c r="B15" s="14" t="s">
        <v>90</v>
      </c>
      <c r="C15" s="15" t="s">
        <v>91</v>
      </c>
      <c r="D15" s="16" t="s">
        <v>92</v>
      </c>
      <c r="E15" s="16" t="s">
        <v>87</v>
      </c>
      <c r="F15" s="23" t="s">
        <v>88</v>
      </c>
      <c r="G15" s="23" t="s">
        <v>89</v>
      </c>
      <c r="H15" s="26">
        <v>6000</v>
      </c>
      <c r="I15" s="28"/>
      <c r="J15" s="28"/>
      <c r="K15" s="32">
        <v>6000</v>
      </c>
      <c r="L15" s="28">
        <v>250</v>
      </c>
      <c r="M15" s="33"/>
      <c r="N15" s="33">
        <v>42576</v>
      </c>
      <c r="O15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42552</v>
      </c>
      <c r="P15" s="17">
        <v>6</v>
      </c>
      <c r="Q15" s="17"/>
      <c r="R15" s="17"/>
      <c r="S15" s="17"/>
      <c r="T15" s="17"/>
      <c r="U15" s="17"/>
      <c r="V15" s="17"/>
      <c r="W15" s="15"/>
    </row>
    <row r="16" spans="1:23" s="1" customFormat="1" ht="59.4" customHeight="1" x14ac:dyDescent="0.3">
      <c r="A16" s="24"/>
      <c r="B16" s="14" t="s">
        <v>93</v>
      </c>
      <c r="C16" s="15" t="s">
        <v>94</v>
      </c>
      <c r="D16" s="16" t="s">
        <v>86</v>
      </c>
      <c r="E16" s="16" t="s">
        <v>95</v>
      </c>
      <c r="F16" s="23" t="s">
        <v>96</v>
      </c>
      <c r="G16" s="23" t="s">
        <v>97</v>
      </c>
      <c r="H16" s="26" t="s">
        <v>56</v>
      </c>
      <c r="I16" s="28"/>
      <c r="J16" s="28">
        <v>3</v>
      </c>
      <c r="K16" s="32"/>
      <c r="L16" s="28">
        <v>91</v>
      </c>
      <c r="M16" s="33"/>
      <c r="N16" s="33">
        <v>42011</v>
      </c>
      <c r="O16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42012</v>
      </c>
      <c r="P16" s="17">
        <v>31</v>
      </c>
      <c r="Q16" s="17"/>
      <c r="R16" s="17"/>
      <c r="S16" s="17"/>
      <c r="T16" s="17"/>
      <c r="U16" s="17"/>
      <c r="V16" s="17"/>
      <c r="W16" s="15"/>
    </row>
    <row r="17" spans="1:23" s="1" customFormat="1" ht="59.4" customHeight="1" x14ac:dyDescent="0.3">
      <c r="A17" s="24"/>
      <c r="B17" s="14" t="s">
        <v>98</v>
      </c>
      <c r="C17" s="15" t="s">
        <v>99</v>
      </c>
      <c r="D17" s="16" t="s">
        <v>92</v>
      </c>
      <c r="E17" s="16" t="s">
        <v>95</v>
      </c>
      <c r="F17" s="23" t="s">
        <v>96</v>
      </c>
      <c r="G17" s="23" t="s">
        <v>97</v>
      </c>
      <c r="H17" s="26" t="s">
        <v>56</v>
      </c>
      <c r="I17" s="28"/>
      <c r="J17" s="28">
        <v>3</v>
      </c>
      <c r="K17" s="32"/>
      <c r="L17" s="28">
        <v>91</v>
      </c>
      <c r="M17" s="33"/>
      <c r="N17" s="33">
        <v>42300</v>
      </c>
      <c r="O17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42299</v>
      </c>
      <c r="P17" s="17">
        <v>31</v>
      </c>
      <c r="Q17" s="17"/>
      <c r="R17" s="17"/>
      <c r="S17" s="17"/>
      <c r="T17" s="17"/>
      <c r="U17" s="17"/>
      <c r="V17" s="17"/>
      <c r="W17" s="15"/>
    </row>
    <row r="18" spans="1:23" s="1" customFormat="1" ht="59.4" customHeight="1" x14ac:dyDescent="0.3">
      <c r="A18" s="24"/>
      <c r="B18" s="14" t="s">
        <v>93</v>
      </c>
      <c r="C18" s="15"/>
      <c r="D18" s="16" t="s">
        <v>86</v>
      </c>
      <c r="E18" s="16" t="s">
        <v>100</v>
      </c>
      <c r="F18" s="23" t="s">
        <v>96</v>
      </c>
      <c r="G18" s="23" t="s">
        <v>101</v>
      </c>
      <c r="H18" s="26" t="s">
        <v>56</v>
      </c>
      <c r="I18" s="28"/>
      <c r="J18" s="28">
        <v>3</v>
      </c>
      <c r="K18" s="32"/>
      <c r="L18" s="28">
        <v>91</v>
      </c>
      <c r="M18" s="33"/>
      <c r="N18" s="33">
        <v>42067</v>
      </c>
      <c r="O18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42066</v>
      </c>
      <c r="P18" s="17">
        <v>31</v>
      </c>
      <c r="Q18" s="17"/>
      <c r="R18" s="17"/>
      <c r="S18" s="17"/>
      <c r="T18" s="17"/>
      <c r="U18" s="17"/>
      <c r="V18" s="17"/>
      <c r="W18" s="15"/>
    </row>
    <row r="19" spans="1:23" s="1" customFormat="1" ht="59.4" customHeight="1" x14ac:dyDescent="0.3">
      <c r="A19" s="24"/>
      <c r="B19" s="14" t="s">
        <v>98</v>
      </c>
      <c r="C19" s="15"/>
      <c r="D19" s="16" t="s">
        <v>92</v>
      </c>
      <c r="E19" s="16" t="s">
        <v>100</v>
      </c>
      <c r="F19" s="23" t="s">
        <v>96</v>
      </c>
      <c r="G19" s="23" t="s">
        <v>101</v>
      </c>
      <c r="H19" s="26" t="s">
        <v>56</v>
      </c>
      <c r="I19" s="28"/>
      <c r="J19" s="28">
        <v>3</v>
      </c>
      <c r="K19" s="32"/>
      <c r="L19" s="28">
        <v>91</v>
      </c>
      <c r="M19" s="33"/>
      <c r="N19" s="33">
        <v>42712</v>
      </c>
      <c r="O19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42713</v>
      </c>
      <c r="P19" s="17">
        <v>31</v>
      </c>
      <c r="Q19" s="17"/>
      <c r="R19" s="17"/>
      <c r="S19" s="17"/>
      <c r="T19" s="17"/>
      <c r="U19" s="17"/>
      <c r="V19" s="17"/>
      <c r="W19" s="15"/>
    </row>
    <row r="20" spans="1:23" s="1" customFormat="1" ht="59.4" customHeight="1" x14ac:dyDescent="0.3">
      <c r="B20" s="14" t="s">
        <v>102</v>
      </c>
      <c r="C20" s="15" t="s">
        <v>103</v>
      </c>
      <c r="D20" s="16" t="s">
        <v>104</v>
      </c>
      <c r="E20" s="16" t="s">
        <v>72</v>
      </c>
      <c r="F20" s="23" t="s">
        <v>73</v>
      </c>
      <c r="G20" s="23" t="s">
        <v>105</v>
      </c>
      <c r="H20" s="26">
        <v>2000</v>
      </c>
      <c r="I20" s="28"/>
      <c r="J20" s="28"/>
      <c r="K20" s="32">
        <v>2000</v>
      </c>
      <c r="L20" s="28">
        <v>84</v>
      </c>
      <c r="M20" s="33"/>
      <c r="N20" s="33">
        <v>42519</v>
      </c>
      <c r="O20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42511</v>
      </c>
      <c r="P20" s="17">
        <v>24</v>
      </c>
      <c r="Q20" s="17"/>
      <c r="R20" s="17"/>
      <c r="S20" s="17"/>
      <c r="T20" s="17"/>
      <c r="U20" s="17"/>
      <c r="V20" s="17"/>
      <c r="W20" s="15"/>
    </row>
    <row r="21" spans="1:23" s="1" customFormat="1" ht="59.4" customHeight="1" x14ac:dyDescent="0.3">
      <c r="B21" s="14" t="s">
        <v>106</v>
      </c>
      <c r="C21" s="15" t="s">
        <v>107</v>
      </c>
      <c r="D21" s="16" t="s">
        <v>108</v>
      </c>
      <c r="E21" s="16" t="s">
        <v>72</v>
      </c>
      <c r="F21" s="23" t="s">
        <v>73</v>
      </c>
      <c r="G21" s="23" t="s">
        <v>105</v>
      </c>
      <c r="H21" s="26">
        <v>2000</v>
      </c>
      <c r="I21" s="28"/>
      <c r="J21" s="28"/>
      <c r="K21" s="32">
        <v>2000</v>
      </c>
      <c r="L21" s="28">
        <v>84</v>
      </c>
      <c r="M21" s="33"/>
      <c r="N21" s="33">
        <v>42583</v>
      </c>
      <c r="O21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42606</v>
      </c>
      <c r="P21" s="17">
        <v>24</v>
      </c>
      <c r="Q21" s="17"/>
      <c r="R21" s="17"/>
      <c r="S21" s="17"/>
      <c r="T21" s="17"/>
      <c r="U21" s="17"/>
      <c r="V21" s="17"/>
      <c r="W21" s="15"/>
    </row>
    <row r="22" spans="1:23" s="1" customFormat="1" ht="59.4" customHeight="1" x14ac:dyDescent="0.3">
      <c r="A22" s="24" t="s">
        <v>109</v>
      </c>
      <c r="B22" s="14" t="s">
        <v>110</v>
      </c>
      <c r="C22" s="15" t="s">
        <v>111</v>
      </c>
      <c r="D22" s="16" t="s">
        <v>112</v>
      </c>
      <c r="E22" s="16" t="s">
        <v>113</v>
      </c>
      <c r="F22" s="23" t="s">
        <v>114</v>
      </c>
      <c r="G22" s="23" t="s">
        <v>115</v>
      </c>
      <c r="H22" s="26" t="s">
        <v>116</v>
      </c>
      <c r="I22" s="28"/>
      <c r="J22" s="28">
        <v>6</v>
      </c>
      <c r="K22" s="32"/>
      <c r="L22" s="28">
        <v>183</v>
      </c>
      <c r="M22" s="33"/>
      <c r="N22" s="33">
        <v>42401</v>
      </c>
      <c r="O22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42402</v>
      </c>
      <c r="P22" s="17">
        <v>1</v>
      </c>
      <c r="Q22" s="17"/>
      <c r="R22" s="17"/>
      <c r="S22" s="17"/>
      <c r="T22" s="17"/>
      <c r="U22" s="17"/>
      <c r="V22" s="17"/>
      <c r="W22" s="15"/>
    </row>
    <row r="23" spans="1:23" s="1" customFormat="1" ht="59.4" customHeight="1" x14ac:dyDescent="0.3">
      <c r="A23" s="24"/>
      <c r="B23" s="14" t="s">
        <v>117</v>
      </c>
      <c r="C23" s="15" t="s">
        <v>118</v>
      </c>
      <c r="D23" s="16" t="s">
        <v>112</v>
      </c>
      <c r="E23" s="16" t="s">
        <v>119</v>
      </c>
      <c r="F23" s="23" t="s">
        <v>114</v>
      </c>
      <c r="G23" s="23" t="s">
        <v>115</v>
      </c>
      <c r="H23" s="26" t="s">
        <v>116</v>
      </c>
      <c r="I23" s="28"/>
      <c r="J23" s="28">
        <v>6</v>
      </c>
      <c r="K23" s="32"/>
      <c r="L23" s="28">
        <v>183</v>
      </c>
      <c r="M23" s="33"/>
      <c r="N23" s="33">
        <v>42480</v>
      </c>
      <c r="O23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42480</v>
      </c>
      <c r="P23" s="17">
        <v>1</v>
      </c>
      <c r="Q23" s="17"/>
      <c r="R23" s="17"/>
      <c r="S23" s="17"/>
      <c r="T23" s="17"/>
      <c r="U23" s="17"/>
      <c r="V23" s="17"/>
      <c r="W23" s="15"/>
    </row>
    <row r="24" spans="1:23" s="1" customFormat="1" ht="59.4" customHeight="1" x14ac:dyDescent="0.3">
      <c r="A24" s="24"/>
      <c r="B24" s="14" t="s">
        <v>120</v>
      </c>
      <c r="C24" s="15" t="s">
        <v>121</v>
      </c>
      <c r="D24" s="16" t="s">
        <v>112</v>
      </c>
      <c r="E24" s="16" t="s">
        <v>122</v>
      </c>
      <c r="F24" s="23" t="s">
        <v>114</v>
      </c>
      <c r="G24" s="23" t="s">
        <v>115</v>
      </c>
      <c r="H24" s="26" t="s">
        <v>116</v>
      </c>
      <c r="I24" s="28"/>
      <c r="J24" s="28">
        <v>6</v>
      </c>
      <c r="K24" s="32"/>
      <c r="L24" s="28">
        <v>183</v>
      </c>
      <c r="M24" s="33"/>
      <c r="N24" s="33">
        <v>42497</v>
      </c>
      <c r="O24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42496</v>
      </c>
      <c r="P24" s="17">
        <v>1</v>
      </c>
      <c r="Q24" s="17"/>
      <c r="R24" s="17"/>
      <c r="S24" s="17"/>
      <c r="T24" s="17"/>
      <c r="U24" s="17"/>
      <c r="V24" s="17"/>
      <c r="W24" s="15"/>
    </row>
    <row r="25" spans="1:23" s="1" customFormat="1" ht="59.4" customHeight="1" x14ac:dyDescent="0.3">
      <c r="B25" s="14" t="s">
        <v>123</v>
      </c>
      <c r="C25" s="15" t="s">
        <v>124</v>
      </c>
      <c r="D25" s="16" t="s">
        <v>125</v>
      </c>
      <c r="E25" s="16" t="s">
        <v>72</v>
      </c>
      <c r="F25" s="23" t="s">
        <v>73</v>
      </c>
      <c r="G25" s="23" t="s">
        <v>105</v>
      </c>
      <c r="H25" s="26">
        <v>2000</v>
      </c>
      <c r="I25" s="28"/>
      <c r="J25" s="28"/>
      <c r="K25" s="32">
        <v>2000</v>
      </c>
      <c r="L25" s="28">
        <v>61</v>
      </c>
      <c r="M25" s="33"/>
      <c r="N25" s="33">
        <v>42702</v>
      </c>
      <c r="O25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42702</v>
      </c>
      <c r="P25" s="17">
        <v>1</v>
      </c>
      <c r="Q25" s="17"/>
      <c r="R25" s="17"/>
      <c r="S25" s="17"/>
      <c r="T25" s="17"/>
      <c r="U25" s="17"/>
      <c r="V25" s="17"/>
      <c r="W25" s="15"/>
    </row>
    <row r="26" spans="1:23" s="1" customFormat="1" ht="59.4" customHeight="1" x14ac:dyDescent="0.3">
      <c r="B26" s="14" t="s">
        <v>126</v>
      </c>
      <c r="C26" s="15" t="s">
        <v>127</v>
      </c>
      <c r="D26" s="16" t="s">
        <v>128</v>
      </c>
      <c r="E26" s="16" t="s">
        <v>72</v>
      </c>
      <c r="F26" s="23" t="s">
        <v>73</v>
      </c>
      <c r="G26" s="23" t="s">
        <v>105</v>
      </c>
      <c r="H26" s="26">
        <v>2000</v>
      </c>
      <c r="I26" s="28"/>
      <c r="J26" s="28"/>
      <c r="K26" s="32">
        <v>2000</v>
      </c>
      <c r="L26" s="28">
        <v>61</v>
      </c>
      <c r="M26" s="33"/>
      <c r="N26" s="33">
        <v>42717</v>
      </c>
      <c r="O26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42716</v>
      </c>
      <c r="P26" s="17">
        <v>1</v>
      </c>
      <c r="Q26" s="17"/>
      <c r="R26" s="17"/>
      <c r="S26" s="17"/>
      <c r="T26" s="17"/>
      <c r="U26" s="17"/>
      <c r="V26" s="17"/>
      <c r="W26" s="15"/>
    </row>
    <row r="27" spans="1:23" s="1" customFormat="1" ht="59.4" customHeight="1" x14ac:dyDescent="0.3">
      <c r="B27" s="14" t="s">
        <v>129</v>
      </c>
      <c r="C27" s="15" t="s">
        <v>130</v>
      </c>
      <c r="D27" s="16" t="s">
        <v>131</v>
      </c>
      <c r="E27" s="16" t="s">
        <v>132</v>
      </c>
      <c r="F27" s="23" t="s">
        <v>133</v>
      </c>
      <c r="G27" s="23" t="s">
        <v>134</v>
      </c>
      <c r="H27" s="26" t="s">
        <v>116</v>
      </c>
      <c r="I27" s="28"/>
      <c r="J27" s="28">
        <v>6</v>
      </c>
      <c r="K27" s="32"/>
      <c r="L27" s="28">
        <v>183</v>
      </c>
      <c r="M27" s="33"/>
      <c r="N27" s="33">
        <v>42632</v>
      </c>
      <c r="O27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42634</v>
      </c>
      <c r="P27" s="17">
        <v>1</v>
      </c>
      <c r="Q27" s="17"/>
      <c r="R27" s="17"/>
      <c r="S27" s="17"/>
      <c r="T27" s="17"/>
      <c r="U27" s="17"/>
      <c r="V27" s="17"/>
      <c r="W27" s="15"/>
    </row>
    <row r="28" spans="1:23" s="1" customFormat="1" ht="59.4" customHeight="1" x14ac:dyDescent="0.3">
      <c r="B28" s="14" t="s">
        <v>129</v>
      </c>
      <c r="C28" s="15" t="s">
        <v>130</v>
      </c>
      <c r="D28" s="16" t="s">
        <v>131</v>
      </c>
      <c r="E28" s="16" t="s">
        <v>78</v>
      </c>
      <c r="F28" s="23" t="s">
        <v>54</v>
      </c>
      <c r="G28" s="23" t="s">
        <v>135</v>
      </c>
      <c r="H28" s="26" t="s">
        <v>116</v>
      </c>
      <c r="I28" s="28"/>
      <c r="J28" s="28">
        <v>6</v>
      </c>
      <c r="K28" s="32"/>
      <c r="L28" s="28">
        <v>183</v>
      </c>
      <c r="M28" s="33"/>
      <c r="N28" s="33">
        <v>42576</v>
      </c>
      <c r="O28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42575</v>
      </c>
      <c r="P28" s="17">
        <v>1</v>
      </c>
      <c r="Q28" s="17"/>
      <c r="R28" s="17"/>
      <c r="S28" s="17"/>
      <c r="T28" s="17"/>
      <c r="U28" s="17"/>
      <c r="V28" s="17"/>
      <c r="W28" s="15"/>
    </row>
    <row r="29" spans="1:23" s="1" customFormat="1" ht="59.4" customHeight="1" x14ac:dyDescent="0.3">
      <c r="B29" s="14" t="s">
        <v>136</v>
      </c>
      <c r="C29" s="15" t="s">
        <v>137</v>
      </c>
      <c r="D29" s="16" t="s">
        <v>138</v>
      </c>
      <c r="E29" s="16" t="s">
        <v>132</v>
      </c>
      <c r="F29" s="23" t="s">
        <v>133</v>
      </c>
      <c r="G29" s="23" t="s">
        <v>134</v>
      </c>
      <c r="H29" s="26" t="s">
        <v>116</v>
      </c>
      <c r="I29" s="28"/>
      <c r="J29" s="28">
        <v>6</v>
      </c>
      <c r="K29" s="32"/>
      <c r="L29" s="28">
        <v>183</v>
      </c>
      <c r="M29" s="33"/>
      <c r="N29" s="33">
        <v>42696</v>
      </c>
      <c r="O29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42698</v>
      </c>
      <c r="P29" s="17">
        <v>1</v>
      </c>
      <c r="Q29" s="17"/>
      <c r="R29" s="17"/>
      <c r="S29" s="17"/>
      <c r="T29" s="17"/>
      <c r="U29" s="17"/>
      <c r="V29" s="17"/>
      <c r="W29" s="15"/>
    </row>
    <row r="30" spans="1:23" s="1" customFormat="1" ht="59.4" customHeight="1" x14ac:dyDescent="0.3">
      <c r="B30" s="14" t="s">
        <v>136</v>
      </c>
      <c r="C30" s="15" t="s">
        <v>137</v>
      </c>
      <c r="D30" s="16" t="s">
        <v>138</v>
      </c>
      <c r="E30" s="16" t="s">
        <v>78</v>
      </c>
      <c r="F30" s="23" t="s">
        <v>54</v>
      </c>
      <c r="G30" s="23" t="s">
        <v>135</v>
      </c>
      <c r="H30" s="26" t="s">
        <v>116</v>
      </c>
      <c r="I30" s="28"/>
      <c r="J30" s="28">
        <v>6</v>
      </c>
      <c r="K30" s="32"/>
      <c r="L30" s="28">
        <v>183</v>
      </c>
      <c r="M30" s="33"/>
      <c r="N30" s="33">
        <v>42510</v>
      </c>
      <c r="O30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42509</v>
      </c>
      <c r="P30" s="17">
        <v>1</v>
      </c>
      <c r="Q30" s="17"/>
      <c r="R30" s="17"/>
      <c r="S30" s="17"/>
      <c r="T30" s="17"/>
      <c r="U30" s="17"/>
      <c r="V30" s="17"/>
      <c r="W30" s="15"/>
    </row>
    <row r="31" spans="1:23" s="1" customFormat="1" ht="59.4" customHeight="1" x14ac:dyDescent="0.3">
      <c r="A31" s="1" t="s">
        <v>139</v>
      </c>
      <c r="B31" s="14" t="s">
        <v>24</v>
      </c>
      <c r="C31" s="15" t="s">
        <v>25</v>
      </c>
      <c r="D31" s="16" t="s">
        <v>140</v>
      </c>
      <c r="E31" s="16" t="s">
        <v>141</v>
      </c>
      <c r="F31" s="23" t="s">
        <v>133</v>
      </c>
      <c r="G31" s="23" t="s">
        <v>170</v>
      </c>
      <c r="H31" s="26" t="s">
        <v>30</v>
      </c>
      <c r="I31" s="28">
        <v>1</v>
      </c>
      <c r="J31" s="28"/>
      <c r="K31" s="32"/>
      <c r="L31" s="28"/>
      <c r="M31" s="33"/>
      <c r="N31" s="33">
        <v>42116</v>
      </c>
      <c r="O31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42116</v>
      </c>
      <c r="P31" s="17">
        <v>0</v>
      </c>
      <c r="Q31" s="17"/>
      <c r="R31" s="17"/>
      <c r="S31" s="17"/>
      <c r="T31" s="17"/>
      <c r="U31" s="17"/>
      <c r="V31" s="17"/>
      <c r="W31" s="15"/>
    </row>
    <row r="32" spans="1:23" s="1" customFormat="1" ht="59.4" customHeight="1" x14ac:dyDescent="0.3">
      <c r="A32" s="1" t="s">
        <v>139</v>
      </c>
      <c r="B32" s="14" t="s">
        <v>142</v>
      </c>
      <c r="C32" s="15" t="s">
        <v>25</v>
      </c>
      <c r="D32" s="16" t="s">
        <v>143</v>
      </c>
      <c r="E32" s="16" t="s">
        <v>141</v>
      </c>
      <c r="F32" s="23" t="s">
        <v>133</v>
      </c>
      <c r="G32" s="23" t="s">
        <v>170</v>
      </c>
      <c r="H32" s="26" t="s">
        <v>30</v>
      </c>
      <c r="I32" s="28">
        <v>1</v>
      </c>
      <c r="J32" s="28"/>
      <c r="K32" s="32"/>
      <c r="L32" s="28"/>
      <c r="M32" s="33"/>
      <c r="N32" s="33">
        <v>42463</v>
      </c>
      <c r="O32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42463</v>
      </c>
      <c r="P32" s="17">
        <v>0</v>
      </c>
      <c r="Q32" s="17"/>
      <c r="R32" s="17"/>
      <c r="S32" s="17"/>
      <c r="T32" s="17"/>
      <c r="U32" s="17"/>
      <c r="V32" s="17"/>
      <c r="W32" s="15"/>
    </row>
    <row r="33" spans="2:23" s="1" customFormat="1" ht="59.4" customHeight="1" x14ac:dyDescent="0.3">
      <c r="B33" s="14" t="s">
        <v>144</v>
      </c>
      <c r="C33" s="15" t="s">
        <v>145</v>
      </c>
      <c r="D33" s="16" t="s">
        <v>146</v>
      </c>
      <c r="E33" s="16" t="s">
        <v>72</v>
      </c>
      <c r="F33" s="23" t="s">
        <v>147</v>
      </c>
      <c r="G33" s="23" t="s">
        <v>74</v>
      </c>
      <c r="H33" s="26">
        <v>3000</v>
      </c>
      <c r="I33" s="28"/>
      <c r="J33" s="28"/>
      <c r="K33" s="32">
        <v>3000</v>
      </c>
      <c r="L33" s="28">
        <v>125</v>
      </c>
      <c r="M33" s="33"/>
      <c r="N33" s="33">
        <v>42138</v>
      </c>
      <c r="O33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42140</v>
      </c>
      <c r="P33" s="17">
        <v>4</v>
      </c>
      <c r="Q33" s="17"/>
      <c r="R33" s="17"/>
      <c r="S33" s="17"/>
      <c r="T33" s="17"/>
      <c r="U33" s="17"/>
      <c r="V33" s="17"/>
      <c r="W33" s="15"/>
    </row>
    <row r="34" spans="2:23" s="1" customFormat="1" ht="59.4" customHeight="1" x14ac:dyDescent="0.3">
      <c r="B34" s="14" t="s">
        <v>148</v>
      </c>
      <c r="C34" s="15" t="s">
        <v>149</v>
      </c>
      <c r="D34" s="16" t="s">
        <v>150</v>
      </c>
      <c r="E34" s="16" t="s">
        <v>72</v>
      </c>
      <c r="F34" s="23" t="s">
        <v>147</v>
      </c>
      <c r="G34" s="23" t="s">
        <v>74</v>
      </c>
      <c r="H34" s="26">
        <v>3000</v>
      </c>
      <c r="I34" s="28"/>
      <c r="J34" s="28"/>
      <c r="K34" s="32">
        <v>3000</v>
      </c>
      <c r="L34" s="28">
        <v>125</v>
      </c>
      <c r="M34" s="33"/>
      <c r="N34" s="33">
        <v>42452</v>
      </c>
      <c r="O34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42455</v>
      </c>
      <c r="P34" s="17">
        <v>4</v>
      </c>
      <c r="Q34" s="17"/>
      <c r="R34" s="17"/>
      <c r="S34" s="17"/>
      <c r="T34" s="17"/>
      <c r="U34" s="17"/>
      <c r="V34" s="17"/>
      <c r="W34" s="15"/>
    </row>
    <row r="35" spans="2:23" s="1" customFormat="1" ht="59.4" customHeight="1" x14ac:dyDescent="0.3">
      <c r="B35" s="14" t="s">
        <v>151</v>
      </c>
      <c r="C35" s="15" t="s">
        <v>152</v>
      </c>
      <c r="D35" s="16" t="s">
        <v>153</v>
      </c>
      <c r="E35" s="16" t="s">
        <v>154</v>
      </c>
      <c r="F35" s="23" t="s">
        <v>79</v>
      </c>
      <c r="G35" s="23" t="s">
        <v>155</v>
      </c>
      <c r="H35" s="26" t="s">
        <v>156</v>
      </c>
      <c r="I35" s="28"/>
      <c r="J35" s="28">
        <v>2</v>
      </c>
      <c r="K35" s="32"/>
      <c r="L35" s="28">
        <v>61</v>
      </c>
      <c r="M35" s="33"/>
      <c r="N35" s="33">
        <v>42334</v>
      </c>
      <c r="O35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42334</v>
      </c>
      <c r="P35" s="17">
        <v>1</v>
      </c>
      <c r="Q35" s="17"/>
      <c r="R35" s="17"/>
      <c r="S35" s="17"/>
      <c r="T35" s="17"/>
      <c r="U35" s="17"/>
      <c r="V35" s="17"/>
      <c r="W35" s="15"/>
    </row>
    <row r="36" spans="2:23" s="1" customFormat="1" ht="59.4" customHeight="1" x14ac:dyDescent="0.3">
      <c r="B36" s="14" t="s">
        <v>157</v>
      </c>
      <c r="C36" s="15" t="s">
        <v>158</v>
      </c>
      <c r="D36" s="16" t="s">
        <v>159</v>
      </c>
      <c r="E36" s="16" t="s">
        <v>72</v>
      </c>
      <c r="F36" s="23" t="s">
        <v>73</v>
      </c>
      <c r="G36" s="23" t="s">
        <v>160</v>
      </c>
      <c r="H36" s="26" t="s">
        <v>116</v>
      </c>
      <c r="I36" s="28"/>
      <c r="J36" s="28">
        <v>6</v>
      </c>
      <c r="K36" s="32"/>
      <c r="L36" s="28">
        <v>183</v>
      </c>
      <c r="M36" s="33"/>
      <c r="N36" s="33">
        <v>42439</v>
      </c>
      <c r="O36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42438</v>
      </c>
      <c r="P36" s="17">
        <v>1</v>
      </c>
      <c r="Q36" s="17"/>
      <c r="R36" s="17"/>
      <c r="S36" s="17"/>
      <c r="T36" s="17"/>
      <c r="U36" s="17"/>
      <c r="V36" s="17"/>
      <c r="W36" s="15"/>
    </row>
    <row r="37" spans="2:23" s="1" customFormat="1" ht="59.4" customHeight="1" x14ac:dyDescent="0.3">
      <c r="B37" s="14" t="s">
        <v>161</v>
      </c>
      <c r="C37" s="15" t="s">
        <v>162</v>
      </c>
      <c r="D37" s="16" t="s">
        <v>163</v>
      </c>
      <c r="E37" s="16" t="s">
        <v>72</v>
      </c>
      <c r="F37" s="23" t="s">
        <v>73</v>
      </c>
      <c r="G37" s="23" t="s">
        <v>160</v>
      </c>
      <c r="H37" s="26" t="s">
        <v>116</v>
      </c>
      <c r="I37" s="28"/>
      <c r="J37" s="28">
        <v>6</v>
      </c>
      <c r="K37" s="32"/>
      <c r="L37" s="28">
        <v>183</v>
      </c>
      <c r="M37" s="33"/>
      <c r="N37" s="33">
        <v>42150</v>
      </c>
      <c r="O37" s="18">
        <f>DATE(YEAR(Tableau1562[[#This Row],[Date de graissage]]+Tableau1562[[#This Row],[ANNEE]]),MONTH(Tableau1562[[#This Row],[Date de graissage]]+Tableau1562[[#This Row],[Mois]]),DAY(Tableau1562[[#This Row],[Date de graissage]]+Tableau1562[[#This Row],[jours]]))</f>
        <v>42180</v>
      </c>
      <c r="P37" s="17">
        <v>1</v>
      </c>
      <c r="Q37" s="17"/>
      <c r="R37" s="17"/>
      <c r="S37" s="17"/>
      <c r="T37" s="17"/>
      <c r="U37" s="17"/>
      <c r="V37" s="17"/>
      <c r="W37" s="15"/>
    </row>
    <row r="38" spans="2:23" s="1" customFormat="1" x14ac:dyDescent="0.3">
      <c r="B38" s="4"/>
      <c r="C38" s="4"/>
      <c r="D38" s="2"/>
      <c r="E38" s="2"/>
      <c r="F38" s="2"/>
      <c r="H38" s="27"/>
      <c r="I38" s="29"/>
      <c r="J38" s="29"/>
      <c r="K38" s="29"/>
      <c r="L38" s="29"/>
      <c r="M38" s="34"/>
      <c r="N38" s="27"/>
      <c r="O38" s="4"/>
      <c r="P38" s="5"/>
    </row>
    <row r="39" spans="2:23" s="1" customFormat="1" x14ac:dyDescent="0.3">
      <c r="B39" s="4"/>
      <c r="C39" s="4"/>
      <c r="D39" s="2"/>
      <c r="E39" s="2"/>
      <c r="F39" s="2"/>
      <c r="H39" s="27"/>
      <c r="I39" s="29"/>
      <c r="J39" s="29"/>
      <c r="K39" s="29"/>
      <c r="L39" s="29"/>
      <c r="M39" s="34"/>
      <c r="N39" s="27"/>
      <c r="O39" s="4"/>
      <c r="P39" s="5"/>
    </row>
    <row r="40" spans="2:23" s="1" customFormat="1" x14ac:dyDescent="0.3">
      <c r="B40" s="4"/>
      <c r="C40" s="4"/>
      <c r="D40" s="2"/>
      <c r="E40" s="2"/>
      <c r="F40" s="2"/>
      <c r="H40" s="27" t="s">
        <v>30</v>
      </c>
      <c r="I40" s="29"/>
      <c r="J40" s="29"/>
      <c r="K40" s="29"/>
      <c r="L40" s="29"/>
      <c r="M40" s="34"/>
      <c r="N40" s="35" t="s">
        <v>164</v>
      </c>
      <c r="O40" s="4"/>
      <c r="P40" s="5"/>
    </row>
    <row r="41" spans="2:23" s="1" customFormat="1" ht="18" customHeight="1" x14ac:dyDescent="0.3">
      <c r="B41" s="4"/>
      <c r="C41" s="4"/>
      <c r="D41" s="2"/>
      <c r="E41" s="2"/>
      <c r="F41" s="2"/>
      <c r="H41" s="27" t="s">
        <v>116</v>
      </c>
      <c r="I41" s="29"/>
      <c r="J41" s="29"/>
      <c r="K41" s="29"/>
      <c r="L41" s="29"/>
      <c r="M41" s="34"/>
      <c r="N41" s="27"/>
      <c r="O41" s="4"/>
      <c r="P41" s="5"/>
    </row>
    <row r="42" spans="2:23" s="1" customFormat="1" ht="18" customHeight="1" x14ac:dyDescent="0.3">
      <c r="B42" s="4"/>
      <c r="C42" s="4"/>
      <c r="D42" s="2"/>
      <c r="E42" s="2"/>
      <c r="F42" s="2"/>
      <c r="H42" s="27" t="s">
        <v>165</v>
      </c>
      <c r="I42" s="30"/>
      <c r="J42" s="30"/>
      <c r="K42" s="29"/>
      <c r="L42" s="29"/>
      <c r="M42" s="34"/>
      <c r="N42" s="27"/>
      <c r="O42" s="4"/>
      <c r="P42" s="5"/>
    </row>
    <row r="43" spans="2:23" s="19" customFormat="1" ht="18" customHeight="1" x14ac:dyDescent="0.3">
      <c r="B43" s="21"/>
      <c r="C43" s="21"/>
      <c r="D43" s="20"/>
      <c r="E43" s="20"/>
      <c r="F43" s="20"/>
      <c r="H43" s="25" t="s">
        <v>166</v>
      </c>
      <c r="I43" s="42"/>
      <c r="J43" s="42"/>
      <c r="K43" s="43"/>
      <c r="L43" s="43"/>
      <c r="M43" s="44"/>
      <c r="N43" s="25"/>
      <c r="O43" s="21"/>
      <c r="P43" s="22"/>
    </row>
    <row r="44" spans="2:23" s="1" customFormat="1" ht="18" customHeight="1" x14ac:dyDescent="0.3">
      <c r="B44" s="4"/>
      <c r="C44" s="4"/>
      <c r="D44" s="2"/>
      <c r="E44" s="2"/>
      <c r="F44" s="2"/>
      <c r="H44" s="27" t="s">
        <v>167</v>
      </c>
      <c r="I44" s="30"/>
      <c r="J44" s="30"/>
      <c r="K44" s="29"/>
      <c r="L44" s="29"/>
      <c r="M44" s="34"/>
      <c r="N44" s="27"/>
      <c r="O44" s="4"/>
      <c r="P44" s="5"/>
    </row>
    <row r="45" spans="2:23" s="1" customFormat="1" x14ac:dyDescent="0.3">
      <c r="B45" s="4"/>
      <c r="C45" s="4"/>
      <c r="D45" s="2"/>
      <c r="E45" s="2"/>
      <c r="F45" s="2"/>
      <c r="H45" s="27" t="s">
        <v>168</v>
      </c>
      <c r="I45" s="29"/>
      <c r="J45" s="29"/>
      <c r="K45" s="29"/>
      <c r="L45" s="29"/>
      <c r="M45" s="34"/>
      <c r="N45" s="27"/>
      <c r="O45" s="4"/>
      <c r="P45" s="5"/>
    </row>
    <row r="46" spans="2:23" s="1" customFormat="1" x14ac:dyDescent="0.3">
      <c r="B46" s="4"/>
      <c r="C46" s="4"/>
      <c r="D46" s="2"/>
      <c r="E46" s="2"/>
      <c r="F46" s="2"/>
      <c r="H46" s="27" t="s">
        <v>169</v>
      </c>
      <c r="I46" s="29"/>
      <c r="J46" s="29"/>
      <c r="K46" s="29"/>
      <c r="L46" s="29"/>
      <c r="M46" s="34"/>
      <c r="N46" s="27"/>
      <c r="O46" s="4"/>
      <c r="P46" s="5"/>
    </row>
    <row r="47" spans="2:23" s="1" customFormat="1" x14ac:dyDescent="0.3">
      <c r="B47" s="4"/>
      <c r="C47" s="4"/>
      <c r="D47" s="2"/>
      <c r="E47" s="2"/>
      <c r="F47" s="2"/>
      <c r="H47" s="27"/>
      <c r="I47" s="29"/>
      <c r="J47" s="29"/>
      <c r="K47" s="29"/>
      <c r="L47" s="29"/>
      <c r="M47" s="34"/>
      <c r="N47" s="27"/>
      <c r="O47" s="4"/>
      <c r="P47" s="5"/>
    </row>
    <row r="48" spans="2:23" s="1" customFormat="1" x14ac:dyDescent="0.3">
      <c r="B48" s="4"/>
      <c r="C48" s="4"/>
      <c r="D48" s="2"/>
      <c r="E48" s="2"/>
      <c r="F48" s="2"/>
      <c r="H48" s="27"/>
      <c r="I48" s="29"/>
      <c r="J48" s="29"/>
      <c r="K48" s="36"/>
      <c r="L48" s="29"/>
      <c r="M48" s="34"/>
      <c r="N48" s="27"/>
      <c r="O48" s="4"/>
      <c r="P48" s="5"/>
    </row>
    <row r="49" spans="2:16" s="1" customFormat="1" x14ac:dyDescent="0.3">
      <c r="B49" s="4"/>
      <c r="C49" s="4"/>
      <c r="D49" s="2"/>
      <c r="E49" s="2"/>
      <c r="F49" s="2"/>
      <c r="H49" s="27"/>
      <c r="I49" s="29"/>
      <c r="J49" s="29"/>
      <c r="K49" s="29"/>
      <c r="L49" s="29"/>
      <c r="M49" s="34"/>
      <c r="N49" s="27"/>
      <c r="O49" s="4"/>
      <c r="P49" s="5"/>
    </row>
    <row r="50" spans="2:16" s="1" customFormat="1" x14ac:dyDescent="0.3">
      <c r="B50" s="4"/>
      <c r="C50" s="4"/>
      <c r="D50" s="2"/>
      <c r="E50" s="2"/>
      <c r="F50" s="2"/>
      <c r="H50" s="27"/>
      <c r="I50" s="29"/>
      <c r="J50" s="29"/>
      <c r="K50" s="29"/>
      <c r="L50" s="29"/>
      <c r="M50" s="34"/>
      <c r="N50" s="27"/>
      <c r="O50" s="4"/>
      <c r="P50" s="5"/>
    </row>
    <row r="51" spans="2:16" s="1" customFormat="1" x14ac:dyDescent="0.3">
      <c r="B51" s="4"/>
      <c r="C51" s="4"/>
      <c r="D51" s="2"/>
      <c r="E51" s="2"/>
      <c r="F51" s="2"/>
      <c r="H51" s="27"/>
      <c r="I51" s="29"/>
      <c r="J51" s="29"/>
      <c r="K51" s="29"/>
      <c r="L51" s="29"/>
      <c r="M51" s="34"/>
      <c r="N51" s="27"/>
      <c r="O51" s="4"/>
      <c r="P51" s="5"/>
    </row>
    <row r="52" spans="2:16" s="1" customFormat="1" x14ac:dyDescent="0.3">
      <c r="B52" s="4"/>
      <c r="C52" s="4"/>
      <c r="D52" s="2"/>
      <c r="E52" s="2"/>
      <c r="F52" s="2"/>
      <c r="H52" s="27"/>
      <c r="I52" s="29"/>
      <c r="J52" s="29"/>
      <c r="K52" s="29"/>
      <c r="L52" s="29"/>
      <c r="M52" s="34"/>
      <c r="N52" s="27"/>
      <c r="O52" s="4"/>
      <c r="P52" s="5"/>
    </row>
    <row r="53" spans="2:16" s="1" customFormat="1" x14ac:dyDescent="0.3">
      <c r="B53" s="4"/>
      <c r="C53" s="4"/>
      <c r="D53" s="2"/>
      <c r="E53" s="2"/>
      <c r="F53" s="2"/>
      <c r="H53" s="27"/>
      <c r="I53" s="29"/>
      <c r="J53" s="29"/>
      <c r="K53" s="29"/>
      <c r="L53" s="29"/>
      <c r="M53" s="34"/>
      <c r="N53" s="27"/>
      <c r="O53" s="4"/>
      <c r="P53" s="5"/>
    </row>
    <row r="54" spans="2:16" s="1" customFormat="1" x14ac:dyDescent="0.3">
      <c r="B54" s="4"/>
      <c r="C54" s="4"/>
      <c r="D54" s="2"/>
      <c r="E54" s="2"/>
      <c r="F54" s="2"/>
      <c r="H54" s="27"/>
      <c r="I54" s="29"/>
      <c r="J54" s="29"/>
      <c r="K54" s="29"/>
      <c r="L54" s="29"/>
      <c r="M54" s="34"/>
      <c r="N54" s="27"/>
      <c r="O54" s="4"/>
      <c r="P54" s="5"/>
    </row>
    <row r="55" spans="2:16" s="1" customFormat="1" x14ac:dyDescent="0.3">
      <c r="B55" s="4"/>
      <c r="C55" s="4"/>
      <c r="D55" s="2"/>
      <c r="E55" s="2"/>
      <c r="F55" s="2"/>
      <c r="H55" s="27"/>
      <c r="I55" s="29"/>
      <c r="J55" s="29"/>
      <c r="K55" s="29"/>
      <c r="L55" s="29"/>
      <c r="M55" s="34"/>
      <c r="N55" s="27"/>
      <c r="O55" s="4"/>
      <c r="P55" s="5"/>
    </row>
    <row r="56" spans="2:16" s="1" customFormat="1" x14ac:dyDescent="0.3">
      <c r="B56" s="4"/>
      <c r="C56" s="4"/>
      <c r="D56" s="2"/>
      <c r="E56" s="2"/>
      <c r="F56" s="2"/>
      <c r="H56" s="27"/>
      <c r="I56" s="29"/>
      <c r="J56" s="29"/>
      <c r="K56" s="29"/>
      <c r="L56" s="29"/>
      <c r="M56" s="34"/>
      <c r="N56" s="27"/>
      <c r="O56" s="4"/>
      <c r="P56" s="5"/>
    </row>
    <row r="57" spans="2:16" s="1" customFormat="1" x14ac:dyDescent="0.3">
      <c r="B57" s="4"/>
      <c r="C57" s="4"/>
      <c r="D57" s="2"/>
      <c r="E57" s="2"/>
      <c r="F57" s="2"/>
      <c r="H57" s="27"/>
      <c r="I57" s="29"/>
      <c r="J57" s="29"/>
      <c r="K57" s="29"/>
      <c r="L57" s="29"/>
      <c r="M57" s="34"/>
      <c r="N57" s="27"/>
      <c r="O57" s="4"/>
      <c r="P57" s="5"/>
    </row>
  </sheetData>
  <mergeCells count="3">
    <mergeCell ref="I1:L1"/>
    <mergeCell ref="A14:A19"/>
    <mergeCell ref="A22:A24"/>
  </mergeCells>
  <conditionalFormatting sqref="O3:O37">
    <cfRule type="cellIs" dxfId="28" priority="1" operator="lessThan">
      <formula>TODAY()</formula>
    </cfRule>
    <cfRule type="cellIs" dxfId="27" priority="2" operator="greaterThanOrEqual">
      <formula>TODAY()</formula>
    </cfRule>
  </conditionalFormatting>
  <pageMargins left="0.25" right="0.25" top="0.75" bottom="0.75" header="0.3" footer="0.3"/>
  <pageSetup paperSize="8" scale="82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Groupe 6 accessible (2)</vt:lpstr>
      <vt:lpstr>'Groupe 6 accessible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PELTIER</dc:creator>
  <cp:lastModifiedBy>Nicolas PELTIER</cp:lastModifiedBy>
  <dcterms:created xsi:type="dcterms:W3CDTF">2016-02-19T07:22:50Z</dcterms:created>
  <dcterms:modified xsi:type="dcterms:W3CDTF">2016-02-19T08:52:27Z</dcterms:modified>
</cp:coreProperties>
</file>