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UNIPER\Contrat graissage\Groupe 6\"/>
    </mc:Choice>
  </mc:AlternateContent>
  <bookViews>
    <workbookView xWindow="0" yWindow="0" windowWidth="23040" windowHeight="9192" tabRatio="605"/>
  </bookViews>
  <sheets>
    <sheet name="Groupe 6 accessible" sheetId="7" r:id="rId1"/>
    <sheet name="DONNÉES" sheetId="11" r:id="rId2"/>
    <sheet name="Feuil1" sheetId="4" r:id="rId3"/>
    <sheet name="Feuil2" sheetId="5" r:id="rId4"/>
  </sheets>
  <definedNames>
    <definedName name="frequences">DONNÉES!$A$2:$B$14</definedName>
    <definedName name="type_intervention">DONNÉES!$H$3:$H$10</definedName>
  </definedNames>
  <calcPr calcId="162913"/>
</workbook>
</file>

<file path=xl/calcChain.xml><?xml version="1.0" encoding="utf-8"?>
<calcChain xmlns="http://schemas.openxmlformats.org/spreadsheetml/2006/main">
  <c r="B8" i="11" l="1"/>
  <c r="B7" i="11"/>
  <c r="B6" i="11"/>
  <c r="K61" i="7" l="1"/>
  <c r="K133" i="7"/>
  <c r="K54" i="7"/>
  <c r="K154" i="7"/>
  <c r="K64" i="7"/>
  <c r="K51" i="7"/>
  <c r="K15" i="7"/>
  <c r="K132" i="7"/>
  <c r="K41" i="7"/>
  <c r="K119" i="7"/>
  <c r="K83" i="7"/>
  <c r="K94" i="7"/>
  <c r="K157" i="7"/>
  <c r="K123" i="7"/>
  <c r="K97" i="7"/>
  <c r="K102" i="7"/>
  <c r="K30" i="7"/>
  <c r="K81" i="7"/>
  <c r="K2" i="7"/>
  <c r="K115" i="7"/>
  <c r="K137" i="7"/>
  <c r="K144" i="7"/>
  <c r="K112" i="7"/>
  <c r="K80" i="7"/>
  <c r="K45" i="7"/>
  <c r="K8" i="7"/>
  <c r="K20" i="7"/>
  <c r="K93" i="7"/>
  <c r="K63" i="7"/>
  <c r="K18" i="7"/>
  <c r="K71" i="7"/>
  <c r="K152" i="7"/>
  <c r="K100" i="7"/>
  <c r="K70" i="7"/>
  <c r="K74" i="7"/>
  <c r="K127" i="7"/>
  <c r="K145" i="7"/>
  <c r="K32" i="7"/>
  <c r="K62" i="7"/>
  <c r="K19" i="7"/>
  <c r="K16" i="7"/>
  <c r="K153" i="7"/>
  <c r="K56" i="7"/>
  <c r="K155" i="7"/>
  <c r="K139" i="7"/>
  <c r="K156" i="7"/>
  <c r="K167" i="7"/>
  <c r="K4" i="7"/>
  <c r="K36" i="7"/>
  <c r="K39" i="7"/>
  <c r="K89" i="7"/>
  <c r="K85" i="7"/>
  <c r="K50" i="7"/>
  <c r="K82" i="7"/>
  <c r="K42" i="7"/>
  <c r="K172" i="7"/>
  <c r="K52" i="7"/>
  <c r="K130" i="7"/>
  <c r="K78" i="7"/>
  <c r="K116" i="7"/>
  <c r="K163" i="7"/>
  <c r="K75" i="7"/>
  <c r="K150" i="7"/>
  <c r="K120" i="7"/>
  <c r="K53" i="7"/>
  <c r="K13" i="7"/>
  <c r="K96" i="7"/>
  <c r="K58" i="7"/>
  <c r="K159" i="7"/>
  <c r="K33" i="7"/>
  <c r="K69" i="7"/>
  <c r="K11" i="7"/>
  <c r="K166" i="7"/>
  <c r="K113" i="7"/>
  <c r="K121" i="7"/>
  <c r="K141" i="7"/>
  <c r="K91" i="7"/>
  <c r="K12" i="7"/>
  <c r="K3" i="7"/>
  <c r="K27" i="7"/>
  <c r="K73" i="7"/>
  <c r="K65" i="7"/>
  <c r="K138" i="7"/>
  <c r="K122" i="7"/>
  <c r="K59" i="7"/>
  <c r="K29" i="7"/>
  <c r="K124" i="7"/>
  <c r="K46" i="7"/>
  <c r="K90" i="7"/>
  <c r="K162" i="7"/>
  <c r="K26" i="7"/>
  <c r="K148" i="7"/>
  <c r="K160" i="7"/>
  <c r="K169" i="7"/>
  <c r="K173" i="7"/>
  <c r="K57" i="7"/>
  <c r="K25" i="7"/>
  <c r="K171" i="7"/>
  <c r="K10" i="7"/>
  <c r="K21" i="7"/>
  <c r="K105" i="7"/>
  <c r="K151" i="7"/>
  <c r="K125" i="7"/>
  <c r="K117" i="7"/>
  <c r="K31" i="7"/>
  <c r="K136" i="7"/>
  <c r="K168" i="7"/>
  <c r="K66" i="7"/>
  <c r="K143" i="7"/>
  <c r="K55" i="7"/>
  <c r="K37" i="7"/>
  <c r="K49" i="7"/>
  <c r="K86" i="7"/>
  <c r="K109" i="7"/>
  <c r="K22" i="7"/>
  <c r="K140" i="7"/>
  <c r="K131" i="7"/>
  <c r="K17" i="7"/>
  <c r="K126" i="7"/>
  <c r="K6" i="7"/>
  <c r="K170" i="7"/>
  <c r="K111" i="7"/>
  <c r="K147" i="7"/>
  <c r="K14" i="7"/>
  <c r="K47" i="7"/>
  <c r="K149" i="7"/>
  <c r="K129" i="7"/>
  <c r="K48" i="7"/>
  <c r="K135" i="7"/>
  <c r="K110" i="7"/>
  <c r="K28" i="7"/>
  <c r="K77" i="7"/>
  <c r="K98" i="7"/>
  <c r="K34" i="7"/>
  <c r="K72" i="7"/>
  <c r="K40" i="7"/>
  <c r="K38" i="7"/>
  <c r="K142" i="7"/>
  <c r="K5" i="7"/>
  <c r="K158" i="7"/>
  <c r="K44" i="7"/>
  <c r="K104" i="7"/>
  <c r="K164" i="7"/>
  <c r="K68" i="7"/>
  <c r="K161" i="7"/>
  <c r="K92" i="7"/>
  <c r="K165" i="7"/>
  <c r="K84" i="7"/>
  <c r="K43" i="7"/>
  <c r="K101" i="7"/>
  <c r="K128" i="7"/>
  <c r="K107" i="7"/>
  <c r="K24" i="7"/>
  <c r="K88" i="7"/>
  <c r="K76" i="7"/>
  <c r="K95" i="7"/>
  <c r="K103" i="7"/>
  <c r="K114" i="7"/>
  <c r="K67" i="7"/>
  <c r="K9" i="7"/>
  <c r="K118" i="7"/>
  <c r="K35" i="7"/>
  <c r="K106" i="7"/>
  <c r="K79" i="7"/>
  <c r="K174" i="7"/>
  <c r="K60" i="7"/>
  <c r="K99" i="7"/>
  <c r="K7" i="7"/>
  <c r="K146" i="7"/>
  <c r="K108" i="7"/>
  <c r="K23" i="7"/>
  <c r="K87" i="7"/>
  <c r="K134" i="7"/>
</calcChain>
</file>

<file path=xl/sharedStrings.xml><?xml version="1.0" encoding="utf-8"?>
<sst xmlns="http://schemas.openxmlformats.org/spreadsheetml/2006/main" count="1212" uniqueCount="472">
  <si>
    <t>Fonction</t>
  </si>
  <si>
    <t>Equipements</t>
  </si>
  <si>
    <t>Localisation</t>
  </si>
  <si>
    <t>Observation</t>
  </si>
  <si>
    <t>150L</t>
  </si>
  <si>
    <t>L-TSA 68</t>
  </si>
  <si>
    <t>L-HM 32</t>
  </si>
  <si>
    <t>20L</t>
  </si>
  <si>
    <t xml:space="preserve">Cuve à huile </t>
  </si>
  <si>
    <t>Contournement BP</t>
  </si>
  <si>
    <t>Boite à butée</t>
  </si>
  <si>
    <t>Paliers pompe</t>
  </si>
  <si>
    <t>Accouplement</t>
  </si>
  <si>
    <t>L-TSA 32</t>
  </si>
  <si>
    <t>L-CKC 460</t>
  </si>
  <si>
    <t>5L</t>
  </si>
  <si>
    <t>Pompe appoint condenseur</t>
  </si>
  <si>
    <t>Pompes tapproge 611/612/613/614</t>
  </si>
  <si>
    <t>L-CKC 220</t>
  </si>
  <si>
    <t>0,6L</t>
  </si>
  <si>
    <t>Pompe appoint rapide condenseur</t>
  </si>
  <si>
    <t>Palier POMPE</t>
  </si>
  <si>
    <t>L-HM 68</t>
  </si>
  <si>
    <t>3,25L</t>
  </si>
  <si>
    <t>6 CTR</t>
  </si>
  <si>
    <t>Pompe</t>
  </si>
  <si>
    <t xml:space="preserve"> pompe 313/314</t>
  </si>
  <si>
    <t>6 CPC</t>
  </si>
  <si>
    <t>Pompe de circulation</t>
  </si>
  <si>
    <t>Reducteur</t>
  </si>
  <si>
    <t>L-CKC100</t>
  </si>
  <si>
    <t>1200L</t>
  </si>
  <si>
    <t>Butée Pompe</t>
  </si>
  <si>
    <t xml:space="preserve">L-TSA 32 </t>
  </si>
  <si>
    <t>123L</t>
  </si>
  <si>
    <t>Caisse à huile vanne papillon</t>
  </si>
  <si>
    <t xml:space="preserve">L-HM32 </t>
  </si>
  <si>
    <t>100L</t>
  </si>
  <si>
    <t>Pompe d'arrosage PE 08PO/07PO</t>
  </si>
  <si>
    <t>Palier pompe</t>
  </si>
  <si>
    <t>L-HM68</t>
  </si>
  <si>
    <t>0,5L</t>
  </si>
  <si>
    <t>Carter pompe</t>
  </si>
  <si>
    <t>L-CKC 100</t>
  </si>
  <si>
    <t>0,3L</t>
  </si>
  <si>
    <t>6 EHP</t>
  </si>
  <si>
    <t>Groupe hydraulique EHP</t>
  </si>
  <si>
    <t xml:space="preserve">Caisse à huile  </t>
  </si>
  <si>
    <t>6 TPA/EAX</t>
  </si>
  <si>
    <t>TURBO POMPE Alimentaire TPA 61</t>
  </si>
  <si>
    <t>Caisse à huile</t>
  </si>
  <si>
    <t>TERESSO32</t>
  </si>
  <si>
    <t>Caisse à huile Epurée</t>
  </si>
  <si>
    <t>Caisse à Fluide</t>
  </si>
  <si>
    <t>FYRQUEL PLUS</t>
  </si>
  <si>
    <t>250L</t>
  </si>
  <si>
    <t>Accouplement Booster reducteur</t>
  </si>
  <si>
    <t>SCHELL PAD 1041</t>
  </si>
  <si>
    <t>0,65L</t>
  </si>
  <si>
    <t>Centrifugeuse ALFA-LAVAL</t>
  </si>
  <si>
    <t>4L</t>
  </si>
  <si>
    <t>6EPA/MPA</t>
  </si>
  <si>
    <t>Pompe Booster</t>
  </si>
  <si>
    <t>6,5L</t>
  </si>
  <si>
    <t>Huile de graissage</t>
  </si>
  <si>
    <t>L-TSA 32/Preslia 32</t>
  </si>
  <si>
    <t>2200L</t>
  </si>
  <si>
    <t>Accouplement booster/moteur</t>
  </si>
  <si>
    <t>0,17L</t>
  </si>
  <si>
    <t>Accouplement moteur/coupleur</t>
  </si>
  <si>
    <t>5,3L</t>
  </si>
  <si>
    <t>6 ERE</t>
  </si>
  <si>
    <t>Pompe surpresseur eau industrielle 67</t>
  </si>
  <si>
    <t>Pompe d'injection chimiques</t>
  </si>
  <si>
    <t>pompe doseuse hydrazine 61/62</t>
  </si>
  <si>
    <t>Pompe doseuse acide sulfurique 61/62</t>
  </si>
  <si>
    <t>Pompe doseuse ammoniaque 63/64</t>
  </si>
  <si>
    <t>Pompe doseuse phosphate 65/66</t>
  </si>
  <si>
    <t>L-CKC220</t>
  </si>
  <si>
    <t>1L</t>
  </si>
  <si>
    <t>3L</t>
  </si>
  <si>
    <t>Surpresseur brassage fosse neutralisation</t>
  </si>
  <si>
    <t>Carter cote Pignons</t>
  </si>
  <si>
    <t>L-DAC150</t>
  </si>
  <si>
    <t>2,6L</t>
  </si>
  <si>
    <t>carter cote opposé aux pignons</t>
  </si>
  <si>
    <t>2,4L</t>
  </si>
  <si>
    <t>Surpresseur brassage resine</t>
  </si>
  <si>
    <t>Carter cote accouplement</t>
  </si>
  <si>
    <t>0,8L</t>
  </si>
  <si>
    <t>Carter cote libre</t>
  </si>
  <si>
    <t>Pompe doseuse d'acide</t>
  </si>
  <si>
    <t>Doseur membrane</t>
  </si>
  <si>
    <t>2L</t>
  </si>
  <si>
    <t>9,5L</t>
  </si>
  <si>
    <t>Pompe doseuse soude</t>
  </si>
  <si>
    <t>6 FCD</t>
  </si>
  <si>
    <t>Decrasseur</t>
  </si>
  <si>
    <t>Variateur</t>
  </si>
  <si>
    <t>Carter à chaine</t>
  </si>
  <si>
    <t>15L</t>
  </si>
  <si>
    <t>L-CKC460</t>
  </si>
  <si>
    <t>60L</t>
  </si>
  <si>
    <t>6 FDC</t>
  </si>
  <si>
    <t>6 FDP</t>
  </si>
  <si>
    <t>Depoussièreur</t>
  </si>
  <si>
    <t>Motoreducteur de frappage</t>
  </si>
  <si>
    <t>6 FIS</t>
  </si>
  <si>
    <t>Compresseur d'air injection SO3</t>
  </si>
  <si>
    <t>Carter cote entrainement</t>
  </si>
  <si>
    <t>Carter cote pignons</t>
  </si>
  <si>
    <t>Pompe doseuse SO3</t>
  </si>
  <si>
    <t>Bardahl+</t>
  </si>
  <si>
    <t>0,15L</t>
  </si>
  <si>
    <t>Palier guide</t>
  </si>
  <si>
    <t>Palier support</t>
  </si>
  <si>
    <t>Reducteur intermediaire</t>
  </si>
  <si>
    <t>Reducteur principal</t>
  </si>
  <si>
    <t>Roue libre ringspann</t>
  </si>
  <si>
    <t>Coupleur CDR 370</t>
  </si>
  <si>
    <t>Coupleur CDR 270</t>
  </si>
  <si>
    <t>65L</t>
  </si>
  <si>
    <t>200L</t>
  </si>
  <si>
    <t>69L</t>
  </si>
  <si>
    <t>2,2L</t>
  </si>
  <si>
    <t>DEXRON</t>
  </si>
  <si>
    <t>7,8L</t>
  </si>
  <si>
    <t>6 FPA</t>
  </si>
  <si>
    <t>Pompe prechauffage d'air</t>
  </si>
  <si>
    <t>Motoreducteur superscamdisc</t>
  </si>
  <si>
    <t>2,25L</t>
  </si>
  <si>
    <t>Graissage réducteur</t>
  </si>
  <si>
    <t>DARINA 2</t>
  </si>
  <si>
    <t>Caisse de commande</t>
  </si>
  <si>
    <t>Accouplement interieur</t>
  </si>
  <si>
    <t>Accouplement exterieur</t>
  </si>
  <si>
    <t>Frein hydraulique</t>
  </si>
  <si>
    <t>1,6L</t>
  </si>
  <si>
    <t>L-TSA32</t>
  </si>
  <si>
    <t>8L</t>
  </si>
  <si>
    <t>Caisse de graissage</t>
  </si>
  <si>
    <t>L-TSA68</t>
  </si>
  <si>
    <t>3,8L</t>
  </si>
  <si>
    <t>2,9L</t>
  </si>
  <si>
    <t>430L</t>
  </si>
  <si>
    <t>225L</t>
  </si>
  <si>
    <r>
      <t>2</t>
    </r>
    <r>
      <rPr>
        <sz val="11"/>
        <color theme="1"/>
        <rFont val="Calibri"/>
        <family val="2"/>
      </rPr>
      <t>×75L</t>
    </r>
  </si>
  <si>
    <t>6 GTA</t>
  </si>
  <si>
    <t>Groupe turbo-alternateur</t>
  </si>
  <si>
    <t>Caisse à huile turbine</t>
  </si>
  <si>
    <t>36000L</t>
  </si>
  <si>
    <t>6 GTH</t>
  </si>
  <si>
    <t>Centrifugeuse GTA</t>
  </si>
  <si>
    <t xml:space="preserve">Boite des engrenages </t>
  </si>
  <si>
    <t>6 GHE</t>
  </si>
  <si>
    <t>Poste hydrogène</t>
  </si>
  <si>
    <t>Pompe à vide mil's</t>
  </si>
  <si>
    <t>CORENA oil AS 46</t>
  </si>
  <si>
    <t>6 LHP</t>
  </si>
  <si>
    <t>Groupe de secours 380V</t>
  </si>
  <si>
    <t>Moteur diesel poyaud</t>
  </si>
  <si>
    <t>15W40</t>
  </si>
  <si>
    <t>120L</t>
  </si>
  <si>
    <t>Pompe d'injection variateur /lubrificateur</t>
  </si>
  <si>
    <t>Compresseur de demarrage</t>
  </si>
  <si>
    <t>L-DAC100</t>
  </si>
  <si>
    <t>Refroidissement</t>
  </si>
  <si>
    <t>COOLELF SUPRA</t>
  </si>
  <si>
    <t>Carter</t>
  </si>
  <si>
    <t>70L</t>
  </si>
  <si>
    <t>6 SEO</t>
  </si>
  <si>
    <t>Bassin des eau chargés</t>
  </si>
  <si>
    <t>Agitateur 104 PA</t>
  </si>
  <si>
    <t>Agitateur 105 PA</t>
  </si>
  <si>
    <t>Agitateur helice diametre 1000</t>
  </si>
  <si>
    <t>17L</t>
  </si>
  <si>
    <t>Surpresseur</t>
  </si>
  <si>
    <t>Mini Station d'epuration</t>
  </si>
  <si>
    <t>L-DAC 150</t>
  </si>
  <si>
    <t>0,25L</t>
  </si>
  <si>
    <t>6 SPA</t>
  </si>
  <si>
    <t>Diesel incendie</t>
  </si>
  <si>
    <t>Carter moteur</t>
  </si>
  <si>
    <t>L-ED 30</t>
  </si>
  <si>
    <t>16,6L</t>
  </si>
  <si>
    <t>Complex RDH</t>
  </si>
  <si>
    <t>Paliers ventilateur</t>
  </si>
  <si>
    <t>Anti devireur</t>
  </si>
  <si>
    <t>Palier moteur et caisse à huile</t>
  </si>
  <si>
    <t>230L</t>
  </si>
  <si>
    <t>3,3L</t>
  </si>
  <si>
    <t>61m</t>
  </si>
  <si>
    <t>33m</t>
  </si>
  <si>
    <t>10m</t>
  </si>
  <si>
    <t xml:space="preserve">Filtre brassert </t>
  </si>
  <si>
    <t>6 BAC</t>
  </si>
  <si>
    <t>6 FEX</t>
  </si>
  <si>
    <t>Evacuation cendre denitrification</t>
  </si>
  <si>
    <t>Surpresseur 1 et 2 nord et sud</t>
  </si>
  <si>
    <t>0m</t>
  </si>
  <si>
    <t>27m</t>
  </si>
  <si>
    <t>54m</t>
  </si>
  <si>
    <t>NUTO H32</t>
  </si>
  <si>
    <t>L-HM 46</t>
  </si>
  <si>
    <t>6 HDF 101PO</t>
  </si>
  <si>
    <t>Pompe de relevage absorbeur</t>
  </si>
  <si>
    <t>Mobilgear SHC XMP 320</t>
  </si>
  <si>
    <t>91L</t>
  </si>
  <si>
    <t>9,2L</t>
  </si>
  <si>
    <t>6 HDF001HA</t>
  </si>
  <si>
    <t>6 HDF301PO</t>
  </si>
  <si>
    <t>6 HDF201PO</t>
  </si>
  <si>
    <t>6 HDF002HA</t>
  </si>
  <si>
    <t>6 HDF003HA</t>
  </si>
  <si>
    <t>6 HDF004HA</t>
  </si>
  <si>
    <t>6 HDF005HA</t>
  </si>
  <si>
    <t>6 HDF006HA</t>
  </si>
  <si>
    <t>6 HDF007HA</t>
  </si>
  <si>
    <t>Agitateur absorbeur</t>
  </si>
  <si>
    <t>12L</t>
  </si>
  <si>
    <t>6 HDF 008PO</t>
  </si>
  <si>
    <t>Pompe transf. Reserv. Aux.</t>
  </si>
  <si>
    <t>Palier pompe HDM008PO</t>
  </si>
  <si>
    <t>6 HDG101ZV</t>
  </si>
  <si>
    <t>Boite à engrenage</t>
  </si>
  <si>
    <t>6 HDJ101ZV</t>
  </si>
  <si>
    <t>Surpresseur depotage</t>
  </si>
  <si>
    <t>SAE 15W40</t>
  </si>
  <si>
    <t>6 HDJ201ZV</t>
  </si>
  <si>
    <t>6 HDJ311VO</t>
  </si>
  <si>
    <t>6 HDJ411VO</t>
  </si>
  <si>
    <t>6 HDJ301TJ</t>
  </si>
  <si>
    <t>6 HDJ401TJ</t>
  </si>
  <si>
    <t>SAE 15W41</t>
  </si>
  <si>
    <t>6 HDJ501ZV</t>
  </si>
  <si>
    <t>SAS sous silo calcaire</t>
  </si>
  <si>
    <t>6 HDK101PO</t>
  </si>
  <si>
    <t>Bande peseuse sous silo calc</t>
  </si>
  <si>
    <t>6 HDK201PO</t>
  </si>
  <si>
    <t>6 HDG201ZV</t>
  </si>
  <si>
    <t>6 HDK101HA</t>
  </si>
  <si>
    <t>Reducteur agitateur</t>
  </si>
  <si>
    <t xml:space="preserve">L-HM 32 </t>
  </si>
  <si>
    <t>6 HDM101PO</t>
  </si>
  <si>
    <t>6 HDM201PO</t>
  </si>
  <si>
    <t>6 HDT002HA</t>
  </si>
  <si>
    <t>6 HDT003PO</t>
  </si>
  <si>
    <t>6 HDT001HA</t>
  </si>
  <si>
    <t>6 HDQ101PO</t>
  </si>
  <si>
    <t>Pompe eau</t>
  </si>
  <si>
    <t>Agitateur preparateur reactif</t>
  </si>
  <si>
    <t>Pompe preparation reactif</t>
  </si>
  <si>
    <t>Agitateur preparation reactif</t>
  </si>
  <si>
    <t>Mobil DTE 15</t>
  </si>
  <si>
    <t>6 HDQ201PO</t>
  </si>
  <si>
    <t>6 HDQ301PO</t>
  </si>
  <si>
    <t>6 HDQ401PO</t>
  </si>
  <si>
    <t>6 HDQ002PO</t>
  </si>
  <si>
    <t>6 HDM001FI</t>
  </si>
  <si>
    <t>Filtre à bande</t>
  </si>
  <si>
    <t>6 HDL-1202</t>
  </si>
  <si>
    <t>Entrainement partie tournante 1</t>
  </si>
  <si>
    <t>6 HDL-1206</t>
  </si>
  <si>
    <t>6 HDL-1201</t>
  </si>
  <si>
    <t>6 HDL-1701</t>
  </si>
  <si>
    <t>Entrainement partie tournante 2</t>
  </si>
  <si>
    <t>Vis de chargement sous partie tournante</t>
  </si>
  <si>
    <t>Vis egalisatrice 1</t>
  </si>
  <si>
    <t>Vis egalisatrice 2</t>
  </si>
  <si>
    <t>6 HDL-1704</t>
  </si>
  <si>
    <t>6 HDL-3001</t>
  </si>
  <si>
    <t>Treuil</t>
  </si>
  <si>
    <t>6 HDL-1801</t>
  </si>
  <si>
    <t>6 HDL-1802</t>
  </si>
  <si>
    <t>Vis de chargement 1 sous silo</t>
  </si>
  <si>
    <t>Vis de chargement 2 sous silo</t>
  </si>
  <si>
    <t>6 HDC1101 MO</t>
  </si>
  <si>
    <t>6 HDC2001MO</t>
  </si>
  <si>
    <t>Booster groupe hydraulique commande paliers</t>
  </si>
  <si>
    <t>Mobil DTE 15M</t>
  </si>
  <si>
    <t>Pompe d'extraction 62</t>
  </si>
  <si>
    <t>Pompe d'extraction 61</t>
  </si>
  <si>
    <t>titre</t>
  </si>
  <si>
    <t>période</t>
  </si>
  <si>
    <t>Ventilateur d'air primaire 61</t>
  </si>
  <si>
    <t>Ventilateur d'air primaire 62</t>
  </si>
  <si>
    <t>Pompe surpresseur 64</t>
  </si>
  <si>
    <t>Pompe surpresseur 62</t>
  </si>
  <si>
    <t>Compresseur air de regulation 63</t>
  </si>
  <si>
    <t>Compresseur air de regulation 62</t>
  </si>
  <si>
    <t>Compresseur air de regulation 61</t>
  </si>
  <si>
    <t>Pompe de refrigeration barres Stator 61</t>
  </si>
  <si>
    <t>Pompe de refrigeration barres Stator 62</t>
  </si>
  <si>
    <t>Groupe de contournement HP61</t>
  </si>
  <si>
    <t>Groupe de contournement HP62</t>
  </si>
  <si>
    <t>Ventilateur de tirage 61</t>
  </si>
  <si>
    <t>Ventilateur de tirage 62</t>
  </si>
  <si>
    <t>Ventilateur de soufflage 61</t>
  </si>
  <si>
    <t>Ventilateur de soufflage 62</t>
  </si>
  <si>
    <t>Filtre pompe a fuel 62</t>
  </si>
  <si>
    <t>Filtre pompe a fuel 61</t>
  </si>
  <si>
    <t>Rechauffeur d'air 61</t>
  </si>
  <si>
    <t>Rechauffeur d'air 62</t>
  </si>
  <si>
    <t>Groupe hydraulique Vanne AA-AN-AB</t>
  </si>
  <si>
    <t>Pompe appoint refrigérant 61</t>
  </si>
  <si>
    <t>Pompe appoint refrigérant 62</t>
  </si>
  <si>
    <t>Pompe eau brute 63</t>
  </si>
  <si>
    <t>Pompe eau brute 64</t>
  </si>
  <si>
    <t>Pompe eau industrielle 61</t>
  </si>
  <si>
    <t>Pompe eau industrielle 62</t>
  </si>
  <si>
    <t>Pompe eau de refrigération 61</t>
  </si>
  <si>
    <t>Pompe eau de refrigération 62</t>
  </si>
  <si>
    <t>Pompe Alimentaire 62</t>
  </si>
  <si>
    <t>Pompe Alimentaire 63</t>
  </si>
  <si>
    <t>Pompe conductivité eau condensée 61</t>
  </si>
  <si>
    <t>Pompe conductivité eau condensée 62</t>
  </si>
  <si>
    <t>Pompe de reprise 63</t>
  </si>
  <si>
    <t>Pompe de reprise 64</t>
  </si>
  <si>
    <t>6CEX PO þ POMPE D`EXTRACTION 61 - VIDANGE DE LA BOITE … BUTEE          112/287</t>
  </si>
  <si>
    <t>6CEX PO þ POMPE D`EXTRACTION 62 - VIDANGE DE LA BOITE … BUTEE          113/291</t>
  </si>
  <si>
    <t>6CEX PO þ POMPE DE REPRISE D`EXTRACTION 63 - VIDANGE DES PALIERS       114/295</t>
  </si>
  <si>
    <t>6CEX PO þ POMPE DE REPRISE D`EXTRACTION 64 - VIDANGE DES PALIERS       115/299</t>
  </si>
  <si>
    <t>6CNC</t>
  </si>
  <si>
    <t>6CPC þ POMPE DE CIRCULATION GROUPE 6   -    CHARGE D`HUILE</t>
  </si>
  <si>
    <t>6CPC þ POMPE D`ARROSAGE 007 PO DU P.E. DE LA CPC GROUPE 6 - VIDANGE PALIERS</t>
  </si>
  <si>
    <t>6EAU þ POMPE DOSEUSE CONDUCTIVITE EAU CONDENSEE 61 -      VIDANGE      157/402</t>
  </si>
  <si>
    <t>6EAU þ POMPE DOSEUSE CONDUCTIVITE EAU CONDENSEE 62 -      VIDANGE      158/404</t>
  </si>
  <si>
    <t>6EPA þ MOTO POMPE ALIMENTAIRE 62 - VIDANGE DE L`HUILE DE GRAISSAGE     144/375</t>
  </si>
  <si>
    <t>6EPA þ MOTO POMPE ALIMENTAIRE 63 - VIDANGE DE L`HUILE DE GRAISSAGE     146/382</t>
  </si>
  <si>
    <t>6ERD þ POMPE EAU DE REFRIGERATION 61 - VIDANGE DES PALIERS             126/319</t>
  </si>
  <si>
    <t>6ERD þ POMPE EAU DE REFRIGERATION 62 - VIDANGE DES PALIERS             127/322</t>
  </si>
  <si>
    <t>6ERE þ POMPE A EAU BRUTE 63 - VIDANGE PALIERS / SYST.2000 HEURES       130/332</t>
  </si>
  <si>
    <t>6ERE þ POMPE A EAU BRUTE 64 - VIDANGE PALIERS / SYST.2000 HEURES       131/336</t>
  </si>
  <si>
    <t>6ERX þ POMPE APPOINT AU REFRIGERANT ATMOSPHERIQUE 61 - VIDANGE         135/346</t>
  </si>
  <si>
    <t>6ERX þ POMPE APPOINT AU REFRIGERANT ATMOSPHERIQUE 62 - VIDANGE         136/349</t>
  </si>
  <si>
    <t>6GST þ POMPE DE REFRIGERATION BARRES STATOR 61  - VIDANGE PALIERS</t>
  </si>
  <si>
    <t>6GST þ POMPE DE REFRIGERATION BARRES STATOR 62  - VIDANGE PALIERS</t>
  </si>
  <si>
    <t>ANNU</t>
  </si>
  <si>
    <t>SEMES</t>
  </si>
  <si>
    <t>REDUCTEUR DE LA POMPE DE CIRCULATION DU GROUPE 6                     103/265</t>
  </si>
  <si>
    <t>VANNE PAPILLON  í 2500 - POMPE DE CIRCULATION GROUPE 6 - GRAISSAGE     103/267</t>
  </si>
  <si>
    <t>TRIME</t>
  </si>
  <si>
    <t>6CTA - POMPES DE RECYCLAGE TAPROGGE 611-612-613-614 - VIDANGE       [109/278]</t>
  </si>
  <si>
    <t>BIMES</t>
  </si>
  <si>
    <t>MOTO POMPE ALIMENTAIRE 62 - GRAISSAGE ACCOUPLEMENT                  [144/373]</t>
  </si>
  <si>
    <t>MOTO POMPE ALIMENTAIRE 63 - GRAISSAGE ACCOUPLEMENT                  [146/380]</t>
  </si>
  <si>
    <t>POMPE SURPRESSEUSE EAU INDUSTRIELLE 6 ERE 007 PO - VIDANGE             134/343</t>
  </si>
  <si>
    <t>6ERF</t>
  </si>
  <si>
    <t>POMPE DOSEUSE HYDRAZINE 61  6 ERF 001PO - VIDANGE                   [137/351]</t>
  </si>
  <si>
    <t>POMPE DOSEUSE INJECTION AMONIAQUE  63 - 003 PO - VIDANGE            [139/360]</t>
  </si>
  <si>
    <t>POMPE DOSEUSE INJECTION ACIDE SULFURIQUE 65 - VIDANGE               [137/352]</t>
  </si>
  <si>
    <t>6 GHE FILTRE DOUBLE CORPS 005/006 FI - NETTOYAGE                    [176/441]</t>
  </si>
  <si>
    <t>CENTRIFUGEUSE ALPHA LAVAL 6 GTH 001 CF - VIDANGE BOITE A ENGRENAGES  [187/464]</t>
  </si>
  <si>
    <t>GROUPE DIESEL "POYAUD"   SECOURS 380 VOLTS         GROUPE 6            92/221</t>
  </si>
  <si>
    <t>BIMEN</t>
  </si>
  <si>
    <t>6 SPA POMPE SURPRESSEUSE 62                                          [197/479]</t>
  </si>
  <si>
    <t>6 SPA POMPE SURPRESSEUSE 64                                          [197/480]</t>
  </si>
  <si>
    <t>Repere1</t>
  </si>
  <si>
    <t>6 CBP  GROUPE HYDRAULIQUE CONTOURNEMENT BP 61  - VIDANGE CUVE   102/247</t>
  </si>
  <si>
    <t>SURPRESSEUR BRASSAGE FOSSE DE NEUTRALISATION 6ETE 006 CO     [153/395]</t>
  </si>
  <si>
    <t>SURPRESSEUR BRASSAGE RESINES 6 ETE 005 CO                                      [152/393]</t>
  </si>
  <si>
    <t>POMPE DOSEUSE ACIDE 6ETE 101 PO - VIDANGE                                   [154/397]</t>
  </si>
  <si>
    <t>POMPE DOSEUSE SOUDE 6ETE 102 PO - VIDANGE                                   155/399</t>
  </si>
  <si>
    <t>6 CTA</t>
  </si>
  <si>
    <r>
      <t>2</t>
    </r>
    <r>
      <rPr>
        <sz val="11"/>
        <color theme="1"/>
        <rFont val="Calibri"/>
        <family val="2"/>
      </rPr>
      <t>×70L</t>
    </r>
  </si>
  <si>
    <t>6CBP??</t>
  </si>
  <si>
    <t>6GHP</t>
  </si>
  <si>
    <t>6 BRA61</t>
  </si>
  <si>
    <t>6 BRA62</t>
  </si>
  <si>
    <t>6 CBP6162</t>
  </si>
  <si>
    <t>6 CEX61</t>
  </si>
  <si>
    <t>6 CEX62</t>
  </si>
  <si>
    <t>6 CEX63</t>
  </si>
  <si>
    <t>6 CEX64</t>
  </si>
  <si>
    <t>6 CNC63</t>
  </si>
  <si>
    <t>6 CPCreduc</t>
  </si>
  <si>
    <t>6 CPCvpap</t>
  </si>
  <si>
    <t>6 CPC7,8</t>
  </si>
  <si>
    <t>6 EAU61</t>
  </si>
  <si>
    <t>6 EAU62</t>
  </si>
  <si>
    <t>6 EAXTPA</t>
  </si>
  <si>
    <t>6 EAXTPAcentrif</t>
  </si>
  <si>
    <t>6EPA62</t>
  </si>
  <si>
    <t>6EPA63</t>
  </si>
  <si>
    <t>6EPAhuigrai62</t>
  </si>
  <si>
    <t>6EPAhuigrai63</t>
  </si>
  <si>
    <t>6EPAacc62</t>
  </si>
  <si>
    <t>6EPAacc63</t>
  </si>
  <si>
    <t>6 ERD61</t>
  </si>
  <si>
    <t>6 ERD62</t>
  </si>
  <si>
    <t>6 ERE61</t>
  </si>
  <si>
    <t>6 ERE62</t>
  </si>
  <si>
    <t>6 ERE63</t>
  </si>
  <si>
    <t>6 ERE64</t>
  </si>
  <si>
    <t>6 ERFINJE6162 hydra</t>
  </si>
  <si>
    <t>6 ERFINJE6162 aci sulf</t>
  </si>
  <si>
    <t>6 ERFINJE6364</t>
  </si>
  <si>
    <t>6 ERFINJE6566</t>
  </si>
  <si>
    <t>6 ERX61</t>
  </si>
  <si>
    <t>6 ERX62</t>
  </si>
  <si>
    <t>6 ETEbrasfos</t>
  </si>
  <si>
    <t>6 ETEbrasres</t>
  </si>
  <si>
    <t>6 ETEdosaci</t>
  </si>
  <si>
    <t>6 ETEdossoud</t>
  </si>
  <si>
    <t>6 FLJ61</t>
  </si>
  <si>
    <t>6 FLJ62</t>
  </si>
  <si>
    <t>6 FPE61</t>
  </si>
  <si>
    <t>6 FPE62</t>
  </si>
  <si>
    <t>6 FSG61</t>
  </si>
  <si>
    <t>6 FSG62</t>
  </si>
  <si>
    <t>6 FTI61</t>
  </si>
  <si>
    <t>6 FTI62</t>
  </si>
  <si>
    <t>6CBP6162</t>
  </si>
  <si>
    <t>6 GST61</t>
  </si>
  <si>
    <t>6 GST62</t>
  </si>
  <si>
    <t>6 SAR61</t>
  </si>
  <si>
    <t>6 SAR62</t>
  </si>
  <si>
    <t>6 SAR63</t>
  </si>
  <si>
    <t>6SPA62</t>
  </si>
  <si>
    <t>6SPA64</t>
  </si>
  <si>
    <t>Type d'huile (svt lubrif et graissage)</t>
  </si>
  <si>
    <t>Quantité  (svt lubrif et graissage)</t>
  </si>
  <si>
    <t>manque info</t>
  </si>
  <si>
    <t>MOTO POMPE ALIMENTAIRE 62 - NETTOYAGE FILTRE DOUBLE CORPS           [144/376]   et   6EPA þ POMPE NOURICIERE DE LA MOTO-POMPE ALIMENTAIRE 62 - VIDANGE      144/374</t>
  </si>
  <si>
    <t>MOTO POMPE ALIMENTAIRE 63 - NETTOYAGE FILTRE DOUBLE CORPS           [146/383]   et   6EPA þ POMPE NOURICIERE DE LA MOTO-POMPE ALIMENTAIRE 63 - VIDANGE      146/381</t>
  </si>
  <si>
    <t>Colonne8</t>
  </si>
  <si>
    <t>Colonne9</t>
  </si>
  <si>
    <t>Colonne10</t>
  </si>
  <si>
    <t>appoint</t>
  </si>
  <si>
    <t>vidange</t>
  </si>
  <si>
    <t>remplissage</t>
  </si>
  <si>
    <t>TYPE D'OPERATION</t>
  </si>
  <si>
    <t>G2</t>
  </si>
  <si>
    <r>
      <t>2</t>
    </r>
    <r>
      <rPr>
        <sz val="11"/>
        <color theme="1"/>
        <rFont val="Calibri"/>
        <family val="2"/>
      </rPr>
      <t>×</t>
    </r>
    <r>
      <rPr>
        <sz val="11"/>
        <color theme="1"/>
        <rFont val="Calibri"/>
        <family val="2"/>
        <scheme val="minor"/>
      </rPr>
      <t>0,4L</t>
    </r>
  </si>
  <si>
    <t>Date de graissage en cours</t>
  </si>
  <si>
    <t>libelé de l'opération en cours</t>
  </si>
  <si>
    <t>Quantité en Litres en cours</t>
  </si>
  <si>
    <t>Prochaine date de graissage</t>
  </si>
  <si>
    <t xml:space="preserve">(-2) date de graissage </t>
  </si>
  <si>
    <t>(-2)  Quantité en Litres</t>
  </si>
  <si>
    <t>(-2)  libelé de l'opération</t>
  </si>
  <si>
    <t>(-3) date de graissage</t>
  </si>
  <si>
    <t>(-3)  libelé de l'opération</t>
  </si>
  <si>
    <t>(-3)  Quantité en Litres</t>
  </si>
  <si>
    <t>(-4) date de graissage</t>
  </si>
  <si>
    <t>(-4)  libelé de l'opération</t>
  </si>
  <si>
    <t>(-4)  Quantité en Litres</t>
  </si>
  <si>
    <t>(-5) date de graissage</t>
  </si>
  <si>
    <t>(-5)  libelé de l'opération</t>
  </si>
  <si>
    <t>(-5)  Quantité en Litres</t>
  </si>
  <si>
    <t>(-1) Precedent date de graissage</t>
  </si>
  <si>
    <t>(-1) Quantité en Litres precedente</t>
  </si>
  <si>
    <t>(-1) libelé de l'opération precedent</t>
  </si>
  <si>
    <t>type intervention</t>
  </si>
  <si>
    <t>vidange remplissage</t>
  </si>
  <si>
    <t>T</t>
  </si>
  <si>
    <t>22/16/2017</t>
  </si>
  <si>
    <t>Frequences</t>
  </si>
  <si>
    <t>Jours</t>
  </si>
  <si>
    <t>MAJ</t>
  </si>
  <si>
    <t>TRIME   et   3000</t>
  </si>
  <si>
    <t>G1-CONTRÔLE NIVEAUX</t>
  </si>
  <si>
    <t>G4-HUILES (VIDANGE, REMPLISSAGE )</t>
  </si>
  <si>
    <t>G3-GRAISSAGE</t>
  </si>
  <si>
    <t>G5-GRAISSEUR (REMPLACEMENT)</t>
  </si>
  <si>
    <t>G6-FILTRES (NETTOYAGE/REMPLACEMENT)</t>
  </si>
  <si>
    <t>APPOINT</t>
  </si>
  <si>
    <t>CONTRÔLE NIVEAUX</t>
  </si>
  <si>
    <t>GRAISSAGE</t>
  </si>
  <si>
    <t>HUILES (VIDANGE, REMPLISSAGE )</t>
  </si>
  <si>
    <t>GRAISSEUR (REMPLACEMENT)</t>
  </si>
  <si>
    <t>FILTRES (NETTOYAGE/REMPLACEMENT)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</si>
</sst>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</font>
    <font>
      <sz val="10"/>
      <name val="Arial"/>
      <family val="2"/>
    </font>
    <font>
      <u/>
      <sz val="10"/>
      <name val="Arial"/>
      <family val="2"/>
      <charset val="186"/>
    </font>
    <font>
      <i/>
      <sz val="10"/>
      <color theme="1"/>
      <name val="Calibri"/>
      <family val="2"/>
      <scheme val="minor"/>
    </font>
    <font>
      <u/>
      <sz val="12"/>
      <name val="Arial"/>
      <family val="2"/>
      <charset val="186"/>
    </font>
    <font>
      <sz val="1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gradientFill>
        <stop position="0">
          <color theme="0" tint="-0.25098422193060094"/>
        </stop>
        <stop position="1">
          <color rgb="FFFFC000"/>
        </stop>
      </gradient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/>
      <diagonal/>
    </border>
    <border>
      <left style="thin">
        <color indexed="64"/>
      </left>
      <right style="slantDashDot">
        <color indexed="64"/>
      </right>
      <top/>
      <bottom style="thin">
        <color indexed="64"/>
      </bottom>
      <diagonal/>
    </border>
    <border>
      <left style="slantDashDot">
        <color indexed="64"/>
      </left>
      <right style="thin">
        <color indexed="64"/>
      </right>
      <top/>
      <bottom style="thin">
        <color indexed="64"/>
      </bottom>
      <diagonal/>
    </border>
    <border>
      <left style="slantDashDot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slantDashDot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slantDashDot">
        <color indexed="64"/>
      </left>
      <right style="thin">
        <color indexed="64"/>
      </right>
      <top style="slantDashDot">
        <color indexed="64"/>
      </top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 style="slantDashDot">
        <color indexed="64"/>
      </top>
      <bottom style="slantDashDot">
        <color indexed="64"/>
      </bottom>
      <diagonal/>
    </border>
    <border>
      <left style="thin">
        <color indexed="64"/>
      </left>
      <right style="slantDashDot">
        <color indexed="64"/>
      </right>
      <top style="slantDashDot">
        <color indexed="64"/>
      </top>
      <bottom style="slantDashDot">
        <color indexed="64"/>
      </bottom>
      <diagonal/>
    </border>
    <border>
      <left/>
      <right style="thin">
        <color indexed="64"/>
      </right>
      <top style="slantDashDot">
        <color indexed="64"/>
      </top>
      <bottom style="slantDashDot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/>
  </cellStyleXfs>
  <cellXfs count="78">
    <xf numFmtId="0" fontId="0" fillId="0" borderId="0" xfId="0"/>
    <xf numFmtId="0" fontId="0" fillId="0" borderId="0" xfId="0" applyFill="1"/>
    <xf numFmtId="0" fontId="0" fillId="2" borderId="0" xfId="0" applyFill="1"/>
    <xf numFmtId="0" fontId="0" fillId="0" borderId="0" xfId="0" applyFont="1" applyFill="1"/>
    <xf numFmtId="0" fontId="0" fillId="0" borderId="0" xfId="0" applyFont="1" applyFill="1" applyAlignment="1">
      <alignment wrapText="1"/>
    </xf>
    <xf numFmtId="0" fontId="0" fillId="0" borderId="0" xfId="0" applyFont="1" applyFill="1" applyAlignment="1">
      <alignment horizontal="center"/>
    </xf>
    <xf numFmtId="0" fontId="0" fillId="0" borderId="0" xfId="0" applyFont="1"/>
    <xf numFmtId="0" fontId="0" fillId="0" borderId="7" xfId="0" applyFont="1" applyFill="1" applyBorder="1" applyAlignment="1">
      <alignment horizontal="center" vertical="center" wrapText="1"/>
    </xf>
    <xf numFmtId="0" fontId="0" fillId="3" borderId="0" xfId="0" applyFont="1" applyFill="1" applyAlignment="1">
      <alignment wrapText="1"/>
    </xf>
    <xf numFmtId="0" fontId="0" fillId="0" borderId="1" xfId="0" applyFont="1" applyFill="1" applyBorder="1" applyAlignment="1">
      <alignment horizontal="center" wrapText="1"/>
    </xf>
    <xf numFmtId="0" fontId="0" fillId="0" borderId="8" xfId="0" applyFont="1" applyFill="1" applyBorder="1" applyAlignment="1">
      <alignment horizontal="center" wrapText="1"/>
    </xf>
    <xf numFmtId="0" fontId="0" fillId="0" borderId="12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49" fontId="5" fillId="0" borderId="20" xfId="0" applyNumberFormat="1" applyFont="1" applyFill="1" applyBorder="1" applyAlignment="1" applyProtection="1">
      <alignment horizontal="center" vertical="center" wrapText="1"/>
    </xf>
    <xf numFmtId="0" fontId="0" fillId="0" borderId="16" xfId="0" applyNumberFormat="1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wrapText="1"/>
    </xf>
    <xf numFmtId="0" fontId="0" fillId="0" borderId="6" xfId="0" applyNumberFormat="1" applyFont="1" applyFill="1" applyBorder="1" applyAlignment="1">
      <alignment horizontal="center" wrapText="1"/>
    </xf>
    <xf numFmtId="0" fontId="0" fillId="0" borderId="13" xfId="0" applyFont="1" applyFill="1" applyBorder="1" applyAlignment="1">
      <alignment horizontal="center" wrapText="1"/>
    </xf>
    <xf numFmtId="0" fontId="0" fillId="5" borderId="8" xfId="0" applyFont="1" applyFill="1" applyBorder="1" applyAlignment="1">
      <alignment horizontal="center" wrapText="1"/>
    </xf>
    <xf numFmtId="0" fontId="0" fillId="4" borderId="8" xfId="0" applyFont="1" applyFill="1" applyBorder="1" applyAlignment="1">
      <alignment horizontal="center" wrapText="1"/>
    </xf>
    <xf numFmtId="0" fontId="0" fillId="6" borderId="8" xfId="0" applyFont="1" applyFill="1" applyBorder="1" applyAlignment="1">
      <alignment horizontal="center" wrapText="1"/>
    </xf>
    <xf numFmtId="0" fontId="0" fillId="3" borderId="8" xfId="0" applyFont="1" applyFill="1" applyBorder="1" applyAlignment="1">
      <alignment horizontal="center" wrapText="1"/>
    </xf>
    <xf numFmtId="0" fontId="0" fillId="3" borderId="9" xfId="0" applyFont="1" applyFill="1" applyBorder="1" applyAlignment="1">
      <alignment horizontal="center" wrapText="1"/>
    </xf>
    <xf numFmtId="0" fontId="0" fillId="3" borderId="14" xfId="0" applyFont="1" applyFill="1" applyBorder="1" applyAlignment="1">
      <alignment horizontal="center" wrapText="1"/>
    </xf>
    <xf numFmtId="0" fontId="0" fillId="7" borderId="8" xfId="0" applyFont="1" applyFill="1" applyBorder="1" applyAlignment="1">
      <alignment horizontal="center" wrapText="1"/>
    </xf>
    <xf numFmtId="0" fontId="6" fillId="0" borderId="0" xfId="0" applyFont="1" applyFill="1" applyAlignment="1">
      <alignment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center" wrapText="1"/>
    </xf>
    <xf numFmtId="0" fontId="0" fillId="0" borderId="3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3" fillId="3" borderId="10" xfId="1" applyFont="1" applyFill="1" applyBorder="1" applyAlignment="1" applyProtection="1">
      <alignment horizontal="center" wrapText="1"/>
    </xf>
    <xf numFmtId="0" fontId="3" fillId="3" borderId="8" xfId="1" applyFont="1" applyFill="1" applyBorder="1" applyAlignment="1" applyProtection="1">
      <alignment horizontal="center" wrapText="1"/>
    </xf>
    <xf numFmtId="0" fontId="0" fillId="0" borderId="15" xfId="0" applyNumberFormat="1" applyFont="1" applyFill="1" applyBorder="1" applyAlignment="1">
      <alignment horizontal="center" wrapText="1"/>
    </xf>
    <xf numFmtId="0" fontId="0" fillId="0" borderId="21" xfId="0" applyNumberFormat="1" applyFont="1" applyFill="1" applyBorder="1" applyAlignment="1">
      <alignment horizontal="center" wrapText="1"/>
    </xf>
    <xf numFmtId="0" fontId="0" fillId="0" borderId="5" xfId="0" applyNumberFormat="1" applyFont="1" applyFill="1" applyBorder="1" applyAlignment="1">
      <alignment horizontal="center" wrapText="1"/>
    </xf>
    <xf numFmtId="0" fontId="0" fillId="0" borderId="2" xfId="0" applyNumberFormat="1" applyFont="1" applyFill="1" applyBorder="1" applyAlignment="1">
      <alignment horizontal="center" vertical="center" wrapText="1"/>
    </xf>
    <xf numFmtId="0" fontId="0" fillId="0" borderId="16" xfId="0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49" fontId="7" fillId="0" borderId="20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Alignment="1">
      <alignment vertical="center"/>
    </xf>
    <xf numFmtId="14" fontId="0" fillId="0" borderId="21" xfId="0" applyNumberFormat="1" applyFont="1" applyFill="1" applyBorder="1" applyAlignment="1">
      <alignment vertical="center" wrapText="1"/>
    </xf>
    <xf numFmtId="14" fontId="0" fillId="0" borderId="15" xfId="0" applyNumberFormat="1" applyFont="1" applyFill="1" applyBorder="1" applyAlignment="1">
      <alignment vertical="center" wrapText="1"/>
    </xf>
    <xf numFmtId="14" fontId="0" fillId="0" borderId="5" xfId="0" applyNumberFormat="1" applyFont="1" applyFill="1" applyBorder="1" applyAlignment="1">
      <alignment vertical="center" wrapText="1"/>
    </xf>
    <xf numFmtId="0" fontId="0" fillId="0" borderId="0" xfId="0" applyFont="1" applyAlignment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/>
    </xf>
    <xf numFmtId="0" fontId="0" fillId="0" borderId="28" xfId="0" applyBorder="1"/>
    <xf numFmtId="0" fontId="0" fillId="0" borderId="26" xfId="0" applyBorder="1"/>
    <xf numFmtId="0" fontId="0" fillId="0" borderId="27" xfId="0" applyBorder="1"/>
    <xf numFmtId="0" fontId="0" fillId="0" borderId="25" xfId="0" applyBorder="1"/>
    <xf numFmtId="0" fontId="0" fillId="0" borderId="29" xfId="0" applyBorder="1"/>
    <xf numFmtId="0" fontId="0" fillId="0" borderId="21" xfId="0" applyNumberFormat="1" applyFont="1" applyFill="1" applyBorder="1" applyAlignment="1">
      <alignment vertical="center" wrapText="1"/>
    </xf>
    <xf numFmtId="0" fontId="0" fillId="0" borderId="15" xfId="0" applyNumberFormat="1" applyFont="1" applyFill="1" applyBorder="1" applyAlignment="1">
      <alignment vertical="center" wrapText="1"/>
    </xf>
    <xf numFmtId="0" fontId="0" fillId="0" borderId="5" xfId="0" applyNumberFormat="1" applyFont="1" applyFill="1" applyBorder="1" applyAlignment="1">
      <alignment vertical="center" wrapText="1"/>
    </xf>
    <xf numFmtId="0" fontId="8" fillId="0" borderId="28" xfId="0" applyFont="1" applyFill="1" applyBorder="1" applyAlignment="1">
      <alignment horizontal="center" vertical="center"/>
    </xf>
    <xf numFmtId="0" fontId="0" fillId="0" borderId="30" xfId="0" applyBorder="1"/>
    <xf numFmtId="0" fontId="0" fillId="0" borderId="31" xfId="0" applyBorder="1"/>
    <xf numFmtId="0" fontId="0" fillId="8" borderId="0" xfId="0" applyFont="1" applyFill="1" applyAlignment="1">
      <alignment vertical="center" wrapText="1"/>
    </xf>
    <xf numFmtId="0" fontId="0" fillId="9" borderId="0" xfId="0" applyFont="1" applyFill="1" applyAlignment="1">
      <alignment vertical="center" wrapText="1"/>
    </xf>
    <xf numFmtId="0" fontId="0" fillId="10" borderId="0" xfId="0" applyFont="1" applyFill="1" applyAlignment="1">
      <alignment vertical="center" wrapText="1"/>
    </xf>
    <xf numFmtId="0" fontId="0" fillId="11" borderId="0" xfId="0" applyFont="1" applyFill="1" applyAlignment="1">
      <alignment horizontal="center" wrapText="1"/>
    </xf>
    <xf numFmtId="0" fontId="0" fillId="11" borderId="0" xfId="0" applyFont="1" applyFill="1" applyAlignment="1">
      <alignment wrapText="1"/>
    </xf>
    <xf numFmtId="0" fontId="0" fillId="12" borderId="0" xfId="0" applyFont="1" applyFill="1" applyAlignment="1">
      <alignment wrapText="1"/>
    </xf>
    <xf numFmtId="0" fontId="0" fillId="13" borderId="0" xfId="0" applyFont="1" applyFill="1" applyAlignment="1">
      <alignment wrapText="1"/>
    </xf>
    <xf numFmtId="0" fontId="0" fillId="14" borderId="0" xfId="0" applyFont="1" applyFill="1" applyAlignment="1">
      <alignment wrapText="1"/>
    </xf>
    <xf numFmtId="0" fontId="0" fillId="15" borderId="0" xfId="0" applyFont="1" applyFill="1" applyAlignment="1">
      <alignment wrapText="1"/>
    </xf>
    <xf numFmtId="14" fontId="0" fillId="0" borderId="15" xfId="0" applyNumberFormat="1" applyFont="1" applyFill="1" applyBorder="1" applyAlignment="1">
      <alignment horizontal="center" wrapText="1"/>
    </xf>
    <xf numFmtId="14" fontId="0" fillId="0" borderId="5" xfId="0" applyNumberFormat="1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22" xfId="0" applyBorder="1"/>
    <xf numFmtId="0" fontId="0" fillId="0" borderId="2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42">
    <dxf>
      <font>
        <color rgb="FFC00000"/>
      </font>
      <fill>
        <patternFill>
          <bgColor rgb="FFFFFF00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C00000"/>
      </font>
      <fill>
        <patternFill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rgb="FF000000"/>
          <bgColor rgb="FFFFFFFF"/>
        </patternFill>
      </fill>
      <alignment horizont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rgb="FF000000"/>
          <bgColor rgb="FFFFFFFF"/>
        </patternFill>
      </fill>
      <alignment horizont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rgb="FF000000"/>
          <bgColor rgb="FFFFFFFF"/>
        </patternFill>
      </fill>
      <alignment horizont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rgb="FF000000"/>
          <bgColor rgb="FFFFFFFF"/>
        </patternFill>
      </fill>
      <alignment horizont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rgb="FF000000"/>
          <bgColor rgb="FFFFFFFF"/>
        </patternFill>
      </fill>
      <alignment horizont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rgb="FF000000"/>
          <bgColor rgb="FFFFFFFF"/>
        </patternFill>
      </fill>
      <alignment horizontal="center" textRotation="0" wrapText="1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rgb="FF000000"/>
          <bgColor rgb="FFFFFFFF"/>
        </patternFill>
      </fill>
      <alignment horizontal="center" textRotation="0" wrapText="1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</dxf>
    <dxf>
      <font>
        <b val="0"/>
      </font>
      <fill>
        <patternFill patternType="none">
          <fgColor indexed="64"/>
          <bgColor indexed="65"/>
        </patternFill>
      </fill>
      <alignment horizont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auto="1"/>
        </top>
        <bottom style="thin">
          <color auto="1"/>
        </bottom>
      </border>
    </dxf>
    <dxf>
      <font>
        <b val="0"/>
      </font>
      <fill>
        <patternFill patternType="none">
          <fgColor indexed="64"/>
          <bgColor indexed="65"/>
        </patternFill>
      </fill>
      <alignment horizont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</font>
      <fill>
        <patternFill patternType="none">
          <fgColor indexed="64"/>
          <bgColor indexed="65"/>
        </patternFill>
      </fill>
      <alignment horizont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</font>
      <fill>
        <patternFill patternType="none">
          <fgColor indexed="64"/>
          <bgColor indexed="65"/>
        </patternFill>
      </fill>
      <alignment horizont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</font>
      <fill>
        <patternFill patternType="none">
          <fgColor indexed="64"/>
          <bgColor indexed="65"/>
        </patternFill>
      </fill>
      <alignment horizont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</font>
      <fill>
        <patternFill patternType="none">
          <fgColor indexed="64"/>
          <bgColor indexed="65"/>
        </patternFill>
      </fill>
      <alignment horizont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slantDashDot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family val="2"/>
      </font>
      <fill>
        <patternFill patternType="none">
          <fgColor rgb="FF000000"/>
          <bgColor rgb="FFFFFFFF"/>
        </patternFill>
      </fill>
      <alignment horizontal="center" textRotation="0" wrapText="1" indent="0" justifyLastLine="0" shrinkToFit="0" readingOrder="0"/>
    </dxf>
    <dxf>
      <border>
        <bottom style="slantDashDot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>
        <left style="medium">
          <color auto="1"/>
        </left>
        <right style="medium">
          <color auto="1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fill>
        <patternFill>
          <bgColor theme="4" tint="0.79998168889431442"/>
        </patternFill>
      </fill>
      <border>
        <left style="medium">
          <color auto="1"/>
        </left>
        <right style="medium">
          <color auto="1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font>
        <b/>
        <i val="0"/>
        <color theme="0"/>
      </font>
      <fill>
        <patternFill patternType="solid">
          <fgColor theme="4"/>
          <bgColor theme="4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theme="0" tint="-0.499984740745262"/>
        </vertical>
        <horizontal style="thin">
          <color theme="0" tint="-0.499984740745262"/>
        </horizontal>
      </border>
    </dxf>
  </dxfs>
  <tableStyles count="1" defaultTableStyle="TableStyleMedium2 2" defaultPivotStyle="PivotStyleLight16">
    <tableStyle name="TableStyleMedium2 2" pivot="0" count="3">
      <tableStyleElement type="headerRow" dxfId="41"/>
      <tableStyleElement type="firstRowStripe" dxfId="40"/>
      <tableStyleElement type="secondRowStripe" dxfId="3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207815</xdr:colOff>
      <xdr:row>2</xdr:row>
      <xdr:rowOff>69273</xdr:rowOff>
    </xdr:from>
    <xdr:to>
      <xdr:col>9</xdr:col>
      <xdr:colOff>2757052</xdr:colOff>
      <xdr:row>4</xdr:row>
      <xdr:rowOff>637307</xdr:rowOff>
    </xdr:to>
    <xdr:sp macro="[0]!Macro4" textlink="">
      <xdr:nvSpPr>
        <xdr:cNvPr id="3" name="ZoneTexte 2"/>
        <xdr:cNvSpPr txBox="1"/>
      </xdr:nvSpPr>
      <xdr:spPr>
        <a:xfrm>
          <a:off x="17983197" y="1524000"/>
          <a:ext cx="2549237" cy="1870362"/>
        </a:xfrm>
        <a:prstGeom prst="rect">
          <a:avLst/>
        </a:prstGeom>
        <a:solidFill>
          <a:schemeClr val="accent3">
            <a:alpha val="50000"/>
          </a:schemeClr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/>
            <a:t>Valider</a:t>
          </a:r>
          <a:r>
            <a:rPr lang="fr-FR" sz="3600" b="1" baseline="0"/>
            <a:t> l'opération en cours</a:t>
          </a:r>
          <a:endParaRPr lang="fr-FR" sz="3600" b="1"/>
        </a:p>
      </xdr:txBody>
    </xdr:sp>
    <xdr:clientData/>
  </xdr:twoCellAnchor>
</xdr:wsDr>
</file>

<file path=xl/tables/table1.xml><?xml version="1.0" encoding="utf-8"?>
<table xmlns="http://schemas.openxmlformats.org/spreadsheetml/2006/main" id="5" name="Tableau156" displayName="Tableau156" ref="B1:AF174" totalsRowShown="0" headerRowDxfId="38" dataDxfId="36" headerRowBorderDxfId="37" tableBorderDxfId="35" totalsRowBorderDxfId="34">
  <autoFilter ref="B1:AF174"/>
  <tableColumns count="31">
    <tableColumn id="1" name="Repere1" dataDxfId="33"/>
    <tableColumn id="11" name="titre" dataDxfId="32"/>
    <tableColumn id="2" name="Fonction" dataDxfId="31"/>
    <tableColumn id="3" name="Equipements" dataDxfId="30"/>
    <tableColumn id="4" name="Type d'huile (svt lubrif et graissage)" dataDxfId="29"/>
    <tableColumn id="5" name="Quantité  (svt lubrif et graissage)" dataDxfId="28"/>
    <tableColumn id="12" name="période" dataDxfId="3"/>
    <tableColumn id="6" name="Localisation" dataDxfId="27"/>
    <tableColumn id="7" name="Observation" dataDxfId="26"/>
    <tableColumn id="50" name="Prochaine date de graissage" dataDxfId="25">
      <calculatedColumnFormula>Tableau156[[#This Row],[(-1) Precedent date de graissage]]+VLOOKUP($H2,DONNÉES!$A$1:$B$12,2,FALSE)</calculatedColumnFormula>
    </tableColumn>
    <tableColumn id="39" name="Date de graissage en cours" dataDxfId="24"/>
    <tableColumn id="40" name="libelé de l'opération en cours" dataDxfId="23"/>
    <tableColumn id="47" name="Quantité en Litres en cours" dataDxfId="22">
      <calculatedColumnFormula array="1">Tableau156[[#This Row],[(-1) Precedent date de graissage]]+VLOOKUP($H2,DONNÉES!$A$1:$B$12,2,FALSE)</calculatedColumnFormula>
    </tableColumn>
    <tableColumn id="30" name="(-1) Precedent date de graissage" dataDxfId="21"/>
    <tableColumn id="35" name="(-1) libelé de l'opération precedent" dataDxfId="20"/>
    <tableColumn id="36" name="(-1) Quantité en Litres precedente" dataDxfId="19"/>
    <tableColumn id="18" name="(-2) date de graissage " dataDxfId="18"/>
    <tableColumn id="19" name="(-2)  libelé de l'opération" dataDxfId="17"/>
    <tableColumn id="20" name="(-2)  Quantité en Litres" dataDxfId="16"/>
    <tableColumn id="21" name="(-3) date de graissage" dataDxfId="15"/>
    <tableColumn id="22" name="(-3)  libelé de l'opération" dataDxfId="14"/>
    <tableColumn id="29" name="(-3)  Quantité en Litres" dataDxfId="13"/>
    <tableColumn id="53" name="(-4) date de graissage" dataDxfId="12"/>
    <tableColumn id="54" name="(-4)  libelé de l'opération" dataDxfId="11"/>
    <tableColumn id="55" name="(-4)  Quantité en Litres" dataDxfId="10"/>
    <tableColumn id="56" name="(-5) date de graissage" dataDxfId="9"/>
    <tableColumn id="57" name="(-5)  libelé de l'opération" dataDxfId="8"/>
    <tableColumn id="58" name="(-5)  Quantité en Litres" dataDxfId="7"/>
    <tableColumn id="59" name="Colonne8" dataDxfId="6"/>
    <tableColumn id="60" name="Colonne9" dataDxfId="5"/>
    <tableColumn id="61" name="Colonne10" dataDxfId="4"/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AF194"/>
  <sheetViews>
    <sheetView tabSelected="1" zoomScale="55" zoomScaleNormal="55" workbookViewId="0">
      <pane xSplit="2" ySplit="1" topLeftCell="C2" activePane="bottomRight" state="frozen"/>
      <selection pane="topRight" activeCell="F1" sqref="F1"/>
      <selection pane="bottomLeft" activeCell="A2" sqref="A2"/>
      <selection pane="bottomRight" activeCell="I2" sqref="I2"/>
    </sheetView>
  </sheetViews>
  <sheetFormatPr baseColWidth="10" defaultRowHeight="14.4" outlineLevelCol="1" x14ac:dyDescent="0.3"/>
  <cols>
    <col min="1" max="1" width="5" style="4" customWidth="1"/>
    <col min="2" max="2" width="23.6640625" style="49" customWidth="1"/>
    <col min="3" max="3" width="78.6640625" style="49" customWidth="1"/>
    <col min="4" max="4" width="45.77734375" style="3" customWidth="1"/>
    <col min="5" max="5" width="39.33203125" style="3" customWidth="1"/>
    <col min="6" max="6" width="23.21875" style="3" customWidth="1"/>
    <col min="7" max="7" width="11.5546875" style="6"/>
    <col min="8" max="8" width="15.88671875" style="49" customWidth="1" collapsed="1"/>
    <col min="9" max="9" width="23.21875" style="3" customWidth="1" outlineLevel="1"/>
    <col min="10" max="10" width="43.77734375" style="6" customWidth="1"/>
    <col min="11" max="14" width="20" style="43" customWidth="1"/>
    <col min="15" max="15" width="22.6640625" style="47" customWidth="1"/>
    <col min="16" max="17" width="20" style="47" customWidth="1"/>
    <col min="18" max="18" width="20" style="5" customWidth="1"/>
    <col min="19" max="32" width="20" style="3" customWidth="1"/>
    <col min="33" max="16384" width="11.5546875" style="3"/>
  </cols>
  <sheetData>
    <row r="1" spans="1:32" s="4" customFormat="1" ht="63" thickBot="1" x14ac:dyDescent="0.35">
      <c r="B1" s="12" t="s">
        <v>357</v>
      </c>
      <c r="C1" s="15" t="s">
        <v>282</v>
      </c>
      <c r="D1" s="13" t="s">
        <v>0</v>
      </c>
      <c r="E1" s="13" t="s">
        <v>1</v>
      </c>
      <c r="F1" s="13" t="s">
        <v>420</v>
      </c>
      <c r="G1" s="13" t="s">
        <v>421</v>
      </c>
      <c r="H1" s="42" t="s">
        <v>283</v>
      </c>
      <c r="I1" s="13" t="s">
        <v>2</v>
      </c>
      <c r="J1" s="14" t="s">
        <v>3</v>
      </c>
      <c r="K1" s="61" t="s">
        <v>437</v>
      </c>
      <c r="L1" s="62" t="s">
        <v>434</v>
      </c>
      <c r="M1" s="62" t="s">
        <v>435</v>
      </c>
      <c r="N1" s="62" t="s">
        <v>436</v>
      </c>
      <c r="O1" s="63" t="s">
        <v>450</v>
      </c>
      <c r="P1" s="63" t="s">
        <v>452</v>
      </c>
      <c r="Q1" s="63" t="s">
        <v>451</v>
      </c>
      <c r="R1" s="64" t="s">
        <v>438</v>
      </c>
      <c r="S1" s="65" t="s">
        <v>440</v>
      </c>
      <c r="T1" s="65" t="s">
        <v>439</v>
      </c>
      <c r="U1" s="66" t="s">
        <v>441</v>
      </c>
      <c r="V1" s="66" t="s">
        <v>442</v>
      </c>
      <c r="W1" s="66" t="s">
        <v>443</v>
      </c>
      <c r="X1" s="67" t="s">
        <v>444</v>
      </c>
      <c r="Y1" s="67" t="s">
        <v>445</v>
      </c>
      <c r="Z1" s="67" t="s">
        <v>446</v>
      </c>
      <c r="AA1" s="68" t="s">
        <v>447</v>
      </c>
      <c r="AB1" s="68" t="s">
        <v>448</v>
      </c>
      <c r="AC1" s="68" t="s">
        <v>449</v>
      </c>
      <c r="AD1" s="69" t="s">
        <v>425</v>
      </c>
      <c r="AE1" s="69" t="s">
        <v>426</v>
      </c>
      <c r="AF1" s="69" t="s">
        <v>427</v>
      </c>
    </row>
    <row r="2" spans="1:32" s="4" customFormat="1" ht="51" customHeight="1" x14ac:dyDescent="0.3">
      <c r="A2" s="8" t="s">
        <v>455</v>
      </c>
      <c r="B2" s="30" t="s">
        <v>195</v>
      </c>
      <c r="C2" s="31" t="s">
        <v>422</v>
      </c>
      <c r="D2" s="32" t="s">
        <v>194</v>
      </c>
      <c r="E2" s="32" t="s">
        <v>29</v>
      </c>
      <c r="F2" s="32" t="s">
        <v>18</v>
      </c>
      <c r="G2" s="32" t="s">
        <v>93</v>
      </c>
      <c r="H2" s="39" t="s">
        <v>422</v>
      </c>
      <c r="I2" s="33" t="s">
        <v>200</v>
      </c>
      <c r="J2" s="34"/>
      <c r="K2" s="45" t="e">
        <f>Tableau156[[#This Row],[(-1) Precedent date de graissage]]+VLOOKUP($H2,DONNÉES!$A$1:$B$12,2,FALSE)</f>
        <v>#N/A</v>
      </c>
      <c r="L2" s="44"/>
      <c r="M2" s="55"/>
      <c r="N2" s="55"/>
      <c r="O2" s="44">
        <v>42057</v>
      </c>
      <c r="P2" s="55" t="s">
        <v>429</v>
      </c>
      <c r="Q2" s="55"/>
      <c r="R2" s="44">
        <v>42057</v>
      </c>
      <c r="S2" s="55" t="s">
        <v>454</v>
      </c>
      <c r="T2" s="55">
        <v>2</v>
      </c>
      <c r="U2" s="44" t="s">
        <v>456</v>
      </c>
      <c r="V2" s="55" t="s">
        <v>428</v>
      </c>
      <c r="W2" s="55">
        <v>50</v>
      </c>
      <c r="X2" s="44">
        <v>42422</v>
      </c>
      <c r="Y2" s="55" t="s">
        <v>428</v>
      </c>
      <c r="Z2" s="55">
        <v>50</v>
      </c>
      <c r="AA2" s="44"/>
      <c r="AB2" s="55"/>
      <c r="AC2" s="55"/>
      <c r="AD2" s="37"/>
      <c r="AE2" s="37"/>
      <c r="AF2" s="37">
        <v>42420</v>
      </c>
    </row>
    <row r="3" spans="1:32" s="4" customFormat="1" ht="51" customHeight="1" x14ac:dyDescent="0.3">
      <c r="A3" s="8"/>
      <c r="B3" s="7" t="s">
        <v>367</v>
      </c>
      <c r="C3" s="16" t="s">
        <v>422</v>
      </c>
      <c r="D3" s="9" t="s">
        <v>284</v>
      </c>
      <c r="E3" s="9" t="s">
        <v>186</v>
      </c>
      <c r="F3" s="9" t="s">
        <v>13</v>
      </c>
      <c r="G3" s="9" t="s">
        <v>190</v>
      </c>
      <c r="H3" s="40" t="s">
        <v>422</v>
      </c>
      <c r="I3" s="9" t="s">
        <v>199</v>
      </c>
      <c r="J3" s="25"/>
      <c r="K3" s="45" t="e">
        <f>Tableau156[[#This Row],[(-1) Precedent date de graissage]]+VLOOKUP($H3,DONNÉES!$A$1:$B$12,2,FALSE)</f>
        <v>#N/A</v>
      </c>
      <c r="L3" s="45"/>
      <c r="M3" s="55"/>
      <c r="N3" s="56"/>
      <c r="O3" s="45"/>
      <c r="P3" s="56"/>
      <c r="Q3" s="56"/>
      <c r="R3" s="70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</row>
    <row r="4" spans="1:32" s="4" customFormat="1" ht="51" customHeight="1" x14ac:dyDescent="0.3">
      <c r="A4" s="8"/>
      <c r="B4" s="7" t="s">
        <v>368</v>
      </c>
      <c r="C4" s="16" t="s">
        <v>422</v>
      </c>
      <c r="D4" s="9" t="s">
        <v>285</v>
      </c>
      <c r="E4" s="9" t="s">
        <v>186</v>
      </c>
      <c r="F4" s="9" t="s">
        <v>13</v>
      </c>
      <c r="G4" s="9" t="s">
        <v>190</v>
      </c>
      <c r="H4" s="40" t="s">
        <v>422</v>
      </c>
      <c r="I4" s="9" t="s">
        <v>199</v>
      </c>
      <c r="J4" s="35"/>
      <c r="K4" s="45" t="e">
        <f>Tableau156[[#This Row],[(-1) Precedent date de graissage]]+VLOOKUP($H4,DONNÉES!$A$1:$B$12,2,FALSE)</f>
        <v>#N/A</v>
      </c>
      <c r="L4" s="45"/>
      <c r="M4" s="55"/>
      <c r="N4" s="56"/>
      <c r="O4" s="45"/>
      <c r="P4" s="56"/>
      <c r="Q4" s="56"/>
      <c r="R4" s="70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</row>
    <row r="5" spans="1:32" s="4" customFormat="1" ht="51" customHeight="1" x14ac:dyDescent="0.3">
      <c r="A5" s="8"/>
      <c r="B5" s="7" t="s">
        <v>367</v>
      </c>
      <c r="C5" s="16" t="s">
        <v>422</v>
      </c>
      <c r="D5" s="9" t="s">
        <v>284</v>
      </c>
      <c r="E5" s="9" t="s">
        <v>187</v>
      </c>
      <c r="F5" s="9"/>
      <c r="G5" s="9"/>
      <c r="H5" s="40" t="s">
        <v>422</v>
      </c>
      <c r="I5" s="9" t="s">
        <v>199</v>
      </c>
      <c r="J5" s="35"/>
      <c r="K5" s="45" t="e">
        <f>Tableau156[[#This Row],[(-1) Precedent date de graissage]]+VLOOKUP($H5,DONNÉES!$A$1:$B$12,2,FALSE)</f>
        <v>#N/A</v>
      </c>
      <c r="L5" s="45"/>
      <c r="M5" s="55"/>
      <c r="N5" s="56"/>
      <c r="O5" s="45"/>
      <c r="P5" s="56"/>
      <c r="Q5" s="56"/>
      <c r="R5" s="70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</row>
    <row r="6" spans="1:32" s="4" customFormat="1" ht="51" customHeight="1" x14ac:dyDescent="0.3">
      <c r="A6" s="8"/>
      <c r="B6" s="7" t="s">
        <v>368</v>
      </c>
      <c r="C6" s="16" t="s">
        <v>422</v>
      </c>
      <c r="D6" s="9" t="s">
        <v>285</v>
      </c>
      <c r="E6" s="9" t="s">
        <v>187</v>
      </c>
      <c r="F6" s="9"/>
      <c r="G6" s="9"/>
      <c r="H6" s="40" t="s">
        <v>422</v>
      </c>
      <c r="I6" s="9" t="s">
        <v>199</v>
      </c>
      <c r="J6" s="35"/>
      <c r="K6" s="45" t="e">
        <f>Tableau156[[#This Row],[(-1) Precedent date de graissage]]+VLOOKUP($H6,DONNÉES!$A$1:$B$12,2,FALSE)</f>
        <v>#N/A</v>
      </c>
      <c r="L6" s="45"/>
      <c r="M6" s="55"/>
      <c r="N6" s="56"/>
      <c r="O6" s="45"/>
      <c r="P6" s="56"/>
      <c r="Q6" s="56"/>
      <c r="R6" s="70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</row>
    <row r="7" spans="1:32" s="4" customFormat="1" ht="51" customHeight="1" x14ac:dyDescent="0.3">
      <c r="A7" s="8"/>
      <c r="B7" s="7" t="s">
        <v>367</v>
      </c>
      <c r="C7" s="16" t="s">
        <v>422</v>
      </c>
      <c r="D7" s="9" t="s">
        <v>284</v>
      </c>
      <c r="E7" s="9" t="s">
        <v>188</v>
      </c>
      <c r="F7" s="9" t="s">
        <v>13</v>
      </c>
      <c r="G7" s="9" t="s">
        <v>189</v>
      </c>
      <c r="H7" s="40" t="s">
        <v>422</v>
      </c>
      <c r="I7" s="9" t="s">
        <v>199</v>
      </c>
      <c r="J7" s="25"/>
      <c r="K7" s="45" t="e">
        <f>Tableau156[[#This Row],[(-1) Precedent date de graissage]]+VLOOKUP($H7,DONNÉES!$A$1:$B$12,2,FALSE)</f>
        <v>#N/A</v>
      </c>
      <c r="L7" s="45"/>
      <c r="M7" s="55"/>
      <c r="N7" s="56"/>
      <c r="O7" s="45"/>
      <c r="P7" s="56"/>
      <c r="Q7" s="56"/>
      <c r="R7" s="70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</row>
    <row r="8" spans="1:32" s="4" customFormat="1" ht="51" customHeight="1" x14ac:dyDescent="0.3">
      <c r="A8" s="8"/>
      <c r="B8" s="7" t="s">
        <v>368</v>
      </c>
      <c r="C8" s="16" t="s">
        <v>422</v>
      </c>
      <c r="D8" s="9" t="s">
        <v>285</v>
      </c>
      <c r="E8" s="9" t="s">
        <v>188</v>
      </c>
      <c r="F8" s="9" t="s">
        <v>13</v>
      </c>
      <c r="G8" s="9" t="s">
        <v>189</v>
      </c>
      <c r="H8" s="40" t="s">
        <v>422</v>
      </c>
      <c r="I8" s="9" t="s">
        <v>199</v>
      </c>
      <c r="J8" s="25"/>
      <c r="K8" s="45" t="e">
        <f>Tableau156[[#This Row],[(-1) Precedent date de graissage]]+VLOOKUP($H8,DONNÉES!$A$1:$B$12,2,FALSE)</f>
        <v>#N/A</v>
      </c>
      <c r="L8" s="45"/>
      <c r="M8" s="55"/>
      <c r="N8" s="56"/>
      <c r="O8" s="45"/>
      <c r="P8" s="56"/>
      <c r="Q8" s="56"/>
      <c r="R8" s="70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</row>
    <row r="9" spans="1:32" s="4" customFormat="1" ht="51" customHeight="1" x14ac:dyDescent="0.3">
      <c r="B9" s="7" t="s">
        <v>369</v>
      </c>
      <c r="C9" s="16" t="s">
        <v>358</v>
      </c>
      <c r="D9" s="9" t="s">
        <v>9</v>
      </c>
      <c r="E9" s="9" t="s">
        <v>8</v>
      </c>
      <c r="F9" s="9" t="s">
        <v>6</v>
      </c>
      <c r="G9" s="9" t="s">
        <v>4</v>
      </c>
      <c r="H9" s="40" t="s">
        <v>337</v>
      </c>
      <c r="I9" s="9"/>
      <c r="J9" s="10"/>
      <c r="K9" s="45">
        <f>Tableau156[[#This Row],[(-1) Precedent date de graissage]]+VLOOKUP($H9,DONNÉES!$A$1:$B$12,2,FALSE)</f>
        <v>42055</v>
      </c>
      <c r="L9" s="45">
        <v>42055</v>
      </c>
      <c r="M9" s="55" t="s">
        <v>429</v>
      </c>
      <c r="N9" s="56"/>
      <c r="O9" s="45">
        <v>41690</v>
      </c>
      <c r="P9" s="56"/>
      <c r="Q9" s="56"/>
      <c r="R9" s="70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</row>
    <row r="10" spans="1:32" s="4" customFormat="1" ht="51" customHeight="1" x14ac:dyDescent="0.3">
      <c r="B10" s="7" t="s">
        <v>370</v>
      </c>
      <c r="C10" s="16" t="s">
        <v>318</v>
      </c>
      <c r="D10" s="9" t="s">
        <v>281</v>
      </c>
      <c r="E10" s="9" t="s">
        <v>10</v>
      </c>
      <c r="F10" s="9" t="s">
        <v>5</v>
      </c>
      <c r="G10" s="9" t="s">
        <v>7</v>
      </c>
      <c r="H10" s="40">
        <v>3000</v>
      </c>
      <c r="I10" s="9"/>
      <c r="J10" s="10"/>
      <c r="K10" s="45">
        <f>Tableau156[[#This Row],[(-1) Precedent date de graissage]]+VLOOKUP($H10,DONNÉES!$A$1:$B$12,2,FALSE)</f>
        <v>125</v>
      </c>
      <c r="L10" s="45">
        <v>42358</v>
      </c>
      <c r="M10" s="55"/>
      <c r="N10" s="56"/>
      <c r="O10" s="45"/>
      <c r="P10" s="56"/>
      <c r="Q10" s="56"/>
      <c r="R10" s="70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</row>
    <row r="11" spans="1:32" s="4" customFormat="1" ht="51" customHeight="1" x14ac:dyDescent="0.3">
      <c r="B11" s="7" t="s">
        <v>371</v>
      </c>
      <c r="C11" s="16" t="s">
        <v>319</v>
      </c>
      <c r="D11" s="9" t="s">
        <v>280</v>
      </c>
      <c r="E11" s="9" t="s">
        <v>10</v>
      </c>
      <c r="F11" s="9" t="s">
        <v>5</v>
      </c>
      <c r="G11" s="9" t="s">
        <v>7</v>
      </c>
      <c r="H11" s="40">
        <v>3000</v>
      </c>
      <c r="I11" s="9"/>
      <c r="J11" s="10"/>
      <c r="K11" s="45">
        <f>Tableau156[[#This Row],[(-1) Precedent date de graissage]]+VLOOKUP($H11,DONNÉES!$A$1:$B$12,2,FALSE)</f>
        <v>125</v>
      </c>
      <c r="L11" s="45"/>
      <c r="M11" s="55"/>
      <c r="N11" s="56"/>
      <c r="O11" s="45"/>
      <c r="P11" s="56"/>
      <c r="Q11" s="56"/>
      <c r="R11" s="70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</row>
    <row r="12" spans="1:32" s="4" customFormat="1" ht="51" customHeight="1" x14ac:dyDescent="0.3">
      <c r="B12" s="7" t="s">
        <v>372</v>
      </c>
      <c r="C12" s="16" t="s">
        <v>320</v>
      </c>
      <c r="D12" s="9" t="s">
        <v>316</v>
      </c>
      <c r="E12" s="9" t="s">
        <v>11</v>
      </c>
      <c r="F12" s="9" t="s">
        <v>13</v>
      </c>
      <c r="G12" s="9" t="s">
        <v>15</v>
      </c>
      <c r="H12" s="40">
        <v>3000</v>
      </c>
      <c r="I12" s="9"/>
      <c r="J12" s="10"/>
      <c r="K12" s="45">
        <f>Tableau156[[#This Row],[(-1) Precedent date de graissage]]+VLOOKUP($H12,DONNÉES!$A$1:$B$12,2,FALSE)</f>
        <v>125</v>
      </c>
      <c r="L12" s="45"/>
      <c r="M12" s="55"/>
      <c r="N12" s="56"/>
      <c r="O12" s="45"/>
      <c r="P12" s="56"/>
      <c r="Q12" s="56"/>
      <c r="R12" s="70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</row>
    <row r="13" spans="1:32" s="4" customFormat="1" ht="51" customHeight="1" x14ac:dyDescent="0.3">
      <c r="B13" s="7" t="s">
        <v>373</v>
      </c>
      <c r="C13" s="16" t="s">
        <v>321</v>
      </c>
      <c r="D13" s="9" t="s">
        <v>317</v>
      </c>
      <c r="E13" s="9" t="s">
        <v>11</v>
      </c>
      <c r="F13" s="9" t="s">
        <v>13</v>
      </c>
      <c r="G13" s="9" t="s">
        <v>15</v>
      </c>
      <c r="H13" s="40">
        <v>3000</v>
      </c>
      <c r="I13" s="9"/>
      <c r="J13" s="10"/>
      <c r="K13" s="45">
        <f>Tableau156[[#This Row],[(-1) Precedent date de graissage]]+VLOOKUP($H13,DONNÉES!$A$1:$B$12,2,FALSE)</f>
        <v>125</v>
      </c>
      <c r="L13" s="45"/>
      <c r="M13" s="55"/>
      <c r="N13" s="56"/>
      <c r="O13" s="45"/>
      <c r="P13" s="56"/>
      <c r="Q13" s="56"/>
      <c r="R13" s="70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</row>
    <row r="14" spans="1:32" s="4" customFormat="1" ht="51" customHeight="1" x14ac:dyDescent="0.3">
      <c r="B14" s="7" t="s">
        <v>372</v>
      </c>
      <c r="C14" s="16"/>
      <c r="D14" s="9" t="s">
        <v>316</v>
      </c>
      <c r="E14" s="9" t="s">
        <v>12</v>
      </c>
      <c r="F14" s="9" t="s">
        <v>14</v>
      </c>
      <c r="G14" s="9" t="s">
        <v>433</v>
      </c>
      <c r="H14" s="40">
        <v>3000</v>
      </c>
      <c r="I14" s="9"/>
      <c r="J14" s="22"/>
      <c r="K14" s="45">
        <f>Tableau156[[#This Row],[(-1) Precedent date de graissage]]+VLOOKUP($H14,DONNÉES!$A$1:$B$12,2,FALSE)</f>
        <v>125</v>
      </c>
      <c r="L14" s="45"/>
      <c r="M14" s="55"/>
      <c r="N14" s="56"/>
      <c r="O14" s="45"/>
      <c r="P14" s="56"/>
      <c r="Q14" s="56"/>
      <c r="R14" s="70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</row>
    <row r="15" spans="1:32" s="4" customFormat="1" ht="51" customHeight="1" x14ac:dyDescent="0.3">
      <c r="B15" s="7" t="s">
        <v>373</v>
      </c>
      <c r="C15" s="16"/>
      <c r="D15" s="9" t="s">
        <v>317</v>
      </c>
      <c r="E15" s="9" t="s">
        <v>12</v>
      </c>
      <c r="F15" s="9" t="s">
        <v>14</v>
      </c>
      <c r="G15" s="9" t="s">
        <v>433</v>
      </c>
      <c r="H15" s="40">
        <v>3000</v>
      </c>
      <c r="I15" s="9"/>
      <c r="J15" s="22"/>
      <c r="K15" s="45">
        <f>Tableau156[[#This Row],[(-1) Precedent date de graissage]]+VLOOKUP($H15,DONNÉES!$A$1:$B$12,2,FALSE)</f>
        <v>125</v>
      </c>
      <c r="L15" s="45"/>
      <c r="M15" s="55"/>
      <c r="N15" s="56"/>
      <c r="O15" s="45"/>
      <c r="P15" s="56"/>
      <c r="Q15" s="56"/>
      <c r="R15" s="70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</row>
    <row r="16" spans="1:32" s="4" customFormat="1" ht="51" customHeight="1" x14ac:dyDescent="0.3">
      <c r="A16" s="4" t="s">
        <v>322</v>
      </c>
      <c r="B16" s="7" t="s">
        <v>363</v>
      </c>
      <c r="C16" s="16" t="s">
        <v>342</v>
      </c>
      <c r="D16" s="9" t="s">
        <v>16</v>
      </c>
      <c r="E16" s="9" t="s">
        <v>17</v>
      </c>
      <c r="F16" s="9" t="s">
        <v>18</v>
      </c>
      <c r="G16" s="9" t="s">
        <v>19</v>
      </c>
      <c r="H16" s="40" t="s">
        <v>341</v>
      </c>
      <c r="I16" s="9"/>
      <c r="J16" s="10"/>
      <c r="K16" s="45">
        <f>Tableau156[[#This Row],[(-1) Precedent date de graissage]]+VLOOKUP($H16,DONNÉES!$A$1:$B$12,2,FALSE)</f>
        <v>91</v>
      </c>
      <c r="L16" s="45"/>
      <c r="M16" s="55"/>
      <c r="N16" s="56"/>
      <c r="O16" s="45"/>
      <c r="P16" s="56"/>
      <c r="Q16" s="56"/>
      <c r="R16" s="70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</row>
    <row r="17" spans="1:32" s="4" customFormat="1" ht="51" customHeight="1" x14ac:dyDescent="0.3">
      <c r="B17" s="7" t="s">
        <v>374</v>
      </c>
      <c r="C17" s="16"/>
      <c r="D17" s="9" t="s">
        <v>20</v>
      </c>
      <c r="E17" s="9" t="s">
        <v>21</v>
      </c>
      <c r="F17" s="9" t="s">
        <v>22</v>
      </c>
      <c r="G17" s="9" t="s">
        <v>23</v>
      </c>
      <c r="H17" s="40">
        <v>3000</v>
      </c>
      <c r="I17" s="9"/>
      <c r="J17" s="22"/>
      <c r="K17" s="45">
        <f>Tableau156[[#This Row],[(-1) Precedent date de graissage]]+VLOOKUP($H17,DONNÉES!$A$1:$B$12,2,FALSE)</f>
        <v>125</v>
      </c>
      <c r="L17" s="45">
        <v>42297</v>
      </c>
      <c r="M17" s="55"/>
      <c r="N17" s="56"/>
      <c r="O17" s="45"/>
      <c r="P17" s="56"/>
      <c r="Q17" s="56"/>
      <c r="R17" s="70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</row>
    <row r="18" spans="1:32" s="4" customFormat="1" ht="51" customHeight="1" x14ac:dyDescent="0.3">
      <c r="A18" s="8"/>
      <c r="B18" s="7" t="s">
        <v>24</v>
      </c>
      <c r="C18" s="16" t="s">
        <v>422</v>
      </c>
      <c r="D18" s="9" t="s">
        <v>25</v>
      </c>
      <c r="E18" s="9" t="s">
        <v>26</v>
      </c>
      <c r="F18" s="9" t="s">
        <v>18</v>
      </c>
      <c r="G18" s="9" t="s">
        <v>19</v>
      </c>
      <c r="H18" s="40" t="s">
        <v>422</v>
      </c>
      <c r="I18" s="9"/>
      <c r="J18" s="25"/>
      <c r="K18" s="45" t="e">
        <f>Tableau156[[#This Row],[(-1) Precedent date de graissage]]+VLOOKUP($H18,DONNÉES!$A$1:$B$12,2,FALSE)</f>
        <v>#N/A</v>
      </c>
      <c r="L18" s="45"/>
      <c r="M18" s="55"/>
      <c r="N18" s="56"/>
      <c r="O18" s="45"/>
      <c r="P18" s="56"/>
      <c r="Q18" s="56"/>
      <c r="R18" s="70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</row>
    <row r="19" spans="1:32" s="4" customFormat="1" ht="51" customHeight="1" x14ac:dyDescent="0.3">
      <c r="B19" s="7" t="s">
        <v>375</v>
      </c>
      <c r="C19" s="16" t="s">
        <v>339</v>
      </c>
      <c r="D19" s="9" t="s">
        <v>28</v>
      </c>
      <c r="E19" s="9" t="s">
        <v>29</v>
      </c>
      <c r="F19" s="9" t="s">
        <v>30</v>
      </c>
      <c r="G19" s="9" t="s">
        <v>31</v>
      </c>
      <c r="H19" s="40" t="s">
        <v>337</v>
      </c>
      <c r="I19" s="9"/>
      <c r="J19" s="10"/>
      <c r="K19" s="45">
        <f>Tableau156[[#This Row],[(-1) Precedent date de graissage]]+VLOOKUP($H19,DONNÉES!$A$1:$B$12,2,FALSE)</f>
        <v>365</v>
      </c>
      <c r="L19" s="45"/>
      <c r="M19" s="55"/>
      <c r="N19" s="56"/>
      <c r="O19" s="45"/>
      <c r="P19" s="56"/>
      <c r="Q19" s="56"/>
      <c r="R19" s="70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</row>
    <row r="20" spans="1:32" s="4" customFormat="1" ht="51" customHeight="1" x14ac:dyDescent="0.3">
      <c r="B20" s="7" t="s">
        <v>27</v>
      </c>
      <c r="C20" s="16" t="s">
        <v>323</v>
      </c>
      <c r="D20" s="9" t="s">
        <v>28</v>
      </c>
      <c r="E20" s="9" t="s">
        <v>32</v>
      </c>
      <c r="F20" s="9" t="s">
        <v>33</v>
      </c>
      <c r="G20" s="9" t="s">
        <v>34</v>
      </c>
      <c r="H20" s="40">
        <v>2000</v>
      </c>
      <c r="I20" s="9"/>
      <c r="J20" s="10"/>
      <c r="K20" s="45">
        <f>Tableau156[[#This Row],[(-1) Precedent date de graissage]]+VLOOKUP($H20,DONNÉES!$A$1:$B$12,2,FALSE)</f>
        <v>84</v>
      </c>
      <c r="L20" s="45"/>
      <c r="M20" s="55"/>
      <c r="N20" s="56"/>
      <c r="O20" s="45"/>
      <c r="P20" s="56"/>
      <c r="Q20" s="56"/>
      <c r="R20" s="70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</row>
    <row r="21" spans="1:32" s="4" customFormat="1" ht="51" customHeight="1" x14ac:dyDescent="0.3">
      <c r="B21" s="7" t="s">
        <v>376</v>
      </c>
      <c r="C21" s="16" t="s">
        <v>340</v>
      </c>
      <c r="D21" s="9" t="s">
        <v>28</v>
      </c>
      <c r="E21" s="9" t="s">
        <v>35</v>
      </c>
      <c r="F21" s="9" t="s">
        <v>36</v>
      </c>
      <c r="G21" s="9" t="s">
        <v>37</v>
      </c>
      <c r="H21" s="40" t="s">
        <v>341</v>
      </c>
      <c r="I21" s="9"/>
      <c r="J21" s="24"/>
      <c r="K21" s="45">
        <f>Tableau156[[#This Row],[(-1) Precedent date de graissage]]+VLOOKUP($H21,DONNÉES!$A$1:$B$12,2,FALSE)</f>
        <v>91</v>
      </c>
      <c r="L21" s="45"/>
      <c r="M21" s="55"/>
      <c r="N21" s="56"/>
      <c r="O21" s="45"/>
      <c r="P21" s="56"/>
      <c r="Q21" s="56"/>
      <c r="R21" s="70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</row>
    <row r="22" spans="1:32" s="4" customFormat="1" ht="51" customHeight="1" x14ac:dyDescent="0.3">
      <c r="B22" s="7" t="s">
        <v>377</v>
      </c>
      <c r="C22" s="16" t="s">
        <v>324</v>
      </c>
      <c r="D22" s="9" t="s">
        <v>38</v>
      </c>
      <c r="E22" s="9" t="s">
        <v>39</v>
      </c>
      <c r="F22" s="9" t="s">
        <v>40</v>
      </c>
      <c r="G22" s="9" t="s">
        <v>41</v>
      </c>
      <c r="H22" s="40">
        <v>2000</v>
      </c>
      <c r="I22" s="9"/>
      <c r="J22" s="10"/>
      <c r="K22" s="45">
        <f>Tableau156[[#This Row],[(-1) Precedent date de graissage]]+VLOOKUP($H22,DONNÉES!$A$1:$B$12,2,FALSE)</f>
        <v>84</v>
      </c>
      <c r="L22" s="45"/>
      <c r="M22" s="55"/>
      <c r="N22" s="56"/>
      <c r="O22" s="45"/>
      <c r="P22" s="56"/>
      <c r="Q22" s="56"/>
      <c r="R22" s="70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</row>
    <row r="23" spans="1:32" s="4" customFormat="1" ht="51" customHeight="1" x14ac:dyDescent="0.3">
      <c r="B23" s="7" t="s">
        <v>378</v>
      </c>
      <c r="C23" s="16" t="s">
        <v>325</v>
      </c>
      <c r="D23" s="9" t="s">
        <v>314</v>
      </c>
      <c r="E23" s="9" t="s">
        <v>42</v>
      </c>
      <c r="F23" s="9" t="s">
        <v>43</v>
      </c>
      <c r="G23" s="9" t="s">
        <v>44</v>
      </c>
      <c r="H23" s="40">
        <v>2000</v>
      </c>
      <c r="I23" s="9"/>
      <c r="J23" s="10"/>
      <c r="K23" s="45">
        <f>Tableau156[[#This Row],[(-1) Precedent date de graissage]]+VLOOKUP($H23,DONNÉES!$A$1:$B$12,2,FALSE)</f>
        <v>84</v>
      </c>
      <c r="L23" s="45"/>
      <c r="M23" s="55"/>
      <c r="N23" s="56"/>
      <c r="O23" s="45"/>
      <c r="P23" s="56"/>
      <c r="Q23" s="56"/>
      <c r="R23" s="70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</row>
    <row r="24" spans="1:32" s="4" customFormat="1" ht="51" customHeight="1" x14ac:dyDescent="0.3">
      <c r="B24" s="7" t="s">
        <v>379</v>
      </c>
      <c r="C24" s="16" t="s">
        <v>326</v>
      </c>
      <c r="D24" s="9" t="s">
        <v>315</v>
      </c>
      <c r="E24" s="9" t="s">
        <v>42</v>
      </c>
      <c r="F24" s="9" t="s">
        <v>43</v>
      </c>
      <c r="G24" s="9" t="s">
        <v>44</v>
      </c>
      <c r="H24" s="40">
        <v>2000</v>
      </c>
      <c r="I24" s="9"/>
      <c r="J24" s="10"/>
      <c r="K24" s="45">
        <f>Tableau156[[#This Row],[(-1) Precedent date de graissage]]+VLOOKUP($H24,DONNÉES!$A$1:$B$12,2,FALSE)</f>
        <v>84</v>
      </c>
      <c r="L24" s="45"/>
      <c r="M24" s="55"/>
      <c r="N24" s="56"/>
      <c r="O24" s="45"/>
      <c r="P24" s="56"/>
      <c r="Q24" s="56"/>
      <c r="R24" s="70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</row>
    <row r="25" spans="1:32" s="4" customFormat="1" ht="51" customHeight="1" x14ac:dyDescent="0.3">
      <c r="A25" s="8"/>
      <c r="B25" s="7" t="s">
        <v>45</v>
      </c>
      <c r="C25" s="16" t="s">
        <v>422</v>
      </c>
      <c r="D25" s="9" t="s">
        <v>46</v>
      </c>
      <c r="E25" s="9" t="s">
        <v>47</v>
      </c>
      <c r="F25" s="9" t="s">
        <v>22</v>
      </c>
      <c r="G25" s="9" t="s">
        <v>364</v>
      </c>
      <c r="H25" s="40" t="s">
        <v>422</v>
      </c>
      <c r="I25" s="9"/>
      <c r="J25" s="25"/>
      <c r="K25" s="45" t="e">
        <f>Tableau156[[#This Row],[(-1) Precedent date de graissage]]+VLOOKUP($H25,DONNÉES!$A$1:$B$12,2,FALSE)</f>
        <v>#N/A</v>
      </c>
      <c r="L25" s="45"/>
      <c r="M25" s="55"/>
      <c r="N25" s="56"/>
      <c r="O25" s="45"/>
      <c r="P25" s="56"/>
      <c r="Q25" s="56"/>
      <c r="R25" s="70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</row>
    <row r="26" spans="1:32" s="4" customFormat="1" ht="51" customHeight="1" x14ac:dyDescent="0.3">
      <c r="A26" s="72" t="s">
        <v>48</v>
      </c>
      <c r="B26" s="7" t="s">
        <v>380</v>
      </c>
      <c r="C26" s="16"/>
      <c r="D26" s="9" t="s">
        <v>49</v>
      </c>
      <c r="E26" s="9" t="s">
        <v>50</v>
      </c>
      <c r="F26" s="9" t="s">
        <v>51</v>
      </c>
      <c r="G26" s="9"/>
      <c r="H26" s="40">
        <v>2000</v>
      </c>
      <c r="I26" s="9"/>
      <c r="J26" s="22" t="s">
        <v>52</v>
      </c>
      <c r="K26" s="45">
        <f>Tableau156[[#This Row],[(-1) Precedent date de graissage]]+VLOOKUP($H26,DONNÉES!$A$1:$B$12,2,FALSE)</f>
        <v>84</v>
      </c>
      <c r="L26" s="45"/>
      <c r="M26" s="55"/>
      <c r="N26" s="56"/>
      <c r="O26" s="45"/>
      <c r="P26" s="56"/>
      <c r="Q26" s="56"/>
      <c r="R26" s="70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</row>
    <row r="27" spans="1:32" s="4" customFormat="1" ht="51" customHeight="1" x14ac:dyDescent="0.3">
      <c r="A27" s="72"/>
      <c r="B27" s="7" t="s">
        <v>380</v>
      </c>
      <c r="C27" s="16"/>
      <c r="D27" s="9" t="s">
        <v>49</v>
      </c>
      <c r="E27" s="9" t="s">
        <v>53</v>
      </c>
      <c r="F27" s="9" t="s">
        <v>54</v>
      </c>
      <c r="G27" s="9" t="s">
        <v>55</v>
      </c>
      <c r="H27" s="40">
        <v>2000</v>
      </c>
      <c r="I27" s="9"/>
      <c r="J27" s="22"/>
      <c r="K27" s="45">
        <f>Tableau156[[#This Row],[(-1) Precedent date de graissage]]+VLOOKUP($H27,DONNÉES!$A$1:$B$12,2,FALSE)</f>
        <v>84</v>
      </c>
      <c r="L27" s="45"/>
      <c r="M27" s="55"/>
      <c r="N27" s="56"/>
      <c r="O27" s="45"/>
      <c r="P27" s="56"/>
      <c r="Q27" s="56"/>
      <c r="R27" s="70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</row>
    <row r="28" spans="1:32" s="4" customFormat="1" ht="51" customHeight="1" x14ac:dyDescent="0.3">
      <c r="A28" s="72"/>
      <c r="B28" s="7" t="s">
        <v>380</v>
      </c>
      <c r="C28" s="16"/>
      <c r="D28" s="9" t="s">
        <v>49</v>
      </c>
      <c r="E28" s="9" t="s">
        <v>56</v>
      </c>
      <c r="F28" s="9" t="s">
        <v>57</v>
      </c>
      <c r="G28" s="9" t="s">
        <v>58</v>
      </c>
      <c r="H28" s="40">
        <v>2000</v>
      </c>
      <c r="I28" s="9"/>
      <c r="J28" s="22"/>
      <c r="K28" s="45">
        <f>Tableau156[[#This Row],[(-1) Precedent date de graissage]]+VLOOKUP($H28,DONNÉES!$A$1:$B$12,2,FALSE)</f>
        <v>84</v>
      </c>
      <c r="L28" s="45"/>
      <c r="M28" s="55"/>
      <c r="N28" s="56"/>
      <c r="O28" s="45"/>
      <c r="P28" s="56"/>
      <c r="Q28" s="56"/>
      <c r="R28" s="70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</row>
    <row r="29" spans="1:32" s="4" customFormat="1" ht="51" customHeight="1" x14ac:dyDescent="0.3">
      <c r="A29" s="72"/>
      <c r="B29" s="7" t="s">
        <v>381</v>
      </c>
      <c r="C29" s="16"/>
      <c r="D29" s="9" t="s">
        <v>49</v>
      </c>
      <c r="E29" s="9" t="s">
        <v>59</v>
      </c>
      <c r="F29" s="9" t="s">
        <v>43</v>
      </c>
      <c r="G29" s="9" t="s">
        <v>60</v>
      </c>
      <c r="H29" s="40" t="s">
        <v>343</v>
      </c>
      <c r="I29" s="9"/>
      <c r="J29" s="23"/>
      <c r="K29" s="45">
        <f>Tableau156[[#This Row],[(-1) Precedent date de graissage]]+VLOOKUP($H29,DONNÉES!$A$1:$B$12,2,FALSE)</f>
        <v>61</v>
      </c>
      <c r="L29" s="45"/>
      <c r="M29" s="55"/>
      <c r="N29" s="56"/>
      <c r="O29" s="45"/>
      <c r="P29" s="56"/>
      <c r="Q29" s="56"/>
      <c r="R29" s="70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</row>
    <row r="30" spans="1:32" s="4" customFormat="1" ht="51" customHeight="1" x14ac:dyDescent="0.3">
      <c r="A30" s="72" t="s">
        <v>61</v>
      </c>
      <c r="B30" s="7" t="s">
        <v>382</v>
      </c>
      <c r="C30" s="16" t="s">
        <v>423</v>
      </c>
      <c r="D30" s="9" t="s">
        <v>312</v>
      </c>
      <c r="E30" s="9" t="s">
        <v>62</v>
      </c>
      <c r="F30" s="9" t="s">
        <v>5</v>
      </c>
      <c r="G30" s="9" t="s">
        <v>63</v>
      </c>
      <c r="H30" s="40" t="s">
        <v>460</v>
      </c>
      <c r="I30" s="9"/>
      <c r="J30" s="24"/>
      <c r="K30" s="45" t="e">
        <f>Tableau156[[#This Row],[(-1) Precedent date de graissage]]+VLOOKUP($H30,DONNÉES!$A$1:$B$12,2,FALSE)</f>
        <v>#N/A</v>
      </c>
      <c r="L30" s="45"/>
      <c r="M30" s="55"/>
      <c r="N30" s="56"/>
      <c r="O30" s="45"/>
      <c r="P30" s="56"/>
      <c r="Q30" s="56"/>
      <c r="R30" s="70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</row>
    <row r="31" spans="1:32" s="4" customFormat="1" ht="51" customHeight="1" x14ac:dyDescent="0.3">
      <c r="A31" s="72"/>
      <c r="B31" s="7" t="s">
        <v>383</v>
      </c>
      <c r="C31" s="16" t="s">
        <v>424</v>
      </c>
      <c r="D31" s="9" t="s">
        <v>313</v>
      </c>
      <c r="E31" s="9" t="s">
        <v>62</v>
      </c>
      <c r="F31" s="9" t="s">
        <v>5</v>
      </c>
      <c r="G31" s="9" t="s">
        <v>63</v>
      </c>
      <c r="H31" s="40" t="s">
        <v>460</v>
      </c>
      <c r="I31" s="9"/>
      <c r="J31" s="24"/>
      <c r="K31" s="45" t="e">
        <f>Tableau156[[#This Row],[(-1) Precedent date de graissage]]+VLOOKUP($H31,DONNÉES!$A$1:$B$12,2,FALSE)</f>
        <v>#N/A</v>
      </c>
      <c r="L31" s="45"/>
      <c r="M31" s="55"/>
      <c r="N31" s="56"/>
      <c r="O31" s="45"/>
      <c r="P31" s="56"/>
      <c r="Q31" s="56"/>
      <c r="R31" s="70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</row>
    <row r="32" spans="1:32" s="4" customFormat="1" ht="51" customHeight="1" x14ac:dyDescent="0.3">
      <c r="A32" s="72"/>
      <c r="B32" s="7" t="s">
        <v>384</v>
      </c>
      <c r="C32" s="16" t="s">
        <v>327</v>
      </c>
      <c r="D32" s="9" t="s">
        <v>312</v>
      </c>
      <c r="E32" s="9" t="s">
        <v>64</v>
      </c>
      <c r="F32" s="9" t="s">
        <v>65</v>
      </c>
      <c r="G32" s="9" t="s">
        <v>66</v>
      </c>
      <c r="H32" s="40">
        <v>6000</v>
      </c>
      <c r="I32" s="9"/>
      <c r="J32" s="10"/>
      <c r="K32" s="45">
        <f>Tableau156[[#This Row],[(-1) Precedent date de graissage]]+VLOOKUP($H32,DONNÉES!$A$1:$B$12,2,FALSE)</f>
        <v>250</v>
      </c>
      <c r="L32" s="45"/>
      <c r="M32" s="55"/>
      <c r="N32" s="56"/>
      <c r="O32" s="45"/>
      <c r="P32" s="56"/>
      <c r="Q32" s="56"/>
      <c r="R32" s="70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</row>
    <row r="33" spans="1:32" s="4" customFormat="1" ht="51" customHeight="1" x14ac:dyDescent="0.3">
      <c r="A33" s="72"/>
      <c r="B33" s="7" t="s">
        <v>385</v>
      </c>
      <c r="C33" s="16" t="s">
        <v>328</v>
      </c>
      <c r="D33" s="9" t="s">
        <v>313</v>
      </c>
      <c r="E33" s="9" t="s">
        <v>64</v>
      </c>
      <c r="F33" s="9" t="s">
        <v>65</v>
      </c>
      <c r="G33" s="9" t="s">
        <v>66</v>
      </c>
      <c r="H33" s="40">
        <v>6000</v>
      </c>
      <c r="I33" s="9"/>
      <c r="J33" s="10"/>
      <c r="K33" s="45">
        <f>Tableau156[[#This Row],[(-1) Precedent date de graissage]]+VLOOKUP($H33,DONNÉES!$A$1:$B$12,2,FALSE)</f>
        <v>250</v>
      </c>
      <c r="L33" s="45"/>
      <c r="M33" s="55"/>
      <c r="N33" s="56"/>
      <c r="O33" s="45"/>
      <c r="P33" s="56"/>
      <c r="Q33" s="56"/>
      <c r="R33" s="70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</row>
    <row r="34" spans="1:32" s="4" customFormat="1" ht="51" customHeight="1" x14ac:dyDescent="0.3">
      <c r="A34" s="72"/>
      <c r="B34" s="7" t="s">
        <v>386</v>
      </c>
      <c r="C34" s="16" t="s">
        <v>344</v>
      </c>
      <c r="D34" s="9" t="s">
        <v>312</v>
      </c>
      <c r="E34" s="9" t="s">
        <v>67</v>
      </c>
      <c r="F34" s="9" t="s">
        <v>57</v>
      </c>
      <c r="G34" s="9" t="s">
        <v>68</v>
      </c>
      <c r="H34" s="40" t="s">
        <v>341</v>
      </c>
      <c r="I34" s="9"/>
      <c r="J34" s="10"/>
      <c r="K34" s="45">
        <f>Tableau156[[#This Row],[(-1) Precedent date de graissage]]+VLOOKUP($H34,DONNÉES!$A$1:$B$12,2,FALSE)</f>
        <v>91</v>
      </c>
      <c r="L34" s="45"/>
      <c r="M34" s="55"/>
      <c r="N34" s="56"/>
      <c r="O34" s="45"/>
      <c r="P34" s="56"/>
      <c r="Q34" s="56"/>
      <c r="R34" s="70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</row>
    <row r="35" spans="1:32" s="4" customFormat="1" ht="51" customHeight="1" x14ac:dyDescent="0.3">
      <c r="A35" s="72"/>
      <c r="B35" s="7" t="s">
        <v>387</v>
      </c>
      <c r="C35" s="16" t="s">
        <v>345</v>
      </c>
      <c r="D35" s="9" t="s">
        <v>313</v>
      </c>
      <c r="E35" s="9" t="s">
        <v>67</v>
      </c>
      <c r="F35" s="9" t="s">
        <v>57</v>
      </c>
      <c r="G35" s="9" t="s">
        <v>68</v>
      </c>
      <c r="H35" s="40" t="s">
        <v>341</v>
      </c>
      <c r="I35" s="9"/>
      <c r="J35" s="10"/>
      <c r="K35" s="45">
        <f>Tableau156[[#This Row],[(-1) Precedent date de graissage]]+VLOOKUP($H35,DONNÉES!$A$1:$B$12,2,FALSE)</f>
        <v>91</v>
      </c>
      <c r="L35" s="45"/>
      <c r="M35" s="55"/>
      <c r="N35" s="56"/>
      <c r="O35" s="45"/>
      <c r="P35" s="56"/>
      <c r="Q35" s="56"/>
      <c r="R35" s="70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</row>
    <row r="36" spans="1:32" s="4" customFormat="1" ht="51" customHeight="1" x14ac:dyDescent="0.3">
      <c r="A36" s="72"/>
      <c r="B36" s="7" t="s">
        <v>386</v>
      </c>
      <c r="C36" s="16"/>
      <c r="D36" s="9" t="s">
        <v>312</v>
      </c>
      <c r="E36" s="9" t="s">
        <v>69</v>
      </c>
      <c r="F36" s="9" t="s">
        <v>57</v>
      </c>
      <c r="G36" s="9" t="s">
        <v>70</v>
      </c>
      <c r="H36" s="40" t="s">
        <v>341</v>
      </c>
      <c r="I36" s="9"/>
      <c r="J36" s="10"/>
      <c r="K36" s="45">
        <f>Tableau156[[#This Row],[(-1) Precedent date de graissage]]+VLOOKUP($H36,DONNÉES!$A$1:$B$12,2,FALSE)</f>
        <v>91</v>
      </c>
      <c r="L36" s="45"/>
      <c r="M36" s="55"/>
      <c r="N36" s="56"/>
      <c r="O36" s="45"/>
      <c r="P36" s="56"/>
      <c r="Q36" s="56"/>
      <c r="R36" s="70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</row>
    <row r="37" spans="1:32" s="4" customFormat="1" ht="51" customHeight="1" x14ac:dyDescent="0.3">
      <c r="A37" s="72"/>
      <c r="B37" s="7" t="s">
        <v>387</v>
      </c>
      <c r="C37" s="16"/>
      <c r="D37" s="9" t="s">
        <v>313</v>
      </c>
      <c r="E37" s="9" t="s">
        <v>69</v>
      </c>
      <c r="F37" s="9" t="s">
        <v>57</v>
      </c>
      <c r="G37" s="9" t="s">
        <v>70</v>
      </c>
      <c r="H37" s="40" t="s">
        <v>341</v>
      </c>
      <c r="I37" s="9"/>
      <c r="J37" s="10"/>
      <c r="K37" s="45">
        <f>Tableau156[[#This Row],[(-1) Precedent date de graissage]]+VLOOKUP($H37,DONNÉES!$A$1:$B$12,2,FALSE)</f>
        <v>91</v>
      </c>
      <c r="L37" s="45"/>
      <c r="M37" s="55"/>
      <c r="N37" s="56"/>
      <c r="O37" s="45"/>
      <c r="P37" s="56"/>
      <c r="Q37" s="56"/>
      <c r="R37" s="70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</row>
    <row r="38" spans="1:32" s="4" customFormat="1" ht="51" customHeight="1" x14ac:dyDescent="0.3">
      <c r="B38" s="7" t="s">
        <v>388</v>
      </c>
      <c r="C38" s="16" t="s">
        <v>329</v>
      </c>
      <c r="D38" s="9" t="s">
        <v>310</v>
      </c>
      <c r="E38" s="9" t="s">
        <v>39</v>
      </c>
      <c r="F38" s="9" t="s">
        <v>40</v>
      </c>
      <c r="G38" s="9" t="s">
        <v>23</v>
      </c>
      <c r="H38" s="40">
        <v>2000</v>
      </c>
      <c r="I38" s="9"/>
      <c r="J38" s="24"/>
      <c r="K38" s="45">
        <f>Tableau156[[#This Row],[(-1) Precedent date de graissage]]+VLOOKUP($H38,DONNÉES!$A$1:$B$12,2,FALSE)</f>
        <v>84</v>
      </c>
      <c r="L38" s="45"/>
      <c r="M38" s="55"/>
      <c r="N38" s="56"/>
      <c r="O38" s="45"/>
      <c r="P38" s="56"/>
      <c r="Q38" s="56"/>
      <c r="R38" s="70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</row>
    <row r="39" spans="1:32" s="4" customFormat="1" ht="51" customHeight="1" x14ac:dyDescent="0.3">
      <c r="B39" s="7" t="s">
        <v>389</v>
      </c>
      <c r="C39" s="16" t="s">
        <v>330</v>
      </c>
      <c r="D39" s="9" t="s">
        <v>311</v>
      </c>
      <c r="E39" s="9" t="s">
        <v>39</v>
      </c>
      <c r="F39" s="9" t="s">
        <v>40</v>
      </c>
      <c r="G39" s="9" t="s">
        <v>23</v>
      </c>
      <c r="H39" s="40">
        <v>2000</v>
      </c>
      <c r="I39" s="9"/>
      <c r="J39" s="24"/>
      <c r="K39" s="45">
        <f>Tableau156[[#This Row],[(-1) Precedent date de graissage]]+VLOOKUP($H39,DONNÉES!$A$1:$B$12,2,FALSE)</f>
        <v>84</v>
      </c>
      <c r="L39" s="45"/>
      <c r="M39" s="55"/>
      <c r="N39" s="56"/>
      <c r="O39" s="45"/>
      <c r="P39" s="56"/>
      <c r="Q39" s="56"/>
      <c r="R39" s="70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</row>
    <row r="40" spans="1:32" s="4" customFormat="1" ht="51" customHeight="1" x14ac:dyDescent="0.3">
      <c r="B40" s="7" t="s">
        <v>390</v>
      </c>
      <c r="C40" s="16"/>
      <c r="D40" s="9" t="s">
        <v>308</v>
      </c>
      <c r="E40" s="9" t="s">
        <v>39</v>
      </c>
      <c r="F40" s="9" t="s">
        <v>40</v>
      </c>
      <c r="G40" s="9" t="s">
        <v>23</v>
      </c>
      <c r="H40" s="40">
        <v>2000</v>
      </c>
      <c r="I40" s="9"/>
      <c r="J40" s="23"/>
      <c r="K40" s="45">
        <f>Tableau156[[#This Row],[(-1) Precedent date de graissage]]+VLOOKUP($H40,DONNÉES!$A$1:$B$12,2,FALSE)</f>
        <v>84</v>
      </c>
      <c r="L40" s="45"/>
      <c r="M40" s="55"/>
      <c r="N40" s="56"/>
      <c r="O40" s="45"/>
      <c r="P40" s="56"/>
      <c r="Q40" s="56"/>
      <c r="R40" s="70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</row>
    <row r="41" spans="1:32" s="4" customFormat="1" ht="51" customHeight="1" x14ac:dyDescent="0.3">
      <c r="B41" s="7" t="s">
        <v>391</v>
      </c>
      <c r="C41" s="16"/>
      <c r="D41" s="9" t="s">
        <v>309</v>
      </c>
      <c r="E41" s="9" t="s">
        <v>39</v>
      </c>
      <c r="F41" s="9" t="s">
        <v>40</v>
      </c>
      <c r="G41" s="9" t="s">
        <v>23</v>
      </c>
      <c r="H41" s="40">
        <v>2000</v>
      </c>
      <c r="I41" s="9"/>
      <c r="J41" s="23"/>
      <c r="K41" s="45">
        <f>Tableau156[[#This Row],[(-1) Precedent date de graissage]]+VLOOKUP($H41,DONNÉES!$A$1:$B$12,2,FALSE)</f>
        <v>84</v>
      </c>
      <c r="L41" s="45"/>
      <c r="M41" s="55"/>
      <c r="N41" s="56"/>
      <c r="O41" s="45"/>
      <c r="P41" s="56"/>
      <c r="Q41" s="56"/>
      <c r="R41" s="70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</row>
    <row r="42" spans="1:32" s="4" customFormat="1" ht="51" customHeight="1" x14ac:dyDescent="0.3">
      <c r="B42" s="7" t="s">
        <v>392</v>
      </c>
      <c r="C42" s="16" t="s">
        <v>331</v>
      </c>
      <c r="D42" s="9" t="s">
        <v>306</v>
      </c>
      <c r="E42" s="9" t="s">
        <v>39</v>
      </c>
      <c r="F42" s="9" t="s">
        <v>40</v>
      </c>
      <c r="G42" s="9" t="s">
        <v>23</v>
      </c>
      <c r="H42" s="40">
        <v>2000</v>
      </c>
      <c r="I42" s="9"/>
      <c r="J42" s="10"/>
      <c r="K42" s="45">
        <f>Tableau156[[#This Row],[(-1) Precedent date de graissage]]+VLOOKUP($H42,DONNÉES!$A$1:$B$12,2,FALSE)</f>
        <v>84</v>
      </c>
      <c r="L42" s="45"/>
      <c r="M42" s="55"/>
      <c r="N42" s="56"/>
      <c r="O42" s="45"/>
      <c r="P42" s="56"/>
      <c r="Q42" s="56"/>
      <c r="R42" s="70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</row>
    <row r="43" spans="1:32" s="4" customFormat="1" ht="51" customHeight="1" x14ac:dyDescent="0.3">
      <c r="B43" s="7" t="s">
        <v>393</v>
      </c>
      <c r="C43" s="16" t="s">
        <v>332</v>
      </c>
      <c r="D43" s="9" t="s">
        <v>307</v>
      </c>
      <c r="E43" s="9" t="s">
        <v>39</v>
      </c>
      <c r="F43" s="9" t="s">
        <v>40</v>
      </c>
      <c r="G43" s="9" t="s">
        <v>23</v>
      </c>
      <c r="H43" s="40">
        <v>2000</v>
      </c>
      <c r="I43" s="9"/>
      <c r="J43" s="10"/>
      <c r="K43" s="45">
        <f>Tableau156[[#This Row],[(-1) Precedent date de graissage]]+VLOOKUP($H43,DONNÉES!$A$1:$B$12,2,FALSE)</f>
        <v>84</v>
      </c>
      <c r="L43" s="45"/>
      <c r="M43" s="55"/>
      <c r="N43" s="56"/>
      <c r="O43" s="45"/>
      <c r="P43" s="56"/>
      <c r="Q43" s="56"/>
      <c r="R43" s="70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</row>
    <row r="44" spans="1:32" s="4" customFormat="1" ht="51" customHeight="1" x14ac:dyDescent="0.3">
      <c r="B44" s="7" t="s">
        <v>71</v>
      </c>
      <c r="C44" s="16" t="s">
        <v>346</v>
      </c>
      <c r="D44" s="9" t="s">
        <v>72</v>
      </c>
      <c r="E44" s="9" t="s">
        <v>39</v>
      </c>
      <c r="F44" s="9" t="s">
        <v>40</v>
      </c>
      <c r="G44" s="9" t="s">
        <v>23</v>
      </c>
      <c r="H44" s="40" t="s">
        <v>337</v>
      </c>
      <c r="I44" s="9"/>
      <c r="J44" s="24"/>
      <c r="K44" s="45">
        <f>Tableau156[[#This Row],[(-1) Precedent date de graissage]]+VLOOKUP($H44,DONNÉES!$A$1:$B$12,2,FALSE)</f>
        <v>365</v>
      </c>
      <c r="L44" s="45"/>
      <c r="M44" s="55"/>
      <c r="N44" s="56"/>
      <c r="O44" s="45"/>
      <c r="P44" s="56"/>
      <c r="Q44" s="56"/>
      <c r="R44" s="70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</row>
    <row r="45" spans="1:32" s="4" customFormat="1" ht="51" customHeight="1" x14ac:dyDescent="0.3">
      <c r="A45" s="72" t="s">
        <v>347</v>
      </c>
      <c r="B45" s="7" t="s">
        <v>394</v>
      </c>
      <c r="C45" s="16" t="s">
        <v>348</v>
      </c>
      <c r="D45" s="9" t="s">
        <v>73</v>
      </c>
      <c r="E45" s="9" t="s">
        <v>74</v>
      </c>
      <c r="F45" s="9" t="s">
        <v>78</v>
      </c>
      <c r="G45" s="9" t="s">
        <v>79</v>
      </c>
      <c r="H45" s="40" t="s">
        <v>338</v>
      </c>
      <c r="I45" s="9"/>
      <c r="J45" s="10"/>
      <c r="K45" s="45">
        <f>Tableau156[[#This Row],[(-1) Precedent date de graissage]]+VLOOKUP($H45,DONNÉES!$A$1:$B$12,2,FALSE)</f>
        <v>183</v>
      </c>
      <c r="L45" s="45"/>
      <c r="M45" s="55"/>
      <c r="N45" s="56"/>
      <c r="O45" s="45"/>
      <c r="P45" s="56"/>
      <c r="Q45" s="56"/>
      <c r="R45" s="70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</row>
    <row r="46" spans="1:32" s="4" customFormat="1" ht="51" customHeight="1" x14ac:dyDescent="0.3">
      <c r="A46" s="72"/>
      <c r="B46" s="7" t="s">
        <v>395</v>
      </c>
      <c r="C46" s="16" t="s">
        <v>422</v>
      </c>
      <c r="D46" s="9" t="s">
        <v>73</v>
      </c>
      <c r="E46" s="9" t="s">
        <v>75</v>
      </c>
      <c r="F46" s="9" t="s">
        <v>78</v>
      </c>
      <c r="G46" s="9" t="s">
        <v>80</v>
      </c>
      <c r="H46" s="40" t="s">
        <v>422</v>
      </c>
      <c r="I46" s="9"/>
      <c r="J46" s="25"/>
      <c r="K46" s="45" t="e">
        <f>Tableau156[[#This Row],[(-1) Precedent date de graissage]]+VLOOKUP($H46,DONNÉES!$A$1:$B$12,2,FALSE)</f>
        <v>#N/A</v>
      </c>
      <c r="L46" s="45"/>
      <c r="M46" s="55"/>
      <c r="N46" s="56"/>
      <c r="O46" s="45"/>
      <c r="P46" s="56"/>
      <c r="Q46" s="56"/>
      <c r="R46" s="70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</row>
    <row r="47" spans="1:32" s="4" customFormat="1" ht="51" customHeight="1" x14ac:dyDescent="0.3">
      <c r="A47" s="72"/>
      <c r="B47" s="7" t="s">
        <v>396</v>
      </c>
      <c r="C47" s="16" t="s">
        <v>349</v>
      </c>
      <c r="D47" s="9" t="s">
        <v>73</v>
      </c>
      <c r="E47" s="9" t="s">
        <v>76</v>
      </c>
      <c r="F47" s="9" t="s">
        <v>78</v>
      </c>
      <c r="G47" s="9" t="s">
        <v>79</v>
      </c>
      <c r="H47" s="40" t="s">
        <v>338</v>
      </c>
      <c r="I47" s="9"/>
      <c r="J47" s="10"/>
      <c r="K47" s="45">
        <f>Tableau156[[#This Row],[(-1) Precedent date de graissage]]+VLOOKUP($H47,DONNÉES!$A$1:$B$12,2,FALSE)</f>
        <v>183</v>
      </c>
      <c r="L47" s="45"/>
      <c r="M47" s="55"/>
      <c r="N47" s="56"/>
      <c r="O47" s="45"/>
      <c r="P47" s="56"/>
      <c r="Q47" s="56"/>
      <c r="R47" s="70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</row>
    <row r="48" spans="1:32" s="4" customFormat="1" ht="51" customHeight="1" x14ac:dyDescent="0.3">
      <c r="A48" s="72"/>
      <c r="B48" s="7" t="s">
        <v>397</v>
      </c>
      <c r="C48" s="16" t="s">
        <v>350</v>
      </c>
      <c r="D48" s="9" t="s">
        <v>73</v>
      </c>
      <c r="E48" s="9" t="s">
        <v>77</v>
      </c>
      <c r="F48" s="9" t="s">
        <v>78</v>
      </c>
      <c r="G48" s="9" t="s">
        <v>79</v>
      </c>
      <c r="H48" s="40" t="s">
        <v>338</v>
      </c>
      <c r="I48" s="9"/>
      <c r="J48" s="10"/>
      <c r="K48" s="45">
        <f>Tableau156[[#This Row],[(-1) Precedent date de graissage]]+VLOOKUP($H48,DONNÉES!$A$1:$B$12,2,FALSE)</f>
        <v>183</v>
      </c>
      <c r="L48" s="45"/>
      <c r="M48" s="55"/>
      <c r="N48" s="56"/>
      <c r="O48" s="45"/>
      <c r="P48" s="56"/>
      <c r="Q48" s="56"/>
      <c r="R48" s="70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</row>
    <row r="49" spans="1:32" s="4" customFormat="1" ht="51" customHeight="1" x14ac:dyDescent="0.3">
      <c r="B49" s="7" t="s">
        <v>398</v>
      </c>
      <c r="C49" s="16" t="s">
        <v>333</v>
      </c>
      <c r="D49" s="9" t="s">
        <v>304</v>
      </c>
      <c r="E49" s="9" t="s">
        <v>39</v>
      </c>
      <c r="F49" s="9" t="s">
        <v>40</v>
      </c>
      <c r="G49" s="9" t="s">
        <v>23</v>
      </c>
      <c r="H49" s="40">
        <v>2000</v>
      </c>
      <c r="I49" s="9"/>
      <c r="J49" s="10"/>
      <c r="K49" s="45">
        <f>Tableau156[[#This Row],[(-1) Precedent date de graissage]]+VLOOKUP($H49,DONNÉES!$A$1:$B$12,2,FALSE)</f>
        <v>84</v>
      </c>
      <c r="L49" s="45"/>
      <c r="M49" s="55"/>
      <c r="N49" s="56"/>
      <c r="O49" s="45"/>
      <c r="P49" s="56"/>
      <c r="Q49" s="56"/>
      <c r="R49" s="70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</row>
    <row r="50" spans="1:32" s="4" customFormat="1" ht="51" customHeight="1" x14ac:dyDescent="0.3">
      <c r="B50" s="7" t="s">
        <v>399</v>
      </c>
      <c r="C50" s="16" t="s">
        <v>334</v>
      </c>
      <c r="D50" s="9" t="s">
        <v>305</v>
      </c>
      <c r="E50" s="9" t="s">
        <v>39</v>
      </c>
      <c r="F50" s="9" t="s">
        <v>40</v>
      </c>
      <c r="G50" s="9" t="s">
        <v>23</v>
      </c>
      <c r="H50" s="40">
        <v>2000</v>
      </c>
      <c r="I50" s="9"/>
      <c r="J50" s="10"/>
      <c r="K50" s="45">
        <f>Tableau156[[#This Row],[(-1) Precedent date de graissage]]+VLOOKUP($H50,DONNÉES!$A$1:$B$12,2,FALSE)</f>
        <v>84</v>
      </c>
      <c r="L50" s="45"/>
      <c r="M50" s="55"/>
      <c r="N50" s="56"/>
      <c r="O50" s="45"/>
      <c r="P50" s="56"/>
      <c r="Q50" s="56"/>
      <c r="R50" s="70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</row>
    <row r="51" spans="1:32" s="4" customFormat="1" ht="51" customHeight="1" x14ac:dyDescent="0.3">
      <c r="B51" s="7" t="s">
        <v>400</v>
      </c>
      <c r="C51" s="16" t="s">
        <v>359</v>
      </c>
      <c r="D51" s="9" t="s">
        <v>81</v>
      </c>
      <c r="E51" s="9" t="s">
        <v>82</v>
      </c>
      <c r="F51" s="9" t="s">
        <v>83</v>
      </c>
      <c r="G51" s="9" t="s">
        <v>84</v>
      </c>
      <c r="H51" s="40" t="s">
        <v>337</v>
      </c>
      <c r="I51" s="9"/>
      <c r="J51" s="24"/>
      <c r="K51" s="45">
        <f>Tableau156[[#This Row],[(-1) Precedent date de graissage]]+VLOOKUP($H51,DONNÉES!$A$1:$B$12,2,FALSE)</f>
        <v>365</v>
      </c>
      <c r="L51" s="45"/>
      <c r="M51" s="55"/>
      <c r="N51" s="56"/>
      <c r="O51" s="45"/>
      <c r="P51" s="56"/>
      <c r="Q51" s="56"/>
      <c r="R51" s="70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</row>
    <row r="52" spans="1:32" s="4" customFormat="1" ht="51" customHeight="1" x14ac:dyDescent="0.3">
      <c r="B52" s="7" t="s">
        <v>400</v>
      </c>
      <c r="C52" s="16" t="s">
        <v>359</v>
      </c>
      <c r="D52" s="9" t="s">
        <v>81</v>
      </c>
      <c r="E52" s="9" t="s">
        <v>85</v>
      </c>
      <c r="F52" s="9" t="s">
        <v>83</v>
      </c>
      <c r="G52" s="9" t="s">
        <v>86</v>
      </c>
      <c r="H52" s="40" t="s">
        <v>337</v>
      </c>
      <c r="I52" s="9"/>
      <c r="J52" s="24"/>
      <c r="K52" s="45">
        <f>Tableau156[[#This Row],[(-1) Precedent date de graissage]]+VLOOKUP($H52,DONNÉES!$A$1:$B$12,2,FALSE)</f>
        <v>365</v>
      </c>
      <c r="L52" s="45"/>
      <c r="M52" s="55"/>
      <c r="N52" s="56"/>
      <c r="O52" s="45"/>
      <c r="P52" s="56"/>
      <c r="Q52" s="56"/>
      <c r="R52" s="70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</row>
    <row r="53" spans="1:32" s="4" customFormat="1" ht="51" customHeight="1" x14ac:dyDescent="0.3">
      <c r="B53" s="7" t="s">
        <v>401</v>
      </c>
      <c r="C53" s="16" t="s">
        <v>360</v>
      </c>
      <c r="D53" s="9" t="s">
        <v>87</v>
      </c>
      <c r="E53" s="9" t="s">
        <v>88</v>
      </c>
      <c r="F53" s="9" t="s">
        <v>83</v>
      </c>
      <c r="G53" s="9" t="s">
        <v>89</v>
      </c>
      <c r="H53" s="40" t="s">
        <v>337</v>
      </c>
      <c r="I53" s="9"/>
      <c r="J53" s="24"/>
      <c r="K53" s="45">
        <f>Tableau156[[#This Row],[(-1) Precedent date de graissage]]+VLOOKUP($H53,DONNÉES!$A$1:$B$12,2,FALSE)</f>
        <v>365</v>
      </c>
      <c r="L53" s="45"/>
      <c r="M53" s="55"/>
      <c r="N53" s="56"/>
      <c r="O53" s="45"/>
      <c r="P53" s="56"/>
      <c r="Q53" s="56"/>
      <c r="R53" s="70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</row>
    <row r="54" spans="1:32" s="4" customFormat="1" ht="51" customHeight="1" x14ac:dyDescent="0.3">
      <c r="B54" s="7" t="s">
        <v>401</v>
      </c>
      <c r="C54" s="16" t="s">
        <v>360</v>
      </c>
      <c r="D54" s="9" t="s">
        <v>87</v>
      </c>
      <c r="E54" s="9" t="s">
        <v>90</v>
      </c>
      <c r="F54" s="9" t="s">
        <v>83</v>
      </c>
      <c r="G54" s="9" t="s">
        <v>41</v>
      </c>
      <c r="H54" s="40" t="s">
        <v>337</v>
      </c>
      <c r="I54" s="9"/>
      <c r="J54" s="24"/>
      <c r="K54" s="45">
        <f>Tableau156[[#This Row],[(-1) Precedent date de graissage]]+VLOOKUP($H54,DONNÉES!$A$1:$B$12,2,FALSE)</f>
        <v>365</v>
      </c>
      <c r="L54" s="45"/>
      <c r="M54" s="55"/>
      <c r="N54" s="56"/>
      <c r="O54" s="45"/>
      <c r="P54" s="56"/>
      <c r="Q54" s="56"/>
      <c r="R54" s="70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</row>
    <row r="55" spans="1:32" s="4" customFormat="1" ht="51" customHeight="1" x14ac:dyDescent="0.3">
      <c r="B55" s="7" t="s">
        <v>402</v>
      </c>
      <c r="C55" s="16" t="s">
        <v>361</v>
      </c>
      <c r="D55" s="9" t="s">
        <v>91</v>
      </c>
      <c r="E55" s="9" t="s">
        <v>92</v>
      </c>
      <c r="F55" s="9" t="s">
        <v>36</v>
      </c>
      <c r="G55" s="9" t="s">
        <v>93</v>
      </c>
      <c r="H55" s="40" t="s">
        <v>338</v>
      </c>
      <c r="I55" s="9"/>
      <c r="J55" s="10"/>
      <c r="K55" s="45">
        <f>Tableau156[[#This Row],[(-1) Precedent date de graissage]]+VLOOKUP($H55,DONNÉES!$A$1:$B$12,2,FALSE)</f>
        <v>183</v>
      </c>
      <c r="L55" s="45"/>
      <c r="M55" s="55"/>
      <c r="N55" s="56"/>
      <c r="O55" s="45"/>
      <c r="P55" s="56"/>
      <c r="Q55" s="56"/>
      <c r="R55" s="70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</row>
    <row r="56" spans="1:32" s="4" customFormat="1" ht="51" customHeight="1" x14ac:dyDescent="0.3">
      <c r="B56" s="7" t="s">
        <v>402</v>
      </c>
      <c r="C56" s="16" t="s">
        <v>361</v>
      </c>
      <c r="D56" s="9" t="s">
        <v>91</v>
      </c>
      <c r="E56" s="9" t="s">
        <v>42</v>
      </c>
      <c r="F56" s="9" t="s">
        <v>18</v>
      </c>
      <c r="G56" s="9" t="s">
        <v>94</v>
      </c>
      <c r="H56" s="40" t="s">
        <v>338</v>
      </c>
      <c r="I56" s="9"/>
      <c r="J56" s="10"/>
      <c r="K56" s="45">
        <f>Tableau156[[#This Row],[(-1) Precedent date de graissage]]+VLOOKUP($H56,DONNÉES!$A$1:$B$12,2,FALSE)</f>
        <v>183</v>
      </c>
      <c r="L56" s="45"/>
      <c r="M56" s="55"/>
      <c r="N56" s="56"/>
      <c r="O56" s="45"/>
      <c r="P56" s="56"/>
      <c r="Q56" s="56"/>
      <c r="R56" s="70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</row>
    <row r="57" spans="1:32" s="4" customFormat="1" ht="51" customHeight="1" x14ac:dyDescent="0.3">
      <c r="B57" s="7" t="s">
        <v>403</v>
      </c>
      <c r="C57" s="16" t="s">
        <v>362</v>
      </c>
      <c r="D57" s="9" t="s">
        <v>95</v>
      </c>
      <c r="E57" s="9" t="s">
        <v>92</v>
      </c>
      <c r="F57" s="9" t="s">
        <v>36</v>
      </c>
      <c r="G57" s="9" t="s">
        <v>93</v>
      </c>
      <c r="H57" s="40" t="s">
        <v>338</v>
      </c>
      <c r="I57" s="9"/>
      <c r="J57" s="10"/>
      <c r="K57" s="45">
        <f>Tableau156[[#This Row],[(-1) Precedent date de graissage]]+VLOOKUP($H57,DONNÉES!$A$1:$B$12,2,FALSE)</f>
        <v>183</v>
      </c>
      <c r="L57" s="45"/>
      <c r="M57" s="55"/>
      <c r="N57" s="56"/>
      <c r="O57" s="45"/>
      <c r="P57" s="56"/>
      <c r="Q57" s="56"/>
      <c r="R57" s="70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</row>
    <row r="58" spans="1:32" s="4" customFormat="1" ht="51" customHeight="1" x14ac:dyDescent="0.3">
      <c r="B58" s="7" t="s">
        <v>403</v>
      </c>
      <c r="C58" s="16" t="s">
        <v>362</v>
      </c>
      <c r="D58" s="9" t="s">
        <v>95</v>
      </c>
      <c r="E58" s="9" t="s">
        <v>42</v>
      </c>
      <c r="F58" s="9" t="s">
        <v>18</v>
      </c>
      <c r="G58" s="9" t="s">
        <v>94</v>
      </c>
      <c r="H58" s="40" t="s">
        <v>338</v>
      </c>
      <c r="I58" s="9"/>
      <c r="J58" s="10"/>
      <c r="K58" s="45">
        <f>Tableau156[[#This Row],[(-1) Precedent date de graissage]]+VLOOKUP($H58,DONNÉES!$A$1:$B$12,2,FALSE)</f>
        <v>183</v>
      </c>
      <c r="L58" s="45"/>
      <c r="M58" s="55"/>
      <c r="N58" s="56"/>
      <c r="O58" s="45"/>
      <c r="P58" s="56"/>
      <c r="Q58" s="56"/>
      <c r="R58" s="70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</row>
    <row r="59" spans="1:32" s="4" customFormat="1" ht="51" customHeight="1" x14ac:dyDescent="0.3">
      <c r="A59" s="29" t="s">
        <v>365</v>
      </c>
      <c r="B59" s="7" t="s">
        <v>96</v>
      </c>
      <c r="C59" s="16" t="s">
        <v>422</v>
      </c>
      <c r="D59" s="9" t="s">
        <v>303</v>
      </c>
      <c r="E59" s="9" t="s">
        <v>50</v>
      </c>
      <c r="F59" s="9" t="s">
        <v>36</v>
      </c>
      <c r="G59" s="17" t="s">
        <v>169</v>
      </c>
      <c r="H59" s="40" t="s">
        <v>422</v>
      </c>
      <c r="I59" s="17" t="s">
        <v>192</v>
      </c>
      <c r="J59" s="28"/>
      <c r="K59" s="45" t="e">
        <f>Tableau156[[#This Row],[(-1) Precedent date de graissage]]+VLOOKUP($H59,DONNÉES!$A$1:$B$12,2,FALSE)</f>
        <v>#N/A</v>
      </c>
      <c r="L59" s="45"/>
      <c r="M59" s="55"/>
      <c r="N59" s="56"/>
      <c r="O59" s="45"/>
      <c r="P59" s="56"/>
      <c r="Q59" s="56"/>
      <c r="R59" s="70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</row>
    <row r="60" spans="1:32" s="4" customFormat="1" ht="51" customHeight="1" x14ac:dyDescent="0.3">
      <c r="B60" s="7" t="s">
        <v>103</v>
      </c>
      <c r="C60" s="16" t="s">
        <v>422</v>
      </c>
      <c r="D60" s="9" t="s">
        <v>97</v>
      </c>
      <c r="E60" s="9" t="s">
        <v>98</v>
      </c>
      <c r="F60" s="9" t="s">
        <v>30</v>
      </c>
      <c r="G60" s="9" t="s">
        <v>100</v>
      </c>
      <c r="H60" s="40" t="s">
        <v>422</v>
      </c>
      <c r="I60" s="9" t="s">
        <v>193</v>
      </c>
      <c r="J60" s="25"/>
      <c r="K60" s="45" t="e">
        <f>Tableau156[[#This Row],[(-1) Precedent date de graissage]]+VLOOKUP($H60,DONNÉES!$A$1:$B$12,2,FALSE)</f>
        <v>#N/A</v>
      </c>
      <c r="L60" s="45"/>
      <c r="M60" s="55"/>
      <c r="N60" s="56"/>
      <c r="O60" s="45"/>
      <c r="P60" s="56"/>
      <c r="Q60" s="56"/>
      <c r="R60" s="70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</row>
    <row r="61" spans="1:32" s="4" customFormat="1" ht="51" customHeight="1" x14ac:dyDescent="0.3">
      <c r="B61" s="7" t="s">
        <v>103</v>
      </c>
      <c r="C61" s="16" t="s">
        <v>422</v>
      </c>
      <c r="D61" s="9" t="s">
        <v>97</v>
      </c>
      <c r="E61" s="9" t="s">
        <v>29</v>
      </c>
      <c r="F61" s="9" t="s">
        <v>101</v>
      </c>
      <c r="G61" s="9" t="s">
        <v>102</v>
      </c>
      <c r="H61" s="40" t="s">
        <v>422</v>
      </c>
      <c r="I61" s="9" t="s">
        <v>193</v>
      </c>
      <c r="J61" s="25"/>
      <c r="K61" s="45" t="e">
        <f>Tableau156[[#This Row],[(-1) Precedent date de graissage]]+VLOOKUP($H61,DONNÉES!$A$1:$B$12,2,FALSE)</f>
        <v>#N/A</v>
      </c>
      <c r="L61" s="45"/>
      <c r="M61" s="55"/>
      <c r="N61" s="56"/>
      <c r="O61" s="45"/>
      <c r="P61" s="56"/>
      <c r="Q61" s="56"/>
      <c r="R61" s="70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</row>
    <row r="62" spans="1:32" s="4" customFormat="1" ht="51" customHeight="1" x14ac:dyDescent="0.3">
      <c r="B62" s="7" t="s">
        <v>103</v>
      </c>
      <c r="C62" s="16" t="s">
        <v>422</v>
      </c>
      <c r="D62" s="9" t="s">
        <v>97</v>
      </c>
      <c r="E62" s="9" t="s">
        <v>99</v>
      </c>
      <c r="F62" s="9" t="s">
        <v>5</v>
      </c>
      <c r="G62" s="9" t="s">
        <v>100</v>
      </c>
      <c r="H62" s="40" t="s">
        <v>422</v>
      </c>
      <c r="I62" s="9" t="s">
        <v>193</v>
      </c>
      <c r="J62" s="25"/>
      <c r="K62" s="45" t="e">
        <f>Tableau156[[#This Row],[(-1) Precedent date de graissage]]+VLOOKUP($H62,DONNÉES!$A$1:$B$12,2,FALSE)</f>
        <v>#N/A</v>
      </c>
      <c r="L62" s="45"/>
      <c r="M62" s="55"/>
      <c r="N62" s="56"/>
      <c r="O62" s="45"/>
      <c r="P62" s="56"/>
      <c r="Q62" s="56"/>
      <c r="R62" s="70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</row>
    <row r="63" spans="1:32" s="4" customFormat="1" ht="51" customHeight="1" x14ac:dyDescent="0.3">
      <c r="B63" s="7" t="s">
        <v>104</v>
      </c>
      <c r="C63" s="16" t="s">
        <v>422</v>
      </c>
      <c r="D63" s="9" t="s">
        <v>105</v>
      </c>
      <c r="E63" s="9" t="s">
        <v>106</v>
      </c>
      <c r="F63" s="9" t="s">
        <v>18</v>
      </c>
      <c r="G63" s="9" t="s">
        <v>79</v>
      </c>
      <c r="H63" s="40" t="s">
        <v>422</v>
      </c>
      <c r="I63" s="9"/>
      <c r="J63" s="25"/>
      <c r="K63" s="45" t="e">
        <f>Tableau156[[#This Row],[(-1) Precedent date de graissage]]+VLOOKUP($H63,DONNÉES!$A$1:$B$12,2,FALSE)</f>
        <v>#N/A</v>
      </c>
      <c r="L63" s="45"/>
      <c r="M63" s="55"/>
      <c r="N63" s="56"/>
      <c r="O63" s="45"/>
      <c r="P63" s="56"/>
      <c r="Q63" s="56"/>
      <c r="R63" s="70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</row>
    <row r="64" spans="1:32" s="4" customFormat="1" ht="51" customHeight="1" x14ac:dyDescent="0.3">
      <c r="B64" s="7" t="s">
        <v>196</v>
      </c>
      <c r="C64" s="16" t="s">
        <v>422</v>
      </c>
      <c r="D64" s="9" t="s">
        <v>197</v>
      </c>
      <c r="E64" s="9" t="s">
        <v>198</v>
      </c>
      <c r="F64" s="9"/>
      <c r="G64" s="9"/>
      <c r="H64" s="40" t="s">
        <v>422</v>
      </c>
      <c r="I64" s="9" t="s">
        <v>201</v>
      </c>
      <c r="J64" s="25"/>
      <c r="K64" s="45" t="e">
        <f>Tableau156[[#This Row],[(-1) Precedent date de graissage]]+VLOOKUP($H64,DONNÉES!$A$1:$B$12,2,FALSE)</f>
        <v>#N/A</v>
      </c>
      <c r="L64" s="45"/>
      <c r="M64" s="55"/>
      <c r="N64" s="56"/>
      <c r="O64" s="45"/>
      <c r="P64" s="56"/>
      <c r="Q64" s="56"/>
      <c r="R64" s="70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</row>
    <row r="65" spans="1:32" s="4" customFormat="1" ht="51" customHeight="1" x14ac:dyDescent="0.3">
      <c r="B65" s="7" t="s">
        <v>107</v>
      </c>
      <c r="C65" s="16" t="s">
        <v>422</v>
      </c>
      <c r="D65" s="9" t="s">
        <v>108</v>
      </c>
      <c r="E65" s="9" t="s">
        <v>109</v>
      </c>
      <c r="F65" s="9" t="s">
        <v>18</v>
      </c>
      <c r="G65" s="9" t="s">
        <v>80</v>
      </c>
      <c r="H65" s="40" t="s">
        <v>422</v>
      </c>
      <c r="I65" s="9"/>
      <c r="J65" s="25"/>
      <c r="K65" s="45" t="e">
        <f>Tableau156[[#This Row],[(-1) Precedent date de graissage]]+VLOOKUP($H65,DONNÉES!$A$1:$B$12,2,FALSE)</f>
        <v>#N/A</v>
      </c>
      <c r="L65" s="45"/>
      <c r="M65" s="55"/>
      <c r="N65" s="56"/>
      <c r="O65" s="45"/>
      <c r="P65" s="56"/>
      <c r="Q65" s="56"/>
      <c r="R65" s="70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</row>
    <row r="66" spans="1:32" s="4" customFormat="1" ht="51" customHeight="1" x14ac:dyDescent="0.3">
      <c r="B66" s="7" t="s">
        <v>107</v>
      </c>
      <c r="C66" s="16" t="s">
        <v>422</v>
      </c>
      <c r="D66" s="9" t="s">
        <v>108</v>
      </c>
      <c r="E66" s="9" t="s">
        <v>110</v>
      </c>
      <c r="F66" s="9" t="s">
        <v>18</v>
      </c>
      <c r="G66" s="9" t="s">
        <v>80</v>
      </c>
      <c r="H66" s="40" t="s">
        <v>422</v>
      </c>
      <c r="I66" s="9"/>
      <c r="J66" s="25"/>
      <c r="K66" s="45" t="e">
        <f>Tableau156[[#This Row],[(-1) Precedent date de graissage]]+VLOOKUP($H66,DONNÉES!$A$1:$B$12,2,FALSE)</f>
        <v>#N/A</v>
      </c>
      <c r="L66" s="45"/>
      <c r="M66" s="55"/>
      <c r="N66" s="56"/>
      <c r="O66" s="45"/>
      <c r="P66" s="56"/>
      <c r="Q66" s="56"/>
      <c r="R66" s="70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</row>
    <row r="67" spans="1:32" s="4" customFormat="1" ht="51" customHeight="1" x14ac:dyDescent="0.3">
      <c r="B67" s="7" t="s">
        <v>397</v>
      </c>
      <c r="C67" s="16"/>
      <c r="D67" s="9" t="s">
        <v>111</v>
      </c>
      <c r="E67" s="9" t="s">
        <v>29</v>
      </c>
      <c r="F67" s="9" t="s">
        <v>112</v>
      </c>
      <c r="G67" s="9" t="s">
        <v>113</v>
      </c>
      <c r="H67" s="40" t="s">
        <v>338</v>
      </c>
      <c r="I67" s="9"/>
      <c r="J67" s="23"/>
      <c r="K67" s="45">
        <f>Tableau156[[#This Row],[(-1) Precedent date de graissage]]+VLOOKUP($H67,DONNÉES!$A$1:$B$12,2,FALSE)</f>
        <v>42605</v>
      </c>
      <c r="L67" s="45"/>
      <c r="M67" s="55"/>
      <c r="N67" s="56"/>
      <c r="O67" s="45">
        <v>42422</v>
      </c>
      <c r="P67" s="55" t="s">
        <v>454</v>
      </c>
      <c r="Q67" s="56">
        <v>50</v>
      </c>
      <c r="R67" s="45"/>
      <c r="S67" s="56"/>
      <c r="T67" s="56"/>
      <c r="U67" s="70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</row>
    <row r="68" spans="1:32" s="4" customFormat="1" ht="51" customHeight="1" x14ac:dyDescent="0.3">
      <c r="A68" s="4" t="s">
        <v>107</v>
      </c>
      <c r="B68" s="7" t="s">
        <v>397</v>
      </c>
      <c r="C68" s="16" t="s">
        <v>350</v>
      </c>
      <c r="D68" s="9" t="s">
        <v>111</v>
      </c>
      <c r="E68" s="9" t="s">
        <v>29</v>
      </c>
      <c r="F68" s="9" t="s">
        <v>18</v>
      </c>
      <c r="G68" s="9" t="s">
        <v>41</v>
      </c>
      <c r="H68" s="40" t="s">
        <v>338</v>
      </c>
      <c r="I68" s="9"/>
      <c r="J68" s="24"/>
      <c r="K68" s="45">
        <f>Tableau156[[#This Row],[(-1) Precedent date de graissage]]+VLOOKUP($H68,DONNÉES!$A$1:$B$12,2,FALSE)</f>
        <v>183</v>
      </c>
      <c r="L68" s="45"/>
      <c r="M68" s="55"/>
      <c r="N68" s="56"/>
      <c r="O68" s="45"/>
      <c r="P68" s="56"/>
      <c r="Q68" s="56"/>
      <c r="R68" s="70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</row>
    <row r="69" spans="1:32" s="4" customFormat="1" ht="51" customHeight="1" x14ac:dyDescent="0.3">
      <c r="B69" s="7" t="s">
        <v>404</v>
      </c>
      <c r="C69" s="16" t="s">
        <v>422</v>
      </c>
      <c r="D69" s="9" t="s">
        <v>301</v>
      </c>
      <c r="E69" s="9" t="s">
        <v>114</v>
      </c>
      <c r="F69" s="9" t="s">
        <v>101</v>
      </c>
      <c r="G69" s="9" t="s">
        <v>121</v>
      </c>
      <c r="H69" s="40" t="s">
        <v>422</v>
      </c>
      <c r="I69" s="9"/>
      <c r="J69" s="25"/>
      <c r="K69" s="45" t="e">
        <f>Tableau156[[#This Row],[(-1) Precedent date de graissage]]+VLOOKUP($H69,DONNÉES!$A$1:$B$12,2,FALSE)</f>
        <v>#N/A</v>
      </c>
      <c r="L69" s="45"/>
      <c r="M69" s="55"/>
      <c r="N69" s="56"/>
      <c r="O69" s="45"/>
      <c r="P69" s="56"/>
      <c r="Q69" s="56"/>
      <c r="R69" s="70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</row>
    <row r="70" spans="1:32" s="4" customFormat="1" ht="51" customHeight="1" x14ac:dyDescent="0.3">
      <c r="B70" s="7" t="s">
        <v>405</v>
      </c>
      <c r="C70" s="16" t="s">
        <v>422</v>
      </c>
      <c r="D70" s="9" t="s">
        <v>302</v>
      </c>
      <c r="E70" s="9" t="s">
        <v>114</v>
      </c>
      <c r="F70" s="9" t="s">
        <v>101</v>
      </c>
      <c r="G70" s="9" t="s">
        <v>121</v>
      </c>
      <c r="H70" s="40" t="s">
        <v>422</v>
      </c>
      <c r="I70" s="9"/>
      <c r="J70" s="25"/>
      <c r="K70" s="45" t="e">
        <f>Tableau156[[#This Row],[(-1) Precedent date de graissage]]+VLOOKUP($H70,DONNÉES!$A$1:$B$12,2,FALSE)</f>
        <v>#N/A</v>
      </c>
      <c r="L70" s="45"/>
      <c r="M70" s="55"/>
      <c r="N70" s="56"/>
      <c r="O70" s="45"/>
      <c r="P70" s="56"/>
      <c r="Q70" s="56"/>
      <c r="R70" s="70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</row>
    <row r="71" spans="1:32" s="4" customFormat="1" ht="51" customHeight="1" x14ac:dyDescent="0.3">
      <c r="B71" s="7" t="s">
        <v>404</v>
      </c>
      <c r="C71" s="16" t="s">
        <v>422</v>
      </c>
      <c r="D71" s="9" t="s">
        <v>301</v>
      </c>
      <c r="E71" s="9" t="s">
        <v>115</v>
      </c>
      <c r="F71" s="9" t="s">
        <v>101</v>
      </c>
      <c r="G71" s="9" t="s">
        <v>122</v>
      </c>
      <c r="H71" s="40" t="s">
        <v>422</v>
      </c>
      <c r="I71" s="9"/>
      <c r="J71" s="25"/>
      <c r="K71" s="45" t="e">
        <f>Tableau156[[#This Row],[(-1) Precedent date de graissage]]+VLOOKUP($H71,DONNÉES!$A$1:$B$12,2,FALSE)</f>
        <v>#N/A</v>
      </c>
      <c r="L71" s="45"/>
      <c r="M71" s="55"/>
      <c r="N71" s="56"/>
      <c r="O71" s="45"/>
      <c r="P71" s="56"/>
      <c r="Q71" s="56"/>
      <c r="R71" s="70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</row>
    <row r="72" spans="1:32" s="4" customFormat="1" ht="51" customHeight="1" x14ac:dyDescent="0.3">
      <c r="B72" s="7" t="s">
        <v>405</v>
      </c>
      <c r="C72" s="16" t="s">
        <v>422</v>
      </c>
      <c r="D72" s="9" t="s">
        <v>302</v>
      </c>
      <c r="E72" s="9" t="s">
        <v>115</v>
      </c>
      <c r="F72" s="9" t="s">
        <v>101</v>
      </c>
      <c r="G72" s="9" t="s">
        <v>122</v>
      </c>
      <c r="H72" s="40" t="s">
        <v>422</v>
      </c>
      <c r="I72" s="9"/>
      <c r="J72" s="25"/>
      <c r="K72" s="45" t="e">
        <f>Tableau156[[#This Row],[(-1) Precedent date de graissage]]+VLOOKUP($H72,DONNÉES!$A$1:$B$12,2,FALSE)</f>
        <v>#N/A</v>
      </c>
      <c r="L72" s="45"/>
      <c r="M72" s="55"/>
      <c r="N72" s="56"/>
      <c r="O72" s="45"/>
      <c r="P72" s="56"/>
      <c r="Q72" s="56"/>
      <c r="R72" s="70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</row>
    <row r="73" spans="1:32" s="4" customFormat="1" ht="51" customHeight="1" x14ac:dyDescent="0.3">
      <c r="B73" s="7" t="s">
        <v>404</v>
      </c>
      <c r="C73" s="16" t="s">
        <v>422</v>
      </c>
      <c r="D73" s="9" t="s">
        <v>301</v>
      </c>
      <c r="E73" s="9" t="s">
        <v>117</v>
      </c>
      <c r="F73" s="9" t="s">
        <v>30</v>
      </c>
      <c r="G73" s="9" t="s">
        <v>123</v>
      </c>
      <c r="H73" s="40" t="s">
        <v>422</v>
      </c>
      <c r="I73" s="9"/>
      <c r="J73" s="25"/>
      <c r="K73" s="45" t="e">
        <f>Tableau156[[#This Row],[(-1) Precedent date de graissage]]+VLOOKUP($H73,DONNÉES!$A$1:$B$12,2,FALSE)</f>
        <v>#N/A</v>
      </c>
      <c r="L73" s="45"/>
      <c r="M73" s="55"/>
      <c r="N73" s="56"/>
      <c r="O73" s="45"/>
      <c r="P73" s="56"/>
      <c r="Q73" s="56"/>
      <c r="R73" s="70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</row>
    <row r="74" spans="1:32" s="4" customFormat="1" ht="51" customHeight="1" x14ac:dyDescent="0.3">
      <c r="B74" s="7" t="s">
        <v>405</v>
      </c>
      <c r="C74" s="16" t="s">
        <v>422</v>
      </c>
      <c r="D74" s="9" t="s">
        <v>302</v>
      </c>
      <c r="E74" s="9" t="s">
        <v>117</v>
      </c>
      <c r="F74" s="9" t="s">
        <v>30</v>
      </c>
      <c r="G74" s="9" t="s">
        <v>123</v>
      </c>
      <c r="H74" s="40" t="s">
        <v>422</v>
      </c>
      <c r="I74" s="9"/>
      <c r="J74" s="25"/>
      <c r="K74" s="45" t="e">
        <f>Tableau156[[#This Row],[(-1) Precedent date de graissage]]+VLOOKUP($H74,DONNÉES!$A$1:$B$12,2,FALSE)</f>
        <v>#N/A</v>
      </c>
      <c r="L74" s="45"/>
      <c r="M74" s="55"/>
      <c r="N74" s="56"/>
      <c r="O74" s="45"/>
      <c r="P74" s="56"/>
      <c r="Q74" s="56"/>
      <c r="R74" s="70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</row>
    <row r="75" spans="1:32" s="4" customFormat="1" ht="51" customHeight="1" x14ac:dyDescent="0.3">
      <c r="B75" s="7" t="s">
        <v>404</v>
      </c>
      <c r="C75" s="16" t="s">
        <v>422</v>
      </c>
      <c r="D75" s="9" t="s">
        <v>301</v>
      </c>
      <c r="E75" s="9" t="s">
        <v>116</v>
      </c>
      <c r="F75" s="9" t="s">
        <v>78</v>
      </c>
      <c r="G75" s="9" t="s">
        <v>124</v>
      </c>
      <c r="H75" s="40" t="s">
        <v>422</v>
      </c>
      <c r="I75" s="9"/>
      <c r="J75" s="25"/>
      <c r="K75" s="45" t="e">
        <f>Tableau156[[#This Row],[(-1) Precedent date de graissage]]+VLOOKUP($H75,DONNÉES!$A$1:$B$12,2,FALSE)</f>
        <v>#N/A</v>
      </c>
      <c r="L75" s="45"/>
      <c r="M75" s="55"/>
      <c r="N75" s="56"/>
      <c r="O75" s="45"/>
      <c r="P75" s="56"/>
      <c r="Q75" s="56"/>
      <c r="R75" s="70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</row>
    <row r="76" spans="1:32" s="4" customFormat="1" ht="51" customHeight="1" x14ac:dyDescent="0.3">
      <c r="B76" s="7" t="s">
        <v>405</v>
      </c>
      <c r="C76" s="16" t="s">
        <v>422</v>
      </c>
      <c r="D76" s="9" t="s">
        <v>302</v>
      </c>
      <c r="E76" s="9" t="s">
        <v>116</v>
      </c>
      <c r="F76" s="9" t="s">
        <v>78</v>
      </c>
      <c r="G76" s="9" t="s">
        <v>124</v>
      </c>
      <c r="H76" s="40" t="s">
        <v>422</v>
      </c>
      <c r="I76" s="9"/>
      <c r="J76" s="25"/>
      <c r="K76" s="45" t="e">
        <f>Tableau156[[#This Row],[(-1) Precedent date de graissage]]+VLOOKUP($H76,DONNÉES!$A$1:$B$12,2,FALSE)</f>
        <v>#N/A</v>
      </c>
      <c r="L76" s="45"/>
      <c r="M76" s="55"/>
      <c r="N76" s="56"/>
      <c r="O76" s="45"/>
      <c r="P76" s="56"/>
      <c r="Q76" s="56"/>
      <c r="R76" s="70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</row>
    <row r="77" spans="1:32" s="4" customFormat="1" ht="51" customHeight="1" x14ac:dyDescent="0.3">
      <c r="B77" s="7" t="s">
        <v>404</v>
      </c>
      <c r="C77" s="16" t="s">
        <v>422</v>
      </c>
      <c r="D77" s="9" t="s">
        <v>301</v>
      </c>
      <c r="E77" s="9" t="s">
        <v>118</v>
      </c>
      <c r="F77" s="9" t="s">
        <v>125</v>
      </c>
      <c r="G77" s="9" t="s">
        <v>93</v>
      </c>
      <c r="H77" s="40" t="s">
        <v>422</v>
      </c>
      <c r="I77" s="9"/>
      <c r="J77" s="25"/>
      <c r="K77" s="45" t="e">
        <f>Tableau156[[#This Row],[(-1) Precedent date de graissage]]+VLOOKUP($H77,DONNÉES!$A$1:$B$12,2,FALSE)</f>
        <v>#N/A</v>
      </c>
      <c r="L77" s="45"/>
      <c r="M77" s="55"/>
      <c r="N77" s="56"/>
      <c r="O77" s="45"/>
      <c r="P77" s="56"/>
      <c r="Q77" s="56"/>
      <c r="R77" s="70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</row>
    <row r="78" spans="1:32" s="4" customFormat="1" ht="51" customHeight="1" x14ac:dyDescent="0.3">
      <c r="B78" s="7" t="s">
        <v>405</v>
      </c>
      <c r="C78" s="16" t="s">
        <v>422</v>
      </c>
      <c r="D78" s="9" t="s">
        <v>302</v>
      </c>
      <c r="E78" s="9" t="s">
        <v>118</v>
      </c>
      <c r="F78" s="9" t="s">
        <v>125</v>
      </c>
      <c r="G78" s="9" t="s">
        <v>93</v>
      </c>
      <c r="H78" s="40" t="s">
        <v>422</v>
      </c>
      <c r="I78" s="9"/>
      <c r="J78" s="25"/>
      <c r="K78" s="45" t="e">
        <f>Tableau156[[#This Row],[(-1) Precedent date de graissage]]+VLOOKUP($H78,DONNÉES!$A$1:$B$12,2,FALSE)</f>
        <v>#N/A</v>
      </c>
      <c r="L78" s="45"/>
      <c r="M78" s="55"/>
      <c r="N78" s="56"/>
      <c r="O78" s="45"/>
      <c r="P78" s="56"/>
      <c r="Q78" s="56"/>
      <c r="R78" s="70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</row>
    <row r="79" spans="1:32" s="4" customFormat="1" ht="51" customHeight="1" x14ac:dyDescent="0.3">
      <c r="B79" s="7" t="s">
        <v>404</v>
      </c>
      <c r="C79" s="16" t="s">
        <v>422</v>
      </c>
      <c r="D79" s="9" t="s">
        <v>301</v>
      </c>
      <c r="E79" s="9" t="s">
        <v>119</v>
      </c>
      <c r="F79" s="9" t="s">
        <v>13</v>
      </c>
      <c r="G79" s="9" t="s">
        <v>126</v>
      </c>
      <c r="H79" s="40" t="s">
        <v>422</v>
      </c>
      <c r="I79" s="9"/>
      <c r="J79" s="25"/>
      <c r="K79" s="45" t="e">
        <f>Tableau156[[#This Row],[(-1) Precedent date de graissage]]+VLOOKUP($H79,DONNÉES!$A$1:$B$12,2,FALSE)</f>
        <v>#N/A</v>
      </c>
      <c r="L79" s="45"/>
      <c r="M79" s="55"/>
      <c r="N79" s="56"/>
      <c r="O79" s="45"/>
      <c r="P79" s="56"/>
      <c r="Q79" s="56"/>
      <c r="R79" s="70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</row>
    <row r="80" spans="1:32" s="4" customFormat="1" ht="51" customHeight="1" x14ac:dyDescent="0.3">
      <c r="B80" s="7" t="s">
        <v>405</v>
      </c>
      <c r="C80" s="16" t="s">
        <v>422</v>
      </c>
      <c r="D80" s="9" t="s">
        <v>302</v>
      </c>
      <c r="E80" s="9" t="s">
        <v>119</v>
      </c>
      <c r="F80" s="9" t="s">
        <v>13</v>
      </c>
      <c r="G80" s="9" t="s">
        <v>126</v>
      </c>
      <c r="H80" s="40" t="s">
        <v>422</v>
      </c>
      <c r="I80" s="9"/>
      <c r="J80" s="25"/>
      <c r="K80" s="45" t="e">
        <f>Tableau156[[#This Row],[(-1) Precedent date de graissage]]+VLOOKUP($H80,DONNÉES!$A$1:$B$12,2,FALSE)</f>
        <v>#N/A</v>
      </c>
      <c r="L80" s="45"/>
      <c r="M80" s="55"/>
      <c r="N80" s="56"/>
      <c r="O80" s="45"/>
      <c r="P80" s="56"/>
      <c r="Q80" s="56"/>
      <c r="R80" s="70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</row>
    <row r="81" spans="2:32" s="4" customFormat="1" ht="51" customHeight="1" x14ac:dyDescent="0.3">
      <c r="B81" s="7" t="s">
        <v>404</v>
      </c>
      <c r="C81" s="16" t="s">
        <v>422</v>
      </c>
      <c r="D81" s="9" t="s">
        <v>301</v>
      </c>
      <c r="E81" s="9" t="s">
        <v>120</v>
      </c>
      <c r="F81" s="9" t="s">
        <v>13</v>
      </c>
      <c r="G81" s="9" t="s">
        <v>80</v>
      </c>
      <c r="H81" s="40" t="s">
        <v>422</v>
      </c>
      <c r="I81" s="9"/>
      <c r="J81" s="25"/>
      <c r="K81" s="45" t="e">
        <f>Tableau156[[#This Row],[(-1) Precedent date de graissage]]+VLOOKUP($H81,DONNÉES!$A$1:$B$12,2,FALSE)</f>
        <v>#N/A</v>
      </c>
      <c r="L81" s="45"/>
      <c r="M81" s="55"/>
      <c r="N81" s="56"/>
      <c r="O81" s="45"/>
      <c r="P81" s="56"/>
      <c r="Q81" s="56"/>
      <c r="R81" s="70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</row>
    <row r="82" spans="2:32" s="4" customFormat="1" ht="51" customHeight="1" x14ac:dyDescent="0.3">
      <c r="B82" s="7" t="s">
        <v>405</v>
      </c>
      <c r="C82" s="16" t="s">
        <v>422</v>
      </c>
      <c r="D82" s="9" t="s">
        <v>302</v>
      </c>
      <c r="E82" s="9" t="s">
        <v>120</v>
      </c>
      <c r="F82" s="9" t="s">
        <v>13</v>
      </c>
      <c r="G82" s="9" t="s">
        <v>80</v>
      </c>
      <c r="H82" s="40" t="s">
        <v>422</v>
      </c>
      <c r="I82" s="9"/>
      <c r="J82" s="25"/>
      <c r="K82" s="45" t="e">
        <f>Tableau156[[#This Row],[(-1) Precedent date de graissage]]+VLOOKUP($H82,DONNÉES!$A$1:$B$12,2,FALSE)</f>
        <v>#N/A</v>
      </c>
      <c r="L82" s="45"/>
      <c r="M82" s="55"/>
      <c r="N82" s="56"/>
      <c r="O82" s="45"/>
      <c r="P82" s="56"/>
      <c r="Q82" s="56"/>
      <c r="R82" s="70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</row>
    <row r="83" spans="2:32" s="4" customFormat="1" ht="51" customHeight="1" x14ac:dyDescent="0.3">
      <c r="B83" s="7" t="s">
        <v>127</v>
      </c>
      <c r="C83" s="16" t="s">
        <v>422</v>
      </c>
      <c r="D83" s="9" t="s">
        <v>128</v>
      </c>
      <c r="E83" s="9" t="s">
        <v>39</v>
      </c>
      <c r="F83" s="9" t="s">
        <v>22</v>
      </c>
      <c r="G83" s="9" t="s">
        <v>79</v>
      </c>
      <c r="H83" s="40" t="s">
        <v>422</v>
      </c>
      <c r="I83" s="9"/>
      <c r="J83" s="25"/>
      <c r="K83" s="45" t="e">
        <f>Tableau156[[#This Row],[(-1) Precedent date de graissage]]+VLOOKUP($H83,DONNÉES!$A$1:$B$12,2,FALSE)</f>
        <v>#N/A</v>
      </c>
      <c r="L83" s="45"/>
      <c r="M83" s="55"/>
      <c r="N83" s="56"/>
      <c r="O83" s="45"/>
      <c r="P83" s="56"/>
      <c r="Q83" s="56"/>
      <c r="R83" s="70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</row>
    <row r="84" spans="2:32" s="4" customFormat="1" ht="51" customHeight="1" x14ac:dyDescent="0.3">
      <c r="B84" s="7" t="s">
        <v>406</v>
      </c>
      <c r="C84" s="16" t="s">
        <v>422</v>
      </c>
      <c r="D84" s="9" t="s">
        <v>300</v>
      </c>
      <c r="E84" s="9" t="s">
        <v>129</v>
      </c>
      <c r="F84" s="9" t="s">
        <v>43</v>
      </c>
      <c r="G84" s="9" t="s">
        <v>130</v>
      </c>
      <c r="H84" s="40" t="s">
        <v>422</v>
      </c>
      <c r="I84" s="9"/>
      <c r="J84" s="25"/>
      <c r="K84" s="45" t="e">
        <f>Tableau156[[#This Row],[(-1) Precedent date de graissage]]+VLOOKUP($H84,DONNÉES!$A$1:$B$12,2,FALSE)</f>
        <v>#N/A</v>
      </c>
      <c r="L84" s="45"/>
      <c r="M84" s="55"/>
      <c r="N84" s="56"/>
      <c r="O84" s="45"/>
      <c r="P84" s="56"/>
      <c r="Q84" s="56"/>
      <c r="R84" s="70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</row>
    <row r="85" spans="2:32" s="4" customFormat="1" ht="51" customHeight="1" x14ac:dyDescent="0.3">
      <c r="B85" s="7" t="s">
        <v>407</v>
      </c>
      <c r="C85" s="16" t="s">
        <v>422</v>
      </c>
      <c r="D85" s="9" t="s">
        <v>299</v>
      </c>
      <c r="E85" s="9" t="s">
        <v>129</v>
      </c>
      <c r="F85" s="9" t="s">
        <v>43</v>
      </c>
      <c r="G85" s="9" t="s">
        <v>130</v>
      </c>
      <c r="H85" s="40" t="s">
        <v>422</v>
      </c>
      <c r="I85" s="9"/>
      <c r="J85" s="25"/>
      <c r="K85" s="45" t="e">
        <f>Tableau156[[#This Row],[(-1) Precedent date de graissage]]+VLOOKUP($H85,DONNÉES!$A$1:$B$12,2,FALSE)</f>
        <v>#N/A</v>
      </c>
      <c r="L85" s="45"/>
      <c r="M85" s="55"/>
      <c r="N85" s="56"/>
      <c r="O85" s="45"/>
      <c r="P85" s="56"/>
      <c r="Q85" s="56"/>
      <c r="R85" s="70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</row>
    <row r="86" spans="2:32" s="4" customFormat="1" ht="51" customHeight="1" x14ac:dyDescent="0.3">
      <c r="B86" s="7" t="s">
        <v>406</v>
      </c>
      <c r="C86" s="16" t="s">
        <v>422</v>
      </c>
      <c r="D86" s="9" t="s">
        <v>300</v>
      </c>
      <c r="E86" s="9" t="s">
        <v>131</v>
      </c>
      <c r="F86" s="9" t="s">
        <v>132</v>
      </c>
      <c r="G86" s="9"/>
      <c r="H86" s="40" t="s">
        <v>422</v>
      </c>
      <c r="I86" s="9"/>
      <c r="J86" s="25"/>
      <c r="K86" s="45" t="e">
        <f>Tableau156[[#This Row],[(-1) Precedent date de graissage]]+VLOOKUP($H86,DONNÉES!$A$1:$B$12,2,FALSE)</f>
        <v>#N/A</v>
      </c>
      <c r="L86" s="45"/>
      <c r="M86" s="55"/>
      <c r="N86" s="56"/>
      <c r="O86" s="45"/>
      <c r="P86" s="56"/>
      <c r="Q86" s="56"/>
      <c r="R86" s="70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</row>
    <row r="87" spans="2:32" s="4" customFormat="1" ht="51" customHeight="1" x14ac:dyDescent="0.3">
      <c r="B87" s="7" t="s">
        <v>407</v>
      </c>
      <c r="C87" s="16" t="s">
        <v>422</v>
      </c>
      <c r="D87" s="9" t="s">
        <v>299</v>
      </c>
      <c r="E87" s="9" t="s">
        <v>131</v>
      </c>
      <c r="F87" s="9" t="s">
        <v>132</v>
      </c>
      <c r="G87" s="9"/>
      <c r="H87" s="40" t="s">
        <v>422</v>
      </c>
      <c r="I87" s="9"/>
      <c r="J87" s="25"/>
      <c r="K87" s="45" t="e">
        <f>Tableau156[[#This Row],[(-1) Precedent date de graissage]]+VLOOKUP($H87,DONNÉES!$A$1:$B$12,2,FALSE)</f>
        <v>#N/A</v>
      </c>
      <c r="L87" s="45"/>
      <c r="M87" s="55"/>
      <c r="N87" s="56"/>
      <c r="O87" s="45"/>
      <c r="P87" s="56"/>
      <c r="Q87" s="56"/>
      <c r="R87" s="70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</row>
    <row r="88" spans="2:32" s="4" customFormat="1" ht="51" customHeight="1" x14ac:dyDescent="0.3">
      <c r="B88" s="7" t="s">
        <v>408</v>
      </c>
      <c r="C88" s="16" t="s">
        <v>422</v>
      </c>
      <c r="D88" s="9" t="s">
        <v>297</v>
      </c>
      <c r="E88" s="9" t="s">
        <v>133</v>
      </c>
      <c r="F88" s="9" t="s">
        <v>5</v>
      </c>
      <c r="G88" s="9" t="s">
        <v>55</v>
      </c>
      <c r="H88" s="40" t="s">
        <v>422</v>
      </c>
      <c r="I88" s="9"/>
      <c r="J88" s="25"/>
      <c r="K88" s="45" t="e">
        <f>Tableau156[[#This Row],[(-1) Precedent date de graissage]]+VLOOKUP($H88,DONNÉES!$A$1:$B$12,2,FALSE)</f>
        <v>#N/A</v>
      </c>
      <c r="L88" s="45"/>
      <c r="M88" s="55"/>
      <c r="N88" s="56"/>
      <c r="O88" s="45"/>
      <c r="P88" s="56"/>
      <c r="Q88" s="56"/>
      <c r="R88" s="70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</row>
    <row r="89" spans="2:32" s="4" customFormat="1" ht="51" customHeight="1" x14ac:dyDescent="0.3">
      <c r="B89" s="7" t="s">
        <v>409</v>
      </c>
      <c r="C89" s="16" t="s">
        <v>422</v>
      </c>
      <c r="D89" s="9" t="s">
        <v>298</v>
      </c>
      <c r="E89" s="9" t="s">
        <v>133</v>
      </c>
      <c r="F89" s="9" t="s">
        <v>5</v>
      </c>
      <c r="G89" s="9" t="s">
        <v>55</v>
      </c>
      <c r="H89" s="40" t="s">
        <v>422</v>
      </c>
      <c r="I89" s="9"/>
      <c r="J89" s="25"/>
      <c r="K89" s="45" t="e">
        <f>Tableau156[[#This Row],[(-1) Precedent date de graissage]]+VLOOKUP($H89,DONNÉES!$A$1:$B$12,2,FALSE)</f>
        <v>#N/A</v>
      </c>
      <c r="L89" s="45"/>
      <c r="M89" s="55"/>
      <c r="N89" s="56"/>
      <c r="O89" s="45"/>
      <c r="P89" s="56"/>
      <c r="Q89" s="56"/>
      <c r="R89" s="70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</row>
    <row r="90" spans="2:32" s="4" customFormat="1" ht="51" customHeight="1" x14ac:dyDescent="0.3">
      <c r="B90" s="7" t="s">
        <v>408</v>
      </c>
      <c r="C90" s="16" t="s">
        <v>422</v>
      </c>
      <c r="D90" s="9" t="s">
        <v>297</v>
      </c>
      <c r="E90" s="9" t="s">
        <v>134</v>
      </c>
      <c r="F90" s="9" t="s">
        <v>101</v>
      </c>
      <c r="G90" s="9" t="s">
        <v>137</v>
      </c>
      <c r="H90" s="40" t="s">
        <v>422</v>
      </c>
      <c r="I90" s="9"/>
      <c r="J90" s="25"/>
      <c r="K90" s="45" t="e">
        <f>Tableau156[[#This Row],[(-1) Precedent date de graissage]]+VLOOKUP($H90,DONNÉES!$A$1:$B$12,2,FALSE)</f>
        <v>#N/A</v>
      </c>
      <c r="L90" s="45"/>
      <c r="M90" s="55"/>
      <c r="N90" s="56"/>
      <c r="O90" s="45"/>
      <c r="P90" s="56"/>
      <c r="Q90" s="56"/>
      <c r="R90" s="70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</row>
    <row r="91" spans="2:32" s="4" customFormat="1" ht="51" customHeight="1" x14ac:dyDescent="0.3">
      <c r="B91" s="7" t="s">
        <v>409</v>
      </c>
      <c r="C91" s="16" t="s">
        <v>422</v>
      </c>
      <c r="D91" s="9" t="s">
        <v>298</v>
      </c>
      <c r="E91" s="9" t="s">
        <v>134</v>
      </c>
      <c r="F91" s="9" t="s">
        <v>101</v>
      </c>
      <c r="G91" s="9" t="s">
        <v>137</v>
      </c>
      <c r="H91" s="40" t="s">
        <v>422</v>
      </c>
      <c r="I91" s="9"/>
      <c r="J91" s="25"/>
      <c r="K91" s="45" t="e">
        <f>Tableau156[[#This Row],[(-1) Precedent date de graissage]]+VLOOKUP($H91,DONNÉES!$A$1:$B$12,2,FALSE)</f>
        <v>#N/A</v>
      </c>
      <c r="L91" s="45"/>
      <c r="M91" s="55"/>
      <c r="N91" s="56"/>
      <c r="O91" s="45"/>
      <c r="P91" s="56"/>
      <c r="Q91" s="56"/>
      <c r="R91" s="70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</row>
    <row r="92" spans="2:32" s="4" customFormat="1" ht="51" customHeight="1" x14ac:dyDescent="0.3">
      <c r="B92" s="7" t="s">
        <v>408</v>
      </c>
      <c r="C92" s="16" t="s">
        <v>422</v>
      </c>
      <c r="D92" s="9" t="s">
        <v>297</v>
      </c>
      <c r="E92" s="9" t="s">
        <v>135</v>
      </c>
      <c r="F92" s="9" t="s">
        <v>101</v>
      </c>
      <c r="G92" s="9" t="s">
        <v>137</v>
      </c>
      <c r="H92" s="40" t="s">
        <v>422</v>
      </c>
      <c r="I92" s="9"/>
      <c r="J92" s="25"/>
      <c r="K92" s="45" t="e">
        <f>Tableau156[[#This Row],[(-1) Precedent date de graissage]]+VLOOKUP($H92,DONNÉES!$A$1:$B$12,2,FALSE)</f>
        <v>#N/A</v>
      </c>
      <c r="L92" s="45"/>
      <c r="M92" s="55"/>
      <c r="N92" s="56"/>
      <c r="O92" s="45"/>
      <c r="P92" s="56"/>
      <c r="Q92" s="56"/>
      <c r="R92" s="70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</row>
    <row r="93" spans="2:32" s="4" customFormat="1" ht="51" customHeight="1" x14ac:dyDescent="0.3">
      <c r="B93" s="7" t="s">
        <v>409</v>
      </c>
      <c r="C93" s="16" t="s">
        <v>422</v>
      </c>
      <c r="D93" s="9" t="s">
        <v>298</v>
      </c>
      <c r="E93" s="9" t="s">
        <v>135</v>
      </c>
      <c r="F93" s="9" t="s">
        <v>101</v>
      </c>
      <c r="G93" s="9" t="s">
        <v>137</v>
      </c>
      <c r="H93" s="40" t="s">
        <v>422</v>
      </c>
      <c r="I93" s="9"/>
      <c r="J93" s="25"/>
      <c r="K93" s="45" t="e">
        <f>Tableau156[[#This Row],[(-1) Precedent date de graissage]]+VLOOKUP($H93,DONNÉES!$A$1:$B$12,2,FALSE)</f>
        <v>#N/A</v>
      </c>
      <c r="L93" s="45"/>
      <c r="M93" s="55"/>
      <c r="N93" s="56"/>
      <c r="O93" s="45"/>
      <c r="P93" s="56"/>
      <c r="Q93" s="56"/>
      <c r="R93" s="70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</row>
    <row r="94" spans="2:32" s="4" customFormat="1" ht="51" customHeight="1" x14ac:dyDescent="0.3">
      <c r="B94" s="7" t="s">
        <v>408</v>
      </c>
      <c r="C94" s="16" t="s">
        <v>422</v>
      </c>
      <c r="D94" s="9" t="s">
        <v>297</v>
      </c>
      <c r="E94" s="9" t="s">
        <v>136</v>
      </c>
      <c r="F94" s="9" t="s">
        <v>138</v>
      </c>
      <c r="G94" s="9" t="s">
        <v>139</v>
      </c>
      <c r="H94" s="40" t="s">
        <v>422</v>
      </c>
      <c r="I94" s="9"/>
      <c r="J94" s="25"/>
      <c r="K94" s="45" t="e">
        <f>Tableau156[[#This Row],[(-1) Precedent date de graissage]]+VLOOKUP($H94,DONNÉES!$A$1:$B$12,2,FALSE)</f>
        <v>#N/A</v>
      </c>
      <c r="L94" s="45"/>
      <c r="M94" s="55"/>
      <c r="N94" s="56"/>
      <c r="O94" s="45"/>
      <c r="P94" s="56"/>
      <c r="Q94" s="56"/>
      <c r="R94" s="70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</row>
    <row r="95" spans="2:32" s="4" customFormat="1" ht="51" customHeight="1" x14ac:dyDescent="0.3">
      <c r="B95" s="7" t="s">
        <v>409</v>
      </c>
      <c r="C95" s="16" t="s">
        <v>422</v>
      </c>
      <c r="D95" s="9" t="s">
        <v>298</v>
      </c>
      <c r="E95" s="9" t="s">
        <v>136</v>
      </c>
      <c r="F95" s="9" t="s">
        <v>138</v>
      </c>
      <c r="G95" s="9" t="s">
        <v>139</v>
      </c>
      <c r="H95" s="40" t="s">
        <v>422</v>
      </c>
      <c r="I95" s="9"/>
      <c r="J95" s="25"/>
      <c r="K95" s="45" t="e">
        <f>Tableau156[[#This Row],[(-1) Precedent date de graissage]]+VLOOKUP($H95,DONNÉES!$A$1:$B$12,2,FALSE)</f>
        <v>#N/A</v>
      </c>
      <c r="L95" s="45"/>
      <c r="M95" s="55"/>
      <c r="N95" s="56"/>
      <c r="O95" s="45"/>
      <c r="P95" s="56"/>
      <c r="Q95" s="56"/>
      <c r="R95" s="70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</row>
    <row r="96" spans="2:32" s="4" customFormat="1" ht="51" customHeight="1" x14ac:dyDescent="0.3">
      <c r="B96" s="7" t="s">
        <v>410</v>
      </c>
      <c r="C96" s="16" t="s">
        <v>422</v>
      </c>
      <c r="D96" s="9" t="s">
        <v>295</v>
      </c>
      <c r="E96" s="9" t="s">
        <v>140</v>
      </c>
      <c r="F96" s="9" t="s">
        <v>141</v>
      </c>
      <c r="G96" s="9" t="s">
        <v>145</v>
      </c>
      <c r="H96" s="40" t="s">
        <v>422</v>
      </c>
      <c r="I96" s="9"/>
      <c r="J96" s="25"/>
      <c r="K96" s="45" t="e">
        <f>Tableau156[[#This Row],[(-1) Precedent date de graissage]]+VLOOKUP($H96,DONNÉES!$A$1:$B$12,2,FALSE)</f>
        <v>#N/A</v>
      </c>
      <c r="L96" s="45"/>
      <c r="M96" s="55"/>
      <c r="N96" s="56"/>
      <c r="O96" s="45"/>
      <c r="P96" s="56"/>
      <c r="Q96" s="56"/>
      <c r="R96" s="70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</row>
    <row r="97" spans="1:32" s="4" customFormat="1" ht="51" customHeight="1" x14ac:dyDescent="0.3">
      <c r="B97" s="7" t="s">
        <v>411</v>
      </c>
      <c r="C97" s="16" t="s">
        <v>422</v>
      </c>
      <c r="D97" s="9" t="s">
        <v>296</v>
      </c>
      <c r="E97" s="9" t="s">
        <v>140</v>
      </c>
      <c r="F97" s="9" t="s">
        <v>141</v>
      </c>
      <c r="G97" s="9" t="s">
        <v>145</v>
      </c>
      <c r="H97" s="40" t="s">
        <v>422</v>
      </c>
      <c r="I97" s="9"/>
      <c r="J97" s="25"/>
      <c r="K97" s="45" t="e">
        <f>Tableau156[[#This Row],[(-1) Precedent date de graissage]]+VLOOKUP($H97,DONNÉES!$A$1:$B$12,2,FALSE)</f>
        <v>#N/A</v>
      </c>
      <c r="L97" s="45"/>
      <c r="M97" s="55"/>
      <c r="N97" s="56"/>
      <c r="O97" s="45"/>
      <c r="P97" s="56"/>
      <c r="Q97" s="56"/>
      <c r="R97" s="70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</row>
    <row r="98" spans="1:32" s="4" customFormat="1" ht="51" customHeight="1" x14ac:dyDescent="0.3">
      <c r="B98" s="7" t="s">
        <v>410</v>
      </c>
      <c r="C98" s="16" t="s">
        <v>422</v>
      </c>
      <c r="D98" s="9" t="s">
        <v>295</v>
      </c>
      <c r="E98" s="9" t="s">
        <v>133</v>
      </c>
      <c r="F98" s="9" t="s">
        <v>138</v>
      </c>
      <c r="G98" s="9" t="s">
        <v>144</v>
      </c>
      <c r="H98" s="40" t="s">
        <v>422</v>
      </c>
      <c r="I98" s="9"/>
      <c r="J98" s="25"/>
      <c r="K98" s="45" t="e">
        <f>Tableau156[[#This Row],[(-1) Precedent date de graissage]]+VLOOKUP($H98,DONNÉES!$A$1:$B$12,2,FALSE)</f>
        <v>#N/A</v>
      </c>
      <c r="L98" s="45"/>
      <c r="M98" s="55"/>
      <c r="N98" s="56"/>
      <c r="O98" s="45"/>
      <c r="P98" s="56"/>
      <c r="Q98" s="56"/>
      <c r="R98" s="70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</row>
    <row r="99" spans="1:32" s="4" customFormat="1" ht="51" customHeight="1" x14ac:dyDescent="0.3">
      <c r="B99" s="7" t="s">
        <v>411</v>
      </c>
      <c r="C99" s="16" t="s">
        <v>422</v>
      </c>
      <c r="D99" s="9" t="s">
        <v>296</v>
      </c>
      <c r="E99" s="9" t="s">
        <v>133</v>
      </c>
      <c r="F99" s="9" t="s">
        <v>138</v>
      </c>
      <c r="G99" s="9" t="s">
        <v>144</v>
      </c>
      <c r="H99" s="40" t="s">
        <v>422</v>
      </c>
      <c r="I99" s="9"/>
      <c r="J99" s="25"/>
      <c r="K99" s="45" t="e">
        <f>Tableau156[[#This Row],[(-1) Precedent date de graissage]]+VLOOKUP($H99,DONNÉES!$A$1:$B$12,2,FALSE)</f>
        <v>#N/A</v>
      </c>
      <c r="L99" s="45"/>
      <c r="M99" s="55"/>
      <c r="N99" s="56"/>
      <c r="O99" s="45"/>
      <c r="P99" s="56"/>
      <c r="Q99" s="56"/>
      <c r="R99" s="70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</row>
    <row r="100" spans="1:32" s="4" customFormat="1" ht="51" customHeight="1" x14ac:dyDescent="0.3">
      <c r="B100" s="7" t="s">
        <v>410</v>
      </c>
      <c r="C100" s="16" t="s">
        <v>422</v>
      </c>
      <c r="D100" s="9" t="s">
        <v>295</v>
      </c>
      <c r="E100" s="9" t="s">
        <v>134</v>
      </c>
      <c r="F100" s="9" t="s">
        <v>101</v>
      </c>
      <c r="G100" s="9" t="s">
        <v>143</v>
      </c>
      <c r="H100" s="40" t="s">
        <v>422</v>
      </c>
      <c r="I100" s="9"/>
      <c r="J100" s="25"/>
      <c r="K100" s="45" t="e">
        <f>Tableau156[[#This Row],[(-1) Precedent date de graissage]]+VLOOKUP($H100,DONNÉES!$A$1:$B$12,2,FALSE)</f>
        <v>#N/A</v>
      </c>
      <c r="L100" s="45"/>
      <c r="M100" s="55"/>
      <c r="N100" s="56"/>
      <c r="O100" s="45"/>
      <c r="P100" s="56"/>
      <c r="Q100" s="56"/>
      <c r="R100" s="70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</row>
    <row r="101" spans="1:32" s="4" customFormat="1" ht="51" customHeight="1" x14ac:dyDescent="0.3">
      <c r="B101" s="7" t="s">
        <v>411</v>
      </c>
      <c r="C101" s="16" t="s">
        <v>422</v>
      </c>
      <c r="D101" s="9" t="s">
        <v>296</v>
      </c>
      <c r="E101" s="9" t="s">
        <v>134</v>
      </c>
      <c r="F101" s="9" t="s">
        <v>101</v>
      </c>
      <c r="G101" s="9" t="s">
        <v>143</v>
      </c>
      <c r="H101" s="40" t="s">
        <v>422</v>
      </c>
      <c r="I101" s="9"/>
      <c r="J101" s="25"/>
      <c r="K101" s="45" t="e">
        <f>Tableau156[[#This Row],[(-1) Precedent date de graissage]]+VLOOKUP($H101,DONNÉES!$A$1:$B$12,2,FALSE)</f>
        <v>#N/A</v>
      </c>
      <c r="L101" s="45"/>
      <c r="M101" s="55"/>
      <c r="N101" s="56"/>
      <c r="O101" s="45"/>
      <c r="P101" s="56"/>
      <c r="Q101" s="56"/>
      <c r="R101" s="70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</row>
    <row r="102" spans="1:32" s="4" customFormat="1" ht="51" customHeight="1" x14ac:dyDescent="0.3">
      <c r="B102" s="7" t="s">
        <v>410</v>
      </c>
      <c r="C102" s="16" t="s">
        <v>422</v>
      </c>
      <c r="D102" s="9" t="s">
        <v>295</v>
      </c>
      <c r="E102" s="9" t="s">
        <v>135</v>
      </c>
      <c r="F102" s="9" t="s">
        <v>101</v>
      </c>
      <c r="G102" s="9" t="s">
        <v>142</v>
      </c>
      <c r="H102" s="40" t="s">
        <v>422</v>
      </c>
      <c r="I102" s="9"/>
      <c r="J102" s="25"/>
      <c r="K102" s="45" t="e">
        <f>Tableau156[[#This Row],[(-1) Precedent date de graissage]]+VLOOKUP($H102,DONNÉES!$A$1:$B$12,2,FALSE)</f>
        <v>#N/A</v>
      </c>
      <c r="L102" s="45"/>
      <c r="M102" s="55"/>
      <c r="N102" s="56"/>
      <c r="O102" s="45"/>
      <c r="P102" s="56"/>
      <c r="Q102" s="56"/>
      <c r="R102" s="70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</row>
    <row r="103" spans="1:32" s="4" customFormat="1" ht="51" customHeight="1" x14ac:dyDescent="0.3">
      <c r="B103" s="7" t="s">
        <v>411</v>
      </c>
      <c r="C103" s="16" t="s">
        <v>422</v>
      </c>
      <c r="D103" s="9" t="s">
        <v>296</v>
      </c>
      <c r="E103" s="9" t="s">
        <v>135</v>
      </c>
      <c r="F103" s="9" t="s">
        <v>101</v>
      </c>
      <c r="G103" s="9" t="s">
        <v>142</v>
      </c>
      <c r="H103" s="40" t="s">
        <v>422</v>
      </c>
      <c r="I103" s="9"/>
      <c r="J103" s="25"/>
      <c r="K103" s="45" t="e">
        <f>Tableau156[[#This Row],[(-1) Precedent date de graissage]]+VLOOKUP($H103,DONNÉES!$A$1:$B$12,2,FALSE)</f>
        <v>#N/A</v>
      </c>
      <c r="L103" s="45"/>
      <c r="M103" s="55"/>
      <c r="N103" s="56"/>
      <c r="O103" s="45"/>
      <c r="P103" s="56"/>
      <c r="Q103" s="56"/>
      <c r="R103" s="70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</row>
    <row r="104" spans="1:32" s="4" customFormat="1" ht="51" customHeight="1" x14ac:dyDescent="0.3">
      <c r="B104" s="7" t="s">
        <v>410</v>
      </c>
      <c r="C104" s="16" t="s">
        <v>422</v>
      </c>
      <c r="D104" s="9" t="s">
        <v>295</v>
      </c>
      <c r="E104" s="9" t="s">
        <v>136</v>
      </c>
      <c r="F104" s="9" t="s">
        <v>138</v>
      </c>
      <c r="G104" s="9" t="s">
        <v>139</v>
      </c>
      <c r="H104" s="40" t="s">
        <v>422</v>
      </c>
      <c r="I104" s="9"/>
      <c r="J104" s="25"/>
      <c r="K104" s="45" t="e">
        <f>Tableau156[[#This Row],[(-1) Precedent date de graissage]]+VLOOKUP($H104,DONNÉES!$A$1:$B$12,2,FALSE)</f>
        <v>#N/A</v>
      </c>
      <c r="L104" s="45"/>
      <c r="M104" s="55"/>
      <c r="N104" s="56"/>
      <c r="O104" s="45"/>
      <c r="P104" s="56"/>
      <c r="Q104" s="56"/>
      <c r="R104" s="70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</row>
    <row r="105" spans="1:32" s="4" customFormat="1" ht="51" customHeight="1" x14ac:dyDescent="0.3">
      <c r="B105" s="7" t="s">
        <v>411</v>
      </c>
      <c r="C105" s="16" t="s">
        <v>422</v>
      </c>
      <c r="D105" s="9" t="s">
        <v>296</v>
      </c>
      <c r="E105" s="9" t="s">
        <v>136</v>
      </c>
      <c r="F105" s="9" t="s">
        <v>138</v>
      </c>
      <c r="G105" s="9" t="s">
        <v>139</v>
      </c>
      <c r="H105" s="40" t="s">
        <v>422</v>
      </c>
      <c r="I105" s="9"/>
      <c r="J105" s="25"/>
      <c r="K105" s="45" t="e">
        <f>Tableau156[[#This Row],[(-1) Precedent date de graissage]]+VLOOKUP($H105,DONNÉES!$A$1:$B$12,2,FALSE)</f>
        <v>#N/A</v>
      </c>
      <c r="L105" s="45"/>
      <c r="M105" s="55"/>
      <c r="N105" s="56"/>
      <c r="O105" s="45"/>
      <c r="P105" s="56"/>
      <c r="Q105" s="56"/>
      <c r="R105" s="70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</row>
    <row r="106" spans="1:32" s="4" customFormat="1" ht="51" customHeight="1" x14ac:dyDescent="0.3">
      <c r="A106" s="4" t="s">
        <v>366</v>
      </c>
      <c r="B106" s="7" t="s">
        <v>369</v>
      </c>
      <c r="C106" s="16" t="s">
        <v>358</v>
      </c>
      <c r="D106" s="9" t="s">
        <v>293</v>
      </c>
      <c r="E106" s="9" t="s">
        <v>50</v>
      </c>
      <c r="F106" s="9" t="s">
        <v>36</v>
      </c>
      <c r="G106" s="9" t="s">
        <v>146</v>
      </c>
      <c r="H106" s="40" t="s">
        <v>337</v>
      </c>
      <c r="I106" s="9" t="s">
        <v>191</v>
      </c>
      <c r="J106" s="10"/>
      <c r="K106" s="45">
        <f>Tableau156[[#This Row],[(-1) Precedent date de graissage]]+VLOOKUP($H106,DONNÉES!$A$1:$B$12,2,FALSE)</f>
        <v>365</v>
      </c>
      <c r="L106" s="45"/>
      <c r="M106" s="55"/>
      <c r="N106" s="56"/>
      <c r="O106" s="45"/>
      <c r="P106" s="56"/>
      <c r="Q106" s="56"/>
      <c r="R106" s="70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</row>
    <row r="107" spans="1:32" s="4" customFormat="1" ht="51" customHeight="1" x14ac:dyDescent="0.3">
      <c r="A107" s="4" t="s">
        <v>366</v>
      </c>
      <c r="B107" s="7" t="s">
        <v>412</v>
      </c>
      <c r="C107" s="16" t="s">
        <v>358</v>
      </c>
      <c r="D107" s="9" t="s">
        <v>294</v>
      </c>
      <c r="E107" s="9" t="s">
        <v>50</v>
      </c>
      <c r="F107" s="9" t="s">
        <v>36</v>
      </c>
      <c r="G107" s="9" t="s">
        <v>146</v>
      </c>
      <c r="H107" s="40" t="s">
        <v>337</v>
      </c>
      <c r="I107" s="9" t="s">
        <v>191</v>
      </c>
      <c r="J107" s="10"/>
      <c r="K107" s="45">
        <f>Tableau156[[#This Row],[(-1) Precedent date de graissage]]+VLOOKUP($H107,DONNÉES!$A$1:$B$12,2,FALSE)</f>
        <v>365</v>
      </c>
      <c r="L107" s="45"/>
      <c r="M107" s="55"/>
      <c r="N107" s="56"/>
      <c r="O107" s="45"/>
      <c r="P107" s="56"/>
      <c r="Q107" s="56"/>
      <c r="R107" s="70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</row>
    <row r="108" spans="1:32" s="4" customFormat="1" ht="51" customHeight="1" x14ac:dyDescent="0.3">
      <c r="B108" s="7" t="s">
        <v>413</v>
      </c>
      <c r="C108" s="16" t="s">
        <v>335</v>
      </c>
      <c r="D108" s="9" t="s">
        <v>291</v>
      </c>
      <c r="E108" s="9" t="s">
        <v>39</v>
      </c>
      <c r="F108" s="9" t="s">
        <v>138</v>
      </c>
      <c r="G108" s="9" t="s">
        <v>41</v>
      </c>
      <c r="H108" s="40">
        <v>3000</v>
      </c>
      <c r="I108" s="9"/>
      <c r="J108" s="10"/>
      <c r="K108" s="45">
        <f>Tableau156[[#This Row],[(-1) Precedent date de graissage]]+VLOOKUP($H108,DONNÉES!$A$1:$B$12,2,FALSE)</f>
        <v>125</v>
      </c>
      <c r="L108" s="45"/>
      <c r="M108" s="55"/>
      <c r="N108" s="56"/>
      <c r="O108" s="45"/>
      <c r="P108" s="56"/>
      <c r="Q108" s="56"/>
      <c r="R108" s="70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</row>
    <row r="109" spans="1:32" s="4" customFormat="1" ht="51" customHeight="1" x14ac:dyDescent="0.3">
      <c r="B109" s="7" t="s">
        <v>414</v>
      </c>
      <c r="C109" s="16" t="s">
        <v>336</v>
      </c>
      <c r="D109" s="9" t="s">
        <v>292</v>
      </c>
      <c r="E109" s="9" t="s">
        <v>39</v>
      </c>
      <c r="F109" s="9" t="s">
        <v>138</v>
      </c>
      <c r="G109" s="9" t="s">
        <v>41</v>
      </c>
      <c r="H109" s="40">
        <v>3000</v>
      </c>
      <c r="I109" s="9"/>
      <c r="J109" s="10"/>
      <c r="K109" s="45">
        <f>Tableau156[[#This Row],[(-1) Precedent date de graissage]]+VLOOKUP($H109,DONNÉES!$A$1:$B$12,2,FALSE)</f>
        <v>125</v>
      </c>
      <c r="L109" s="45"/>
      <c r="M109" s="55"/>
      <c r="N109" s="56"/>
      <c r="O109" s="45"/>
      <c r="P109" s="56"/>
      <c r="Q109" s="56"/>
      <c r="R109" s="70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</row>
    <row r="110" spans="1:32" s="4" customFormat="1" ht="51" customHeight="1" x14ac:dyDescent="0.3">
      <c r="B110" s="7" t="s">
        <v>147</v>
      </c>
      <c r="C110" s="16" t="s">
        <v>422</v>
      </c>
      <c r="D110" s="9" t="s">
        <v>148</v>
      </c>
      <c r="E110" s="9" t="s">
        <v>149</v>
      </c>
      <c r="F110" s="9" t="s">
        <v>51</v>
      </c>
      <c r="G110" s="9" t="s">
        <v>150</v>
      </c>
      <c r="H110" s="40" t="s">
        <v>422</v>
      </c>
      <c r="I110" s="9"/>
      <c r="J110" s="25"/>
      <c r="K110" s="45" t="e">
        <f>Tableau156[[#This Row],[(-1) Precedent date de graissage]]+VLOOKUP($H110,DONNÉES!$A$1:$B$12,2,FALSE)</f>
        <v>#N/A</v>
      </c>
      <c r="L110" s="45"/>
      <c r="M110" s="55"/>
      <c r="N110" s="56"/>
      <c r="O110" s="45"/>
      <c r="P110" s="56"/>
      <c r="Q110" s="56"/>
      <c r="R110" s="70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</row>
    <row r="111" spans="1:32" s="4" customFormat="1" ht="51" customHeight="1" x14ac:dyDescent="0.3">
      <c r="B111" s="7" t="s">
        <v>151</v>
      </c>
      <c r="C111" s="16" t="s">
        <v>352</v>
      </c>
      <c r="D111" s="9" t="s">
        <v>152</v>
      </c>
      <c r="E111" s="9" t="s">
        <v>153</v>
      </c>
      <c r="F111" s="9" t="s">
        <v>43</v>
      </c>
      <c r="G111" s="9" t="s">
        <v>60</v>
      </c>
      <c r="H111" s="40" t="s">
        <v>343</v>
      </c>
      <c r="I111" s="9"/>
      <c r="J111" s="10"/>
      <c r="K111" s="45">
        <f>Tableau156[[#This Row],[(-1) Precedent date de graissage]]+VLOOKUP($H111,DONNÉES!$A$1:$B$12,2,FALSE)</f>
        <v>61</v>
      </c>
      <c r="L111" s="45"/>
      <c r="M111" s="55"/>
      <c r="N111" s="56"/>
      <c r="O111" s="45"/>
      <c r="P111" s="56"/>
      <c r="Q111" s="56"/>
      <c r="R111" s="70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</row>
    <row r="112" spans="1:32" s="4" customFormat="1" ht="51" customHeight="1" x14ac:dyDescent="0.3">
      <c r="B112" s="7" t="s">
        <v>154</v>
      </c>
      <c r="C112" s="16" t="s">
        <v>351</v>
      </c>
      <c r="D112" s="9" t="s">
        <v>155</v>
      </c>
      <c r="E112" s="9" t="s">
        <v>156</v>
      </c>
      <c r="F112" s="9" t="s">
        <v>157</v>
      </c>
      <c r="G112" s="9" t="s">
        <v>60</v>
      </c>
      <c r="H112" s="40" t="s">
        <v>341</v>
      </c>
      <c r="I112" s="9"/>
      <c r="J112" s="24"/>
      <c r="K112" s="45">
        <f>Tableau156[[#This Row],[(-1) Precedent date de graissage]]+VLOOKUP($H112,DONNÉES!$A$1:$B$12,2,FALSE)</f>
        <v>91</v>
      </c>
      <c r="L112" s="45"/>
      <c r="M112" s="55"/>
      <c r="N112" s="56"/>
      <c r="O112" s="45"/>
      <c r="P112" s="56"/>
      <c r="Q112" s="56"/>
      <c r="R112" s="70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</row>
    <row r="113" spans="2:32" s="4" customFormat="1" ht="51" customHeight="1" x14ac:dyDescent="0.3">
      <c r="B113" s="7" t="s">
        <v>158</v>
      </c>
      <c r="C113" s="16" t="s">
        <v>353</v>
      </c>
      <c r="D113" s="9" t="s">
        <v>159</v>
      </c>
      <c r="E113" s="9" t="s">
        <v>160</v>
      </c>
      <c r="F113" s="9" t="s">
        <v>161</v>
      </c>
      <c r="G113" s="9" t="s">
        <v>162</v>
      </c>
      <c r="H113" s="40" t="s">
        <v>337</v>
      </c>
      <c r="I113" s="9"/>
      <c r="J113" s="24"/>
      <c r="K113" s="45">
        <f>Tableau156[[#This Row],[(-1) Precedent date de graissage]]+VLOOKUP($H113,DONNÉES!$A$1:$B$12,2,FALSE)</f>
        <v>365</v>
      </c>
      <c r="L113" s="45"/>
      <c r="M113" s="55"/>
      <c r="N113" s="56"/>
      <c r="O113" s="45"/>
      <c r="P113" s="56"/>
      <c r="Q113" s="56"/>
      <c r="R113" s="70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</row>
    <row r="114" spans="2:32" s="4" customFormat="1" ht="51" customHeight="1" x14ac:dyDescent="0.3">
      <c r="B114" s="7" t="s">
        <v>158</v>
      </c>
      <c r="C114" s="16" t="s">
        <v>353</v>
      </c>
      <c r="D114" s="9" t="s">
        <v>159</v>
      </c>
      <c r="E114" s="9" t="s">
        <v>163</v>
      </c>
      <c r="F114" s="9" t="s">
        <v>161</v>
      </c>
      <c r="G114" s="9"/>
      <c r="H114" s="40" t="s">
        <v>337</v>
      </c>
      <c r="I114" s="9"/>
      <c r="J114" s="24"/>
      <c r="K114" s="45">
        <f>Tableau156[[#This Row],[(-1) Precedent date de graissage]]+VLOOKUP($H114,DONNÉES!$A$1:$B$12,2,FALSE)</f>
        <v>365</v>
      </c>
      <c r="L114" s="45"/>
      <c r="M114" s="55"/>
      <c r="N114" s="56"/>
      <c r="O114" s="45"/>
      <c r="P114" s="56"/>
      <c r="Q114" s="56"/>
      <c r="R114" s="70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</row>
    <row r="115" spans="2:32" s="4" customFormat="1" ht="51" customHeight="1" x14ac:dyDescent="0.3">
      <c r="B115" s="7" t="s">
        <v>158</v>
      </c>
      <c r="C115" s="16" t="s">
        <v>353</v>
      </c>
      <c r="D115" s="9" t="s">
        <v>159</v>
      </c>
      <c r="E115" s="9" t="s">
        <v>164</v>
      </c>
      <c r="F115" s="9" t="s">
        <v>165</v>
      </c>
      <c r="G115" s="9" t="s">
        <v>80</v>
      </c>
      <c r="H115" s="40" t="s">
        <v>337</v>
      </c>
      <c r="I115" s="9"/>
      <c r="J115" s="23"/>
      <c r="K115" s="45">
        <f>Tableau156[[#This Row],[(-1) Precedent date de graissage]]+VLOOKUP($H115,DONNÉES!$A$1:$B$12,2,FALSE)</f>
        <v>365</v>
      </c>
      <c r="L115" s="45"/>
      <c r="M115" s="55"/>
      <c r="N115" s="56"/>
      <c r="O115" s="45"/>
      <c r="P115" s="56"/>
      <c r="Q115" s="56"/>
      <c r="R115" s="70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</row>
    <row r="116" spans="2:32" s="4" customFormat="1" ht="51" customHeight="1" x14ac:dyDescent="0.3">
      <c r="B116" s="7" t="s">
        <v>158</v>
      </c>
      <c r="C116" s="16" t="s">
        <v>353</v>
      </c>
      <c r="D116" s="9" t="s">
        <v>159</v>
      </c>
      <c r="E116" s="9" t="s">
        <v>166</v>
      </c>
      <c r="F116" s="9" t="s">
        <v>167</v>
      </c>
      <c r="G116" s="9"/>
      <c r="H116" s="40" t="s">
        <v>337</v>
      </c>
      <c r="I116" s="9"/>
      <c r="J116" s="23"/>
      <c r="K116" s="45">
        <f>Tableau156[[#This Row],[(-1) Precedent date de graissage]]+VLOOKUP($H116,DONNÉES!$A$1:$B$12,2,FALSE)</f>
        <v>365</v>
      </c>
      <c r="L116" s="45"/>
      <c r="M116" s="55"/>
      <c r="N116" s="56"/>
      <c r="O116" s="45"/>
      <c r="P116" s="56"/>
      <c r="Q116" s="56"/>
      <c r="R116" s="70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</row>
    <row r="117" spans="2:32" s="4" customFormat="1" ht="51" customHeight="1" x14ac:dyDescent="0.3">
      <c r="B117" s="7" t="s">
        <v>415</v>
      </c>
      <c r="C117" s="16" t="s">
        <v>422</v>
      </c>
      <c r="D117" s="9" t="s">
        <v>290</v>
      </c>
      <c r="E117" s="9" t="s">
        <v>168</v>
      </c>
      <c r="F117" s="9" t="s">
        <v>13</v>
      </c>
      <c r="G117" s="9" t="s">
        <v>169</v>
      </c>
      <c r="H117" s="40" t="s">
        <v>422</v>
      </c>
      <c r="I117" s="9"/>
      <c r="J117" s="25"/>
      <c r="K117" s="45" t="e">
        <f>Tableau156[[#This Row],[(-1) Precedent date de graissage]]+VLOOKUP($H117,DONNÉES!$A$1:$B$12,2,FALSE)</f>
        <v>#N/A</v>
      </c>
      <c r="L117" s="45"/>
      <c r="M117" s="55"/>
      <c r="N117" s="56"/>
      <c r="O117" s="45"/>
      <c r="P117" s="56"/>
      <c r="Q117" s="56"/>
      <c r="R117" s="70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</row>
    <row r="118" spans="2:32" s="4" customFormat="1" ht="51" customHeight="1" x14ac:dyDescent="0.3">
      <c r="B118" s="7" t="s">
        <v>416</v>
      </c>
      <c r="C118" s="16" t="s">
        <v>422</v>
      </c>
      <c r="D118" s="9" t="s">
        <v>289</v>
      </c>
      <c r="E118" s="9" t="s">
        <v>168</v>
      </c>
      <c r="F118" s="9" t="s">
        <v>13</v>
      </c>
      <c r="G118" s="9" t="s">
        <v>169</v>
      </c>
      <c r="H118" s="40" t="s">
        <v>422</v>
      </c>
      <c r="I118" s="9"/>
      <c r="J118" s="25"/>
      <c r="K118" s="45" t="e">
        <f>Tableau156[[#This Row],[(-1) Precedent date de graissage]]+VLOOKUP($H118,DONNÉES!$A$1:$B$12,2,FALSE)</f>
        <v>#N/A</v>
      </c>
      <c r="L118" s="45"/>
      <c r="M118" s="55"/>
      <c r="N118" s="56"/>
      <c r="O118" s="45"/>
      <c r="P118" s="56"/>
      <c r="Q118" s="56"/>
      <c r="R118" s="70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</row>
    <row r="119" spans="2:32" s="4" customFormat="1" ht="51" customHeight="1" x14ac:dyDescent="0.3">
      <c r="B119" s="7" t="s">
        <v>417</v>
      </c>
      <c r="C119" s="16" t="s">
        <v>422</v>
      </c>
      <c r="D119" s="9" t="s">
        <v>288</v>
      </c>
      <c r="E119" s="9" t="s">
        <v>168</v>
      </c>
      <c r="F119" s="9" t="s">
        <v>13</v>
      </c>
      <c r="G119" s="9" t="s">
        <v>169</v>
      </c>
      <c r="H119" s="40" t="s">
        <v>422</v>
      </c>
      <c r="I119" s="9"/>
      <c r="J119" s="25"/>
      <c r="K119" s="45" t="e">
        <f>Tableau156[[#This Row],[(-1) Precedent date de graissage]]+VLOOKUP($H119,DONNÉES!$A$1:$B$12,2,FALSE)</f>
        <v>#N/A</v>
      </c>
      <c r="L119" s="45"/>
      <c r="M119" s="55"/>
      <c r="N119" s="56"/>
      <c r="O119" s="45"/>
      <c r="P119" s="56"/>
      <c r="Q119" s="56"/>
      <c r="R119" s="70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</row>
    <row r="120" spans="2:32" s="4" customFormat="1" ht="51" customHeight="1" x14ac:dyDescent="0.3">
      <c r="B120" s="7" t="s">
        <v>170</v>
      </c>
      <c r="C120" s="16"/>
      <c r="D120" s="9" t="s">
        <v>171</v>
      </c>
      <c r="E120" s="9" t="s">
        <v>172</v>
      </c>
      <c r="F120" s="9" t="s">
        <v>30</v>
      </c>
      <c r="G120" s="9" t="s">
        <v>139</v>
      </c>
      <c r="H120" s="40" t="s">
        <v>354</v>
      </c>
      <c r="I120" s="9"/>
      <c r="J120" s="22"/>
      <c r="K120" s="45" t="e">
        <f>Tableau156[[#This Row],[(-1) Precedent date de graissage]]+VLOOKUP($H120,DONNÉES!$A$1:$B$12,2,FALSE)</f>
        <v>#N/A</v>
      </c>
      <c r="L120" s="45"/>
      <c r="M120" s="55"/>
      <c r="N120" s="56"/>
      <c r="O120" s="45"/>
      <c r="P120" s="56"/>
      <c r="Q120" s="56"/>
      <c r="R120" s="70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</row>
    <row r="121" spans="2:32" s="4" customFormat="1" ht="51" customHeight="1" x14ac:dyDescent="0.3">
      <c r="B121" s="7" t="s">
        <v>170</v>
      </c>
      <c r="C121" s="16"/>
      <c r="D121" s="9" t="s">
        <v>171</v>
      </c>
      <c r="E121" s="9" t="s">
        <v>173</v>
      </c>
      <c r="F121" s="9" t="s">
        <v>30</v>
      </c>
      <c r="G121" s="9" t="s">
        <v>139</v>
      </c>
      <c r="H121" s="40" t="s">
        <v>354</v>
      </c>
      <c r="I121" s="9"/>
      <c r="J121" s="22"/>
      <c r="K121" s="45" t="e">
        <f>Tableau156[[#This Row],[(-1) Precedent date de graissage]]+VLOOKUP($H121,DONNÉES!$A$1:$B$12,2,FALSE)</f>
        <v>#N/A</v>
      </c>
      <c r="L121" s="45"/>
      <c r="M121" s="55"/>
      <c r="N121" s="56"/>
      <c r="O121" s="45"/>
      <c r="P121" s="56"/>
      <c r="Q121" s="56"/>
      <c r="R121" s="70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</row>
    <row r="122" spans="2:32" s="4" customFormat="1" ht="51" customHeight="1" x14ac:dyDescent="0.3">
      <c r="B122" s="7" t="s">
        <v>170</v>
      </c>
      <c r="C122" s="16"/>
      <c r="D122" s="9" t="s">
        <v>171</v>
      </c>
      <c r="E122" s="9" t="s">
        <v>174</v>
      </c>
      <c r="F122" s="9" t="s">
        <v>30</v>
      </c>
      <c r="G122" s="9" t="s">
        <v>175</v>
      </c>
      <c r="H122" s="40" t="s">
        <v>354</v>
      </c>
      <c r="I122" s="9"/>
      <c r="J122" s="22"/>
      <c r="K122" s="45" t="e">
        <f>Tableau156[[#This Row],[(-1) Precedent date de graissage]]+VLOOKUP($H122,DONNÉES!$A$1:$B$12,2,FALSE)</f>
        <v>#N/A</v>
      </c>
      <c r="L122" s="45"/>
      <c r="M122" s="55"/>
      <c r="N122" s="56"/>
      <c r="O122" s="45"/>
      <c r="P122" s="56"/>
      <c r="Q122" s="56"/>
      <c r="R122" s="70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</row>
    <row r="123" spans="2:32" s="4" customFormat="1" ht="51" customHeight="1" x14ac:dyDescent="0.3">
      <c r="B123" s="7" t="s">
        <v>170</v>
      </c>
      <c r="C123" s="16"/>
      <c r="D123" s="9" t="s">
        <v>177</v>
      </c>
      <c r="E123" s="9" t="s">
        <v>176</v>
      </c>
      <c r="F123" s="9" t="s">
        <v>178</v>
      </c>
      <c r="G123" s="9" t="s">
        <v>179</v>
      </c>
      <c r="H123" s="40" t="s">
        <v>354</v>
      </c>
      <c r="I123" s="9"/>
      <c r="J123" s="22"/>
      <c r="K123" s="45" t="e">
        <f>Tableau156[[#This Row],[(-1) Precedent date de graissage]]+VLOOKUP($H123,DONNÉES!$A$1:$B$12,2,FALSE)</f>
        <v>#N/A</v>
      </c>
      <c r="L123" s="45"/>
      <c r="M123" s="55"/>
      <c r="N123" s="56"/>
      <c r="O123" s="45"/>
      <c r="P123" s="56"/>
      <c r="Q123" s="56"/>
      <c r="R123" s="70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</row>
    <row r="124" spans="2:32" s="4" customFormat="1" ht="51" customHeight="1" x14ac:dyDescent="0.3">
      <c r="B124" s="7" t="s">
        <v>170</v>
      </c>
      <c r="C124" s="16"/>
      <c r="D124" s="9" t="s">
        <v>177</v>
      </c>
      <c r="E124" s="9" t="s">
        <v>29</v>
      </c>
      <c r="F124" s="9" t="s">
        <v>43</v>
      </c>
      <c r="G124" s="9" t="s">
        <v>79</v>
      </c>
      <c r="H124" s="40" t="s">
        <v>354</v>
      </c>
      <c r="I124" s="9"/>
      <c r="J124" s="22"/>
      <c r="K124" s="45" t="e">
        <f>Tableau156[[#This Row],[(-1) Precedent date de graissage]]+VLOOKUP($H124,DONNÉES!$A$1:$B$12,2,FALSE)</f>
        <v>#N/A</v>
      </c>
      <c r="L124" s="45"/>
      <c r="M124" s="55"/>
      <c r="N124" s="56"/>
      <c r="O124" s="45"/>
      <c r="P124" s="56"/>
      <c r="Q124" s="56"/>
      <c r="R124" s="70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/>
    </row>
    <row r="125" spans="2:32" s="4" customFormat="1" ht="51" customHeight="1" x14ac:dyDescent="0.3">
      <c r="B125" s="7" t="s">
        <v>418</v>
      </c>
      <c r="C125" s="16" t="s">
        <v>355</v>
      </c>
      <c r="D125" s="9" t="s">
        <v>287</v>
      </c>
      <c r="E125" s="9" t="s">
        <v>39</v>
      </c>
      <c r="F125" s="9" t="s">
        <v>40</v>
      </c>
      <c r="G125" s="9" t="s">
        <v>137</v>
      </c>
      <c r="H125" s="40" t="s">
        <v>338</v>
      </c>
      <c r="I125" s="9"/>
      <c r="J125" s="10"/>
      <c r="K125" s="45">
        <f>Tableau156[[#This Row],[(-1) Precedent date de graissage]]+VLOOKUP($H125,DONNÉES!$A$1:$B$12,2,FALSE)</f>
        <v>183</v>
      </c>
      <c r="L125" s="45"/>
      <c r="M125" s="55"/>
      <c r="N125" s="56"/>
      <c r="O125" s="45"/>
      <c r="P125" s="56"/>
      <c r="Q125" s="56"/>
      <c r="R125" s="70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</row>
    <row r="126" spans="2:32" s="4" customFormat="1" ht="51" customHeight="1" x14ac:dyDescent="0.3">
      <c r="B126" s="7" t="s">
        <v>419</v>
      </c>
      <c r="C126" s="16" t="s">
        <v>356</v>
      </c>
      <c r="D126" s="9" t="s">
        <v>286</v>
      </c>
      <c r="E126" s="9" t="s">
        <v>39</v>
      </c>
      <c r="F126" s="9" t="s">
        <v>40</v>
      </c>
      <c r="G126" s="9" t="s">
        <v>137</v>
      </c>
      <c r="H126" s="40" t="s">
        <v>338</v>
      </c>
      <c r="I126" s="9"/>
      <c r="J126" s="10"/>
      <c r="K126" s="45">
        <f>Tableau156[[#This Row],[(-1) Precedent date de graissage]]+VLOOKUP($H126,DONNÉES!$A$1:$B$12,2,FALSE)</f>
        <v>183</v>
      </c>
      <c r="L126" s="45"/>
      <c r="M126" s="55"/>
      <c r="N126" s="56"/>
      <c r="O126" s="45"/>
      <c r="P126" s="56"/>
      <c r="Q126" s="56"/>
      <c r="R126" s="70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</row>
    <row r="127" spans="2:32" s="4" customFormat="1" ht="51" customHeight="1" x14ac:dyDescent="0.3">
      <c r="B127" s="7" t="s">
        <v>180</v>
      </c>
      <c r="C127" s="16" t="s">
        <v>422</v>
      </c>
      <c r="D127" s="9" t="s">
        <v>181</v>
      </c>
      <c r="E127" s="9" t="s">
        <v>182</v>
      </c>
      <c r="F127" s="9" t="s">
        <v>183</v>
      </c>
      <c r="G127" s="9" t="s">
        <v>184</v>
      </c>
      <c r="H127" s="40" t="s">
        <v>422</v>
      </c>
      <c r="I127" s="9"/>
      <c r="J127" s="25"/>
      <c r="K127" s="45" t="e">
        <f>Tableau156[[#This Row],[(-1) Precedent date de graissage]]+VLOOKUP($H127,DONNÉES!$A$1:$B$12,2,FALSE)</f>
        <v>#N/A</v>
      </c>
      <c r="L127" s="45"/>
      <c r="M127" s="55"/>
      <c r="N127" s="56"/>
      <c r="O127" s="45"/>
      <c r="P127" s="56"/>
      <c r="Q127" s="56"/>
      <c r="R127" s="70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</row>
    <row r="128" spans="2:32" s="4" customFormat="1" ht="51" customHeight="1" x14ac:dyDescent="0.3">
      <c r="B128" s="7" t="s">
        <v>180</v>
      </c>
      <c r="C128" s="16" t="s">
        <v>422</v>
      </c>
      <c r="D128" s="9" t="s">
        <v>181</v>
      </c>
      <c r="E128" s="9" t="s">
        <v>166</v>
      </c>
      <c r="F128" s="9" t="s">
        <v>185</v>
      </c>
      <c r="G128" s="9"/>
      <c r="H128" s="40" t="s">
        <v>422</v>
      </c>
      <c r="I128" s="9"/>
      <c r="J128" s="25"/>
      <c r="K128" s="45" t="e">
        <f>Tableau156[[#This Row],[(-1) Precedent date de graissage]]+VLOOKUP($H128,DONNÉES!$A$1:$B$12,2,FALSE)</f>
        <v>#N/A</v>
      </c>
      <c r="L128" s="45"/>
      <c r="M128" s="55"/>
      <c r="N128" s="56"/>
      <c r="O128" s="45"/>
      <c r="P128" s="56"/>
      <c r="Q128" s="56"/>
      <c r="R128" s="70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</row>
    <row r="129" spans="2:32" s="4" customFormat="1" ht="51" customHeight="1" x14ac:dyDescent="0.3">
      <c r="B129" s="7" t="s">
        <v>204</v>
      </c>
      <c r="C129" s="16" t="s">
        <v>422</v>
      </c>
      <c r="D129" s="18" t="s">
        <v>205</v>
      </c>
      <c r="E129" s="18" t="s">
        <v>11</v>
      </c>
      <c r="F129" s="18" t="s">
        <v>6</v>
      </c>
      <c r="G129" s="18" t="s">
        <v>208</v>
      </c>
      <c r="H129" s="40" t="s">
        <v>422</v>
      </c>
      <c r="I129" s="9"/>
      <c r="J129" s="25"/>
      <c r="K129" s="45" t="e">
        <f>Tableau156[[#This Row],[(-1) Precedent date de graissage]]+VLOOKUP($H129,DONNÉES!$A$1:$B$12,2,FALSE)</f>
        <v>#N/A</v>
      </c>
      <c r="L129" s="45"/>
      <c r="M129" s="55"/>
      <c r="N129" s="56"/>
      <c r="O129" s="45"/>
      <c r="P129" s="56"/>
      <c r="Q129" s="56"/>
      <c r="R129" s="70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</row>
    <row r="130" spans="2:32" s="4" customFormat="1" ht="51" customHeight="1" x14ac:dyDescent="0.3">
      <c r="B130" s="7" t="s">
        <v>211</v>
      </c>
      <c r="C130" s="16" t="s">
        <v>422</v>
      </c>
      <c r="D130" s="18" t="s">
        <v>205</v>
      </c>
      <c r="E130" s="18" t="s">
        <v>29</v>
      </c>
      <c r="F130" s="18" t="s">
        <v>206</v>
      </c>
      <c r="G130" s="18" t="s">
        <v>207</v>
      </c>
      <c r="H130" s="40" t="s">
        <v>422</v>
      </c>
      <c r="I130" s="9"/>
      <c r="J130" s="25"/>
      <c r="K130" s="45" t="e">
        <f>Tableau156[[#This Row],[(-1) Precedent date de graissage]]+VLOOKUP($H130,DONNÉES!$A$1:$B$12,2,FALSE)</f>
        <v>#N/A</v>
      </c>
      <c r="L130" s="45"/>
      <c r="M130" s="55"/>
      <c r="N130" s="56"/>
      <c r="O130" s="45"/>
      <c r="P130" s="56"/>
      <c r="Q130" s="56"/>
      <c r="R130" s="70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/>
    </row>
    <row r="131" spans="2:32" s="4" customFormat="1" ht="51" customHeight="1" x14ac:dyDescent="0.3">
      <c r="B131" s="7" t="s">
        <v>210</v>
      </c>
      <c r="C131" s="16" t="s">
        <v>422</v>
      </c>
      <c r="D131" s="18" t="s">
        <v>205</v>
      </c>
      <c r="E131" s="18" t="s">
        <v>29</v>
      </c>
      <c r="F131" s="18" t="s">
        <v>206</v>
      </c>
      <c r="G131" s="18" t="s">
        <v>207</v>
      </c>
      <c r="H131" s="40" t="s">
        <v>422</v>
      </c>
      <c r="I131" s="9"/>
      <c r="J131" s="25"/>
      <c r="K131" s="45" t="e">
        <f>Tableau156[[#This Row],[(-1) Precedent date de graissage]]+VLOOKUP($H131,DONNÉES!$A$1:$B$12,2,FALSE)</f>
        <v>#N/A</v>
      </c>
      <c r="L131" s="45"/>
      <c r="M131" s="55"/>
      <c r="N131" s="56"/>
      <c r="O131" s="45"/>
      <c r="P131" s="56"/>
      <c r="Q131" s="56"/>
      <c r="R131" s="70"/>
      <c r="S131" s="36"/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</row>
    <row r="132" spans="2:32" s="4" customFormat="1" ht="51" customHeight="1" x14ac:dyDescent="0.3">
      <c r="B132" s="7" t="s">
        <v>209</v>
      </c>
      <c r="C132" s="16" t="s">
        <v>422</v>
      </c>
      <c r="D132" s="18" t="s">
        <v>218</v>
      </c>
      <c r="E132" s="18" t="s">
        <v>29</v>
      </c>
      <c r="F132" s="18" t="s">
        <v>206</v>
      </c>
      <c r="G132" s="18" t="s">
        <v>219</v>
      </c>
      <c r="H132" s="40" t="s">
        <v>422</v>
      </c>
      <c r="I132" s="9"/>
      <c r="J132" s="25"/>
      <c r="K132" s="45" t="e">
        <f>Tableau156[[#This Row],[(-1) Precedent date de graissage]]+VLOOKUP($H132,DONNÉES!$A$1:$B$12,2,FALSE)</f>
        <v>#N/A</v>
      </c>
      <c r="L132" s="45"/>
      <c r="M132" s="55"/>
      <c r="N132" s="56"/>
      <c r="O132" s="45"/>
      <c r="P132" s="56"/>
      <c r="Q132" s="56"/>
      <c r="R132" s="70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</row>
    <row r="133" spans="2:32" s="4" customFormat="1" ht="51" customHeight="1" x14ac:dyDescent="0.3">
      <c r="B133" s="7" t="s">
        <v>209</v>
      </c>
      <c r="C133" s="16" t="s">
        <v>422</v>
      </c>
      <c r="D133" s="18" t="s">
        <v>218</v>
      </c>
      <c r="E133" s="18" t="s">
        <v>29</v>
      </c>
      <c r="F133" s="18" t="s">
        <v>206</v>
      </c>
      <c r="G133" s="18" t="s">
        <v>219</v>
      </c>
      <c r="H133" s="40" t="s">
        <v>422</v>
      </c>
      <c r="I133" s="9"/>
      <c r="J133" s="25"/>
      <c r="K133" s="45" t="e">
        <f>Tableau156[[#This Row],[(-1) Precedent date de graissage]]+VLOOKUP($H133,DONNÉES!$A$1:$B$12,2,FALSE)</f>
        <v>#N/A</v>
      </c>
      <c r="L133" s="45"/>
      <c r="M133" s="55"/>
      <c r="N133" s="56"/>
      <c r="O133" s="45"/>
      <c r="P133" s="56"/>
      <c r="Q133" s="56"/>
      <c r="R133" s="70"/>
      <c r="S133" s="36"/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F133" s="36"/>
    </row>
    <row r="134" spans="2:32" s="4" customFormat="1" ht="51" customHeight="1" x14ac:dyDescent="0.3">
      <c r="B134" s="7" t="s">
        <v>212</v>
      </c>
      <c r="C134" s="16" t="s">
        <v>422</v>
      </c>
      <c r="D134" s="18" t="s">
        <v>218</v>
      </c>
      <c r="E134" s="18" t="s">
        <v>29</v>
      </c>
      <c r="F134" s="18" t="s">
        <v>206</v>
      </c>
      <c r="G134" s="18" t="s">
        <v>219</v>
      </c>
      <c r="H134" s="40" t="s">
        <v>422</v>
      </c>
      <c r="I134" s="9"/>
      <c r="J134" s="25"/>
      <c r="K134" s="45" t="e">
        <f>Tableau156[[#This Row],[(-1) Precedent date de graissage]]+VLOOKUP($H134,DONNÉES!$A$1:$B$12,2,FALSE)</f>
        <v>#N/A</v>
      </c>
      <c r="L134" s="45"/>
      <c r="M134" s="55"/>
      <c r="N134" s="56"/>
      <c r="O134" s="45"/>
      <c r="P134" s="56"/>
      <c r="Q134" s="56"/>
      <c r="R134" s="70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</row>
    <row r="135" spans="2:32" s="4" customFormat="1" ht="51" customHeight="1" x14ac:dyDescent="0.3">
      <c r="B135" s="7" t="s">
        <v>213</v>
      </c>
      <c r="C135" s="16" t="s">
        <v>422</v>
      </c>
      <c r="D135" s="18" t="s">
        <v>218</v>
      </c>
      <c r="E135" s="18" t="s">
        <v>29</v>
      </c>
      <c r="F135" s="18" t="s">
        <v>206</v>
      </c>
      <c r="G135" s="18" t="s">
        <v>219</v>
      </c>
      <c r="H135" s="40" t="s">
        <v>422</v>
      </c>
      <c r="I135" s="9"/>
      <c r="J135" s="25"/>
      <c r="K135" s="45" t="e">
        <f>Tableau156[[#This Row],[(-1) Precedent date de graissage]]+VLOOKUP($H135,DONNÉES!$A$1:$B$12,2,FALSE)</f>
        <v>#N/A</v>
      </c>
      <c r="L135" s="45"/>
      <c r="M135" s="55"/>
      <c r="N135" s="56"/>
      <c r="O135" s="45"/>
      <c r="P135" s="56"/>
      <c r="Q135" s="56"/>
      <c r="R135" s="70"/>
      <c r="S135" s="36"/>
      <c r="T135" s="36"/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F135" s="36"/>
    </row>
    <row r="136" spans="2:32" s="4" customFormat="1" ht="51" customHeight="1" x14ac:dyDescent="0.3">
      <c r="B136" s="7" t="s">
        <v>214</v>
      </c>
      <c r="C136" s="16" t="s">
        <v>422</v>
      </c>
      <c r="D136" s="18" t="s">
        <v>218</v>
      </c>
      <c r="E136" s="18" t="s">
        <v>29</v>
      </c>
      <c r="F136" s="18" t="s">
        <v>206</v>
      </c>
      <c r="G136" s="18" t="s">
        <v>219</v>
      </c>
      <c r="H136" s="40" t="s">
        <v>422</v>
      </c>
      <c r="I136" s="9"/>
      <c r="J136" s="25"/>
      <c r="K136" s="45" t="e">
        <f>Tableau156[[#This Row],[(-1) Precedent date de graissage]]+VLOOKUP($H136,DONNÉES!$A$1:$B$12,2,FALSE)</f>
        <v>#N/A</v>
      </c>
      <c r="L136" s="45"/>
      <c r="M136" s="55"/>
      <c r="N136" s="56"/>
      <c r="O136" s="45"/>
      <c r="P136" s="56"/>
      <c r="Q136" s="56"/>
      <c r="R136" s="70"/>
      <c r="S136" s="36"/>
      <c r="T136" s="36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F136" s="36"/>
    </row>
    <row r="137" spans="2:32" s="4" customFormat="1" ht="51" customHeight="1" x14ac:dyDescent="0.3">
      <c r="B137" s="7" t="s">
        <v>215</v>
      </c>
      <c r="C137" s="16" t="s">
        <v>422</v>
      </c>
      <c r="D137" s="18" t="s">
        <v>218</v>
      </c>
      <c r="E137" s="18" t="s">
        <v>29</v>
      </c>
      <c r="F137" s="18" t="s">
        <v>206</v>
      </c>
      <c r="G137" s="18" t="s">
        <v>219</v>
      </c>
      <c r="H137" s="40" t="s">
        <v>422</v>
      </c>
      <c r="I137" s="9"/>
      <c r="J137" s="25"/>
      <c r="K137" s="45" t="e">
        <f>Tableau156[[#This Row],[(-1) Precedent date de graissage]]+VLOOKUP($H137,DONNÉES!$A$1:$B$12,2,FALSE)</f>
        <v>#N/A</v>
      </c>
      <c r="L137" s="45"/>
      <c r="M137" s="55"/>
      <c r="N137" s="56"/>
      <c r="O137" s="45"/>
      <c r="P137" s="56"/>
      <c r="Q137" s="56"/>
      <c r="R137" s="70"/>
      <c r="S137" s="36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F137" s="36"/>
    </row>
    <row r="138" spans="2:32" s="4" customFormat="1" ht="51" customHeight="1" x14ac:dyDescent="0.3">
      <c r="B138" s="7" t="s">
        <v>216</v>
      </c>
      <c r="C138" s="16" t="s">
        <v>422</v>
      </c>
      <c r="D138" s="18" t="s">
        <v>218</v>
      </c>
      <c r="E138" s="18" t="s">
        <v>29</v>
      </c>
      <c r="F138" s="18" t="s">
        <v>206</v>
      </c>
      <c r="G138" s="18" t="s">
        <v>219</v>
      </c>
      <c r="H138" s="40" t="s">
        <v>422</v>
      </c>
      <c r="I138" s="9"/>
      <c r="J138" s="25"/>
      <c r="K138" s="45" t="e">
        <f>Tableau156[[#This Row],[(-1) Precedent date de graissage]]+VLOOKUP($H138,DONNÉES!$A$1:$B$12,2,FALSE)</f>
        <v>#N/A</v>
      </c>
      <c r="L138" s="45"/>
      <c r="M138" s="55"/>
      <c r="N138" s="56"/>
      <c r="O138" s="45"/>
      <c r="P138" s="56"/>
      <c r="Q138" s="56"/>
      <c r="R138" s="70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/>
    </row>
    <row r="139" spans="2:32" s="4" customFormat="1" ht="51" customHeight="1" x14ac:dyDescent="0.3">
      <c r="B139" s="7" t="s">
        <v>217</v>
      </c>
      <c r="C139" s="16" t="s">
        <v>422</v>
      </c>
      <c r="D139" s="18" t="s">
        <v>218</v>
      </c>
      <c r="E139" s="18" t="s">
        <v>29</v>
      </c>
      <c r="F139" s="18" t="s">
        <v>206</v>
      </c>
      <c r="G139" s="18" t="s">
        <v>219</v>
      </c>
      <c r="H139" s="40" t="s">
        <v>422</v>
      </c>
      <c r="I139" s="9"/>
      <c r="J139" s="25"/>
      <c r="K139" s="45" t="e">
        <f>Tableau156[[#This Row],[(-1) Precedent date de graissage]]+VLOOKUP($H139,DONNÉES!$A$1:$B$12,2,FALSE)</f>
        <v>#N/A</v>
      </c>
      <c r="L139" s="45"/>
      <c r="M139" s="55"/>
      <c r="N139" s="56"/>
      <c r="O139" s="45"/>
      <c r="P139" s="56"/>
      <c r="Q139" s="56"/>
      <c r="R139" s="70"/>
      <c r="S139" s="36"/>
      <c r="T139" s="36"/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F139" s="36"/>
    </row>
    <row r="140" spans="2:32" s="4" customFormat="1" ht="51" customHeight="1" x14ac:dyDescent="0.3">
      <c r="B140" s="7" t="s">
        <v>220</v>
      </c>
      <c r="C140" s="16" t="s">
        <v>422</v>
      </c>
      <c r="D140" s="18" t="s">
        <v>221</v>
      </c>
      <c r="E140" s="18" t="s">
        <v>222</v>
      </c>
      <c r="F140" s="18" t="s">
        <v>6</v>
      </c>
      <c r="G140" s="18" t="s">
        <v>93</v>
      </c>
      <c r="H140" s="40" t="s">
        <v>422</v>
      </c>
      <c r="I140" s="9"/>
      <c r="J140" s="25"/>
      <c r="K140" s="45" t="e">
        <f>Tableau156[[#This Row],[(-1) Precedent date de graissage]]+VLOOKUP($H140,DONNÉES!$A$1:$B$12,2,FALSE)</f>
        <v>#N/A</v>
      </c>
      <c r="L140" s="45"/>
      <c r="M140" s="55"/>
      <c r="N140" s="56"/>
      <c r="O140" s="45"/>
      <c r="P140" s="56"/>
      <c r="Q140" s="56"/>
      <c r="R140" s="70"/>
      <c r="S140" s="36"/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F140" s="36"/>
    </row>
    <row r="141" spans="2:32" s="4" customFormat="1" ht="51" customHeight="1" x14ac:dyDescent="0.3">
      <c r="B141" s="7" t="s">
        <v>223</v>
      </c>
      <c r="C141" s="16" t="s">
        <v>422</v>
      </c>
      <c r="D141" s="18" t="s">
        <v>176</v>
      </c>
      <c r="E141" s="18" t="s">
        <v>224</v>
      </c>
      <c r="F141" s="18" t="s">
        <v>203</v>
      </c>
      <c r="G141" s="18" t="s">
        <v>55</v>
      </c>
      <c r="H141" s="40" t="s">
        <v>422</v>
      </c>
      <c r="I141" s="9"/>
      <c r="J141" s="25"/>
      <c r="K141" s="45" t="e">
        <f>Tableau156[[#This Row],[(-1) Precedent date de graissage]]+VLOOKUP($H141,DONNÉES!$A$1:$B$12,2,FALSE)</f>
        <v>#N/A</v>
      </c>
      <c r="L141" s="45"/>
      <c r="M141" s="55"/>
      <c r="N141" s="56"/>
      <c r="O141" s="45"/>
      <c r="P141" s="56"/>
      <c r="Q141" s="56"/>
      <c r="R141" s="70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36"/>
    </row>
    <row r="142" spans="2:32" s="4" customFormat="1" ht="51" customHeight="1" x14ac:dyDescent="0.3">
      <c r="B142" s="7" t="s">
        <v>239</v>
      </c>
      <c r="C142" s="16" t="s">
        <v>422</v>
      </c>
      <c r="D142" s="18" t="s">
        <v>176</v>
      </c>
      <c r="E142" s="18" t="s">
        <v>224</v>
      </c>
      <c r="F142" s="18" t="s">
        <v>203</v>
      </c>
      <c r="G142" s="18" t="s">
        <v>55</v>
      </c>
      <c r="H142" s="40" t="s">
        <v>422</v>
      </c>
      <c r="I142" s="9"/>
      <c r="J142" s="25"/>
      <c r="K142" s="45" t="e">
        <f>Tableau156[[#This Row],[(-1) Precedent date de graissage]]+VLOOKUP($H142,DONNÉES!$A$1:$B$12,2,FALSE)</f>
        <v>#N/A</v>
      </c>
      <c r="L142" s="45"/>
      <c r="M142" s="55"/>
      <c r="N142" s="56"/>
      <c r="O142" s="45"/>
      <c r="P142" s="56"/>
      <c r="Q142" s="56"/>
      <c r="R142" s="70"/>
      <c r="S142" s="36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F142" s="36"/>
    </row>
    <row r="143" spans="2:32" s="4" customFormat="1" ht="51" customHeight="1" x14ac:dyDescent="0.3">
      <c r="B143" s="7" t="s">
        <v>225</v>
      </c>
      <c r="C143" s="16" t="s">
        <v>422</v>
      </c>
      <c r="D143" s="9" t="s">
        <v>226</v>
      </c>
      <c r="E143" s="9" t="s">
        <v>224</v>
      </c>
      <c r="F143" s="9" t="s">
        <v>227</v>
      </c>
      <c r="G143" s="9" t="s">
        <v>139</v>
      </c>
      <c r="H143" s="40" t="s">
        <v>422</v>
      </c>
      <c r="I143" s="9"/>
      <c r="J143" s="25"/>
      <c r="K143" s="45" t="e">
        <f>Tableau156[[#This Row],[(-1) Precedent date de graissage]]+VLOOKUP($H143,DONNÉES!$A$1:$B$12,2,FALSE)</f>
        <v>#N/A</v>
      </c>
      <c r="L143" s="45"/>
      <c r="M143" s="55"/>
      <c r="N143" s="56"/>
      <c r="O143" s="45"/>
      <c r="P143" s="56"/>
      <c r="Q143" s="56"/>
      <c r="R143" s="70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</row>
    <row r="144" spans="2:32" s="4" customFormat="1" ht="51" customHeight="1" x14ac:dyDescent="0.3">
      <c r="B144" s="7" t="s">
        <v>228</v>
      </c>
      <c r="C144" s="16" t="s">
        <v>422</v>
      </c>
      <c r="D144" s="9" t="s">
        <v>226</v>
      </c>
      <c r="E144" s="9" t="s">
        <v>224</v>
      </c>
      <c r="F144" s="9" t="s">
        <v>227</v>
      </c>
      <c r="G144" s="9" t="s">
        <v>139</v>
      </c>
      <c r="H144" s="40" t="s">
        <v>422</v>
      </c>
      <c r="I144" s="9"/>
      <c r="J144" s="25"/>
      <c r="K144" s="45" t="e">
        <f>Tableau156[[#This Row],[(-1) Precedent date de graissage]]+VLOOKUP($H144,DONNÉES!$A$1:$B$12,2,FALSE)</f>
        <v>#N/A</v>
      </c>
      <c r="L144" s="45"/>
      <c r="M144" s="55"/>
      <c r="N144" s="56"/>
      <c r="O144" s="45"/>
      <c r="P144" s="56"/>
      <c r="Q144" s="56"/>
      <c r="R144" s="70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</row>
    <row r="145" spans="2:32" s="4" customFormat="1" ht="51" customHeight="1" x14ac:dyDescent="0.3">
      <c r="B145" s="7" t="s">
        <v>234</v>
      </c>
      <c r="C145" s="16" t="s">
        <v>422</v>
      </c>
      <c r="D145" s="9" t="s">
        <v>226</v>
      </c>
      <c r="E145" s="9" t="s">
        <v>224</v>
      </c>
      <c r="F145" s="9" t="s">
        <v>233</v>
      </c>
      <c r="G145" s="9" t="s">
        <v>139</v>
      </c>
      <c r="H145" s="40" t="s">
        <v>422</v>
      </c>
      <c r="I145" s="9"/>
      <c r="J145" s="25"/>
      <c r="K145" s="45" t="e">
        <f>Tableau156[[#This Row],[(-1) Precedent date de graissage]]+VLOOKUP($H145,DONNÉES!$A$1:$B$12,2,FALSE)</f>
        <v>#N/A</v>
      </c>
      <c r="L145" s="45"/>
      <c r="M145" s="55"/>
      <c r="N145" s="56"/>
      <c r="O145" s="45"/>
      <c r="P145" s="56"/>
      <c r="Q145" s="56"/>
      <c r="R145" s="70"/>
      <c r="S145" s="36"/>
      <c r="T145" s="36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F145" s="36"/>
    </row>
    <row r="146" spans="2:32" s="4" customFormat="1" ht="51" customHeight="1" x14ac:dyDescent="0.3">
      <c r="B146" s="7" t="s">
        <v>229</v>
      </c>
      <c r="C146" s="16" t="s">
        <v>422</v>
      </c>
      <c r="D146" s="9" t="s">
        <v>235</v>
      </c>
      <c r="E146" s="9" t="s">
        <v>29</v>
      </c>
      <c r="F146" s="9" t="s">
        <v>206</v>
      </c>
      <c r="G146" s="9" t="s">
        <v>93</v>
      </c>
      <c r="H146" s="40" t="s">
        <v>422</v>
      </c>
      <c r="I146" s="9"/>
      <c r="J146" s="25"/>
      <c r="K146" s="45" t="e">
        <f>Tableau156[[#This Row],[(-1) Precedent date de graissage]]+VLOOKUP($H146,DONNÉES!$A$1:$B$12,2,FALSE)</f>
        <v>#N/A</v>
      </c>
      <c r="L146" s="45"/>
      <c r="M146" s="55"/>
      <c r="N146" s="56"/>
      <c r="O146" s="45"/>
      <c r="P146" s="56"/>
      <c r="Q146" s="56"/>
      <c r="R146" s="70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</row>
    <row r="147" spans="2:32" s="4" customFormat="1" ht="51" customHeight="1" x14ac:dyDescent="0.3">
      <c r="B147" s="7" t="s">
        <v>230</v>
      </c>
      <c r="C147" s="16" t="s">
        <v>422</v>
      </c>
      <c r="D147" s="9" t="s">
        <v>235</v>
      </c>
      <c r="E147" s="9" t="s">
        <v>29</v>
      </c>
      <c r="F147" s="9" t="s">
        <v>206</v>
      </c>
      <c r="G147" s="9" t="s">
        <v>93</v>
      </c>
      <c r="H147" s="40" t="s">
        <v>422</v>
      </c>
      <c r="I147" s="9"/>
      <c r="J147" s="25"/>
      <c r="K147" s="45" t="e">
        <f>Tableau156[[#This Row],[(-1) Precedent date de graissage]]+VLOOKUP($H147,DONNÉES!$A$1:$B$12,2,FALSE)</f>
        <v>#N/A</v>
      </c>
      <c r="L147" s="45"/>
      <c r="M147" s="55"/>
      <c r="N147" s="56"/>
      <c r="O147" s="45"/>
      <c r="P147" s="56"/>
      <c r="Q147" s="56"/>
      <c r="R147" s="70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</row>
    <row r="148" spans="2:32" s="4" customFormat="1" ht="51" customHeight="1" x14ac:dyDescent="0.3">
      <c r="B148" s="7" t="s">
        <v>231</v>
      </c>
      <c r="C148" s="16" t="s">
        <v>422</v>
      </c>
      <c r="D148" s="9" t="s">
        <v>237</v>
      </c>
      <c r="E148" s="9" t="s">
        <v>29</v>
      </c>
      <c r="F148" s="9" t="s">
        <v>206</v>
      </c>
      <c r="G148" s="9" t="s">
        <v>60</v>
      </c>
      <c r="H148" s="40" t="s">
        <v>422</v>
      </c>
      <c r="I148" s="9"/>
      <c r="J148" s="25"/>
      <c r="K148" s="45" t="e">
        <f>Tableau156[[#This Row],[(-1) Precedent date de graissage]]+VLOOKUP($H148,DONNÉES!$A$1:$B$12,2,FALSE)</f>
        <v>#N/A</v>
      </c>
      <c r="L148" s="45"/>
      <c r="M148" s="55"/>
      <c r="N148" s="56"/>
      <c r="O148" s="45"/>
      <c r="P148" s="56"/>
      <c r="Q148" s="56"/>
      <c r="R148" s="70"/>
      <c r="S148" s="36"/>
      <c r="T148" s="36"/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F148" s="36"/>
    </row>
    <row r="149" spans="2:32" s="4" customFormat="1" ht="51" customHeight="1" x14ac:dyDescent="0.3">
      <c r="B149" s="7" t="s">
        <v>232</v>
      </c>
      <c r="C149" s="16" t="s">
        <v>422</v>
      </c>
      <c r="D149" s="9" t="s">
        <v>237</v>
      </c>
      <c r="E149" s="9" t="s">
        <v>29</v>
      </c>
      <c r="F149" s="9" t="s">
        <v>206</v>
      </c>
      <c r="G149" s="9" t="s">
        <v>60</v>
      </c>
      <c r="H149" s="40" t="s">
        <v>422</v>
      </c>
      <c r="I149" s="9"/>
      <c r="J149" s="25"/>
      <c r="K149" s="45" t="e">
        <f>Tableau156[[#This Row],[(-1) Precedent date de graissage]]+VLOOKUP($H149,DONNÉES!$A$1:$B$12,2,FALSE)</f>
        <v>#N/A</v>
      </c>
      <c r="L149" s="45"/>
      <c r="M149" s="55"/>
      <c r="N149" s="56"/>
      <c r="O149" s="45"/>
      <c r="P149" s="56"/>
      <c r="Q149" s="56"/>
      <c r="R149" s="70"/>
      <c r="S149" s="36"/>
      <c r="T149" s="36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F149" s="36"/>
    </row>
    <row r="150" spans="2:32" s="4" customFormat="1" ht="51" customHeight="1" x14ac:dyDescent="0.3">
      <c r="B150" s="7" t="s">
        <v>236</v>
      </c>
      <c r="C150" s="16" t="s">
        <v>422</v>
      </c>
      <c r="D150" s="9" t="s">
        <v>221</v>
      </c>
      <c r="E150" s="9" t="s">
        <v>39</v>
      </c>
      <c r="F150" s="9" t="s">
        <v>242</v>
      </c>
      <c r="G150" s="9" t="s">
        <v>93</v>
      </c>
      <c r="H150" s="40" t="s">
        <v>422</v>
      </c>
      <c r="I150" s="9"/>
      <c r="J150" s="25"/>
      <c r="K150" s="45" t="e">
        <f>Tableau156[[#This Row],[(-1) Precedent date de graissage]]+VLOOKUP($H150,DONNÉES!$A$1:$B$12,2,FALSE)</f>
        <v>#N/A</v>
      </c>
      <c r="L150" s="45"/>
      <c r="M150" s="55"/>
      <c r="N150" s="56"/>
      <c r="O150" s="45"/>
      <c r="P150" s="56"/>
      <c r="Q150" s="56"/>
      <c r="R150" s="70"/>
      <c r="S150" s="36"/>
      <c r="T150" s="36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F150" s="36"/>
    </row>
    <row r="151" spans="2:32" s="4" customFormat="1" ht="51" customHeight="1" x14ac:dyDescent="0.3">
      <c r="B151" s="7" t="s">
        <v>238</v>
      </c>
      <c r="C151" s="16" t="s">
        <v>422</v>
      </c>
      <c r="D151" s="9" t="s">
        <v>221</v>
      </c>
      <c r="E151" s="9" t="s">
        <v>39</v>
      </c>
      <c r="F151" s="9" t="s">
        <v>242</v>
      </c>
      <c r="G151" s="9" t="s">
        <v>93</v>
      </c>
      <c r="H151" s="40" t="s">
        <v>422</v>
      </c>
      <c r="I151" s="9"/>
      <c r="J151" s="25"/>
      <c r="K151" s="45" t="e">
        <f>Tableau156[[#This Row],[(-1) Precedent date de graissage]]+VLOOKUP($H151,DONNÉES!$A$1:$B$12,2,FALSE)</f>
        <v>#N/A</v>
      </c>
      <c r="L151" s="45"/>
      <c r="M151" s="55"/>
      <c r="N151" s="56"/>
      <c r="O151" s="45"/>
      <c r="P151" s="56"/>
      <c r="Q151" s="56"/>
      <c r="R151" s="70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</row>
    <row r="152" spans="2:32" s="4" customFormat="1" ht="51" customHeight="1" x14ac:dyDescent="0.3">
      <c r="B152" s="7" t="s">
        <v>240</v>
      </c>
      <c r="C152" s="16" t="s">
        <v>422</v>
      </c>
      <c r="D152" s="9" t="s">
        <v>241</v>
      </c>
      <c r="E152" s="9" t="s">
        <v>39</v>
      </c>
      <c r="F152" s="9" t="s">
        <v>6</v>
      </c>
      <c r="G152" s="9"/>
      <c r="H152" s="40" t="s">
        <v>422</v>
      </c>
      <c r="I152" s="9"/>
      <c r="J152" s="25"/>
      <c r="K152" s="45" t="e">
        <f>Tableau156[[#This Row],[(-1) Precedent date de graissage]]+VLOOKUP($H152,DONNÉES!$A$1:$B$12,2,FALSE)</f>
        <v>#N/A</v>
      </c>
      <c r="L152" s="45"/>
      <c r="M152" s="55"/>
      <c r="N152" s="56"/>
      <c r="O152" s="45"/>
      <c r="P152" s="56"/>
      <c r="Q152" s="56"/>
      <c r="R152" s="70"/>
      <c r="S152" s="36"/>
      <c r="T152" s="36"/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F152" s="36"/>
    </row>
    <row r="153" spans="2:32" s="4" customFormat="1" ht="51" customHeight="1" x14ac:dyDescent="0.3">
      <c r="B153" s="7" t="s">
        <v>243</v>
      </c>
      <c r="C153" s="16" t="s">
        <v>422</v>
      </c>
      <c r="D153" s="9" t="s">
        <v>221</v>
      </c>
      <c r="E153" s="9" t="s">
        <v>39</v>
      </c>
      <c r="F153" s="9" t="s">
        <v>202</v>
      </c>
      <c r="G153" s="9"/>
      <c r="H153" s="40" t="s">
        <v>422</v>
      </c>
      <c r="I153" s="9"/>
      <c r="J153" s="25"/>
      <c r="K153" s="45" t="e">
        <f>Tableau156[[#This Row],[(-1) Precedent date de graissage]]+VLOOKUP($H153,DONNÉES!$A$1:$B$12,2,FALSE)</f>
        <v>#N/A</v>
      </c>
      <c r="L153" s="45"/>
      <c r="M153" s="55"/>
      <c r="N153" s="56"/>
      <c r="O153" s="45"/>
      <c r="P153" s="56"/>
      <c r="Q153" s="56"/>
      <c r="R153" s="70"/>
      <c r="S153" s="36"/>
      <c r="T153" s="36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</row>
    <row r="154" spans="2:32" s="4" customFormat="1" ht="51" customHeight="1" x14ac:dyDescent="0.3">
      <c r="B154" s="7" t="s">
        <v>244</v>
      </c>
      <c r="C154" s="16" t="s">
        <v>422</v>
      </c>
      <c r="D154" s="9" t="s">
        <v>221</v>
      </c>
      <c r="E154" s="9" t="s">
        <v>39</v>
      </c>
      <c r="F154" s="9" t="s">
        <v>202</v>
      </c>
      <c r="G154" s="9"/>
      <c r="H154" s="40" t="s">
        <v>422</v>
      </c>
      <c r="I154" s="9"/>
      <c r="J154" s="25"/>
      <c r="K154" s="45" t="e">
        <f>Tableau156[[#This Row],[(-1) Precedent date de graissage]]+VLOOKUP($H154,DONNÉES!$A$1:$B$12,2,FALSE)</f>
        <v>#N/A</v>
      </c>
      <c r="L154" s="45"/>
      <c r="M154" s="55"/>
      <c r="N154" s="56"/>
      <c r="O154" s="45"/>
      <c r="P154" s="56"/>
      <c r="Q154" s="56"/>
      <c r="R154" s="70"/>
      <c r="S154" s="36"/>
      <c r="T154" s="36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F154" s="36"/>
    </row>
    <row r="155" spans="2:32" s="4" customFormat="1" ht="51" customHeight="1" x14ac:dyDescent="0.3">
      <c r="B155" s="7" t="s">
        <v>245</v>
      </c>
      <c r="C155" s="16" t="s">
        <v>422</v>
      </c>
      <c r="D155" s="9" t="s">
        <v>252</v>
      </c>
      <c r="E155" s="9" t="s">
        <v>29</v>
      </c>
      <c r="F155" s="9" t="s">
        <v>206</v>
      </c>
      <c r="G155" s="9"/>
      <c r="H155" s="40" t="s">
        <v>422</v>
      </c>
      <c r="I155" s="9"/>
      <c r="J155" s="25"/>
      <c r="K155" s="45" t="e">
        <f>Tableau156[[#This Row],[(-1) Precedent date de graissage]]+VLOOKUP($H155,DONNÉES!$A$1:$B$12,2,FALSE)</f>
        <v>#N/A</v>
      </c>
      <c r="L155" s="45"/>
      <c r="M155" s="55"/>
      <c r="N155" s="56"/>
      <c r="O155" s="45"/>
      <c r="P155" s="56"/>
      <c r="Q155" s="56"/>
      <c r="R155" s="70"/>
      <c r="S155" s="36"/>
      <c r="T155" s="36"/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F155" s="36"/>
    </row>
    <row r="156" spans="2:32" s="4" customFormat="1" ht="51" customHeight="1" x14ac:dyDescent="0.3">
      <c r="B156" s="7" t="s">
        <v>246</v>
      </c>
      <c r="C156" s="16" t="s">
        <v>422</v>
      </c>
      <c r="D156" s="9" t="s">
        <v>251</v>
      </c>
      <c r="E156" s="9" t="s">
        <v>11</v>
      </c>
      <c r="F156" s="9" t="s">
        <v>202</v>
      </c>
      <c r="G156" s="9"/>
      <c r="H156" s="40" t="s">
        <v>422</v>
      </c>
      <c r="I156" s="9"/>
      <c r="J156" s="25"/>
      <c r="K156" s="45" t="e">
        <f>Tableau156[[#This Row],[(-1) Precedent date de graissage]]+VLOOKUP($H156,DONNÉES!$A$1:$B$12,2,FALSE)</f>
        <v>#N/A</v>
      </c>
      <c r="L156" s="45"/>
      <c r="M156" s="55"/>
      <c r="N156" s="56"/>
      <c r="O156" s="45"/>
      <c r="P156" s="56"/>
      <c r="Q156" s="56"/>
      <c r="R156" s="70"/>
      <c r="S156" s="36"/>
      <c r="T156" s="36"/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F156" s="36"/>
    </row>
    <row r="157" spans="2:32" s="4" customFormat="1" ht="51" customHeight="1" x14ac:dyDescent="0.3">
      <c r="B157" s="7" t="s">
        <v>247</v>
      </c>
      <c r="C157" s="16" t="s">
        <v>422</v>
      </c>
      <c r="D157" s="9" t="s">
        <v>250</v>
      </c>
      <c r="E157" s="9" t="s">
        <v>29</v>
      </c>
      <c r="F157" s="9" t="s">
        <v>206</v>
      </c>
      <c r="G157" s="9"/>
      <c r="H157" s="40" t="s">
        <v>422</v>
      </c>
      <c r="I157" s="9"/>
      <c r="J157" s="25"/>
      <c r="K157" s="45" t="e">
        <f>Tableau156[[#This Row],[(-1) Precedent date de graissage]]+VLOOKUP($H157,DONNÉES!$A$1:$B$12,2,FALSE)</f>
        <v>#N/A</v>
      </c>
      <c r="L157" s="45"/>
      <c r="M157" s="55"/>
      <c r="N157" s="56"/>
      <c r="O157" s="45"/>
      <c r="P157" s="56"/>
      <c r="Q157" s="56"/>
      <c r="R157" s="70"/>
      <c r="S157" s="36"/>
      <c r="T157" s="36"/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F157" s="36"/>
    </row>
    <row r="158" spans="2:32" s="4" customFormat="1" ht="51" customHeight="1" x14ac:dyDescent="0.3">
      <c r="B158" s="7" t="s">
        <v>248</v>
      </c>
      <c r="C158" s="16" t="s">
        <v>422</v>
      </c>
      <c r="D158" s="9" t="s">
        <v>249</v>
      </c>
      <c r="E158" s="9" t="s">
        <v>11</v>
      </c>
      <c r="F158" s="9" t="s">
        <v>253</v>
      </c>
      <c r="G158" s="9"/>
      <c r="H158" s="40" t="s">
        <v>422</v>
      </c>
      <c r="I158" s="9"/>
      <c r="J158" s="25"/>
      <c r="K158" s="45" t="e">
        <f>Tableau156[[#This Row],[(-1) Precedent date de graissage]]+VLOOKUP($H158,DONNÉES!$A$1:$B$12,2,FALSE)</f>
        <v>#N/A</v>
      </c>
      <c r="L158" s="45"/>
      <c r="M158" s="55"/>
      <c r="N158" s="56"/>
      <c r="O158" s="45"/>
      <c r="P158" s="56"/>
      <c r="Q158" s="56"/>
      <c r="R158" s="70"/>
      <c r="S158" s="36"/>
      <c r="T158" s="36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</row>
    <row r="159" spans="2:32" s="4" customFormat="1" ht="51" customHeight="1" x14ac:dyDescent="0.3">
      <c r="B159" s="7" t="s">
        <v>254</v>
      </c>
      <c r="C159" s="16" t="s">
        <v>422</v>
      </c>
      <c r="D159" s="9" t="s">
        <v>249</v>
      </c>
      <c r="E159" s="9" t="s">
        <v>11</v>
      </c>
      <c r="F159" s="9" t="s">
        <v>253</v>
      </c>
      <c r="G159" s="9"/>
      <c r="H159" s="40" t="s">
        <v>422</v>
      </c>
      <c r="I159" s="9"/>
      <c r="J159" s="25"/>
      <c r="K159" s="45" t="e">
        <f>Tableau156[[#This Row],[(-1) Precedent date de graissage]]+VLOOKUP($H159,DONNÉES!$A$1:$B$12,2,FALSE)</f>
        <v>#N/A</v>
      </c>
      <c r="L159" s="45"/>
      <c r="M159" s="55"/>
      <c r="N159" s="56"/>
      <c r="O159" s="45"/>
      <c r="P159" s="56"/>
      <c r="Q159" s="56"/>
      <c r="R159" s="70"/>
      <c r="S159" s="36"/>
      <c r="T159" s="36"/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F159" s="36"/>
    </row>
    <row r="160" spans="2:32" s="4" customFormat="1" ht="51" customHeight="1" x14ac:dyDescent="0.3">
      <c r="B160" s="7" t="s">
        <v>255</v>
      </c>
      <c r="C160" s="16" t="s">
        <v>422</v>
      </c>
      <c r="D160" s="9" t="s">
        <v>249</v>
      </c>
      <c r="E160" s="9" t="s">
        <v>11</v>
      </c>
      <c r="F160" s="9" t="s">
        <v>253</v>
      </c>
      <c r="G160" s="9"/>
      <c r="H160" s="40" t="s">
        <v>422</v>
      </c>
      <c r="I160" s="9"/>
      <c r="J160" s="25"/>
      <c r="K160" s="45" t="e">
        <f>Tableau156[[#This Row],[(-1) Precedent date de graissage]]+VLOOKUP($H160,DONNÉES!$A$1:$B$12,2,FALSE)</f>
        <v>#N/A</v>
      </c>
      <c r="L160" s="45"/>
      <c r="M160" s="55"/>
      <c r="N160" s="56"/>
      <c r="O160" s="45"/>
      <c r="P160" s="56"/>
      <c r="Q160" s="56"/>
      <c r="R160" s="70"/>
      <c r="S160" s="36"/>
      <c r="T160" s="36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F160" s="36"/>
    </row>
    <row r="161" spans="2:32" s="4" customFormat="1" ht="51" customHeight="1" x14ac:dyDescent="0.3">
      <c r="B161" s="7" t="s">
        <v>256</v>
      </c>
      <c r="C161" s="16" t="s">
        <v>422</v>
      </c>
      <c r="D161" s="9" t="s">
        <v>249</v>
      </c>
      <c r="E161" s="9" t="s">
        <v>11</v>
      </c>
      <c r="F161" s="9" t="s">
        <v>253</v>
      </c>
      <c r="G161" s="9"/>
      <c r="H161" s="40" t="s">
        <v>422</v>
      </c>
      <c r="I161" s="9"/>
      <c r="J161" s="25"/>
      <c r="K161" s="45" t="e">
        <f>Tableau156[[#This Row],[(-1) Precedent date de graissage]]+VLOOKUP($H161,DONNÉES!$A$1:$B$12,2,FALSE)</f>
        <v>#N/A</v>
      </c>
      <c r="L161" s="45"/>
      <c r="M161" s="55"/>
      <c r="N161" s="56"/>
      <c r="O161" s="45"/>
      <c r="P161" s="56"/>
      <c r="Q161" s="56"/>
      <c r="R161" s="70"/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</row>
    <row r="162" spans="2:32" s="4" customFormat="1" ht="51" customHeight="1" x14ac:dyDescent="0.3">
      <c r="B162" s="7" t="s">
        <v>257</v>
      </c>
      <c r="C162" s="16" t="s">
        <v>422</v>
      </c>
      <c r="D162" s="9" t="s">
        <v>249</v>
      </c>
      <c r="E162" s="9" t="s">
        <v>11</v>
      </c>
      <c r="F162" s="9" t="s">
        <v>253</v>
      </c>
      <c r="G162" s="9"/>
      <c r="H162" s="40" t="s">
        <v>422</v>
      </c>
      <c r="I162" s="9"/>
      <c r="J162" s="25"/>
      <c r="K162" s="45" t="e">
        <f>Tableau156[[#This Row],[(-1) Precedent date de graissage]]+VLOOKUP($H162,DONNÉES!$A$1:$B$12,2,FALSE)</f>
        <v>#N/A</v>
      </c>
      <c r="L162" s="45"/>
      <c r="M162" s="55"/>
      <c r="N162" s="56"/>
      <c r="O162" s="45"/>
      <c r="P162" s="56"/>
      <c r="Q162" s="56"/>
      <c r="R162" s="70"/>
      <c r="S162" s="36"/>
      <c r="T162" s="36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</row>
    <row r="163" spans="2:32" s="4" customFormat="1" ht="51" customHeight="1" x14ac:dyDescent="0.3">
      <c r="B163" s="7" t="s">
        <v>258</v>
      </c>
      <c r="C163" s="16" t="s">
        <v>422</v>
      </c>
      <c r="D163" s="9" t="s">
        <v>249</v>
      </c>
      <c r="E163" s="9" t="s">
        <v>259</v>
      </c>
      <c r="F163" s="9" t="s">
        <v>206</v>
      </c>
      <c r="G163" s="9"/>
      <c r="H163" s="40" t="s">
        <v>422</v>
      </c>
      <c r="I163" s="9"/>
      <c r="J163" s="25"/>
      <c r="K163" s="45" t="e">
        <f>Tableau156[[#This Row],[(-1) Precedent date de graissage]]+VLOOKUP($H163,DONNÉES!$A$1:$B$12,2,FALSE)</f>
        <v>#N/A</v>
      </c>
      <c r="L163" s="45"/>
      <c r="M163" s="55"/>
      <c r="N163" s="56"/>
      <c r="O163" s="45"/>
      <c r="P163" s="56"/>
      <c r="Q163" s="56"/>
      <c r="R163" s="70"/>
      <c r="S163" s="36"/>
      <c r="T163" s="36"/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F163" s="36"/>
    </row>
    <row r="164" spans="2:32" s="4" customFormat="1" ht="51" customHeight="1" x14ac:dyDescent="0.3">
      <c r="B164" s="7" t="s">
        <v>260</v>
      </c>
      <c r="C164" s="16" t="s">
        <v>422</v>
      </c>
      <c r="D164" s="9" t="s">
        <v>261</v>
      </c>
      <c r="E164" s="9" t="s">
        <v>29</v>
      </c>
      <c r="F164" s="9" t="s">
        <v>206</v>
      </c>
      <c r="G164" s="9"/>
      <c r="H164" s="40" t="s">
        <v>422</v>
      </c>
      <c r="I164" s="9"/>
      <c r="J164" s="25"/>
      <c r="K164" s="45" t="e">
        <f>Tableau156[[#This Row],[(-1) Precedent date de graissage]]+VLOOKUP($H164,DONNÉES!$A$1:$B$12,2,FALSE)</f>
        <v>#N/A</v>
      </c>
      <c r="L164" s="45"/>
      <c r="M164" s="55"/>
      <c r="N164" s="56"/>
      <c r="O164" s="45"/>
      <c r="P164" s="56"/>
      <c r="Q164" s="56"/>
      <c r="R164" s="70"/>
      <c r="S164" s="36"/>
      <c r="T164" s="36"/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F164" s="36"/>
    </row>
    <row r="165" spans="2:32" s="4" customFormat="1" ht="51" customHeight="1" x14ac:dyDescent="0.3">
      <c r="B165" s="7" t="s">
        <v>262</v>
      </c>
      <c r="C165" s="16" t="s">
        <v>422</v>
      </c>
      <c r="D165" s="9" t="s">
        <v>265</v>
      </c>
      <c r="E165" s="9" t="s">
        <v>29</v>
      </c>
      <c r="F165" s="9" t="s">
        <v>206</v>
      </c>
      <c r="G165" s="9"/>
      <c r="H165" s="40" t="s">
        <v>422</v>
      </c>
      <c r="I165" s="9"/>
      <c r="J165" s="25"/>
      <c r="K165" s="45" t="e">
        <f>Tableau156[[#This Row],[(-1) Precedent date de graissage]]+VLOOKUP($H165,DONNÉES!$A$1:$B$12,2,FALSE)</f>
        <v>#N/A</v>
      </c>
      <c r="L165" s="45"/>
      <c r="M165" s="55"/>
      <c r="N165" s="56"/>
      <c r="O165" s="45"/>
      <c r="P165" s="56"/>
      <c r="Q165" s="56"/>
      <c r="R165" s="70"/>
      <c r="S165" s="36"/>
      <c r="T165" s="36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F165" s="36"/>
    </row>
    <row r="166" spans="2:32" s="4" customFormat="1" ht="51" customHeight="1" x14ac:dyDescent="0.3">
      <c r="B166" s="7" t="s">
        <v>263</v>
      </c>
      <c r="C166" s="16" t="s">
        <v>422</v>
      </c>
      <c r="D166" s="9" t="s">
        <v>266</v>
      </c>
      <c r="E166" s="9" t="s">
        <v>29</v>
      </c>
      <c r="F166" s="9" t="s">
        <v>206</v>
      </c>
      <c r="G166" s="9"/>
      <c r="H166" s="40" t="s">
        <v>422</v>
      </c>
      <c r="I166" s="9"/>
      <c r="J166" s="25"/>
      <c r="K166" s="45" t="e">
        <f>Tableau156[[#This Row],[(-1) Precedent date de graissage]]+VLOOKUP($H166,DONNÉES!$A$1:$B$12,2,FALSE)</f>
        <v>#N/A</v>
      </c>
      <c r="L166" s="45"/>
      <c r="M166" s="55"/>
      <c r="N166" s="56"/>
      <c r="O166" s="45"/>
      <c r="P166" s="56"/>
      <c r="Q166" s="56"/>
      <c r="R166" s="70"/>
      <c r="S166" s="36"/>
      <c r="T166" s="36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</row>
    <row r="167" spans="2:32" s="4" customFormat="1" ht="51" customHeight="1" x14ac:dyDescent="0.3">
      <c r="B167" s="7" t="s">
        <v>264</v>
      </c>
      <c r="C167" s="16" t="s">
        <v>422</v>
      </c>
      <c r="D167" s="9" t="s">
        <v>267</v>
      </c>
      <c r="E167" s="9" t="s">
        <v>29</v>
      </c>
      <c r="F167" s="9" t="s">
        <v>206</v>
      </c>
      <c r="G167" s="9"/>
      <c r="H167" s="40" t="s">
        <v>422</v>
      </c>
      <c r="I167" s="9"/>
      <c r="J167" s="25"/>
      <c r="K167" s="45" t="e">
        <f>Tableau156[[#This Row],[(-1) Precedent date de graissage]]+VLOOKUP($H167,DONNÉES!$A$1:$B$12,2,FALSE)</f>
        <v>#N/A</v>
      </c>
      <c r="L167" s="45"/>
      <c r="M167" s="55"/>
      <c r="N167" s="56"/>
      <c r="O167" s="45"/>
      <c r="P167" s="56"/>
      <c r="Q167" s="56"/>
      <c r="R167" s="70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F167" s="36"/>
    </row>
    <row r="168" spans="2:32" s="4" customFormat="1" ht="51" customHeight="1" x14ac:dyDescent="0.3">
      <c r="B168" s="7" t="s">
        <v>269</v>
      </c>
      <c r="C168" s="16" t="s">
        <v>422</v>
      </c>
      <c r="D168" s="9" t="s">
        <v>268</v>
      </c>
      <c r="E168" s="9" t="s">
        <v>29</v>
      </c>
      <c r="F168" s="9" t="s">
        <v>206</v>
      </c>
      <c r="G168" s="9"/>
      <c r="H168" s="40" t="s">
        <v>422</v>
      </c>
      <c r="I168" s="9"/>
      <c r="J168" s="25"/>
      <c r="K168" s="45" t="e">
        <f>Tableau156[[#This Row],[(-1) Precedent date de graissage]]+VLOOKUP($H168,DONNÉES!$A$1:$B$12,2,FALSE)</f>
        <v>#N/A</v>
      </c>
      <c r="L168" s="45"/>
      <c r="M168" s="55"/>
      <c r="N168" s="56"/>
      <c r="O168" s="45"/>
      <c r="P168" s="56"/>
      <c r="Q168" s="56"/>
      <c r="R168" s="70"/>
      <c r="S168" s="36"/>
      <c r="T168" s="36"/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F168" s="36"/>
    </row>
    <row r="169" spans="2:32" s="4" customFormat="1" ht="51" customHeight="1" x14ac:dyDescent="0.3">
      <c r="B169" s="7" t="s">
        <v>270</v>
      </c>
      <c r="C169" s="16" t="s">
        <v>422</v>
      </c>
      <c r="D169" s="9" t="s">
        <v>271</v>
      </c>
      <c r="E169" s="9" t="s">
        <v>29</v>
      </c>
      <c r="F169" s="9" t="s">
        <v>206</v>
      </c>
      <c r="G169" s="9"/>
      <c r="H169" s="40" t="s">
        <v>422</v>
      </c>
      <c r="I169" s="9"/>
      <c r="J169" s="25"/>
      <c r="K169" s="45" t="e">
        <f>Tableau156[[#This Row],[(-1) Precedent date de graissage]]+VLOOKUP($H169,DONNÉES!$A$1:$B$12,2,FALSE)</f>
        <v>#N/A</v>
      </c>
      <c r="L169" s="45"/>
      <c r="M169" s="55"/>
      <c r="N169" s="56"/>
      <c r="O169" s="45"/>
      <c r="P169" s="56"/>
      <c r="Q169" s="56"/>
      <c r="R169" s="70"/>
      <c r="S169" s="36"/>
      <c r="T169" s="36"/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F169" s="36"/>
    </row>
    <row r="170" spans="2:32" s="4" customFormat="1" ht="51" customHeight="1" x14ac:dyDescent="0.3">
      <c r="B170" s="7" t="s">
        <v>272</v>
      </c>
      <c r="C170" s="16" t="s">
        <v>422</v>
      </c>
      <c r="D170" s="9" t="s">
        <v>274</v>
      </c>
      <c r="E170" s="9" t="s">
        <v>29</v>
      </c>
      <c r="F170" s="9" t="s">
        <v>206</v>
      </c>
      <c r="G170" s="9"/>
      <c r="H170" s="40" t="s">
        <v>422</v>
      </c>
      <c r="I170" s="9"/>
      <c r="J170" s="25"/>
      <c r="K170" s="45" t="e">
        <f>Tableau156[[#This Row],[(-1) Precedent date de graissage]]+VLOOKUP($H170,DONNÉES!$A$1:$B$12,2,FALSE)</f>
        <v>#N/A</v>
      </c>
      <c r="L170" s="45"/>
      <c r="M170" s="55"/>
      <c r="N170" s="56"/>
      <c r="O170" s="45"/>
      <c r="P170" s="56"/>
      <c r="Q170" s="56"/>
      <c r="R170" s="70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</row>
    <row r="171" spans="2:32" s="4" customFormat="1" ht="51" customHeight="1" x14ac:dyDescent="0.3">
      <c r="B171" s="7" t="s">
        <v>273</v>
      </c>
      <c r="C171" s="16" t="s">
        <v>422</v>
      </c>
      <c r="D171" s="9" t="s">
        <v>275</v>
      </c>
      <c r="E171" s="9" t="s">
        <v>29</v>
      </c>
      <c r="F171" s="9" t="s">
        <v>206</v>
      </c>
      <c r="G171" s="9"/>
      <c r="H171" s="40" t="s">
        <v>422</v>
      </c>
      <c r="I171" s="9"/>
      <c r="J171" s="25"/>
      <c r="K171" s="45" t="e">
        <f>Tableau156[[#This Row],[(-1) Precedent date de graissage]]+VLOOKUP($H171,DONNÉES!$A$1:$B$12,2,FALSE)</f>
        <v>#N/A</v>
      </c>
      <c r="L171" s="45"/>
      <c r="M171" s="55"/>
      <c r="N171" s="56"/>
      <c r="O171" s="45"/>
      <c r="P171" s="56"/>
      <c r="Q171" s="56"/>
      <c r="R171" s="70"/>
      <c r="S171" s="36"/>
      <c r="T171" s="36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F171" s="36"/>
    </row>
    <row r="172" spans="2:32" s="4" customFormat="1" ht="51" customHeight="1" x14ac:dyDescent="0.3">
      <c r="B172" s="7" t="s">
        <v>276</v>
      </c>
      <c r="C172" s="16" t="s">
        <v>422</v>
      </c>
      <c r="D172" s="9" t="s">
        <v>278</v>
      </c>
      <c r="E172" s="9" t="s">
        <v>50</v>
      </c>
      <c r="F172" s="9" t="s">
        <v>202</v>
      </c>
      <c r="G172" s="9"/>
      <c r="H172" s="40" t="s">
        <v>422</v>
      </c>
      <c r="I172" s="9"/>
      <c r="J172" s="25"/>
      <c r="K172" s="45" t="e">
        <f>Tableau156[[#This Row],[(-1) Precedent date de graissage]]+VLOOKUP($H172,DONNÉES!$A$1:$B$12,2,FALSE)</f>
        <v>#N/A</v>
      </c>
      <c r="L172" s="45"/>
      <c r="M172" s="55" t="s">
        <v>430</v>
      </c>
      <c r="N172" s="56"/>
      <c r="O172" s="45"/>
      <c r="P172" s="56"/>
      <c r="Q172" s="56"/>
      <c r="R172" s="70"/>
      <c r="S172" s="36"/>
      <c r="T172" s="36"/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F172" s="36"/>
    </row>
    <row r="173" spans="2:32" s="4" customFormat="1" ht="51" customHeight="1" x14ac:dyDescent="0.3">
      <c r="B173" s="7" t="s">
        <v>277</v>
      </c>
      <c r="C173" s="20" t="s">
        <v>422</v>
      </c>
      <c r="D173" s="19" t="s">
        <v>278</v>
      </c>
      <c r="E173" s="19" t="s">
        <v>50</v>
      </c>
      <c r="F173" s="19" t="s">
        <v>279</v>
      </c>
      <c r="G173" s="19"/>
      <c r="H173" s="41" t="s">
        <v>422</v>
      </c>
      <c r="I173" s="19"/>
      <c r="J173" s="26"/>
      <c r="K173" s="45" t="e">
        <f>Tableau156[[#This Row],[(-1) Precedent date de graissage]]+VLOOKUP($H173,DONNÉES!$A$1:$B$12,2,FALSE)</f>
        <v>#N/A</v>
      </c>
      <c r="L173" s="45"/>
      <c r="M173" s="55"/>
      <c r="N173" s="56"/>
      <c r="O173" s="46"/>
      <c r="P173" s="57"/>
      <c r="Q173" s="57"/>
      <c r="R173" s="70"/>
      <c r="S173" s="36"/>
      <c r="T173" s="36"/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F173" s="36"/>
    </row>
    <row r="174" spans="2:32" s="4" customFormat="1" x14ac:dyDescent="0.3">
      <c r="B174" s="11"/>
      <c r="C174" s="16">
        <v>0</v>
      </c>
      <c r="D174" s="21"/>
      <c r="E174" s="21"/>
      <c r="F174" s="21"/>
      <c r="G174" s="21"/>
      <c r="H174" s="40" t="e">
        <v>#VALUE!</v>
      </c>
      <c r="I174" s="21"/>
      <c r="J174" s="27"/>
      <c r="K174" s="46" t="e">
        <f>Tableau156[[#This Row],[(-1) Precedent date de graissage]]+VLOOKUP($H174,DONNÉES!$A$1:$B$12,2,FALSE)</f>
        <v>#VALUE!</v>
      </c>
      <c r="L174" s="46"/>
      <c r="M174" s="55"/>
      <c r="N174" s="57"/>
      <c r="O174" s="46"/>
      <c r="P174" s="57"/>
      <c r="Q174" s="57"/>
      <c r="R174" s="71"/>
      <c r="S174" s="38"/>
      <c r="T174" s="38"/>
      <c r="U174" s="38"/>
      <c r="V174" s="38"/>
      <c r="W174" s="38"/>
      <c r="X174" s="38"/>
      <c r="Y174" s="38"/>
      <c r="Z174" s="38"/>
      <c r="AA174" s="38"/>
      <c r="AB174" s="38"/>
      <c r="AC174" s="38"/>
      <c r="AD174" s="38"/>
      <c r="AE174" s="38"/>
      <c r="AF174" s="38"/>
    </row>
    <row r="175" spans="2:32" s="4" customFormat="1" x14ac:dyDescent="0.3">
      <c r="B175" s="49"/>
      <c r="C175" s="49"/>
      <c r="D175" s="3"/>
      <c r="E175" s="3"/>
      <c r="F175" s="3"/>
      <c r="H175" s="49"/>
      <c r="I175" s="3"/>
      <c r="J175" s="6"/>
      <c r="K175" s="43"/>
      <c r="L175" s="43"/>
      <c r="M175" s="43"/>
      <c r="N175" s="43"/>
      <c r="O175" s="48"/>
      <c r="P175" s="48"/>
      <c r="Q175" s="48"/>
    </row>
    <row r="176" spans="2:32" s="4" customFormat="1" x14ac:dyDescent="0.3">
      <c r="B176" s="49"/>
      <c r="C176" s="49"/>
      <c r="D176" s="3"/>
      <c r="E176" s="3"/>
      <c r="F176" s="3"/>
      <c r="H176" s="49"/>
      <c r="I176" s="3"/>
      <c r="J176" s="6"/>
      <c r="K176" s="43"/>
      <c r="L176" s="43"/>
      <c r="M176" s="43"/>
      <c r="N176" s="43"/>
      <c r="O176" s="48"/>
      <c r="P176" s="48"/>
      <c r="Q176" s="48"/>
    </row>
    <row r="177" spans="2:17" s="4" customFormat="1" x14ac:dyDescent="0.3">
      <c r="B177" s="49"/>
      <c r="C177" s="49"/>
      <c r="D177" s="3"/>
      <c r="E177" s="3"/>
      <c r="F177" s="3"/>
      <c r="H177" s="49"/>
      <c r="I177" s="3"/>
      <c r="J177" s="6"/>
      <c r="K177" s="43"/>
      <c r="L177" s="43"/>
      <c r="M177" s="43"/>
      <c r="N177" s="43"/>
      <c r="O177" s="48"/>
      <c r="P177" s="48"/>
      <c r="Q177" s="48"/>
    </row>
    <row r="178" spans="2:17" s="4" customFormat="1" ht="18" customHeight="1" x14ac:dyDescent="0.3">
      <c r="B178" s="49"/>
      <c r="C178" s="49"/>
      <c r="D178" s="3"/>
      <c r="E178" s="3"/>
      <c r="F178" s="3"/>
      <c r="H178" s="49"/>
      <c r="I178" s="3"/>
      <c r="J178" s="6"/>
      <c r="K178" s="43"/>
      <c r="L178" s="43"/>
      <c r="M178" s="43"/>
      <c r="N178" s="43"/>
      <c r="O178" s="48"/>
      <c r="P178" s="48"/>
      <c r="Q178" s="48"/>
    </row>
    <row r="179" spans="2:17" s="4" customFormat="1" ht="18" customHeight="1" x14ac:dyDescent="0.3">
      <c r="B179" s="49"/>
      <c r="C179" s="49"/>
      <c r="D179" s="3"/>
      <c r="E179" s="3"/>
      <c r="F179" s="3"/>
      <c r="H179" s="49"/>
      <c r="I179" s="3"/>
      <c r="J179" s="6"/>
      <c r="K179" s="43"/>
      <c r="L179" s="43"/>
      <c r="M179" s="43"/>
      <c r="N179" s="43"/>
      <c r="O179" s="48"/>
      <c r="P179" s="48"/>
      <c r="Q179" s="48"/>
    </row>
    <row r="180" spans="2:17" s="4" customFormat="1" ht="18" customHeight="1" x14ac:dyDescent="0.3">
      <c r="B180" s="49"/>
      <c r="C180" s="49"/>
      <c r="D180" s="3"/>
      <c r="E180" s="3"/>
      <c r="F180" s="3"/>
      <c r="H180" s="49"/>
      <c r="I180" s="3"/>
      <c r="J180" s="6"/>
      <c r="K180" s="43"/>
      <c r="L180" s="43"/>
      <c r="M180" s="43"/>
      <c r="N180" s="43"/>
      <c r="O180" s="48"/>
      <c r="P180" s="48"/>
      <c r="Q180" s="48"/>
    </row>
    <row r="181" spans="2:17" s="4" customFormat="1" ht="18" customHeight="1" x14ac:dyDescent="0.3">
      <c r="B181" s="49"/>
      <c r="C181" s="49"/>
      <c r="D181" s="3"/>
      <c r="E181" s="3"/>
      <c r="F181" s="3"/>
      <c r="H181" s="49"/>
      <c r="I181" s="3"/>
      <c r="J181" s="6"/>
      <c r="K181" s="43"/>
      <c r="L181" s="43"/>
      <c r="M181" s="43"/>
      <c r="N181" s="43"/>
      <c r="O181" s="48"/>
      <c r="P181" s="48"/>
      <c r="Q181" s="48"/>
    </row>
    <row r="182" spans="2:17" s="4" customFormat="1" x14ac:dyDescent="0.3">
      <c r="B182" s="49"/>
      <c r="C182" s="49"/>
      <c r="D182" s="3"/>
      <c r="E182" s="3"/>
      <c r="F182" s="3"/>
      <c r="H182" s="49"/>
      <c r="I182" s="3"/>
      <c r="J182" s="6"/>
      <c r="K182" s="43"/>
      <c r="L182" s="43"/>
      <c r="M182" s="43"/>
      <c r="N182" s="43"/>
      <c r="O182" s="48"/>
      <c r="P182" s="48"/>
      <c r="Q182" s="48"/>
    </row>
    <row r="183" spans="2:17" s="4" customFormat="1" x14ac:dyDescent="0.3">
      <c r="B183" s="49"/>
      <c r="C183" s="49"/>
      <c r="D183" s="3"/>
      <c r="E183" s="3"/>
      <c r="F183" s="3"/>
      <c r="H183" s="49"/>
      <c r="I183" s="3"/>
      <c r="J183" s="6"/>
      <c r="K183" s="43"/>
      <c r="L183" s="43"/>
      <c r="M183" s="43"/>
      <c r="N183" s="43"/>
      <c r="O183" s="48"/>
      <c r="P183" s="48"/>
      <c r="Q183" s="48"/>
    </row>
    <row r="184" spans="2:17" s="4" customFormat="1" x14ac:dyDescent="0.3">
      <c r="B184" s="49"/>
      <c r="C184" s="49"/>
      <c r="D184" s="3"/>
      <c r="E184" s="3"/>
      <c r="F184" s="3"/>
      <c r="H184" s="49"/>
      <c r="I184" s="3"/>
      <c r="J184" s="6"/>
      <c r="K184" s="43"/>
      <c r="L184" s="43"/>
      <c r="M184" s="43"/>
      <c r="N184" s="43"/>
      <c r="O184" s="48"/>
      <c r="P184" s="48"/>
      <c r="Q184" s="48"/>
    </row>
    <row r="185" spans="2:17" s="4" customFormat="1" x14ac:dyDescent="0.3">
      <c r="B185" s="49"/>
      <c r="C185" s="49"/>
      <c r="D185" s="3"/>
      <c r="E185" s="3"/>
      <c r="F185" s="3"/>
      <c r="H185" s="49"/>
      <c r="I185" s="3"/>
      <c r="J185" s="6"/>
      <c r="K185" s="43"/>
      <c r="L185" s="43"/>
      <c r="M185" s="43"/>
      <c r="N185" s="43"/>
      <c r="O185" s="48"/>
      <c r="P185" s="48"/>
      <c r="Q185" s="48"/>
    </row>
    <row r="186" spans="2:17" s="4" customFormat="1" x14ac:dyDescent="0.3">
      <c r="B186" s="49"/>
      <c r="C186" s="49"/>
      <c r="D186" s="3"/>
      <c r="E186" s="3"/>
      <c r="F186" s="3"/>
      <c r="H186" s="49"/>
      <c r="I186" s="3"/>
      <c r="J186" s="6"/>
      <c r="K186" s="43"/>
      <c r="L186" s="43"/>
      <c r="M186" s="43"/>
      <c r="N186" s="43"/>
      <c r="O186" s="48"/>
      <c r="P186" s="48"/>
      <c r="Q186" s="48"/>
    </row>
    <row r="187" spans="2:17" s="4" customFormat="1" x14ac:dyDescent="0.3">
      <c r="B187" s="49"/>
      <c r="C187" s="49"/>
      <c r="D187" s="3"/>
      <c r="E187" s="3"/>
      <c r="F187" s="3"/>
      <c r="H187" s="49"/>
      <c r="I187" s="3"/>
      <c r="J187" s="6"/>
      <c r="K187" s="43"/>
      <c r="L187" s="43"/>
      <c r="M187" s="43"/>
      <c r="N187" s="43"/>
      <c r="O187" s="48"/>
      <c r="P187" s="48"/>
      <c r="Q187" s="48"/>
    </row>
    <row r="188" spans="2:17" s="4" customFormat="1" x14ac:dyDescent="0.3">
      <c r="B188" s="49"/>
      <c r="C188" s="49"/>
      <c r="D188" s="3"/>
      <c r="E188" s="3"/>
      <c r="F188" s="3"/>
      <c r="H188" s="49"/>
      <c r="I188" s="3"/>
      <c r="J188" s="6"/>
      <c r="K188" s="43"/>
      <c r="L188" s="43"/>
      <c r="M188" s="43"/>
      <c r="N188" s="43"/>
      <c r="O188" s="48"/>
      <c r="P188" s="48"/>
      <c r="Q188" s="48"/>
    </row>
    <row r="189" spans="2:17" s="4" customFormat="1" x14ac:dyDescent="0.3">
      <c r="B189" s="49"/>
      <c r="C189" s="49"/>
      <c r="D189" s="3"/>
      <c r="E189" s="3"/>
      <c r="F189" s="3"/>
      <c r="H189" s="49"/>
      <c r="I189" s="3"/>
      <c r="J189" s="6"/>
      <c r="K189" s="43"/>
      <c r="L189" s="43"/>
      <c r="M189" s="43"/>
      <c r="N189" s="43"/>
      <c r="O189" s="48"/>
      <c r="P189" s="48"/>
      <c r="Q189" s="48"/>
    </row>
    <row r="190" spans="2:17" s="4" customFormat="1" x14ac:dyDescent="0.3">
      <c r="B190" s="49"/>
      <c r="C190" s="49"/>
      <c r="D190" s="3"/>
      <c r="E190" s="3"/>
      <c r="F190" s="3"/>
      <c r="H190" s="49"/>
      <c r="I190" s="3"/>
      <c r="J190" s="6"/>
      <c r="K190" s="43"/>
      <c r="L190" s="43"/>
      <c r="M190" s="43"/>
      <c r="N190" s="43"/>
      <c r="O190" s="48"/>
      <c r="P190" s="48"/>
      <c r="Q190" s="48"/>
    </row>
    <row r="191" spans="2:17" s="4" customFormat="1" x14ac:dyDescent="0.3">
      <c r="B191" s="49"/>
      <c r="C191" s="49"/>
      <c r="D191" s="3"/>
      <c r="E191" s="3"/>
      <c r="F191" s="3"/>
      <c r="H191" s="49"/>
      <c r="I191" s="3"/>
      <c r="J191" s="6"/>
      <c r="K191" s="43"/>
      <c r="L191" s="43"/>
      <c r="M191" s="43"/>
      <c r="N191" s="43"/>
      <c r="O191" s="48"/>
      <c r="P191" s="48"/>
      <c r="Q191" s="48"/>
    </row>
    <row r="192" spans="2:17" s="4" customFormat="1" x14ac:dyDescent="0.3">
      <c r="B192" s="49"/>
      <c r="C192" s="49"/>
      <c r="D192" s="3"/>
      <c r="E192" s="3"/>
      <c r="F192" s="3"/>
      <c r="H192" s="49"/>
      <c r="I192" s="3"/>
      <c r="J192" s="6"/>
      <c r="K192" s="43"/>
      <c r="L192" s="43"/>
      <c r="M192" s="43"/>
      <c r="N192" s="43"/>
      <c r="O192" s="48"/>
      <c r="P192" s="48"/>
      <c r="Q192" s="48"/>
    </row>
    <row r="193" spans="2:17" s="4" customFormat="1" x14ac:dyDescent="0.3">
      <c r="B193" s="49"/>
      <c r="C193" s="49"/>
      <c r="D193" s="3"/>
      <c r="E193" s="3"/>
      <c r="F193" s="3"/>
      <c r="H193" s="49"/>
      <c r="I193" s="3"/>
      <c r="J193" s="6"/>
      <c r="K193" s="43"/>
      <c r="L193" s="43"/>
      <c r="M193" s="43"/>
      <c r="N193" s="43"/>
      <c r="O193" s="48"/>
      <c r="P193" s="48"/>
      <c r="Q193" s="48"/>
    </row>
    <row r="194" spans="2:17" s="4" customFormat="1" x14ac:dyDescent="0.3">
      <c r="B194" s="49"/>
      <c r="C194" s="49"/>
      <c r="D194" s="3"/>
      <c r="E194" s="3"/>
      <c r="F194" s="3"/>
      <c r="H194" s="49"/>
      <c r="I194" s="3"/>
      <c r="J194" s="6"/>
      <c r="K194" s="43"/>
      <c r="L194" s="43"/>
      <c r="M194" s="43"/>
      <c r="N194" s="43"/>
      <c r="O194" s="48"/>
      <c r="P194" s="48"/>
      <c r="Q194" s="48"/>
    </row>
  </sheetData>
  <mergeCells count="3">
    <mergeCell ref="A26:A29"/>
    <mergeCell ref="A30:A37"/>
    <mergeCell ref="A45:A48"/>
  </mergeCells>
  <conditionalFormatting sqref="K2:K174">
    <cfRule type="cellIs" dxfId="2" priority="3" operator="equal">
      <formula>"aujourd'hui()"</formula>
    </cfRule>
  </conditionalFormatting>
  <conditionalFormatting sqref="N2">
    <cfRule type="cellIs" dxfId="1" priority="2" operator="equal">
      <formula>"aujourd'hui()"</formula>
    </cfRule>
  </conditionalFormatting>
  <conditionalFormatting sqref="Q2">
    <cfRule type="cellIs" dxfId="0" priority="1" operator="equal">
      <formula>"aujourd'hui()"</formula>
    </cfRule>
  </conditionalFormatting>
  <dataValidations disablePrompts="1" count="1">
    <dataValidation type="list" allowBlank="1" showInputMessage="1" showErrorMessage="1" sqref="V2 Y2">
      <formula1>typeinter</formula1>
    </dataValidation>
  </dataValidations>
  <pageMargins left="0.25" right="0.25" top="0.75" bottom="0.75" header="0.3" footer="0.3"/>
  <pageSetup paperSize="8" scale="25" fitToHeight="0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DONNÉES!$H$4:$H$8</xm:f>
          </x14:formula1>
          <xm:sqref>M2:M174 S2 P2 P67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K20"/>
  <sheetViews>
    <sheetView workbookViewId="0">
      <selection activeCell="G7" sqref="G7"/>
    </sheetView>
  </sheetViews>
  <sheetFormatPr baseColWidth="10" defaultRowHeight="14.4" x14ac:dyDescent="0.3"/>
  <cols>
    <col min="3" max="3" width="17" customWidth="1"/>
    <col min="8" max="8" width="34.109375" customWidth="1"/>
    <col min="11" max="11" width="38.109375" customWidth="1"/>
  </cols>
  <sheetData>
    <row r="1" spans="1:11" s="77" customFormat="1" ht="25.8" customHeight="1" thickBot="1" x14ac:dyDescent="0.35">
      <c r="A1" s="75" t="s">
        <v>457</v>
      </c>
      <c r="B1" s="76" t="s">
        <v>458</v>
      </c>
      <c r="D1" s="74" t="s">
        <v>459</v>
      </c>
      <c r="K1" s="74" t="s">
        <v>431</v>
      </c>
    </row>
    <row r="2" spans="1:11" ht="15" thickBot="1" x14ac:dyDescent="0.35">
      <c r="A2" s="58" t="s">
        <v>337</v>
      </c>
      <c r="B2" s="51">
        <v>365</v>
      </c>
      <c r="D2" s="53"/>
      <c r="K2" s="53" t="s">
        <v>461</v>
      </c>
    </row>
    <row r="3" spans="1:11" ht="15" thickBot="1" x14ac:dyDescent="0.35">
      <c r="A3" s="58" t="s">
        <v>338</v>
      </c>
      <c r="B3" s="51">
        <v>183</v>
      </c>
      <c r="D3" s="54" t="s">
        <v>455</v>
      </c>
      <c r="H3" s="52" t="s">
        <v>453</v>
      </c>
      <c r="K3" s="53" t="s">
        <v>432</v>
      </c>
    </row>
    <row r="4" spans="1:11" x14ac:dyDescent="0.3">
      <c r="A4" s="58" t="s">
        <v>341</v>
      </c>
      <c r="B4" s="51">
        <v>91</v>
      </c>
      <c r="H4" s="73" t="s">
        <v>467</v>
      </c>
      <c r="K4" s="53" t="s">
        <v>463</v>
      </c>
    </row>
    <row r="5" spans="1:11" x14ac:dyDescent="0.3">
      <c r="A5" s="58" t="s">
        <v>343</v>
      </c>
      <c r="B5" s="51">
        <v>61</v>
      </c>
      <c r="H5" s="53" t="s">
        <v>466</v>
      </c>
      <c r="K5" s="53" t="s">
        <v>462</v>
      </c>
    </row>
    <row r="6" spans="1:11" x14ac:dyDescent="0.3">
      <c r="A6" s="58">
        <v>6000</v>
      </c>
      <c r="B6" s="51">
        <f>ROUNDUP(A6/24,0)</f>
        <v>250</v>
      </c>
      <c r="H6" s="53" t="s">
        <v>468</v>
      </c>
      <c r="K6" s="53" t="s">
        <v>464</v>
      </c>
    </row>
    <row r="7" spans="1:11" x14ac:dyDescent="0.3">
      <c r="A7" s="58">
        <v>3000</v>
      </c>
      <c r="B7" s="51">
        <f t="shared" ref="B7" si="0">ROUNDUP(A7/24,0)</f>
        <v>125</v>
      </c>
      <c r="H7" s="53" t="s">
        <v>469</v>
      </c>
      <c r="K7" s="53" t="s">
        <v>465</v>
      </c>
    </row>
    <row r="8" spans="1:11" x14ac:dyDescent="0.3">
      <c r="A8" s="58">
        <v>2000</v>
      </c>
      <c r="B8" s="51">
        <f>ROUNDUP(A8/24,0)</f>
        <v>84</v>
      </c>
      <c r="H8" s="53" t="s">
        <v>470</v>
      </c>
      <c r="K8" s="53"/>
    </row>
    <row r="9" spans="1:11" x14ac:dyDescent="0.3">
      <c r="A9" s="50"/>
      <c r="B9" s="51"/>
      <c r="H9" s="53" t="s">
        <v>471</v>
      </c>
      <c r="K9" s="53"/>
    </row>
    <row r="10" spans="1:11" ht="15" thickBot="1" x14ac:dyDescent="0.35">
      <c r="A10" s="50"/>
      <c r="B10" s="51"/>
      <c r="H10" s="54"/>
      <c r="K10" s="54"/>
    </row>
    <row r="11" spans="1:11" x14ac:dyDescent="0.3">
      <c r="A11" s="50"/>
      <c r="B11" s="51"/>
    </row>
    <row r="12" spans="1:11" x14ac:dyDescent="0.3">
      <c r="A12" s="50"/>
      <c r="B12" s="51"/>
    </row>
    <row r="13" spans="1:11" x14ac:dyDescent="0.3">
      <c r="A13" s="50"/>
      <c r="B13" s="51"/>
    </row>
    <row r="14" spans="1:11" x14ac:dyDescent="0.3">
      <c r="A14" s="50"/>
      <c r="B14" s="51"/>
    </row>
    <row r="15" spans="1:11" x14ac:dyDescent="0.3">
      <c r="A15" s="50"/>
      <c r="B15" s="51"/>
    </row>
    <row r="16" spans="1:11" x14ac:dyDescent="0.3">
      <c r="A16" s="50"/>
      <c r="B16" s="51"/>
    </row>
    <row r="17" spans="1:2" x14ac:dyDescent="0.3">
      <c r="A17" s="50"/>
      <c r="B17" s="51"/>
    </row>
    <row r="18" spans="1:2" x14ac:dyDescent="0.3">
      <c r="A18" s="50"/>
      <c r="B18" s="51"/>
    </row>
    <row r="19" spans="1:2" x14ac:dyDescent="0.3">
      <c r="A19" s="50"/>
      <c r="B19" s="51"/>
    </row>
    <row r="20" spans="1:2" ht="15" thickBot="1" x14ac:dyDescent="0.35">
      <c r="A20" s="59"/>
      <c r="B20" s="6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13"/>
  <sheetViews>
    <sheetView topLeftCell="I1" workbookViewId="0">
      <selection activeCell="O13" sqref="O13"/>
    </sheetView>
  </sheetViews>
  <sheetFormatPr baseColWidth="10" defaultRowHeight="14.4" x14ac:dyDescent="0.3"/>
  <cols>
    <col min="1" max="16384" width="11.5546875" style="1"/>
  </cols>
  <sheetData>
    <row r="1" spans="1:26" x14ac:dyDescent="0.3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  <c r="Q1" s="1">
        <v>17</v>
      </c>
      <c r="R1" s="1">
        <v>18</v>
      </c>
      <c r="S1" s="1">
        <v>19</v>
      </c>
      <c r="T1" s="1">
        <v>20</v>
      </c>
      <c r="U1" s="1">
        <v>21</v>
      </c>
      <c r="V1" s="1">
        <v>22</v>
      </c>
      <c r="W1" s="1">
        <v>23</v>
      </c>
      <c r="X1" s="1">
        <v>24</v>
      </c>
      <c r="Y1" s="1">
        <v>25</v>
      </c>
      <c r="Z1" s="1">
        <v>26</v>
      </c>
    </row>
    <row r="13" spans="1:26" x14ac:dyDescent="0.3">
      <c r="O13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A6" sqref="A6:XFD19"/>
    </sheetView>
  </sheetViews>
  <sheetFormatPr baseColWidth="10" defaultRowHeight="14.4" x14ac:dyDescent="0.3"/>
  <cols>
    <col min="1" max="16384" width="11.5546875" style="3"/>
  </cols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Groupe 6 accessible</vt:lpstr>
      <vt:lpstr>DONNÉES</vt:lpstr>
      <vt:lpstr>Feuil1</vt:lpstr>
      <vt:lpstr>Feuil2</vt:lpstr>
      <vt:lpstr>frequences</vt:lpstr>
      <vt:lpstr>type_intervention</vt:lpstr>
    </vt:vector>
  </TitlesOfParts>
  <Company>EON-IT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grossal</dc:creator>
  <cp:lastModifiedBy>Nicolas PELTIER</cp:lastModifiedBy>
  <cp:lastPrinted>2016-02-18T12:14:01Z</cp:lastPrinted>
  <dcterms:created xsi:type="dcterms:W3CDTF">2015-11-23T06:53:52Z</dcterms:created>
  <dcterms:modified xsi:type="dcterms:W3CDTF">2016-02-26T10:24:29Z</dcterms:modified>
</cp:coreProperties>
</file>