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pivotTables/pivotTable1.xml" ContentType="application/vnd.openxmlformats-officedocument.spreadsheetml.pivotTable+xml"/>
  <Override PartName="/xl/drawings/drawing4.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omments3.xml" ContentType="application/vnd.openxmlformats-officedocument.spreadsheetml.comments+xml"/>
  <Override PartName="/xl/drawings/drawing6.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wesle\Desktop\"/>
    </mc:Choice>
  </mc:AlternateContent>
  <bookViews>
    <workbookView xWindow="120" yWindow="30" windowWidth="15480" windowHeight="10050" tabRatio="815" firstSheet="1" activeTab="7"/>
  </bookViews>
  <sheets>
    <sheet name="Listes" sheetId="1" r:id="rId1"/>
    <sheet name="Fournisseurs" sheetId="4" r:id="rId2"/>
    <sheet name="Salariés" sheetId="12" r:id="rId3"/>
    <sheet name="Mat°1°" sheetId="8" r:id="rId4"/>
    <sheet name="Prod°Finis" sheetId="10" r:id="rId5"/>
    <sheet name="VES" sheetId="28" r:id="rId6"/>
    <sheet name="VESF" sheetId="27" r:id="rId7"/>
    <sheet name="Prix-Mat°Prem-Fourn" sheetId="5" r:id="rId8"/>
    <sheet name="Mat1°-Prod Finis" sheetId="9" r:id="rId9"/>
    <sheet name="Récep°Mat°1°" sheetId="11" r:id="rId10"/>
    <sheet name="Ventes_clients" sheetId="14" r:id="rId11"/>
    <sheet name="Désignation" sheetId="15" r:id="rId12"/>
  </sheets>
  <definedNames>
    <definedName name="codefournisseur">Fournisseurs!$A$2:$A$21</definedName>
    <definedName name="fourni">Fournisseurs!$A:$A</definedName>
  </definedNames>
  <calcPr calcId="152511"/>
  <pivotCaches>
    <pivotCache cacheId="0" r:id="rId13"/>
    <pivotCache cacheId="1" r:id="rId14"/>
  </pivotCaches>
</workbook>
</file>

<file path=xl/calcChain.xml><?xml version="1.0" encoding="utf-8"?>
<calcChain xmlns="http://schemas.openxmlformats.org/spreadsheetml/2006/main">
  <c r="F26" i="12" l="1"/>
  <c r="H3" i="8" l="1"/>
  <c r="H4" i="8"/>
  <c r="H5" i="8"/>
  <c r="H6" i="8"/>
  <c r="H7" i="8"/>
  <c r="H8" i="8"/>
  <c r="H9" i="8"/>
  <c r="H10" i="8"/>
  <c r="H11" i="8"/>
  <c r="H12" i="8"/>
  <c r="H13" i="8"/>
  <c r="H14" i="8"/>
  <c r="H15" i="8"/>
  <c r="H16" i="8"/>
  <c r="H17" i="8"/>
  <c r="H18" i="8"/>
  <c r="H19" i="8"/>
  <c r="H20" i="8"/>
  <c r="H21" i="8"/>
  <c r="H22" i="8"/>
  <c r="H23" i="8"/>
  <c r="H24" i="8"/>
  <c r="H25" i="8"/>
  <c r="H26" i="8"/>
  <c r="H27" i="8"/>
  <c r="H28" i="8"/>
  <c r="H29" i="8"/>
  <c r="H30" i="8"/>
  <c r="H31" i="8"/>
  <c r="H32" i="8"/>
  <c r="H33" i="8"/>
  <c r="H34" i="8"/>
  <c r="H35" i="8"/>
  <c r="H36" i="8"/>
  <c r="H37" i="8"/>
  <c r="H38" i="8"/>
  <c r="H39" i="8"/>
  <c r="H40" i="8"/>
  <c r="H41" i="8"/>
  <c r="H42" i="8"/>
  <c r="H43" i="8"/>
  <c r="H2" i="8"/>
  <c r="D3" i="8" l="1" a="1"/>
  <c r="D3" i="8"/>
  <c r="D4" i="8" a="1"/>
  <c r="D4" i="8"/>
  <c r="D5" i="8" a="1"/>
  <c r="D5" i="8"/>
  <c r="D6" i="8" a="1"/>
  <c r="D6" i="8"/>
  <c r="D7" i="8" a="1"/>
  <c r="D7" i="8"/>
  <c r="D8" i="8" a="1"/>
  <c r="D8" i="8"/>
  <c r="D9" i="8" a="1"/>
  <c r="D9" i="8"/>
  <c r="D10" i="8" a="1"/>
  <c r="D10" i="8"/>
  <c r="D11" i="8" a="1"/>
  <c r="D11" i="8"/>
  <c r="D12" i="8" a="1"/>
  <c r="D12" i="8"/>
  <c r="D13" i="8" a="1"/>
  <c r="D13" i="8"/>
  <c r="D14" i="8" a="1"/>
  <c r="D14" i="8"/>
  <c r="D15" i="8" a="1"/>
  <c r="D15" i="8"/>
  <c r="D16" i="8" a="1"/>
  <c r="D16" i="8"/>
  <c r="D17" i="8" a="1"/>
  <c r="D17" i="8"/>
  <c r="D18" i="8" a="1"/>
  <c r="D18" i="8"/>
  <c r="D19" i="8" a="1"/>
  <c r="D19" i="8"/>
  <c r="D20" i="8" a="1"/>
  <c r="D20" i="8"/>
  <c r="D21" i="8" a="1"/>
  <c r="D21" i="8"/>
  <c r="D22" i="8" a="1"/>
  <c r="D22" i="8"/>
  <c r="D23" i="8" a="1"/>
  <c r="D23" i="8"/>
  <c r="D24" i="8" a="1"/>
  <c r="D24" i="8"/>
  <c r="D25" i="8" a="1"/>
  <c r="D25" i="8"/>
  <c r="D26" i="8" a="1"/>
  <c r="D26" i="8"/>
  <c r="D27" i="8" a="1"/>
  <c r="D27" i="8"/>
  <c r="D28" i="8" a="1"/>
  <c r="D28" i="8"/>
  <c r="D29" i="8" a="1"/>
  <c r="D29" i="8"/>
  <c r="D30" i="8" a="1"/>
  <c r="D30" i="8"/>
  <c r="D31" i="8" a="1"/>
  <c r="D31" i="8"/>
  <c r="D32" i="8" a="1"/>
  <c r="D32" i="8"/>
  <c r="D33" i="8" a="1"/>
  <c r="D33" i="8"/>
  <c r="D34" i="8" a="1"/>
  <c r="D34" i="8"/>
  <c r="D35" i="8" a="1"/>
  <c r="D35" i="8"/>
  <c r="D36" i="8" a="1"/>
  <c r="D36" i="8"/>
  <c r="D37" i="8" a="1"/>
  <c r="D37" i="8"/>
  <c r="D38" i="8" a="1"/>
  <c r="D38" i="8"/>
  <c r="D39" i="8" a="1"/>
  <c r="D39" i="8"/>
  <c r="D40" i="8" a="1"/>
  <c r="D40" i="8"/>
  <c r="D41" i="8" a="1"/>
  <c r="D41" i="8"/>
  <c r="D42" i="8" a="1"/>
  <c r="D42" i="8"/>
  <c r="D43" i="8" a="1"/>
  <c r="D43" i="8"/>
  <c r="D2" i="8" a="1"/>
  <c r="D2" i="8" s="1"/>
  <c r="F190" i="11" l="1"/>
</calcChain>
</file>

<file path=xl/comments1.xml><?xml version="1.0" encoding="utf-8"?>
<comments xmlns="http://schemas.openxmlformats.org/spreadsheetml/2006/main">
  <authors>
    <author>ARAF</author>
  </authors>
  <commentList>
    <comment ref="D1" authorId="0" shapeId="0">
      <text>
        <r>
          <rPr>
            <b/>
            <sz val="9"/>
            <color indexed="81"/>
            <rFont val="Tahoma"/>
            <family val="2"/>
          </rPr>
          <t>Prix d'ACHAT HT
cette colonne sera alimenté via l'onglet "Prix Mat 1ère Fournisseur" avec le prix le moins cher.</t>
        </r>
      </text>
    </comment>
    <comment ref="G1" authorId="0" shapeId="0">
      <text>
        <r>
          <rPr>
            <b/>
            <sz val="9"/>
            <color indexed="81"/>
            <rFont val="Tahoma"/>
            <family val="2"/>
          </rPr>
          <t xml:space="preserve">Actuellement état du stock
</t>
        </r>
      </text>
    </comment>
    <comment ref="M1" authorId="0" shapeId="0">
      <text>
        <r>
          <rPr>
            <b/>
            <sz val="9"/>
            <color indexed="81"/>
            <rFont val="Tahoma"/>
            <family val="2"/>
          </rPr>
          <t>Alimenter cette colonne avec les dates issues de l'onglet "Récept Mat 1ère"
Alerter si les réceptions n'ont pas été réalisées avec mise en forme conditionnelle (Rouge).
Vous afficherez en plus, la liste (LISTVIEW) des produits non réceptionnés.
Vous mettrez un Timer qui indiquera via une MSGBOX le temps d'exécution du recalcul ( x10000) à l'opérateur.</t>
        </r>
      </text>
    </comment>
  </commentList>
</comments>
</file>

<file path=xl/comments2.xml><?xml version="1.0" encoding="utf-8"?>
<comments xmlns="http://schemas.openxmlformats.org/spreadsheetml/2006/main">
  <authors>
    <author>ARAF</author>
  </authors>
  <commentList>
    <comment ref="F1" authorId="0" shapeId="0">
      <text>
        <r>
          <rPr>
            <b/>
            <sz val="9"/>
            <color indexed="81"/>
            <rFont val="Tahoma"/>
            <family val="2"/>
          </rPr>
          <t xml:space="preserve">Cette information sera calculée en EXCEL et en VBA
à partir de l'onglet  "Matière 1ère Produit fini"
</t>
        </r>
      </text>
    </comment>
  </commentList>
</comments>
</file>

<file path=xl/comments3.xml><?xml version="1.0" encoding="utf-8"?>
<comments xmlns="http://schemas.openxmlformats.org/spreadsheetml/2006/main">
  <authors>
    <author>ARAF</author>
  </authors>
  <commentList>
    <comment ref="D1" authorId="0" shapeId="0">
      <text>
        <r>
          <rPr>
            <b/>
            <sz val="9"/>
            <color indexed="81"/>
            <rFont val="Tahoma"/>
            <family val="2"/>
          </rPr>
          <t xml:space="preserve">A calculer </t>
        </r>
      </text>
    </comment>
  </commentList>
</comments>
</file>

<file path=xl/comments4.xml><?xml version="1.0" encoding="utf-8"?>
<comments xmlns="http://schemas.openxmlformats.org/spreadsheetml/2006/main">
  <authors>
    <author>ARAF</author>
  </authors>
  <commentList>
    <comment ref="H1" authorId="0" shapeId="0">
      <text>
        <r>
          <rPr>
            <b/>
            <sz val="9"/>
            <color indexed="81"/>
            <rFont val="Tahoma"/>
            <family val="2"/>
          </rPr>
          <t>en VBA, prévoir la possibilité d'enrichir cette colonne par un dialogue opérateur</t>
        </r>
      </text>
    </comment>
  </commentList>
</comments>
</file>

<file path=xl/comments5.xml><?xml version="1.0" encoding="utf-8"?>
<comments xmlns="http://schemas.openxmlformats.org/spreadsheetml/2006/main">
  <authors>
    <author>ARAF</author>
  </authors>
  <commentList>
    <comment ref="A1" authorId="0" shapeId="0">
      <text>
        <r>
          <rPr>
            <b/>
            <sz val="9"/>
            <color indexed="81"/>
            <rFont val="Tahoma"/>
            <family val="2"/>
          </rPr>
          <t xml:space="preserve">Numero de facture
</t>
        </r>
      </text>
    </comment>
    <comment ref="B1" authorId="0" shapeId="0">
      <text>
        <r>
          <rPr>
            <b/>
            <sz val="9"/>
            <color indexed="81"/>
            <rFont val="Tahoma"/>
            <family val="2"/>
          </rPr>
          <t xml:space="preserve">Date d'envoi de la
facture
</t>
        </r>
      </text>
    </comment>
    <comment ref="C1" authorId="0" shapeId="0">
      <text>
        <r>
          <rPr>
            <b/>
            <sz val="9"/>
            <color indexed="81"/>
            <rFont val="Tahoma"/>
            <family val="2"/>
          </rPr>
          <t>Commerciaux</t>
        </r>
      </text>
    </comment>
    <comment ref="D1" authorId="0" shapeId="0">
      <text>
        <r>
          <rPr>
            <b/>
            <sz val="9"/>
            <color indexed="81"/>
            <rFont val="Tahoma"/>
            <family val="2"/>
          </rPr>
          <t>Montant de la facture</t>
        </r>
      </text>
    </comment>
    <comment ref="E1" authorId="0" shapeId="0">
      <text>
        <r>
          <rPr>
            <b/>
            <sz val="9"/>
            <color indexed="81"/>
            <rFont val="Tahoma"/>
            <family val="2"/>
          </rPr>
          <t>Classification des clients</t>
        </r>
      </text>
    </comment>
  </commentList>
</comments>
</file>

<file path=xl/sharedStrings.xml><?xml version="1.0" encoding="utf-8"?>
<sst xmlns="http://schemas.openxmlformats.org/spreadsheetml/2006/main" count="1966" uniqueCount="997">
  <si>
    <t>Codevend</t>
  </si>
  <si>
    <t>Nom</t>
  </si>
  <si>
    <t>DEMB</t>
  </si>
  <si>
    <t>CLEMENT</t>
  </si>
  <si>
    <t>DUHAMEL</t>
  </si>
  <si>
    <t>FOUCAUT</t>
  </si>
  <si>
    <t>MARCELIN</t>
  </si>
  <si>
    <t>FamilleMatPrem</t>
  </si>
  <si>
    <t>AROMATES</t>
  </si>
  <si>
    <t>CHAMPIGNONS</t>
  </si>
  <si>
    <t>CHARCUTERIE</t>
  </si>
  <si>
    <t>EPICERIE</t>
  </si>
  <si>
    <t>LEGUMES FRAIS</t>
  </si>
  <si>
    <t>LEGUMES SECS</t>
  </si>
  <si>
    <t>POISSONS</t>
  </si>
  <si>
    <t>PRODUITS LAITIERS</t>
  </si>
  <si>
    <t>VIANDES</t>
  </si>
  <si>
    <t>VINS</t>
  </si>
  <si>
    <t>FamilleProdFini</t>
  </si>
  <si>
    <t>autres viandes CUISINées</t>
  </si>
  <si>
    <t>BŒUF cuisiné</t>
  </si>
  <si>
    <t>GIBIER cuisiné</t>
  </si>
  <si>
    <t>VEAU cuisiné</t>
  </si>
  <si>
    <t>VOLAILLES cuisinées</t>
  </si>
  <si>
    <t>CodeFournisseur</t>
  </si>
  <si>
    <t>SOCIETE</t>
  </si>
  <si>
    <t>ADRESSE</t>
  </si>
  <si>
    <t>CP</t>
  </si>
  <si>
    <t>VILLE</t>
  </si>
  <si>
    <t>Tel</t>
  </si>
  <si>
    <t>Fax</t>
  </si>
  <si>
    <t>ISO9002</t>
  </si>
  <si>
    <t>ISO9003</t>
  </si>
  <si>
    <t>ProduitsFournis</t>
  </si>
  <si>
    <t>ABATTOIRS DE MALAUCENE</t>
  </si>
  <si>
    <t>Rue du Mont Ventoux</t>
  </si>
  <si>
    <t>84123</t>
  </si>
  <si>
    <t>MALAUCENE</t>
  </si>
  <si>
    <t>0490221512</t>
  </si>
  <si>
    <t>0490221513</t>
  </si>
  <si>
    <t>BIO FRAIS</t>
  </si>
  <si>
    <t>BP 48</t>
  </si>
  <si>
    <t>13200</t>
  </si>
  <si>
    <t>ST REMI DE PROVENCE</t>
  </si>
  <si>
    <t>0493455656</t>
  </si>
  <si>
    <t>0493567889</t>
  </si>
  <si>
    <t>EPICES DU MONDE</t>
  </si>
  <si>
    <t>ZI DU MOURELET</t>
  </si>
  <si>
    <t>75000</t>
  </si>
  <si>
    <t>PARIS</t>
  </si>
  <si>
    <t>0145896545</t>
  </si>
  <si>
    <t>0145896578</t>
  </si>
  <si>
    <t>CHAMPIGNONIERE DU SUD EST</t>
  </si>
  <si>
    <t>La Colline verte</t>
  </si>
  <si>
    <t>06200</t>
  </si>
  <si>
    <t>NICE</t>
  </si>
  <si>
    <t>0493834578</t>
  </si>
  <si>
    <t>0493567894</t>
  </si>
  <si>
    <t>AZUR FRAIS</t>
  </si>
  <si>
    <t>ZAC DE MARCILLAC</t>
  </si>
  <si>
    <t>84700</t>
  </si>
  <si>
    <t>CARPENTRAS</t>
  </si>
  <si>
    <t>0490455678</t>
  </si>
  <si>
    <t>0490124578</t>
  </si>
  <si>
    <t>LEGUMES ET TRADITION</t>
  </si>
  <si>
    <t>MARCHE GARE</t>
  </si>
  <si>
    <t>69000</t>
  </si>
  <si>
    <t>LYON cedex</t>
  </si>
  <si>
    <t>0478458978</t>
  </si>
  <si>
    <t>0478455689</t>
  </si>
  <si>
    <t>APPRO VIANDES</t>
  </si>
  <si>
    <t>Rue des Blanchisseurs</t>
  </si>
  <si>
    <t>30000</t>
  </si>
  <si>
    <t>NIMES</t>
  </si>
  <si>
    <t>0466324589</t>
  </si>
  <si>
    <t>0466214565</t>
  </si>
  <si>
    <t>AROMAT France</t>
  </si>
  <si>
    <t>Rue du Vieux Palais</t>
  </si>
  <si>
    <t>13000</t>
  </si>
  <si>
    <t>MARSEILLE cedex 3</t>
  </si>
  <si>
    <t>0491455658</t>
  </si>
  <si>
    <t>0491548987</t>
  </si>
  <si>
    <t>EARL DAVIN</t>
  </si>
  <si>
    <t>Le vieux Moulin</t>
  </si>
  <si>
    <t>84500</t>
  </si>
  <si>
    <t>GIGONDAS</t>
  </si>
  <si>
    <t>0490455689</t>
  </si>
  <si>
    <t>COOPERATIVE DU SOLEIL</t>
  </si>
  <si>
    <t>ZI Martelet</t>
  </si>
  <si>
    <t>13450</t>
  </si>
  <si>
    <t>AIX EN PROVENCE</t>
  </si>
  <si>
    <t>0442457889</t>
  </si>
  <si>
    <t>0445898745</t>
  </si>
  <si>
    <t>VOLAILLES ET GIBIER</t>
  </si>
  <si>
    <t>Bd des Capucines</t>
  </si>
  <si>
    <t>38200</t>
  </si>
  <si>
    <t>VIENNE</t>
  </si>
  <si>
    <t>0474458987</t>
  </si>
  <si>
    <t>0474558877</t>
  </si>
  <si>
    <t>CHAMPIGNONS DE France</t>
  </si>
  <si>
    <t>Le Reul</t>
  </si>
  <si>
    <t>42000</t>
  </si>
  <si>
    <t>SAINT ETIENNE</t>
  </si>
  <si>
    <t>0485789878</t>
  </si>
  <si>
    <t>0478954565</t>
  </si>
  <si>
    <t>LAITERIE DU MONT BLANC</t>
  </si>
  <si>
    <t>Route de Combloux</t>
  </si>
  <si>
    <t>74700</t>
  </si>
  <si>
    <t>SALLANCHES</t>
  </si>
  <si>
    <t>0450897845</t>
  </si>
  <si>
    <t>0450558998</t>
  </si>
  <si>
    <t>CHARCUTERIE ANJOLRAS</t>
  </si>
  <si>
    <t>23 Route de Mazan</t>
  </si>
  <si>
    <t>69400</t>
  </si>
  <si>
    <t>St ROMAIN</t>
  </si>
  <si>
    <t>0474458789</t>
  </si>
  <si>
    <t>0456548787</t>
  </si>
  <si>
    <t>CHARCUTERIE MAUJOULAT</t>
  </si>
  <si>
    <t>ZAC DE MOURELET</t>
  </si>
  <si>
    <t>51000</t>
  </si>
  <si>
    <t>REIMS</t>
  </si>
  <si>
    <t>0345525454</t>
  </si>
  <si>
    <t>0345657898</t>
  </si>
  <si>
    <t>GROS VIANDES</t>
  </si>
  <si>
    <t>ZI Du Lautaret</t>
  </si>
  <si>
    <t>44000</t>
  </si>
  <si>
    <t>NANTES</t>
  </si>
  <si>
    <t>0212789887</t>
  </si>
  <si>
    <t>0212456587</t>
  </si>
  <si>
    <t>CUISINE APPRO</t>
  </si>
  <si>
    <t>Bd Brune</t>
  </si>
  <si>
    <t>75008</t>
  </si>
  <si>
    <t>0101124589</t>
  </si>
  <si>
    <t>0101124565</t>
  </si>
  <si>
    <t>UNIMER</t>
  </si>
  <si>
    <t>Le vieux Port</t>
  </si>
  <si>
    <t>13004</t>
  </si>
  <si>
    <t>MARSEILLE cedex 4</t>
  </si>
  <si>
    <t>0491121314</t>
  </si>
  <si>
    <t>0491124578</t>
  </si>
  <si>
    <t>LA MAREE</t>
  </si>
  <si>
    <t>Quai 54</t>
  </si>
  <si>
    <t>13002</t>
  </si>
  <si>
    <t>MARSEILLE</t>
  </si>
  <si>
    <t>0491232259</t>
  </si>
  <si>
    <t>0491112324</t>
  </si>
  <si>
    <t>200 LEGUMES</t>
  </si>
  <si>
    <t>Rue du Pont Neuf</t>
  </si>
  <si>
    <t>69008</t>
  </si>
  <si>
    <t>LYON</t>
  </si>
  <si>
    <t>0474568978</t>
  </si>
  <si>
    <t>0456788965</t>
  </si>
  <si>
    <t>CodeMatPrem</t>
  </si>
  <si>
    <t>PrixAchat</t>
  </si>
  <si>
    <t>CodeSalarié</t>
  </si>
  <si>
    <t>LIEUSTOCKAGE</t>
  </si>
  <si>
    <t>CAVE</t>
  </si>
  <si>
    <t>FRIGO 1</t>
  </si>
  <si>
    <t>FRIGO 2</t>
  </si>
  <si>
    <t>FRIGO 3</t>
  </si>
  <si>
    <t>FRIGO 4</t>
  </si>
  <si>
    <t>RACK 1</t>
  </si>
  <si>
    <t>RACK 2</t>
  </si>
  <si>
    <t>RACK 3</t>
  </si>
  <si>
    <t>Désignation</t>
  </si>
  <si>
    <t>Famille</t>
  </si>
  <si>
    <t>PAHT</t>
  </si>
  <si>
    <t>Unité</t>
  </si>
  <si>
    <t>QtéEnCdeFourn</t>
  </si>
  <si>
    <t>QtéStock</t>
  </si>
  <si>
    <t>StockMini</t>
  </si>
  <si>
    <t>LieudeStockage</t>
  </si>
  <si>
    <t>DélaiConservationJours</t>
  </si>
  <si>
    <t>TempératMaxiConservation</t>
  </si>
  <si>
    <t>DateDernièreRécept</t>
  </si>
  <si>
    <t>NbreControlesAEffectuer</t>
  </si>
  <si>
    <t>COLLIER DE BŒUF</t>
  </si>
  <si>
    <t>Kg</t>
  </si>
  <si>
    <t>JARRET DE BŒUF</t>
  </si>
  <si>
    <t>VIN ROUGE AOC</t>
  </si>
  <si>
    <t>L</t>
  </si>
  <si>
    <t>FARINE</t>
  </si>
  <si>
    <t>KG</t>
  </si>
  <si>
    <t>CONCENTRE TOMATE</t>
  </si>
  <si>
    <t>SUCRE</t>
  </si>
  <si>
    <t>SEL</t>
  </si>
  <si>
    <t>POIVRE VERT</t>
  </si>
  <si>
    <t>POIREAU</t>
  </si>
  <si>
    <t>CELERI</t>
  </si>
  <si>
    <t>THYM</t>
  </si>
  <si>
    <t>LAURIER</t>
  </si>
  <si>
    <t>CAROTTES</t>
  </si>
  <si>
    <t>OIGNONS</t>
  </si>
  <si>
    <t>AIL</t>
  </si>
  <si>
    <t>CANARD</t>
  </si>
  <si>
    <t>HARICOTS BLANCS</t>
  </si>
  <si>
    <t>MELANGE CHARCUTERIE DE PORC</t>
  </si>
  <si>
    <t>CHAPELURE</t>
  </si>
  <si>
    <t>VIN BLANC AOC</t>
  </si>
  <si>
    <t>VIN ROUGE</t>
  </si>
  <si>
    <t>CHEVREAU</t>
  </si>
  <si>
    <t>CREME FRAICHE</t>
  </si>
  <si>
    <t>OSEILLE</t>
  </si>
  <si>
    <t>AMIDON</t>
  </si>
  <si>
    <t>ECHALOTTE</t>
  </si>
  <si>
    <t>LARDONS</t>
  </si>
  <si>
    <t>CHAMPIGNONS DE PARIS</t>
  </si>
  <si>
    <t>VIANDE AUTRUCHE</t>
  </si>
  <si>
    <t>HARICOTS ROUGES</t>
  </si>
  <si>
    <t>MORCEAUX DE LIEVRES</t>
  </si>
  <si>
    <t>VIANDE DE COQ</t>
  </si>
  <si>
    <t>BOUQUET GARNI</t>
  </si>
  <si>
    <t>COLLIER DE VEAU</t>
  </si>
  <si>
    <t>EPAULE DE VEAU</t>
  </si>
  <si>
    <t>POITRINE FUMEE</t>
  </si>
  <si>
    <t>GIROLLES</t>
  </si>
  <si>
    <t>CONSERVATEUR BIO</t>
  </si>
  <si>
    <t>MAGRET DE CANARD</t>
  </si>
  <si>
    <t>FOIE GRAS DE CANARD</t>
  </si>
  <si>
    <t>BEURRE</t>
  </si>
  <si>
    <t>CodeProdFini</t>
  </si>
  <si>
    <t>QtéMatPrem</t>
  </si>
  <si>
    <t>DélaiConservation</t>
  </si>
  <si>
    <t>BOEUF BOURGUIGNON</t>
  </si>
  <si>
    <t>BŒUF CUISINÉ</t>
  </si>
  <si>
    <t>CASSOULET</t>
  </si>
  <si>
    <t>VOLAILLES CUISINÉES</t>
  </si>
  <si>
    <t>CHEVREAU A L'OSEILLE</t>
  </si>
  <si>
    <t>AUTRES VIANDES CUISINÉES</t>
  </si>
  <si>
    <t>COQ AU VIN</t>
  </si>
  <si>
    <t>ragoût de veau</t>
  </si>
  <si>
    <t>VEAU CUISINÉ</t>
  </si>
  <si>
    <t>CIVET D'AUTRUCHE</t>
  </si>
  <si>
    <t>CIVET DE Lièvre</t>
  </si>
  <si>
    <t>GIBIER CUISINÉ</t>
  </si>
  <si>
    <t>NumRéception</t>
  </si>
  <si>
    <t>CodeFour</t>
  </si>
  <si>
    <t>CodeOpérateur</t>
  </si>
  <si>
    <t>QtéLivrée</t>
  </si>
  <si>
    <t>DateRéception</t>
  </si>
  <si>
    <t>Refusée</t>
  </si>
  <si>
    <t>MotifRefus</t>
  </si>
  <si>
    <t>MOISISSURES</t>
  </si>
  <si>
    <t>TEMP TROP ELEVEE</t>
  </si>
  <si>
    <t>ASPECT</t>
  </si>
  <si>
    <t>ABSENCE CERTIFICAT ORIGINE</t>
  </si>
  <si>
    <t>DEFAUT ASPECT</t>
  </si>
  <si>
    <t>PAS DE CERTIFICAT</t>
  </si>
  <si>
    <t>NomSalarié</t>
  </si>
  <si>
    <t>CodeService</t>
  </si>
  <si>
    <t>PrénomSalarié</t>
  </si>
  <si>
    <t>SEXE</t>
  </si>
  <si>
    <t>DateNaissance</t>
  </si>
  <si>
    <t>DateEntrée</t>
  </si>
  <si>
    <t>TauxHoraire</t>
  </si>
  <si>
    <t>AUBERY</t>
  </si>
  <si>
    <t>Marc</t>
  </si>
  <si>
    <t>M</t>
  </si>
  <si>
    <t>PAQUET</t>
  </si>
  <si>
    <t>Anne-Marie</t>
  </si>
  <si>
    <t>F</t>
  </si>
  <si>
    <t>PLAT</t>
  </si>
  <si>
    <t>Caroline</t>
  </si>
  <si>
    <t>DUTET</t>
  </si>
  <si>
    <t>Nicolas</t>
  </si>
  <si>
    <t>FAGES</t>
  </si>
  <si>
    <t>Alain</t>
  </si>
  <si>
    <t>FAURE</t>
  </si>
  <si>
    <t>Samuel</t>
  </si>
  <si>
    <t>PERRIER</t>
  </si>
  <si>
    <t>Carole</t>
  </si>
  <si>
    <t>SERDET</t>
  </si>
  <si>
    <t>Karine</t>
  </si>
  <si>
    <t>Jean-Marie</t>
  </si>
  <si>
    <t>ANTUNES</t>
  </si>
  <si>
    <t>Carine</t>
  </si>
  <si>
    <t>DE BRINCAT</t>
  </si>
  <si>
    <t>GAUDIN</t>
  </si>
  <si>
    <t>BETHONCOURT</t>
  </si>
  <si>
    <t>Adeline</t>
  </si>
  <si>
    <t>MARSAN</t>
  </si>
  <si>
    <t>Claire</t>
  </si>
  <si>
    <t>PEZIN</t>
  </si>
  <si>
    <t>Clémence</t>
  </si>
  <si>
    <t>SERRE</t>
  </si>
  <si>
    <t>CARPET</t>
  </si>
  <si>
    <t>Christelle</t>
  </si>
  <si>
    <t>MEYER</t>
  </si>
  <si>
    <t>NOTTA</t>
  </si>
  <si>
    <t>Sylvain</t>
  </si>
  <si>
    <t>RICHARD</t>
  </si>
  <si>
    <t>Marie</t>
  </si>
  <si>
    <t>PETIT</t>
  </si>
  <si>
    <t>Armelle</t>
  </si>
  <si>
    <t>LEBOUTER</t>
  </si>
  <si>
    <t>Jean-Pierre</t>
  </si>
  <si>
    <t>BOUISSET</t>
  </si>
  <si>
    <t>Marie-Christine</t>
  </si>
  <si>
    <t>BOUSSY</t>
  </si>
  <si>
    <t>Jean-Marc</t>
  </si>
  <si>
    <t>Service</t>
  </si>
  <si>
    <t>COMPTA</t>
  </si>
  <si>
    <t>PRODUCTION</t>
  </si>
  <si>
    <t>QUALITé</t>
  </si>
  <si>
    <t>CONTRÔLE</t>
  </si>
  <si>
    <t>MARKETING</t>
  </si>
  <si>
    <t>NOFACT</t>
  </si>
  <si>
    <t>DATE</t>
  </si>
  <si>
    <t>CODEVEND</t>
  </si>
  <si>
    <t>MONTANT</t>
  </si>
  <si>
    <t>Type client</t>
  </si>
  <si>
    <t>GROSSISTE</t>
  </si>
  <si>
    <t>HYPER</t>
  </si>
  <si>
    <t>COMMERCANT</t>
  </si>
  <si>
    <t>Commerciaux</t>
  </si>
  <si>
    <t>Famille Matières Premières</t>
  </si>
  <si>
    <t>Famille Produits Finis</t>
  </si>
  <si>
    <t>Lieux de stockage</t>
  </si>
  <si>
    <t>Services</t>
  </si>
  <si>
    <t>Prix de revient</t>
  </si>
  <si>
    <t>Désignation Mat 1ère</t>
  </si>
  <si>
    <t>2013001</t>
  </si>
  <si>
    <t>2013002</t>
  </si>
  <si>
    <t>2013003</t>
  </si>
  <si>
    <t>2013004</t>
  </si>
  <si>
    <t>2013005</t>
  </si>
  <si>
    <t>2013006</t>
  </si>
  <si>
    <t>2013007</t>
  </si>
  <si>
    <t>2013008</t>
  </si>
  <si>
    <t>2013009</t>
  </si>
  <si>
    <t>2013010</t>
  </si>
  <si>
    <t>2014011</t>
  </si>
  <si>
    <t>2014012</t>
  </si>
  <si>
    <t>2014013</t>
  </si>
  <si>
    <t>2014014</t>
  </si>
  <si>
    <t>2014015</t>
  </si>
  <si>
    <t>2014016</t>
  </si>
  <si>
    <t>2014017</t>
  </si>
  <si>
    <t>2014018</t>
  </si>
  <si>
    <t>2014019</t>
  </si>
  <si>
    <t>2014020</t>
  </si>
  <si>
    <t>2014021</t>
  </si>
  <si>
    <t>2014022</t>
  </si>
  <si>
    <t>2014023</t>
  </si>
  <si>
    <t>2014024</t>
  </si>
  <si>
    <t>2014025</t>
  </si>
  <si>
    <t>2014026</t>
  </si>
  <si>
    <t>2014027</t>
  </si>
  <si>
    <t>2014028</t>
  </si>
  <si>
    <t>2014029</t>
  </si>
  <si>
    <t>2014030</t>
  </si>
  <si>
    <t>2014031</t>
  </si>
  <si>
    <t>2014032</t>
  </si>
  <si>
    <t>2014033</t>
  </si>
  <si>
    <t>2014034</t>
  </si>
  <si>
    <t>2014035</t>
  </si>
  <si>
    <t>2014036</t>
  </si>
  <si>
    <t>2014037</t>
  </si>
  <si>
    <t>2014038</t>
  </si>
  <si>
    <t>2014039</t>
  </si>
  <si>
    <t>2014040</t>
  </si>
  <si>
    <t>2014041</t>
  </si>
  <si>
    <t>2014042</t>
  </si>
  <si>
    <t>2014043</t>
  </si>
  <si>
    <t>2014044</t>
  </si>
  <si>
    <t>2014045</t>
  </si>
  <si>
    <t>2014046</t>
  </si>
  <si>
    <t>2014047</t>
  </si>
  <si>
    <t>2014048</t>
  </si>
  <si>
    <t>2014049</t>
  </si>
  <si>
    <t>2014050</t>
  </si>
  <si>
    <t>2014051</t>
  </si>
  <si>
    <t>2014052</t>
  </si>
  <si>
    <t>2014053</t>
  </si>
  <si>
    <t>2014054</t>
  </si>
  <si>
    <t>2014055</t>
  </si>
  <si>
    <t>2014056</t>
  </si>
  <si>
    <t>2014057</t>
  </si>
  <si>
    <t>2014058</t>
  </si>
  <si>
    <t>2014059</t>
  </si>
  <si>
    <t>2014060</t>
  </si>
  <si>
    <t>2014061</t>
  </si>
  <si>
    <t>2014062</t>
  </si>
  <si>
    <t>2014063</t>
  </si>
  <si>
    <t>2014064</t>
  </si>
  <si>
    <t>2014065</t>
  </si>
  <si>
    <t>2014066</t>
  </si>
  <si>
    <t>2014067</t>
  </si>
  <si>
    <t>2014068</t>
  </si>
  <si>
    <t>2014069</t>
  </si>
  <si>
    <t>2014070</t>
  </si>
  <si>
    <t>2014071</t>
  </si>
  <si>
    <t>2014072</t>
  </si>
  <si>
    <t>2014073</t>
  </si>
  <si>
    <t>2014074</t>
  </si>
  <si>
    <t>2014075</t>
  </si>
  <si>
    <t>2014076</t>
  </si>
  <si>
    <t>2014077</t>
  </si>
  <si>
    <t>2014078</t>
  </si>
  <si>
    <t>2014079</t>
  </si>
  <si>
    <t>2014080</t>
  </si>
  <si>
    <t>2014081</t>
  </si>
  <si>
    <t>2014082</t>
  </si>
  <si>
    <t>2014083</t>
  </si>
  <si>
    <t>2014084</t>
  </si>
  <si>
    <t>2014085</t>
  </si>
  <si>
    <t>2014086</t>
  </si>
  <si>
    <t>2014087</t>
  </si>
  <si>
    <t>2014088</t>
  </si>
  <si>
    <t>2014089</t>
  </si>
  <si>
    <t>2014090</t>
  </si>
  <si>
    <t>2014091</t>
  </si>
  <si>
    <t>2014092</t>
  </si>
  <si>
    <t>2014093</t>
  </si>
  <si>
    <t>2014094</t>
  </si>
  <si>
    <t>2014095</t>
  </si>
  <si>
    <t>2014096</t>
  </si>
  <si>
    <t>2014097</t>
  </si>
  <si>
    <t>2014098</t>
  </si>
  <si>
    <t>2014099</t>
  </si>
  <si>
    <t>2015100</t>
  </si>
  <si>
    <t>2015101</t>
  </si>
  <si>
    <t>2015102</t>
  </si>
  <si>
    <t>2015103</t>
  </si>
  <si>
    <t>2015104</t>
  </si>
  <si>
    <t>2015105</t>
  </si>
  <si>
    <t>2015106</t>
  </si>
  <si>
    <t>2015107</t>
  </si>
  <si>
    <t>2015108</t>
  </si>
  <si>
    <t>2015109</t>
  </si>
  <si>
    <t>2015110</t>
  </si>
  <si>
    <t>2015111</t>
  </si>
  <si>
    <t>2015112</t>
  </si>
  <si>
    <t>2015113</t>
  </si>
  <si>
    <t>2015114</t>
  </si>
  <si>
    <t>2015115</t>
  </si>
  <si>
    <t>2015116</t>
  </si>
  <si>
    <t>2014117</t>
  </si>
  <si>
    <t>2014118</t>
  </si>
  <si>
    <t>2014119</t>
  </si>
  <si>
    <t>2014120</t>
  </si>
  <si>
    <t>2014121</t>
  </si>
  <si>
    <t>2014122</t>
  </si>
  <si>
    <t>2014123</t>
  </si>
  <si>
    <t>2014124</t>
  </si>
  <si>
    <t>2014125</t>
  </si>
  <si>
    <t>2014126</t>
  </si>
  <si>
    <t>2014127</t>
  </si>
  <si>
    <t>2014128</t>
  </si>
  <si>
    <t>2014129</t>
  </si>
  <si>
    <t>2014130</t>
  </si>
  <si>
    <t>2014131</t>
  </si>
  <si>
    <t>2014132</t>
  </si>
  <si>
    <t>2014133</t>
  </si>
  <si>
    <t>2014134</t>
  </si>
  <si>
    <t>2014135</t>
  </si>
  <si>
    <t>2014136</t>
  </si>
  <si>
    <t>2014137</t>
  </si>
  <si>
    <t>2014138</t>
  </si>
  <si>
    <t>2014139</t>
  </si>
  <si>
    <t>2014140</t>
  </si>
  <si>
    <t>2014141</t>
  </si>
  <si>
    <t>2014142</t>
  </si>
  <si>
    <t>2014143</t>
  </si>
  <si>
    <t>2014144</t>
  </si>
  <si>
    <t>2014145</t>
  </si>
  <si>
    <t>2014146</t>
  </si>
  <si>
    <t>2014147</t>
  </si>
  <si>
    <t>2014148</t>
  </si>
  <si>
    <t>2014149</t>
  </si>
  <si>
    <t>2014150</t>
  </si>
  <si>
    <t>2014151</t>
  </si>
  <si>
    <t>2014152</t>
  </si>
  <si>
    <t>2014153</t>
  </si>
  <si>
    <t>2014154</t>
  </si>
  <si>
    <t>2014155</t>
  </si>
  <si>
    <t>2014156</t>
  </si>
  <si>
    <t>2014157</t>
  </si>
  <si>
    <t>2014158</t>
  </si>
  <si>
    <t>2014159</t>
  </si>
  <si>
    <t>2014160</t>
  </si>
  <si>
    <t>2014161</t>
  </si>
  <si>
    <t>2014162</t>
  </si>
  <si>
    <t>2014163</t>
  </si>
  <si>
    <t>2014164</t>
  </si>
  <si>
    <t>2014165</t>
  </si>
  <si>
    <t>2014166</t>
  </si>
  <si>
    <t>2014167</t>
  </si>
  <si>
    <t>2014168</t>
  </si>
  <si>
    <t>2014169</t>
  </si>
  <si>
    <t>2014170</t>
  </si>
  <si>
    <t>2014171</t>
  </si>
  <si>
    <t>2014172</t>
  </si>
  <si>
    <t>2014173</t>
  </si>
  <si>
    <t>2014174</t>
  </si>
  <si>
    <t>2014175</t>
  </si>
  <si>
    <t>2014176</t>
  </si>
  <si>
    <t>2014177</t>
  </si>
  <si>
    <t>2014178</t>
  </si>
  <si>
    <t>2014179</t>
  </si>
  <si>
    <t>2014180</t>
  </si>
  <si>
    <t>2014181</t>
  </si>
  <si>
    <t>2014182</t>
  </si>
  <si>
    <t>2014183</t>
  </si>
  <si>
    <t>2014184</t>
  </si>
  <si>
    <t>2014185</t>
  </si>
  <si>
    <t>2014186</t>
  </si>
  <si>
    <t>2014187</t>
  </si>
  <si>
    <t>2014188</t>
  </si>
  <si>
    <t>2014189</t>
  </si>
  <si>
    <t>2014190</t>
  </si>
  <si>
    <t>2014191</t>
  </si>
  <si>
    <t>2014192</t>
  </si>
  <si>
    <t>2014193</t>
  </si>
  <si>
    <t>2014194</t>
  </si>
  <si>
    <t>2014195</t>
  </si>
  <si>
    <t>2014196</t>
  </si>
  <si>
    <t>2014197</t>
  </si>
  <si>
    <t>2014198</t>
  </si>
  <si>
    <t>2014199</t>
  </si>
  <si>
    <t>2014200</t>
  </si>
  <si>
    <t>2014201</t>
  </si>
  <si>
    <t>2014202</t>
  </si>
  <si>
    <t>2014203</t>
  </si>
  <si>
    <t>2014204</t>
  </si>
  <si>
    <t>2014205</t>
  </si>
  <si>
    <t>2014206</t>
  </si>
  <si>
    <t>2014207</t>
  </si>
  <si>
    <t>2014208</t>
  </si>
  <si>
    <t>2014209</t>
  </si>
  <si>
    <t>2014210</t>
  </si>
  <si>
    <t>2014211</t>
  </si>
  <si>
    <t>2014212</t>
  </si>
  <si>
    <t>2014213</t>
  </si>
  <si>
    <t>2014214</t>
  </si>
  <si>
    <t>2014215</t>
  </si>
  <si>
    <t>2014216</t>
  </si>
  <si>
    <t>2014217</t>
  </si>
  <si>
    <t>2014218</t>
  </si>
  <si>
    <t>2014219</t>
  </si>
  <si>
    <t>2014220</t>
  </si>
  <si>
    <t>2014221</t>
  </si>
  <si>
    <t>2014222</t>
  </si>
  <si>
    <t>2014223</t>
  </si>
  <si>
    <t>2014224</t>
  </si>
  <si>
    <t>2014225</t>
  </si>
  <si>
    <t>2014226</t>
  </si>
  <si>
    <t>2014227</t>
  </si>
  <si>
    <t>2014228</t>
  </si>
  <si>
    <t>2014229</t>
  </si>
  <si>
    <t>2014230</t>
  </si>
  <si>
    <t>2014231</t>
  </si>
  <si>
    <t>2014232</t>
  </si>
  <si>
    <t>2014233</t>
  </si>
  <si>
    <t>2014234</t>
  </si>
  <si>
    <t>2014235</t>
  </si>
  <si>
    <t>2014236</t>
  </si>
  <si>
    <t>2014237</t>
  </si>
  <si>
    <t>2014238</t>
  </si>
  <si>
    <t>2014239</t>
  </si>
  <si>
    <t>2014240</t>
  </si>
  <si>
    <t>2014241</t>
  </si>
  <si>
    <t>2014242</t>
  </si>
  <si>
    <t>2014243</t>
  </si>
  <si>
    <t>2014244</t>
  </si>
  <si>
    <t>2014245</t>
  </si>
  <si>
    <t>2014246</t>
  </si>
  <si>
    <t>2014247</t>
  </si>
  <si>
    <t>2014248</t>
  </si>
  <si>
    <t>2014249</t>
  </si>
  <si>
    <t>2014250</t>
  </si>
  <si>
    <t>2014251</t>
  </si>
  <si>
    <t>2014252</t>
  </si>
  <si>
    <t>2014253</t>
  </si>
  <si>
    <t>2014254</t>
  </si>
  <si>
    <t>2014255</t>
  </si>
  <si>
    <t>2014256</t>
  </si>
  <si>
    <t>2014257</t>
  </si>
  <si>
    <t>2014258</t>
  </si>
  <si>
    <t>2014259</t>
  </si>
  <si>
    <t>2014260</t>
  </si>
  <si>
    <t>2014261</t>
  </si>
  <si>
    <t>2014262</t>
  </si>
  <si>
    <t>2014263</t>
  </si>
  <si>
    <t>2014264</t>
  </si>
  <si>
    <t>2014265</t>
  </si>
  <si>
    <t>2014266</t>
  </si>
  <si>
    <t>2014267</t>
  </si>
  <si>
    <t>2014268</t>
  </si>
  <si>
    <t>2014269</t>
  </si>
  <si>
    <t>2014270</t>
  </si>
  <si>
    <t>2014271</t>
  </si>
  <si>
    <t>2014272</t>
  </si>
  <si>
    <t>2014273</t>
  </si>
  <si>
    <t>2014274</t>
  </si>
  <si>
    <t>2014275</t>
  </si>
  <si>
    <t>2014276</t>
  </si>
  <si>
    <t>2014277</t>
  </si>
  <si>
    <t>2014278</t>
  </si>
  <si>
    <t>2014279</t>
  </si>
  <si>
    <t>2014280</t>
  </si>
  <si>
    <t>2014281</t>
  </si>
  <si>
    <t>2014282</t>
  </si>
  <si>
    <t>2014283</t>
  </si>
  <si>
    <t>2014284</t>
  </si>
  <si>
    <t>2014285</t>
  </si>
  <si>
    <t>2014286</t>
  </si>
  <si>
    <t>2014287</t>
  </si>
  <si>
    <t>2014288</t>
  </si>
  <si>
    <t>2014289</t>
  </si>
  <si>
    <t>2014290</t>
  </si>
  <si>
    <t>2014291</t>
  </si>
  <si>
    <t>2014292</t>
  </si>
  <si>
    <t>2014293</t>
  </si>
  <si>
    <t>2014294</t>
  </si>
  <si>
    <t>2014295</t>
  </si>
  <si>
    <t>2014296</t>
  </si>
  <si>
    <t>2014297</t>
  </si>
  <si>
    <t>2014298</t>
  </si>
  <si>
    <t>2014299</t>
  </si>
  <si>
    <t>2014300</t>
  </si>
  <si>
    <t>2014301</t>
  </si>
  <si>
    <t>2014302</t>
  </si>
  <si>
    <t>2014303</t>
  </si>
  <si>
    <t>2014304</t>
  </si>
  <si>
    <t>2014305</t>
  </si>
  <si>
    <t>2014306</t>
  </si>
  <si>
    <t>2014307</t>
  </si>
  <si>
    <t>2014308</t>
  </si>
  <si>
    <t>2014309</t>
  </si>
  <si>
    <t>2014310</t>
  </si>
  <si>
    <t>2014311</t>
  </si>
  <si>
    <t>2014312</t>
  </si>
  <si>
    <t>2014313</t>
  </si>
  <si>
    <t>2014314</t>
  </si>
  <si>
    <t>2014315</t>
  </si>
  <si>
    <t>2014316</t>
  </si>
  <si>
    <t>2014317</t>
  </si>
  <si>
    <t>2014318</t>
  </si>
  <si>
    <t>2014319</t>
  </si>
  <si>
    <t>2014320</t>
  </si>
  <si>
    <t>2014321</t>
  </si>
  <si>
    <t>2014322</t>
  </si>
  <si>
    <t>2014323</t>
  </si>
  <si>
    <t>2014324</t>
  </si>
  <si>
    <t>2014325</t>
  </si>
  <si>
    <t>2014326</t>
  </si>
  <si>
    <t>2014327</t>
  </si>
  <si>
    <t>2014328</t>
  </si>
  <si>
    <t>2014329</t>
  </si>
  <si>
    <t>2014330</t>
  </si>
  <si>
    <t>2014331</t>
  </si>
  <si>
    <t>2014332</t>
  </si>
  <si>
    <t>2014333</t>
  </si>
  <si>
    <t>2014334</t>
  </si>
  <si>
    <t>2014335</t>
  </si>
  <si>
    <t>2014336</t>
  </si>
  <si>
    <t>2014337</t>
  </si>
  <si>
    <t>2014338</t>
  </si>
  <si>
    <t>2014339</t>
  </si>
  <si>
    <t>2014340</t>
  </si>
  <si>
    <t>2014341</t>
  </si>
  <si>
    <t>2014342</t>
  </si>
  <si>
    <t>2014343</t>
  </si>
  <si>
    <t>2014344</t>
  </si>
  <si>
    <t>2014345</t>
  </si>
  <si>
    <t>2014346</t>
  </si>
  <si>
    <t>2014347</t>
  </si>
  <si>
    <t>2014348</t>
  </si>
  <si>
    <t>2014349</t>
  </si>
  <si>
    <t>2014350</t>
  </si>
  <si>
    <t>2014351</t>
  </si>
  <si>
    <t>2014352</t>
  </si>
  <si>
    <t>2014353</t>
  </si>
  <si>
    <t>2014354</t>
  </si>
  <si>
    <t>2014355</t>
  </si>
  <si>
    <t>2014356</t>
  </si>
  <si>
    <t>2014357</t>
  </si>
  <si>
    <t>2014358</t>
  </si>
  <si>
    <t>2014359</t>
  </si>
  <si>
    <t>2014360</t>
  </si>
  <si>
    <t>2014361</t>
  </si>
  <si>
    <t>2014362</t>
  </si>
  <si>
    <t>2014363</t>
  </si>
  <si>
    <t>2014364</t>
  </si>
  <si>
    <t>2014365</t>
  </si>
  <si>
    <t>2014366</t>
  </si>
  <si>
    <t>2014367</t>
  </si>
  <si>
    <t>2014368</t>
  </si>
  <si>
    <t>2014369</t>
  </si>
  <si>
    <t>2014370</t>
  </si>
  <si>
    <t>2014371</t>
  </si>
  <si>
    <t>2014372</t>
  </si>
  <si>
    <t>2014373</t>
  </si>
  <si>
    <t>2014374</t>
  </si>
  <si>
    <t>2014375</t>
  </si>
  <si>
    <t>2014376</t>
  </si>
  <si>
    <t>2014377</t>
  </si>
  <si>
    <t>2014378</t>
  </si>
  <si>
    <t>2014379</t>
  </si>
  <si>
    <t>2014380</t>
  </si>
  <si>
    <t>2014381</t>
  </si>
  <si>
    <t>2014382</t>
  </si>
  <si>
    <t>2014383</t>
  </si>
  <si>
    <t>2014384</t>
  </si>
  <si>
    <t>2014385</t>
  </si>
  <si>
    <t>2014386</t>
  </si>
  <si>
    <t>2014387</t>
  </si>
  <si>
    <t>2014388</t>
  </si>
  <si>
    <t>2014389</t>
  </si>
  <si>
    <t>2014390</t>
  </si>
  <si>
    <t>2014391</t>
  </si>
  <si>
    <t>2014392</t>
  </si>
  <si>
    <t>2014393</t>
  </si>
  <si>
    <t>2014394</t>
  </si>
  <si>
    <t>2014395</t>
  </si>
  <si>
    <t>2014396</t>
  </si>
  <si>
    <t>2014397</t>
  </si>
  <si>
    <t>2014398</t>
  </si>
  <si>
    <t>2014399</t>
  </si>
  <si>
    <t>2014400</t>
  </si>
  <si>
    <t>2014401</t>
  </si>
  <si>
    <t>2014402</t>
  </si>
  <si>
    <t>2014403</t>
  </si>
  <si>
    <t>2014404</t>
  </si>
  <si>
    <t>2014405</t>
  </si>
  <si>
    <t>2014406</t>
  </si>
  <si>
    <t>2014407</t>
  </si>
  <si>
    <t>2014408</t>
  </si>
  <si>
    <t>2014409</t>
  </si>
  <si>
    <t>2014410</t>
  </si>
  <si>
    <t>2014411</t>
  </si>
  <si>
    <t>2014412</t>
  </si>
  <si>
    <t>2014413</t>
  </si>
  <si>
    <t>2014414</t>
  </si>
  <si>
    <t>2014415</t>
  </si>
  <si>
    <t>2014416</t>
  </si>
  <si>
    <t>2014417</t>
  </si>
  <si>
    <t>2014418</t>
  </si>
  <si>
    <t>2014419</t>
  </si>
  <si>
    <t>2014420</t>
  </si>
  <si>
    <t>2014421</t>
  </si>
  <si>
    <t>2014422</t>
  </si>
  <si>
    <t>2014423</t>
  </si>
  <si>
    <t>2014424</t>
  </si>
  <si>
    <t>2014425</t>
  </si>
  <si>
    <t>2014426</t>
  </si>
  <si>
    <t>2014427</t>
  </si>
  <si>
    <t>2014428</t>
  </si>
  <si>
    <t>2014429</t>
  </si>
  <si>
    <t>2014430</t>
  </si>
  <si>
    <t>2014431</t>
  </si>
  <si>
    <t>2014432</t>
  </si>
  <si>
    <t>2014433</t>
  </si>
  <si>
    <t>2014434</t>
  </si>
  <si>
    <t>2014435</t>
  </si>
  <si>
    <t>2014436</t>
  </si>
  <si>
    <t>2014437</t>
  </si>
  <si>
    <t>2014438</t>
  </si>
  <si>
    <t>2014439</t>
  </si>
  <si>
    <t>2014440</t>
  </si>
  <si>
    <t>2014441</t>
  </si>
  <si>
    <t>2014442</t>
  </si>
  <si>
    <t>2014443</t>
  </si>
  <si>
    <t>2014444</t>
  </si>
  <si>
    <t>2014445</t>
  </si>
  <si>
    <t>2014446</t>
  </si>
  <si>
    <t>2014447</t>
  </si>
  <si>
    <t>2014448</t>
  </si>
  <si>
    <t>2014449</t>
  </si>
  <si>
    <t>2014450</t>
  </si>
  <si>
    <t>2014451</t>
  </si>
  <si>
    <t>2014452</t>
  </si>
  <si>
    <t>2014453</t>
  </si>
  <si>
    <t>2014454</t>
  </si>
  <si>
    <t>2014455</t>
  </si>
  <si>
    <t>2014456</t>
  </si>
  <si>
    <t>2014457</t>
  </si>
  <si>
    <t>2014458</t>
  </si>
  <si>
    <t>2014459</t>
  </si>
  <si>
    <t>2014460</t>
  </si>
  <si>
    <t>2014461</t>
  </si>
  <si>
    <t>2014462</t>
  </si>
  <si>
    <t>2014463</t>
  </si>
  <si>
    <t>2014464</t>
  </si>
  <si>
    <t>2014465</t>
  </si>
  <si>
    <t>2014466</t>
  </si>
  <si>
    <t>2014467</t>
  </si>
  <si>
    <t>2014468</t>
  </si>
  <si>
    <t>2014469</t>
  </si>
  <si>
    <t>2014470</t>
  </si>
  <si>
    <t>2014471</t>
  </si>
  <si>
    <t>2014472</t>
  </si>
  <si>
    <t>2014473</t>
  </si>
  <si>
    <t>2014474</t>
  </si>
  <si>
    <t>2014475</t>
  </si>
  <si>
    <t>2014476</t>
  </si>
  <si>
    <t>2014477</t>
  </si>
  <si>
    <t>2014478</t>
  </si>
  <si>
    <t>2014479</t>
  </si>
  <si>
    <t>2014480</t>
  </si>
  <si>
    <t>2014481</t>
  </si>
  <si>
    <t>2014482</t>
  </si>
  <si>
    <t>2014483</t>
  </si>
  <si>
    <t>2014484</t>
  </si>
  <si>
    <t>2014485</t>
  </si>
  <si>
    <t>2014486</t>
  </si>
  <si>
    <t>2014487</t>
  </si>
  <si>
    <t>2014488</t>
  </si>
  <si>
    <t>2014489</t>
  </si>
  <si>
    <t>2014490</t>
  </si>
  <si>
    <t>2014491</t>
  </si>
  <si>
    <t>2014492</t>
  </si>
  <si>
    <t>2014493</t>
  </si>
  <si>
    <t>2014494</t>
  </si>
  <si>
    <t>2014495</t>
  </si>
  <si>
    <t>2014496</t>
  </si>
  <si>
    <t>2014497</t>
  </si>
  <si>
    <t>2014498</t>
  </si>
  <si>
    <t>2014499</t>
  </si>
  <si>
    <t>2014500</t>
  </si>
  <si>
    <t>2014501</t>
  </si>
  <si>
    <t>2014502</t>
  </si>
  <si>
    <t>2014503</t>
  </si>
  <si>
    <t>2014504</t>
  </si>
  <si>
    <t>2014505</t>
  </si>
  <si>
    <t>2014506</t>
  </si>
  <si>
    <t>2014507</t>
  </si>
  <si>
    <t>2014508</t>
  </si>
  <si>
    <t>2014509</t>
  </si>
  <si>
    <t>2014510</t>
  </si>
  <si>
    <t>2014511</t>
  </si>
  <si>
    <t>2014512</t>
  </si>
  <si>
    <t>2014513</t>
  </si>
  <si>
    <t>2014514</t>
  </si>
  <si>
    <t>2014515</t>
  </si>
  <si>
    <t>2014516</t>
  </si>
  <si>
    <t>2014517</t>
  </si>
  <si>
    <t>2014518</t>
  </si>
  <si>
    <t>2014519</t>
  </si>
  <si>
    <t>2014520</t>
  </si>
  <si>
    <t>2014521</t>
  </si>
  <si>
    <t>2014522</t>
  </si>
  <si>
    <t>2014523</t>
  </si>
  <si>
    <t>2014524</t>
  </si>
  <si>
    <t>2014525</t>
  </si>
  <si>
    <t>2014526</t>
  </si>
  <si>
    <t>2014527</t>
  </si>
  <si>
    <t>2014528</t>
  </si>
  <si>
    <t>2014529</t>
  </si>
  <si>
    <t>2014530</t>
  </si>
  <si>
    <t>2014531</t>
  </si>
  <si>
    <t>2014532</t>
  </si>
  <si>
    <t>2014533</t>
  </si>
  <si>
    <t>2014534</t>
  </si>
  <si>
    <t>2014535</t>
  </si>
  <si>
    <t>2014536</t>
  </si>
  <si>
    <t>2014537</t>
  </si>
  <si>
    <t>2014538</t>
  </si>
  <si>
    <t>2014539</t>
  </si>
  <si>
    <t>2014540</t>
  </si>
  <si>
    <t>2014541</t>
  </si>
  <si>
    <t>2014542</t>
  </si>
  <si>
    <t>2014543</t>
  </si>
  <si>
    <t>2014544</t>
  </si>
  <si>
    <t>2014545</t>
  </si>
  <si>
    <t>2014546</t>
  </si>
  <si>
    <t>2014547</t>
  </si>
  <si>
    <t>2014548</t>
  </si>
  <si>
    <t>2014549</t>
  </si>
  <si>
    <t>2014550</t>
  </si>
  <si>
    <t>2014551</t>
  </si>
  <si>
    <t>2014552</t>
  </si>
  <si>
    <t>2014553</t>
  </si>
  <si>
    <t>2014554</t>
  </si>
  <si>
    <t>2014555</t>
  </si>
  <si>
    <t>2014556</t>
  </si>
  <si>
    <t>2014557</t>
  </si>
  <si>
    <t>2014558</t>
  </si>
  <si>
    <t>2014559</t>
  </si>
  <si>
    <t>2014560</t>
  </si>
  <si>
    <t>2014561</t>
  </si>
  <si>
    <t>2014562</t>
  </si>
  <si>
    <t>2014563</t>
  </si>
  <si>
    <t>2014564</t>
  </si>
  <si>
    <t>2014565</t>
  </si>
  <si>
    <t>2014566</t>
  </si>
  <si>
    <t>2014567</t>
  </si>
  <si>
    <t>2014568</t>
  </si>
  <si>
    <t>2014569</t>
  </si>
  <si>
    <t>2014570</t>
  </si>
  <si>
    <t>2014571</t>
  </si>
  <si>
    <t>2014572</t>
  </si>
  <si>
    <t>2014573</t>
  </si>
  <si>
    <t>2014574</t>
  </si>
  <si>
    <t>2014575</t>
  </si>
  <si>
    <t>2014576</t>
  </si>
  <si>
    <t>2014577</t>
  </si>
  <si>
    <t>2014578</t>
  </si>
  <si>
    <t>2014579</t>
  </si>
  <si>
    <t>2014580</t>
  </si>
  <si>
    <t>2014581</t>
  </si>
  <si>
    <t>2014582</t>
  </si>
  <si>
    <t>2014583</t>
  </si>
  <si>
    <t>2014584</t>
  </si>
  <si>
    <t>2014585</t>
  </si>
  <si>
    <t>2014586</t>
  </si>
  <si>
    <t>2014587</t>
  </si>
  <si>
    <t>2014588</t>
  </si>
  <si>
    <t>2014589</t>
  </si>
  <si>
    <t>2014590</t>
  </si>
  <si>
    <t>2014591</t>
  </si>
  <si>
    <t>2014592</t>
  </si>
  <si>
    <t>2014593</t>
  </si>
  <si>
    <t>2014594</t>
  </si>
  <si>
    <t>2014595</t>
  </si>
  <si>
    <t>2014596</t>
  </si>
  <si>
    <t>2014597</t>
  </si>
  <si>
    <t>2014598</t>
  </si>
  <si>
    <t>2014599</t>
  </si>
  <si>
    <t>2014600</t>
  </si>
  <si>
    <t>2014601</t>
  </si>
  <si>
    <t>2014602</t>
  </si>
  <si>
    <t>2014603</t>
  </si>
  <si>
    <t>2014604</t>
  </si>
  <si>
    <t>2014605</t>
  </si>
  <si>
    <t>2014606</t>
  </si>
  <si>
    <t>2014607</t>
  </si>
  <si>
    <t>2014608</t>
  </si>
  <si>
    <t>2014609</t>
  </si>
  <si>
    <t>2014610</t>
  </si>
  <si>
    <t>2014611</t>
  </si>
  <si>
    <t>2014612</t>
  </si>
  <si>
    <t>2014613</t>
  </si>
  <si>
    <t>2014614</t>
  </si>
  <si>
    <t>2014615</t>
  </si>
  <si>
    <t>2014616</t>
  </si>
  <si>
    <t>2014617</t>
  </si>
  <si>
    <t>2014618</t>
  </si>
  <si>
    <t>2014619</t>
  </si>
  <si>
    <t>2014620</t>
  </si>
  <si>
    <t>2014621</t>
  </si>
  <si>
    <t>2014622</t>
  </si>
  <si>
    <t>2014623</t>
  </si>
  <si>
    <t>2014624</t>
  </si>
  <si>
    <t>2014625</t>
  </si>
  <si>
    <t>2014626</t>
  </si>
  <si>
    <t>2014627</t>
  </si>
  <si>
    <t>2014628</t>
  </si>
  <si>
    <t>2014629</t>
  </si>
  <si>
    <t>2014630</t>
  </si>
  <si>
    <t>2014631</t>
  </si>
  <si>
    <t>2014632</t>
  </si>
  <si>
    <t>2014633</t>
  </si>
  <si>
    <t>2014634</t>
  </si>
  <si>
    <t>2014635</t>
  </si>
  <si>
    <t>2014636</t>
  </si>
  <si>
    <t>2014637</t>
  </si>
  <si>
    <t>2014638</t>
  </si>
  <si>
    <t>2014639</t>
  </si>
  <si>
    <t>2014640</t>
  </si>
  <si>
    <t>2014641</t>
  </si>
  <si>
    <t>2014642</t>
  </si>
  <si>
    <t>2014643</t>
  </si>
  <si>
    <t>2014644</t>
  </si>
  <si>
    <t>2014645</t>
  </si>
  <si>
    <t>2014646</t>
  </si>
  <si>
    <t>2014647</t>
  </si>
  <si>
    <t>2014648</t>
  </si>
  <si>
    <t>2014649</t>
  </si>
  <si>
    <t>2014650</t>
  </si>
  <si>
    <t>2014651</t>
  </si>
  <si>
    <t>2014652</t>
  </si>
  <si>
    <t>2014653</t>
  </si>
  <si>
    <t>2014654</t>
  </si>
  <si>
    <t>2014655</t>
  </si>
  <si>
    <t>2014656</t>
  </si>
  <si>
    <t>2014657</t>
  </si>
  <si>
    <t>2014658</t>
  </si>
  <si>
    <t>2014659</t>
  </si>
  <si>
    <t>2014660</t>
  </si>
  <si>
    <t>2014661</t>
  </si>
  <si>
    <t>2014662</t>
  </si>
  <si>
    <t>2014663</t>
  </si>
  <si>
    <t>2014664</t>
  </si>
  <si>
    <t>2014665</t>
  </si>
  <si>
    <t xml:space="preserve"> Age salariés</t>
  </si>
  <si>
    <t>toto</t>
  </si>
  <si>
    <t>Motifs de Refus</t>
  </si>
  <si>
    <t>MOTIFREFUS</t>
  </si>
  <si>
    <t>MASS</t>
  </si>
  <si>
    <t>Valeurs en stock</t>
  </si>
  <si>
    <t>Étiquettes de lignes</t>
  </si>
  <si>
    <t>Total général</t>
  </si>
  <si>
    <t>Somme de Valeurs en stock</t>
  </si>
  <si>
    <t>Somme de Valeur en stock</t>
  </si>
  <si>
    <t>Somme de Valeurs en stock2</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</si>
</sst>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quot;€&quot;* #,##0.00_);_(&quot;€&quot;* \(#,##0.00\);_(&quot;€&quot;* &quot;-&quot;??_);_(@_)"/>
    <numFmt numFmtId="165" formatCode="#,##0.00\ &quot;€&quot;"/>
    <numFmt numFmtId="166" formatCode="#,000%"/>
    <numFmt numFmtId="167" formatCode="0000"/>
  </numFmts>
  <fonts count="4" x14ac:knownFonts="1">
    <font>
      <sz val="11"/>
      <color theme="1"/>
      <name val="Calibri"/>
      <family val="2"/>
      <scheme val="minor"/>
    </font>
    <font>
      <b/>
      <sz val="11"/>
      <color theme="0"/>
      <name val="Calibri"/>
      <family val="2"/>
      <scheme val="minor"/>
    </font>
    <font>
      <b/>
      <sz val="11"/>
      <color theme="1"/>
      <name val="Calibri"/>
      <family val="2"/>
      <scheme val="minor"/>
    </font>
    <font>
      <b/>
      <sz val="9"/>
      <color indexed="81"/>
      <name val="Tahoma"/>
      <family val="2"/>
    </font>
  </fonts>
  <fills count="9">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rgb="FFDCD4EB"/>
        <bgColor indexed="64"/>
      </patternFill>
    </fill>
    <fill>
      <patternFill patternType="solid">
        <fgColor theme="0"/>
        <bgColor indexed="64"/>
      </patternFill>
    </fill>
    <fill>
      <patternFill patternType="solid">
        <fgColor rgb="FFFFFFFF"/>
        <bgColor theme="4" tint="0.79998168889431442"/>
      </patternFill>
    </fill>
    <fill>
      <patternFill patternType="solid">
        <fgColor rgb="FFFFFFFF"/>
        <bgColor indexed="64"/>
      </patternFill>
    </fill>
    <fill>
      <patternFill patternType="solid">
        <fgColor indexed="10"/>
        <bgColor indexed="64"/>
      </patternFill>
    </fill>
  </fills>
  <borders count="10">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style="thin">
        <color theme="4" tint="0.39997558519241921"/>
      </left>
      <right/>
      <top/>
      <bottom/>
      <diagonal/>
    </border>
  </borders>
  <cellStyleXfs count="1">
    <xf numFmtId="0" fontId="0" fillId="0" borderId="0"/>
  </cellStyleXfs>
  <cellXfs count="62">
    <xf numFmtId="0" fontId="0" fillId="0" borderId="0" xfId="0"/>
    <xf numFmtId="0" fontId="0" fillId="3" borderId="1" xfId="0" applyFont="1" applyFill="1" applyBorder="1"/>
    <xf numFmtId="0" fontId="0" fillId="0" borderId="1" xfId="0" applyFont="1" applyBorder="1"/>
    <xf numFmtId="0" fontId="0" fillId="0" borderId="2" xfId="0" applyFont="1" applyBorder="1"/>
    <xf numFmtId="14" fontId="0" fillId="0" borderId="3" xfId="0" applyNumberFormat="1" applyFont="1" applyBorder="1"/>
    <xf numFmtId="0" fontId="0" fillId="3" borderId="4" xfId="0" applyFont="1" applyFill="1" applyBorder="1"/>
    <xf numFmtId="0" fontId="0" fillId="0" borderId="4" xfId="0" applyFont="1" applyBorder="1"/>
    <xf numFmtId="0" fontId="0" fillId="3" borderId="3" xfId="0" applyFont="1" applyFill="1" applyBorder="1"/>
    <xf numFmtId="0" fontId="2" fillId="0" borderId="0" xfId="0" applyFont="1"/>
    <xf numFmtId="0" fontId="1" fillId="2" borderId="5" xfId="0" applyFont="1" applyFill="1" applyBorder="1"/>
    <xf numFmtId="0" fontId="1" fillId="2" borderId="6" xfId="0" applyFont="1" applyFill="1" applyBorder="1"/>
    <xf numFmtId="0" fontId="1" fillId="2" borderId="7" xfId="0" applyFont="1" applyFill="1" applyBorder="1"/>
    <xf numFmtId="0" fontId="0" fillId="3" borderId="5" xfId="0" applyFont="1" applyFill="1" applyBorder="1"/>
    <xf numFmtId="0" fontId="0" fillId="3" borderId="6" xfId="0" applyFont="1" applyFill="1" applyBorder="1"/>
    <xf numFmtId="14" fontId="0" fillId="3" borderId="7" xfId="0" applyNumberFormat="1" applyFont="1" applyFill="1" applyBorder="1"/>
    <xf numFmtId="0" fontId="0" fillId="0" borderId="5" xfId="0" applyFont="1" applyBorder="1"/>
    <xf numFmtId="0" fontId="0" fillId="0" borderId="6" xfId="0" applyFont="1" applyBorder="1"/>
    <xf numFmtId="14" fontId="0" fillId="0" borderId="7" xfId="0" applyNumberFormat="1" applyFont="1" applyBorder="1"/>
    <xf numFmtId="0" fontId="1" fillId="2" borderId="8" xfId="0" applyFont="1" applyFill="1" applyBorder="1"/>
    <xf numFmtId="0" fontId="0" fillId="3" borderId="8" xfId="0" applyFont="1" applyFill="1" applyBorder="1"/>
    <xf numFmtId="0" fontId="0" fillId="0" borderId="8" xfId="0" applyFont="1" applyBorder="1"/>
    <xf numFmtId="165" fontId="0" fillId="0" borderId="0" xfId="0" applyNumberFormat="1"/>
    <xf numFmtId="0" fontId="0" fillId="3" borderId="7" xfId="0" applyFont="1" applyFill="1" applyBorder="1"/>
    <xf numFmtId="0" fontId="0" fillId="0" borderId="7" xfId="0" applyFont="1" applyBorder="1"/>
    <xf numFmtId="0" fontId="0" fillId="0" borderId="0" xfId="0" applyAlignment="1">
      <alignment horizontal="center"/>
    </xf>
    <xf numFmtId="14" fontId="0" fillId="3" borderId="2" xfId="0" applyNumberFormat="1" applyFont="1" applyFill="1" applyBorder="1"/>
    <xf numFmtId="0" fontId="0" fillId="3" borderId="2" xfId="0" applyFont="1" applyFill="1" applyBorder="1"/>
    <xf numFmtId="14" fontId="0" fillId="0" borderId="2" xfId="0" applyNumberFormat="1" applyFont="1" applyBorder="1"/>
    <xf numFmtId="0" fontId="0" fillId="0" borderId="3" xfId="0" applyFont="1" applyBorder="1"/>
    <xf numFmtId="165" fontId="0" fillId="0" borderId="3" xfId="0" applyNumberFormat="1" applyFont="1" applyBorder="1"/>
    <xf numFmtId="14" fontId="0" fillId="3" borderId="6" xfId="0" applyNumberFormat="1" applyFont="1" applyFill="1" applyBorder="1"/>
    <xf numFmtId="165" fontId="0" fillId="3" borderId="7" xfId="0" applyNumberFormat="1" applyFont="1" applyFill="1" applyBorder="1"/>
    <xf numFmtId="14" fontId="0" fillId="0" borderId="6" xfId="0" applyNumberFormat="1" applyFont="1" applyBorder="1"/>
    <xf numFmtId="165" fontId="0" fillId="0" borderId="7" xfId="0" applyNumberFormat="1" applyFont="1" applyBorder="1"/>
    <xf numFmtId="0" fontId="0" fillId="0" borderId="2" xfId="0" applyFont="1" applyBorder="1" applyAlignment="1">
      <alignment horizontal="center"/>
    </xf>
    <xf numFmtId="165" fontId="1" fillId="2" borderId="6" xfId="0" applyNumberFormat="1" applyFont="1" applyFill="1" applyBorder="1"/>
    <xf numFmtId="0" fontId="1" fillId="2" borderId="6" xfId="0" applyFont="1" applyFill="1" applyBorder="1" applyAlignment="1">
      <alignment horizontal="center"/>
    </xf>
    <xf numFmtId="165" fontId="0" fillId="3" borderId="6" xfId="0" applyNumberFormat="1" applyFont="1" applyFill="1" applyBorder="1"/>
    <xf numFmtId="0" fontId="0" fillId="3" borderId="6" xfId="0" applyFont="1" applyFill="1" applyBorder="1" applyAlignment="1">
      <alignment horizontal="center"/>
    </xf>
    <xf numFmtId="165" fontId="0" fillId="0" borderId="6" xfId="0" applyNumberFormat="1" applyFont="1" applyBorder="1"/>
    <xf numFmtId="0" fontId="0" fillId="0" borderId="6" xfId="0" applyFont="1" applyBorder="1" applyAlignment="1">
      <alignment horizontal="center"/>
    </xf>
    <xf numFmtId="14" fontId="0" fillId="0" borderId="0" xfId="0" applyNumberFormat="1"/>
    <xf numFmtId="165" fontId="0" fillId="3" borderId="2" xfId="0" applyNumberFormat="1" applyFont="1" applyFill="1" applyBorder="1"/>
    <xf numFmtId="164" fontId="0" fillId="3" borderId="7" xfId="0" applyNumberFormat="1" applyFont="1" applyFill="1" applyBorder="1"/>
    <xf numFmtId="164" fontId="0" fillId="0" borderId="7" xfId="0" applyNumberFormat="1" applyFont="1" applyBorder="1"/>
    <xf numFmtId="164" fontId="0" fillId="3" borderId="3" xfId="0" applyNumberFormat="1" applyFont="1" applyFill="1" applyBorder="1"/>
    <xf numFmtId="0" fontId="0" fillId="5" borderId="0" xfId="0" applyNumberFormat="1" applyFill="1"/>
    <xf numFmtId="0" fontId="1" fillId="2" borderId="6" xfId="0" applyNumberFormat="1" applyFont="1" applyFill="1" applyBorder="1"/>
    <xf numFmtId="0" fontId="0" fillId="4" borderId="0" xfId="0" applyNumberFormat="1" applyFill="1"/>
    <xf numFmtId="0" fontId="1" fillId="2" borderId="0" xfId="0" applyFont="1" applyFill="1" applyBorder="1"/>
    <xf numFmtId="0" fontId="0" fillId="3" borderId="0" xfId="0" applyFont="1" applyFill="1" applyBorder="1"/>
    <xf numFmtId="0" fontId="0" fillId="3" borderId="9" xfId="0" applyFont="1" applyFill="1" applyBorder="1"/>
    <xf numFmtId="0" fontId="0" fillId="6" borderId="6" xfId="0" applyNumberFormat="1" applyFont="1" applyFill="1" applyBorder="1"/>
    <xf numFmtId="0" fontId="0" fillId="7" borderId="0" xfId="0" applyNumberFormat="1" applyFill="1"/>
    <xf numFmtId="0" fontId="0" fillId="7" borderId="6" xfId="0" applyNumberFormat="1" applyFont="1" applyFill="1" applyBorder="1"/>
    <xf numFmtId="0" fontId="0" fillId="0" borderId="0" xfId="0" pivotButton="1"/>
    <xf numFmtId="0" fontId="0" fillId="0" borderId="0" xfId="0" applyAlignment="1">
      <alignment horizontal="left"/>
    </xf>
    <xf numFmtId="166" fontId="0" fillId="0" borderId="0" xfId="0" applyNumberFormat="1"/>
    <xf numFmtId="167" fontId="0" fillId="0" borderId="6" xfId="0" applyNumberFormat="1" applyFont="1" applyFill="1" applyBorder="1"/>
    <xf numFmtId="167" fontId="0" fillId="0" borderId="2" xfId="0" applyNumberFormat="1" applyFont="1" applyFill="1" applyBorder="1"/>
    <xf numFmtId="167" fontId="0" fillId="8" borderId="6" xfId="0" applyNumberFormat="1" applyFont="1" applyFill="1" applyBorder="1"/>
    <xf numFmtId="0" fontId="2" fillId="0" borderId="0" xfId="0" applyFont="1" applyAlignment="1">
      <alignment horizontal="center"/>
    </xf>
  </cellXfs>
  <cellStyles count="1">
    <cellStyle name="Normal" xfId="0" builtinId="0"/>
  </cellStyles>
  <dxfs count="1">
    <dxf>
      <numFmt numFmtId="165" formatCode="#,##0.00\ &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ivotCacheDefinition" Target="pivotCache/pivotCacheDefinition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[dmvba_filtest2.xlsm]VES!Tableau croisé dynamique5</c:name>
    <c:fmtId val="0"/>
  </c:pivotSource>
  <c:chart>
    <c:autoTitleDeleted val="0"/>
    <c:pivotFmts>
      <c:pivotFmt>
        <c:idx val="0"/>
        <c:marker>
          <c:symbol val="none"/>
        </c:marker>
      </c:pivotFmt>
      <c:pivotFmt>
        <c:idx val="1"/>
        <c:marker>
          <c:symbol val="none"/>
        </c:marker>
      </c:pivotFmt>
    </c:pivotFmts>
    <c:plotArea>
      <c:layout/>
      <c:barChart>
        <c:barDir val="col"/>
        <c:grouping val="clustered"/>
        <c:varyColors val="0"/>
        <c:ser>
          <c:idx val="0"/>
          <c:order val="0"/>
          <c:tx>
            <c:strRef>
              <c:f>VES!$B$1</c:f>
              <c:strCache>
                <c:ptCount val="1"/>
                <c:pt idx="0">
                  <c:v>Somme de Valeur en stock</c:v>
                </c:pt>
              </c:strCache>
            </c:strRef>
          </c:tx>
          <c:invertIfNegative val="0"/>
          <c:cat>
            <c:strRef>
              <c:f>VES!$A$2:$A$44</c:f>
              <c:strCache>
                <c:ptCount val="42"/>
                <c:pt idx="0">
                  <c:v>GIROLLES</c:v>
                </c:pt>
                <c:pt idx="1">
                  <c:v>AROMATES</c:v>
                </c:pt>
                <c:pt idx="2">
                  <c:v>COLLIER DE BŒUF</c:v>
                </c:pt>
                <c:pt idx="3">
                  <c:v>VIN ROUGE</c:v>
                </c:pt>
                <c:pt idx="4">
                  <c:v>CONSERVATEUR BIO</c:v>
                </c:pt>
                <c:pt idx="5">
                  <c:v>VIN ROUGE AOC</c:v>
                </c:pt>
                <c:pt idx="6">
                  <c:v>VIN BLANC AOC</c:v>
                </c:pt>
                <c:pt idx="7">
                  <c:v>JARRET DE BŒUF</c:v>
                </c:pt>
                <c:pt idx="8">
                  <c:v>EPAULE DE VEAU</c:v>
                </c:pt>
                <c:pt idx="9">
                  <c:v>FOIE GRAS DE CANARD</c:v>
                </c:pt>
                <c:pt idx="10">
                  <c:v>AMIDON</c:v>
                </c:pt>
                <c:pt idx="11">
                  <c:v>VIANDE DE COQ</c:v>
                </c:pt>
                <c:pt idx="12">
                  <c:v>MAGRET DE CANARD</c:v>
                </c:pt>
                <c:pt idx="13">
                  <c:v>CHAMPIGNONS DE PARIS</c:v>
                </c:pt>
                <c:pt idx="14">
                  <c:v>CANARD</c:v>
                </c:pt>
                <c:pt idx="15">
                  <c:v>CREME FRAICHE</c:v>
                </c:pt>
                <c:pt idx="16">
                  <c:v>MELANGE CHARCUTERIE DE PORC</c:v>
                </c:pt>
                <c:pt idx="17">
                  <c:v>LARDONS</c:v>
                </c:pt>
                <c:pt idx="18">
                  <c:v>POITRINE FUMEE</c:v>
                </c:pt>
                <c:pt idx="19">
                  <c:v>BEURRE</c:v>
                </c:pt>
                <c:pt idx="20">
                  <c:v>CHEVREAU</c:v>
                </c:pt>
                <c:pt idx="21">
                  <c:v>VIANDE AUTRUCHE</c:v>
                </c:pt>
                <c:pt idx="22">
                  <c:v>HARICOTS ROUGES</c:v>
                </c:pt>
                <c:pt idx="23">
                  <c:v>OSEILLE</c:v>
                </c:pt>
                <c:pt idx="24">
                  <c:v>POIVRE VERT</c:v>
                </c:pt>
                <c:pt idx="25">
                  <c:v>HARICOTS BLANCS</c:v>
                </c:pt>
                <c:pt idx="26">
                  <c:v>AIL</c:v>
                </c:pt>
                <c:pt idx="27">
                  <c:v>MORCEAUX DE LIEVRES</c:v>
                </c:pt>
                <c:pt idx="28">
                  <c:v>ECHALOTTE</c:v>
                </c:pt>
                <c:pt idx="29">
                  <c:v>COLLIER DE VEAU</c:v>
                </c:pt>
                <c:pt idx="30">
                  <c:v>CHAPELURE</c:v>
                </c:pt>
                <c:pt idx="31">
                  <c:v>OIGNONS</c:v>
                </c:pt>
                <c:pt idx="32">
                  <c:v>THYM</c:v>
                </c:pt>
                <c:pt idx="33">
                  <c:v>CAROTTES</c:v>
                </c:pt>
                <c:pt idx="34">
                  <c:v>BOUQUET GARNI</c:v>
                </c:pt>
                <c:pt idx="35">
                  <c:v>LAURIER</c:v>
                </c:pt>
                <c:pt idx="36">
                  <c:v>CONCENTRE TOMATE</c:v>
                </c:pt>
                <c:pt idx="37">
                  <c:v>CELERI</c:v>
                </c:pt>
                <c:pt idx="38">
                  <c:v>POIREAU</c:v>
                </c:pt>
                <c:pt idx="39">
                  <c:v>SUCRE</c:v>
                </c:pt>
                <c:pt idx="40">
                  <c:v>FARINE</c:v>
                </c:pt>
                <c:pt idx="41">
                  <c:v>SEL</c:v>
                </c:pt>
              </c:strCache>
            </c:strRef>
          </c:cat>
          <c:val>
            <c:numRef>
              <c:f>VES!$B$2:$B$44</c:f>
              <c:numCache>
                <c:formatCode>#\ ##0.00\ "€"</c:formatCode>
                <c:ptCount val="42"/>
                <c:pt idx="0">
                  <c:v>17820</c:v>
                </c:pt>
                <c:pt idx="1">
                  <c:v>5697.3</c:v>
                </c:pt>
                <c:pt idx="2">
                  <c:v>3958</c:v>
                </c:pt>
                <c:pt idx="3">
                  <c:v>3231.9</c:v>
                </c:pt>
                <c:pt idx="4">
                  <c:v>3202.2</c:v>
                </c:pt>
                <c:pt idx="5">
                  <c:v>2874</c:v>
                </c:pt>
                <c:pt idx="6">
                  <c:v>2865.1</c:v>
                </c:pt>
                <c:pt idx="7">
                  <c:v>2787.48</c:v>
                </c:pt>
                <c:pt idx="8">
                  <c:v>2583.2000000000003</c:v>
                </c:pt>
                <c:pt idx="9">
                  <c:v>2534.7999999999997</c:v>
                </c:pt>
                <c:pt idx="10">
                  <c:v>1807.8</c:v>
                </c:pt>
                <c:pt idx="11">
                  <c:v>1788.8</c:v>
                </c:pt>
                <c:pt idx="12">
                  <c:v>1694.5</c:v>
                </c:pt>
                <c:pt idx="13">
                  <c:v>1676.7</c:v>
                </c:pt>
                <c:pt idx="14">
                  <c:v>1671.8400000000001</c:v>
                </c:pt>
                <c:pt idx="15">
                  <c:v>1600.8000000000002</c:v>
                </c:pt>
                <c:pt idx="16">
                  <c:v>1490.4</c:v>
                </c:pt>
                <c:pt idx="17">
                  <c:v>1477.5</c:v>
                </c:pt>
                <c:pt idx="18">
                  <c:v>1316.52</c:v>
                </c:pt>
                <c:pt idx="19">
                  <c:v>1301.5</c:v>
                </c:pt>
                <c:pt idx="20">
                  <c:v>1064.4000000000001</c:v>
                </c:pt>
                <c:pt idx="21">
                  <c:v>1048.2</c:v>
                </c:pt>
                <c:pt idx="22">
                  <c:v>1010</c:v>
                </c:pt>
                <c:pt idx="23">
                  <c:v>987.2</c:v>
                </c:pt>
                <c:pt idx="24">
                  <c:v>939.6</c:v>
                </c:pt>
                <c:pt idx="25">
                  <c:v>929</c:v>
                </c:pt>
                <c:pt idx="26">
                  <c:v>886.2</c:v>
                </c:pt>
                <c:pt idx="27">
                  <c:v>804.59999999999991</c:v>
                </c:pt>
                <c:pt idx="28">
                  <c:v>788.40000000000009</c:v>
                </c:pt>
                <c:pt idx="29">
                  <c:v>772.74</c:v>
                </c:pt>
                <c:pt idx="30">
                  <c:v>558.9</c:v>
                </c:pt>
                <c:pt idx="31">
                  <c:v>553</c:v>
                </c:pt>
                <c:pt idx="32">
                  <c:v>551.24</c:v>
                </c:pt>
                <c:pt idx="33">
                  <c:v>453.75</c:v>
                </c:pt>
                <c:pt idx="34">
                  <c:v>348.3</c:v>
                </c:pt>
                <c:pt idx="35">
                  <c:v>310.5</c:v>
                </c:pt>
                <c:pt idx="36">
                  <c:v>302.5</c:v>
                </c:pt>
                <c:pt idx="37">
                  <c:v>267.8</c:v>
                </c:pt>
                <c:pt idx="38">
                  <c:v>148.5</c:v>
                </c:pt>
                <c:pt idx="39">
                  <c:v>126.35999999999999</c:v>
                </c:pt>
                <c:pt idx="40">
                  <c:v>125.2</c:v>
                </c:pt>
                <c:pt idx="41">
                  <c:v>74.400000000000006</c:v>
                </c:pt>
              </c:numCache>
            </c:numRef>
          </c:val>
        </c:ser>
        <c:dLbls>
          <c:showLegendKey val="0"/>
          <c:showVal val="0"/>
          <c:showCatName val="0"/>
          <c:showSerName val="0"/>
          <c:showPercent val="0"/>
          <c:showBubbleSize val="0"/>
        </c:dLbls>
        <c:gapWidth val="150"/>
        <c:axId val="261316008"/>
        <c:axId val="261319536"/>
      </c:barChart>
      <c:lineChart>
        <c:grouping val="standard"/>
        <c:varyColors val="0"/>
        <c:ser>
          <c:idx val="1"/>
          <c:order val="1"/>
          <c:tx>
            <c:strRef>
              <c:f>VES!$C$1</c:f>
              <c:strCache>
                <c:ptCount val="1"/>
                <c:pt idx="0">
                  <c:v>Somme de Valeurs en stock2</c:v>
                </c:pt>
              </c:strCache>
            </c:strRef>
          </c:tx>
          <c:marker>
            <c:symbol val="none"/>
          </c:marker>
          <c:cat>
            <c:strRef>
              <c:f>VES!$A$2:$A$44</c:f>
              <c:strCache>
                <c:ptCount val="42"/>
                <c:pt idx="0">
                  <c:v>GIROLLES</c:v>
                </c:pt>
                <c:pt idx="1">
                  <c:v>AROMATES</c:v>
                </c:pt>
                <c:pt idx="2">
                  <c:v>COLLIER DE BŒUF</c:v>
                </c:pt>
                <c:pt idx="3">
                  <c:v>VIN ROUGE</c:v>
                </c:pt>
                <c:pt idx="4">
                  <c:v>CONSERVATEUR BIO</c:v>
                </c:pt>
                <c:pt idx="5">
                  <c:v>VIN ROUGE AOC</c:v>
                </c:pt>
                <c:pt idx="6">
                  <c:v>VIN BLANC AOC</c:v>
                </c:pt>
                <c:pt idx="7">
                  <c:v>JARRET DE BŒUF</c:v>
                </c:pt>
                <c:pt idx="8">
                  <c:v>EPAULE DE VEAU</c:v>
                </c:pt>
                <c:pt idx="9">
                  <c:v>FOIE GRAS DE CANARD</c:v>
                </c:pt>
                <c:pt idx="10">
                  <c:v>AMIDON</c:v>
                </c:pt>
                <c:pt idx="11">
                  <c:v>VIANDE DE COQ</c:v>
                </c:pt>
                <c:pt idx="12">
                  <c:v>MAGRET DE CANARD</c:v>
                </c:pt>
                <c:pt idx="13">
                  <c:v>CHAMPIGNONS DE PARIS</c:v>
                </c:pt>
                <c:pt idx="14">
                  <c:v>CANARD</c:v>
                </c:pt>
                <c:pt idx="15">
                  <c:v>CREME FRAICHE</c:v>
                </c:pt>
                <c:pt idx="16">
                  <c:v>MELANGE CHARCUTERIE DE PORC</c:v>
                </c:pt>
                <c:pt idx="17">
                  <c:v>LARDONS</c:v>
                </c:pt>
                <c:pt idx="18">
                  <c:v>POITRINE FUMEE</c:v>
                </c:pt>
                <c:pt idx="19">
                  <c:v>BEURRE</c:v>
                </c:pt>
                <c:pt idx="20">
                  <c:v>CHEVREAU</c:v>
                </c:pt>
                <c:pt idx="21">
                  <c:v>VIANDE AUTRUCHE</c:v>
                </c:pt>
                <c:pt idx="22">
                  <c:v>HARICOTS ROUGES</c:v>
                </c:pt>
                <c:pt idx="23">
                  <c:v>OSEILLE</c:v>
                </c:pt>
                <c:pt idx="24">
                  <c:v>POIVRE VERT</c:v>
                </c:pt>
                <c:pt idx="25">
                  <c:v>HARICOTS BLANCS</c:v>
                </c:pt>
                <c:pt idx="26">
                  <c:v>AIL</c:v>
                </c:pt>
                <c:pt idx="27">
                  <c:v>MORCEAUX DE LIEVRES</c:v>
                </c:pt>
                <c:pt idx="28">
                  <c:v>ECHALOTTE</c:v>
                </c:pt>
                <c:pt idx="29">
                  <c:v>COLLIER DE VEAU</c:v>
                </c:pt>
                <c:pt idx="30">
                  <c:v>CHAPELURE</c:v>
                </c:pt>
                <c:pt idx="31">
                  <c:v>OIGNONS</c:v>
                </c:pt>
                <c:pt idx="32">
                  <c:v>THYM</c:v>
                </c:pt>
                <c:pt idx="33">
                  <c:v>CAROTTES</c:v>
                </c:pt>
                <c:pt idx="34">
                  <c:v>BOUQUET GARNI</c:v>
                </c:pt>
                <c:pt idx="35">
                  <c:v>LAURIER</c:v>
                </c:pt>
                <c:pt idx="36">
                  <c:v>CONCENTRE TOMATE</c:v>
                </c:pt>
                <c:pt idx="37">
                  <c:v>CELERI</c:v>
                </c:pt>
                <c:pt idx="38">
                  <c:v>POIREAU</c:v>
                </c:pt>
                <c:pt idx="39">
                  <c:v>SUCRE</c:v>
                </c:pt>
                <c:pt idx="40">
                  <c:v>FARINE</c:v>
                </c:pt>
                <c:pt idx="41">
                  <c:v>SEL</c:v>
                </c:pt>
              </c:strCache>
            </c:strRef>
          </c:cat>
          <c:val>
            <c:numRef>
              <c:f>VES!$C$2:$C$44</c:f>
              <c:numCache>
                <c:formatCode>#\ 000%</c:formatCode>
                <c:ptCount val="42"/>
                <c:pt idx="0">
                  <c:v>0.23315107339116928</c:v>
                </c:pt>
                <c:pt idx="1">
                  <c:v>0.30769269013816747</c:v>
                </c:pt>
                <c:pt idx="2">
                  <c:v>0.35947787243234525</c:v>
                </c:pt>
                <c:pt idx="3">
                  <c:v>0.40176299892465278</c:v>
                </c:pt>
                <c:pt idx="4">
                  <c:v>0.44365954029464172</c:v>
                </c:pt>
                <c:pt idx="5">
                  <c:v>0.48126201980789762</c:v>
                </c:pt>
                <c:pt idx="6">
                  <c:v>0.51874805462119944</c:v>
                </c:pt>
                <c:pt idx="7">
                  <c:v>0.55521853464681215</c:v>
                </c:pt>
                <c:pt idx="8">
                  <c:v>0.58901628171662512</c:v>
                </c:pt>
                <c:pt idx="9">
                  <c:v>0.62218077895747448</c:v>
                </c:pt>
                <c:pt idx="10">
                  <c:v>0.64583344508971674</c:v>
                </c:pt>
                <c:pt idx="11">
                  <c:v>0.66923752141306825</c:v>
                </c:pt>
                <c:pt idx="12">
                  <c:v>0.69140780726387274</c:v>
                </c:pt>
                <c:pt idx="13">
                  <c:v>0.71334520371476917</c:v>
                </c:pt>
                <c:pt idx="14">
                  <c:v>0.7352190135092862</c:v>
                </c:pt>
                <c:pt idx="15">
                  <c:v>0.75616335909203503</c:v>
                </c:pt>
                <c:pt idx="16">
                  <c:v>0.77566326704838739</c:v>
                </c:pt>
                <c:pt idx="17">
                  <c:v>0.79499439560817708</c:v>
                </c:pt>
                <c:pt idx="18">
                  <c:v>0.81221931430295491</c:v>
                </c:pt>
                <c:pt idx="19">
                  <c:v>0.82924771621196769</c:v>
                </c:pt>
                <c:pt idx="20">
                  <c:v>0.84317397897950752</c:v>
                </c:pt>
                <c:pt idx="21">
                  <c:v>0.85688828622578272</c:v>
                </c:pt>
                <c:pt idx="22">
                  <c:v>0.87010279711944594</c:v>
                </c:pt>
                <c:pt idx="23">
                  <c:v>0.8830190002424404</c:v>
                </c:pt>
                <c:pt idx="24">
                  <c:v>0.89531242047579307</c:v>
                </c:pt>
                <c:pt idx="25">
                  <c:v>0.90746715376313292</c:v>
                </c:pt>
                <c:pt idx="26">
                  <c:v>0.91906190579676106</c:v>
                </c:pt>
                <c:pt idx="27">
                  <c:v>0.92958903001957449</c:v>
                </c:pt>
                <c:pt idx="28">
                  <c:v>0.93990419872112319</c:v>
                </c:pt>
                <c:pt idx="29">
                  <c:v>0.95001447708544939</c:v>
                </c:pt>
                <c:pt idx="30">
                  <c:v>0.95732694256908146</c:v>
                </c:pt>
                <c:pt idx="31">
                  <c:v>0.96456221437521594</c:v>
                </c:pt>
                <c:pt idx="32">
                  <c:v>0.97177445891484271</c:v>
                </c:pt>
                <c:pt idx="33">
                  <c:v>0.97771117606137714</c:v>
                </c:pt>
                <c:pt idx="34">
                  <c:v>0.98226821976856815</c:v>
                </c:pt>
                <c:pt idx="35">
                  <c:v>0.98633070059280825</c:v>
                </c:pt>
                <c:pt idx="36">
                  <c:v>0.99028851202383117</c:v>
                </c:pt>
                <c:pt idx="37">
                  <c:v>0.99379231996177486</c:v>
                </c:pt>
                <c:pt idx="38">
                  <c:v>0.9957352455733679</c:v>
                </c:pt>
                <c:pt idx="39">
                  <c:v>0.99738849863923262</c:v>
                </c:pt>
                <c:pt idx="40">
                  <c:v>0.99902657464308076</c:v>
                </c:pt>
                <c:pt idx="41">
                  <c:v>1</c:v>
                </c:pt>
              </c:numCache>
            </c:numRef>
          </c:val>
          <c:smooth val="0"/>
        </c:ser>
        <c:dLbls>
          <c:showLegendKey val="0"/>
          <c:showVal val="0"/>
          <c:showCatName val="0"/>
          <c:showSerName val="0"/>
          <c:showPercent val="0"/>
          <c:showBubbleSize val="0"/>
        </c:dLbls>
        <c:marker val="1"/>
        <c:smooth val="0"/>
        <c:axId val="261317184"/>
        <c:axId val="261316792"/>
      </c:lineChart>
      <c:catAx>
        <c:axId val="261316008"/>
        <c:scaling>
          <c:orientation val="minMax"/>
        </c:scaling>
        <c:delete val="0"/>
        <c:axPos val="b"/>
        <c:numFmt formatCode="General" sourceLinked="1"/>
        <c:majorTickMark val="out"/>
        <c:minorTickMark val="none"/>
        <c:tickLblPos val="nextTo"/>
        <c:crossAx val="261319536"/>
        <c:crosses val="autoZero"/>
        <c:auto val="1"/>
        <c:lblAlgn val="ctr"/>
        <c:lblOffset val="100"/>
        <c:noMultiLvlLbl val="0"/>
      </c:catAx>
      <c:valAx>
        <c:axId val="261319536"/>
        <c:scaling>
          <c:orientation val="minMax"/>
        </c:scaling>
        <c:delete val="0"/>
        <c:axPos val="l"/>
        <c:majorGridlines/>
        <c:numFmt formatCode="#\ ##0.00\ &quot;€&quot;" sourceLinked="1"/>
        <c:majorTickMark val="out"/>
        <c:minorTickMark val="none"/>
        <c:tickLblPos val="nextTo"/>
        <c:crossAx val="261316008"/>
        <c:crosses val="autoZero"/>
        <c:crossBetween val="between"/>
      </c:valAx>
      <c:valAx>
        <c:axId val="261316792"/>
        <c:scaling>
          <c:orientation val="minMax"/>
        </c:scaling>
        <c:delete val="0"/>
        <c:axPos val="r"/>
        <c:numFmt formatCode="#\ 000%" sourceLinked="1"/>
        <c:majorTickMark val="out"/>
        <c:minorTickMark val="none"/>
        <c:tickLblPos val="nextTo"/>
        <c:crossAx val="261317184"/>
        <c:crosses val="max"/>
        <c:crossBetween val="between"/>
      </c:valAx>
      <c:catAx>
        <c:axId val="261317184"/>
        <c:scaling>
          <c:orientation val="minMax"/>
        </c:scaling>
        <c:delete val="1"/>
        <c:axPos val="b"/>
        <c:numFmt formatCode="General" sourceLinked="1"/>
        <c:majorTickMark val="out"/>
        <c:minorTickMark val="none"/>
        <c:tickLblPos val="nextTo"/>
        <c:crossAx val="261316792"/>
        <c:crosses val="autoZero"/>
        <c:auto val="1"/>
        <c:lblAlgn val="ctr"/>
        <c:lblOffset val="100"/>
        <c:noMultiLvlLbl val="0"/>
      </c:cat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[dmvba_filtest2.xlsm]VESF!Tableau croisé dynamique6</c:name>
    <c:fmtId val="0"/>
  </c:pivotSource>
  <c:chart>
    <c:title>
      <c:overlay val="0"/>
    </c:title>
    <c:autoTitleDeleted val="0"/>
    <c:pivotFmts>
      <c:pivotFmt>
        <c:idx val="0"/>
        <c:marker>
          <c:symbol val="none"/>
        </c:marker>
      </c:pivotFmt>
    </c:pivotFmts>
    <c:plotArea>
      <c:layout/>
      <c:barChart>
        <c:barDir val="col"/>
        <c:grouping val="clustered"/>
        <c:varyColors val="0"/>
        <c:ser>
          <c:idx val="0"/>
          <c:order val="0"/>
          <c:tx>
            <c:strRef>
              <c:f>VESF!$B$1</c:f>
              <c:strCache>
                <c:ptCount val="1"/>
                <c:pt idx="0">
                  <c:v>Total</c:v>
                </c:pt>
              </c:strCache>
            </c:strRef>
          </c:tx>
          <c:invertIfNegative val="0"/>
          <c:cat>
            <c:strRef>
              <c:f>VESF!$A$2:$A$11</c:f>
              <c:strCache>
                <c:ptCount val="9"/>
                <c:pt idx="0">
                  <c:v>AROMATES</c:v>
                </c:pt>
                <c:pt idx="1">
                  <c:v>CHAMPIGNONS</c:v>
                </c:pt>
                <c:pt idx="2">
                  <c:v>CHARCUTERIE</c:v>
                </c:pt>
                <c:pt idx="3">
                  <c:v>EPICERIE</c:v>
                </c:pt>
                <c:pt idx="4">
                  <c:v>LEGUMES FRAIS</c:v>
                </c:pt>
                <c:pt idx="5">
                  <c:v>LEGUMES SECS</c:v>
                </c:pt>
                <c:pt idx="6">
                  <c:v>PRODUITS LAITIERS</c:v>
                </c:pt>
                <c:pt idx="7">
                  <c:v>VIANDES</c:v>
                </c:pt>
                <c:pt idx="8">
                  <c:v>VINS</c:v>
                </c:pt>
              </c:strCache>
            </c:strRef>
          </c:cat>
          <c:val>
            <c:numRef>
              <c:f>VESF!$B$2:$B$11</c:f>
              <c:numCache>
                <c:formatCode>#\ ##0.00\ "€"</c:formatCode>
                <c:ptCount val="9"/>
                <c:pt idx="0">
                  <c:v>9134.94</c:v>
                </c:pt>
                <c:pt idx="1">
                  <c:v>17820</c:v>
                </c:pt>
                <c:pt idx="2">
                  <c:v>4284.42</c:v>
                </c:pt>
                <c:pt idx="3">
                  <c:v>7136.96</c:v>
                </c:pt>
                <c:pt idx="4">
                  <c:v>4543.95</c:v>
                </c:pt>
                <c:pt idx="5">
                  <c:v>929</c:v>
                </c:pt>
                <c:pt idx="6">
                  <c:v>2902.3</c:v>
                </c:pt>
                <c:pt idx="7">
                  <c:v>20708.559999999998</c:v>
                </c:pt>
                <c:pt idx="8">
                  <c:v>8971</c:v>
                </c:pt>
              </c:numCache>
            </c:numRef>
          </c:val>
        </c:ser>
        <c:dLbls>
          <c:showLegendKey val="0"/>
          <c:showVal val="0"/>
          <c:showCatName val="0"/>
          <c:showSerName val="0"/>
          <c:showPercent val="0"/>
          <c:showBubbleSize val="0"/>
        </c:dLbls>
        <c:gapWidth val="150"/>
        <c:axId val="303729200"/>
        <c:axId val="303730376"/>
      </c:barChart>
      <c:catAx>
        <c:axId val="303729200"/>
        <c:scaling>
          <c:orientation val="minMax"/>
        </c:scaling>
        <c:delete val="0"/>
        <c:axPos val="b"/>
        <c:numFmt formatCode="General" sourceLinked="1"/>
        <c:majorTickMark val="out"/>
        <c:minorTickMark val="none"/>
        <c:tickLblPos val="nextTo"/>
        <c:crossAx val="303730376"/>
        <c:crosses val="autoZero"/>
        <c:auto val="1"/>
        <c:lblAlgn val="ctr"/>
        <c:lblOffset val="100"/>
        <c:noMultiLvlLbl val="0"/>
      </c:catAx>
      <c:valAx>
        <c:axId val="303730376"/>
        <c:scaling>
          <c:orientation val="minMax"/>
        </c:scaling>
        <c:delete val="0"/>
        <c:axPos val="l"/>
        <c:majorGridlines/>
        <c:numFmt formatCode="#\ ##0.00\ &quot;€&quot;" sourceLinked="1"/>
        <c:majorTickMark val="out"/>
        <c:minorTickMark val="none"/>
        <c:tickLblPos val="nextTo"/>
        <c:crossAx val="30372920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10</xdr:col>
      <xdr:colOff>304800</xdr:colOff>
      <xdr:row>8</xdr:row>
      <xdr:rowOff>28575</xdr:rowOff>
    </xdr:from>
    <xdr:to>
      <xdr:col>12</xdr:col>
      <xdr:colOff>38100</xdr:colOff>
      <xdr:row>11</xdr:row>
      <xdr:rowOff>85725</xdr:rowOff>
    </xdr:to>
    <xdr:sp macro="[0]!Feuil2.qfournisseur" textlink="">
      <xdr:nvSpPr>
        <xdr:cNvPr id="2" name="Rectangle 1"/>
        <xdr:cNvSpPr/>
      </xdr:nvSpPr>
      <xdr:spPr>
        <a:xfrm>
          <a:off x="10601325" y="1552575"/>
          <a:ext cx="1257300" cy="6286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t> Format Code</a:t>
          </a:r>
        </a:p>
        <a:p>
          <a:pPr algn="ctr"/>
          <a:r>
            <a:rPr lang="fr-FR" sz="1100" baseline="0"/>
            <a:t>Non Valide</a:t>
          </a:r>
          <a:endParaRPr lang="fr-FR" sz="1100"/>
        </a:p>
      </xdr:txBody>
    </xdr:sp>
    <xdr:clientData/>
  </xdr:twoCellAnchor>
  <xdr:twoCellAnchor>
    <xdr:from>
      <xdr:col>10</xdr:col>
      <xdr:colOff>314325</xdr:colOff>
      <xdr:row>12</xdr:row>
      <xdr:rowOff>114300</xdr:rowOff>
    </xdr:from>
    <xdr:to>
      <xdr:col>12</xdr:col>
      <xdr:colOff>133350</xdr:colOff>
      <xdr:row>17</xdr:row>
      <xdr:rowOff>0</xdr:rowOff>
    </xdr:to>
    <xdr:sp macro="[0]!Feuil2.format" textlink="">
      <xdr:nvSpPr>
        <xdr:cNvPr id="4" name="Rectangle 3"/>
        <xdr:cNvSpPr/>
      </xdr:nvSpPr>
      <xdr:spPr>
        <a:xfrm>
          <a:off x="10610850" y="2400300"/>
          <a:ext cx="1343025" cy="8382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Modif</a:t>
          </a:r>
          <a:r>
            <a:rPr lang="fr-FR" sz="1100" baseline="0"/>
            <a:t> du format </a:t>
          </a:r>
          <a:endParaRPr lang="fr-FR" sz="1100"/>
        </a:p>
      </xdr:txBody>
    </xdr:sp>
    <xdr:clientData/>
  </xdr:twoCellAnchor>
  <xdr:twoCellAnchor>
    <xdr:from>
      <xdr:col>10</xdr:col>
      <xdr:colOff>361950</xdr:colOff>
      <xdr:row>18</xdr:row>
      <xdr:rowOff>95250</xdr:rowOff>
    </xdr:from>
    <xdr:to>
      <xdr:col>12</xdr:col>
      <xdr:colOff>142875</xdr:colOff>
      <xdr:row>22</xdr:row>
      <xdr:rowOff>57150</xdr:rowOff>
    </xdr:to>
    <xdr:sp macro="[0]!Feuil2.Doublon" textlink="">
      <xdr:nvSpPr>
        <xdr:cNvPr id="6" name="Rectangle 5"/>
        <xdr:cNvSpPr/>
      </xdr:nvSpPr>
      <xdr:spPr>
        <a:xfrm>
          <a:off x="10658475" y="3524250"/>
          <a:ext cx="1304925" cy="7239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Doublon</a:t>
          </a:r>
        </a:p>
      </xdr:txBody>
    </xdr:sp>
    <xdr:clientData/>
  </xdr:twoCellAnchor>
  <xdr:twoCellAnchor>
    <xdr:from>
      <xdr:col>10</xdr:col>
      <xdr:colOff>361950</xdr:colOff>
      <xdr:row>22</xdr:row>
      <xdr:rowOff>171450</xdr:rowOff>
    </xdr:from>
    <xdr:to>
      <xdr:col>12</xdr:col>
      <xdr:colOff>171450</xdr:colOff>
      <xdr:row>27</xdr:row>
      <xdr:rowOff>0</xdr:rowOff>
    </xdr:to>
    <xdr:sp macro="[0]!Feuil2.Reset" textlink="">
      <xdr:nvSpPr>
        <xdr:cNvPr id="3" name="Rectangle à coins arrondis 2"/>
        <xdr:cNvSpPr/>
      </xdr:nvSpPr>
      <xdr:spPr>
        <a:xfrm>
          <a:off x="10658475" y="4362450"/>
          <a:ext cx="1333500" cy="781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RESET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314325</xdr:colOff>
      <xdr:row>1</xdr:row>
      <xdr:rowOff>123825</xdr:rowOff>
    </xdr:from>
    <xdr:to>
      <xdr:col>11</xdr:col>
      <xdr:colOff>133350</xdr:colOff>
      <xdr:row>5</xdr:row>
      <xdr:rowOff>47625</xdr:rowOff>
    </xdr:to>
    <xdr:sp macro="[0]!Feuil3.agesalariés" textlink="">
      <xdr:nvSpPr>
        <xdr:cNvPr id="2" name="Rectangle à coins arrondis 1"/>
        <xdr:cNvSpPr/>
      </xdr:nvSpPr>
      <xdr:spPr>
        <a:xfrm>
          <a:off x="8429625" y="314325"/>
          <a:ext cx="1343025" cy="685800"/>
        </a:xfrm>
        <a:prstGeom prst="roundRect">
          <a:avLst/>
        </a:prstGeom>
        <a:solidFill>
          <a:schemeClr val="bg1">
            <a:lumMod val="95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Age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1028700</xdr:colOff>
      <xdr:row>4</xdr:row>
      <xdr:rowOff>133350</xdr:rowOff>
    </xdr:from>
    <xdr:to>
      <xdr:col>4</xdr:col>
      <xdr:colOff>371475</xdr:colOff>
      <xdr:row>9</xdr:row>
      <xdr:rowOff>76200</xdr:rowOff>
    </xdr:to>
    <xdr:sp macro="[0]!Feuil4.CommandButton2_Click" textlink="">
      <xdr:nvSpPr>
        <xdr:cNvPr id="2" name="Rectangle 1"/>
        <xdr:cNvSpPr/>
      </xdr:nvSpPr>
      <xdr:spPr>
        <a:xfrm>
          <a:off x="4133850" y="895350"/>
          <a:ext cx="1333500" cy="895350"/>
        </a:xfrm>
        <a:prstGeom prst="rect">
          <a:avLst/>
        </a:prstGeom>
        <a:solidFill>
          <a:schemeClr val="accent2">
            <a:lumMod val="75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Gestionnaire du stock matiere premiere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438150</xdr:colOff>
      <xdr:row>6</xdr:row>
      <xdr:rowOff>33337</xdr:rowOff>
    </xdr:from>
    <xdr:to>
      <xdr:col>7</xdr:col>
      <xdr:colOff>180975</xdr:colOff>
      <xdr:row>20</xdr:row>
      <xdr:rowOff>109537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3</xdr:col>
      <xdr:colOff>247650</xdr:colOff>
      <xdr:row>6</xdr:row>
      <xdr:rowOff>33337</xdr:rowOff>
    </xdr:from>
    <xdr:to>
      <xdr:col>9</xdr:col>
      <xdr:colOff>247650</xdr:colOff>
      <xdr:row>20</xdr:row>
      <xdr:rowOff>109537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8</xdr:col>
      <xdr:colOff>266700</xdr:colOff>
      <xdr:row>2</xdr:row>
      <xdr:rowOff>180975</xdr:rowOff>
    </xdr:from>
    <xdr:to>
      <xdr:col>10</xdr:col>
      <xdr:colOff>152400</xdr:colOff>
      <xdr:row>6</xdr:row>
      <xdr:rowOff>104775</xdr:rowOff>
    </xdr:to>
    <xdr:sp macro="[0]!Feuil8.CommandButton1_Click" textlink="">
      <xdr:nvSpPr>
        <xdr:cNvPr id="2" name="Rectangle à coins arrondis 1"/>
        <xdr:cNvSpPr/>
      </xdr:nvSpPr>
      <xdr:spPr>
        <a:xfrm>
          <a:off x="8810625" y="561975"/>
          <a:ext cx="1409700" cy="685800"/>
        </a:xfrm>
        <a:prstGeom prst="roundRect">
          <a:avLst/>
        </a:prstGeom>
        <a:solidFill>
          <a:schemeClr val="bg1">
            <a:lumMod val="85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FF0000"/>
              </a:solidFill>
            </a:rPr>
            <a:t>Livraison</a:t>
          </a:r>
          <a:r>
            <a:rPr lang="fr-FR" sz="1100" b="1" baseline="0">
              <a:solidFill>
                <a:srgbClr val="FF0000"/>
              </a:solidFill>
            </a:rPr>
            <a:t> mat°1</a:t>
          </a:r>
          <a:endParaRPr lang="fr-FR" sz="1100" b="1">
            <a:solidFill>
              <a:srgbClr val="FF0000"/>
            </a:solidFill>
          </a:endParaRP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wes ricci" refreshedDate="42458.513777199078" createdVersion="4" refreshedVersion="5" minRefreshableVersion="3" recordCount="42">
  <cacheSource type="worksheet">
    <worksheetSource ref="A1:N43" sheet="Mat°1°"/>
  </cacheSource>
  <cacheFields count="14">
    <cacheField name="CodeMatPrem" numFmtId="0">
      <sharedItems containsSemiMixedTypes="0" containsString="0" containsNumber="1" containsInteger="1" minValue="1" maxValue="42"/>
    </cacheField>
    <cacheField name="Désignation" numFmtId="0">
      <sharedItems/>
    </cacheField>
    <cacheField name="Famille" numFmtId="0">
      <sharedItems count="9">
        <s v="VIANDES"/>
        <s v="VINS"/>
        <s v="EPICERIE"/>
        <s v="LEGUMES FRAIS"/>
        <s v="AROMATES"/>
        <s v="LEGUMES SECS"/>
        <s v="CHARCUTERIE"/>
        <s v="PRODUITS LAITIERS"/>
        <s v="CHAMPIGNONS"/>
      </sharedItems>
    </cacheField>
    <cacheField name="PAHT" numFmtId="165">
      <sharedItems containsSemiMixedTypes="0" containsString="0" containsNumber="1" minValue="0.248" maxValue="32.021999999999998"/>
    </cacheField>
    <cacheField name="Unité" numFmtId="0">
      <sharedItems/>
    </cacheField>
    <cacheField name="QtéEnCdeFourn" numFmtId="0">
      <sharedItems containsString="0" containsBlank="1" containsNumber="1" containsInteger="1" minValue="30" maxValue="100"/>
    </cacheField>
    <cacheField name="QtéStock" numFmtId="0">
      <sharedItems containsSemiMixedTypes="0" containsString="0" containsNumber="1" containsInteger="1" minValue="40" maxValue="750"/>
    </cacheField>
    <cacheField name="Valeurs en stock" numFmtId="165">
      <sharedItems containsSemiMixedTypes="0" containsString="0" containsNumber="1" minValue="74.400000000000006" maxValue="17820"/>
    </cacheField>
    <cacheField name="StockMini" numFmtId="0">
      <sharedItems containsSemiMixedTypes="0" containsString="0" containsNumber="1" containsInteger="1" minValue="2" maxValue="120"/>
    </cacheField>
    <cacheField name="LieudeStockage" numFmtId="0">
      <sharedItems/>
    </cacheField>
    <cacheField name="DélaiConservationJours" numFmtId="0">
      <sharedItems containsSemiMixedTypes="0" containsString="0" containsNumber="1" containsInteger="1" minValue="5" maxValue="300"/>
    </cacheField>
    <cacheField name="TempératMaxiConservation" numFmtId="0">
      <sharedItems containsSemiMixedTypes="0" containsString="0" containsNumber="1" containsInteger="1" minValue="3" maxValue="24"/>
    </cacheField>
    <cacheField name="DateDernièreRécept" numFmtId="14">
      <sharedItems containsNonDate="0" containsString="0" containsBlank="1"/>
    </cacheField>
    <cacheField name="NbreControlesAEffectuer" numFmtId="0">
      <sharedItems containsSemiMixedTypes="0" containsString="0" containsNumber="1" containsInteger="1" minValue="1" maxValue="6"/>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wes ricci" refreshedDate="42458.513780324072" createdVersion="4" refreshedVersion="5" minRefreshableVersion="3" recordCount="42">
  <cacheSource type="worksheet">
    <worksheetSource ref="A1:N43" sheet="Mat°1°"/>
  </cacheSource>
  <cacheFields count="15">
    <cacheField name="CodeMatPrem" numFmtId="0">
      <sharedItems containsSemiMixedTypes="0" containsString="0" containsNumber="1" containsInteger="1" minValue="1" maxValue="42"/>
    </cacheField>
    <cacheField name="Désignation" numFmtId="0">
      <sharedItems count="42">
        <s v="COLLIER DE BŒUF"/>
        <s v="JARRET DE BŒUF"/>
        <s v="VIN ROUGE AOC"/>
        <s v="FARINE"/>
        <s v="CONCENTRE TOMATE"/>
        <s v="SUCRE"/>
        <s v="SEL"/>
        <s v="POIVRE VERT"/>
        <s v="POIREAU"/>
        <s v="CELERI"/>
        <s v="THYM"/>
        <s v="LAURIER"/>
        <s v="CAROTTES"/>
        <s v="OIGNONS"/>
        <s v="AIL"/>
        <s v="CANARD"/>
        <s v="HARICOTS BLANCS"/>
        <s v="MELANGE CHARCUTERIE DE PORC"/>
        <s v="CHAPELURE"/>
        <s v="VIN BLANC AOC"/>
        <s v="VIN ROUGE"/>
        <s v="CHEVREAU"/>
        <s v="CREME FRAICHE"/>
        <s v="OSEILLE"/>
        <s v="AMIDON"/>
        <s v="ECHALOTTE"/>
        <s v="LARDONS"/>
        <s v="CHAMPIGNONS DE PARIS"/>
        <s v="VIANDE AUTRUCHE"/>
        <s v="HARICOTS ROUGES"/>
        <s v="MORCEAUX DE LIEVRES"/>
        <s v="VIANDE DE COQ"/>
        <s v="BOUQUET GARNI"/>
        <s v="COLLIER DE VEAU"/>
        <s v="EPAULE DE VEAU"/>
        <s v="POITRINE FUMEE"/>
        <s v="GIROLLES"/>
        <s v="CONSERVATEUR BIO"/>
        <s v="MAGRET DE CANARD"/>
        <s v="FOIE GRAS DE CANARD"/>
        <s v="BEURRE"/>
        <s v="AROMATES"/>
      </sharedItems>
    </cacheField>
    <cacheField name="Famille" numFmtId="0">
      <sharedItems/>
    </cacheField>
    <cacheField name="PAHT" numFmtId="165">
      <sharedItems containsSemiMixedTypes="0" containsString="0" containsNumber="1" minValue="0.248" maxValue="32.021999999999998"/>
    </cacheField>
    <cacheField name="Unité" numFmtId="0">
      <sharedItems/>
    </cacheField>
    <cacheField name="QtéEnCdeFourn" numFmtId="0">
      <sharedItems containsString="0" containsBlank="1" containsNumber="1" containsInteger="1" minValue="30" maxValue="100"/>
    </cacheField>
    <cacheField name="QtéStock" numFmtId="0">
      <sharedItems containsSemiMixedTypes="0" containsString="0" containsNumber="1" containsInteger="1" minValue="40" maxValue="750"/>
    </cacheField>
    <cacheField name="Valeurs en stock" numFmtId="165">
      <sharedItems containsSemiMixedTypes="0" containsString="0" containsNumber="1" minValue="74.400000000000006" maxValue="17820"/>
    </cacheField>
    <cacheField name="StockMini" numFmtId="0">
      <sharedItems containsSemiMixedTypes="0" containsString="0" containsNumber="1" containsInteger="1" minValue="2" maxValue="120"/>
    </cacheField>
    <cacheField name="LieudeStockage" numFmtId="0">
      <sharedItems/>
    </cacheField>
    <cacheField name="DélaiConservationJours" numFmtId="0">
      <sharedItems containsSemiMixedTypes="0" containsString="0" containsNumber="1" containsInteger="1" minValue="5" maxValue="300"/>
    </cacheField>
    <cacheField name="TempératMaxiConservation" numFmtId="0">
      <sharedItems containsSemiMixedTypes="0" containsString="0" containsNumber="1" containsInteger="1" minValue="3" maxValue="24"/>
    </cacheField>
    <cacheField name="DateDernièreRécept" numFmtId="14">
      <sharedItems containsNonDate="0" containsString="0" containsBlank="1"/>
    </cacheField>
    <cacheField name="NbreControlesAEffectuer" numFmtId="0">
      <sharedItems containsSemiMixedTypes="0" containsString="0" containsNumber="1" containsInteger="1" minValue="1" maxValue="6"/>
    </cacheField>
    <cacheField name="Valeur en stock" numFmtId="0" formula="PAHT*QtéStock"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2">
  <r>
    <n v="1"/>
    <s v="COLLIER DE BŒUF"/>
    <x v="0"/>
    <n v="7.9160000000000004"/>
    <s v="Kg"/>
    <n v="50"/>
    <n v="500"/>
    <n v="3958"/>
    <n v="12"/>
    <s v="FRIGO 1"/>
    <n v="5"/>
    <n v="4"/>
    <m/>
    <n v="5"/>
  </r>
  <r>
    <n v="2"/>
    <s v="JARRET DE BŒUF"/>
    <x v="0"/>
    <n v="4.806"/>
    <s v="Kg"/>
    <m/>
    <n v="580"/>
    <n v="2787.48"/>
    <n v="20"/>
    <s v="FRIGO 1"/>
    <n v="5"/>
    <n v="4"/>
    <m/>
    <n v="5"/>
  </r>
  <r>
    <n v="3"/>
    <s v="VIN ROUGE AOC"/>
    <x v="1"/>
    <n v="9.58"/>
    <s v="L"/>
    <m/>
    <n v="300"/>
    <n v="2874"/>
    <n v="50"/>
    <s v="CAVE"/>
    <n v="300"/>
    <n v="7"/>
    <m/>
    <n v="3"/>
  </r>
  <r>
    <n v="4"/>
    <s v="FARINE"/>
    <x v="2"/>
    <n v="0.626"/>
    <s v="Kg"/>
    <n v="100"/>
    <n v="200"/>
    <n v="125.2"/>
    <n v="50"/>
    <s v="RACK 3"/>
    <n v="300"/>
    <n v="24"/>
    <m/>
    <n v="3"/>
  </r>
  <r>
    <n v="5"/>
    <s v="CONCENTRE TOMATE"/>
    <x v="2"/>
    <n v="0.60499999999999998"/>
    <s v="Kg"/>
    <m/>
    <n v="500"/>
    <n v="302.5"/>
    <n v="10"/>
    <s v="RACK 3"/>
    <n v="300"/>
    <n v="24"/>
    <m/>
    <n v="3"/>
  </r>
  <r>
    <n v="6"/>
    <s v="SUCRE"/>
    <x v="2"/>
    <n v="0.70199999999999996"/>
    <s v="Kg"/>
    <n v="90"/>
    <n v="180"/>
    <n v="126.35999999999999"/>
    <n v="5"/>
    <s v="RACK 3"/>
    <n v="300"/>
    <n v="24"/>
    <m/>
    <n v="3"/>
  </r>
  <r>
    <n v="7"/>
    <s v="SEL"/>
    <x v="2"/>
    <n v="0.248"/>
    <s v="Kg"/>
    <m/>
    <n v="300"/>
    <n v="74.400000000000006"/>
    <n v="120"/>
    <s v="RACK 3"/>
    <n v="300"/>
    <n v="24"/>
    <m/>
    <n v="3"/>
  </r>
  <r>
    <n v="8"/>
    <s v="POIVRE VERT"/>
    <x v="2"/>
    <n v="7.83"/>
    <s v="Kg"/>
    <m/>
    <n v="120"/>
    <n v="939.6"/>
    <n v="5"/>
    <s v="RACK 3"/>
    <n v="300"/>
    <n v="24"/>
    <m/>
    <n v="3"/>
  </r>
  <r>
    <n v="9"/>
    <s v="POIREAU"/>
    <x v="3"/>
    <n v="0.59399999999999997"/>
    <s v="Kg"/>
    <m/>
    <n v="250"/>
    <n v="148.5"/>
    <n v="10"/>
    <s v="FRIGO 3"/>
    <n v="7"/>
    <n v="9"/>
    <m/>
    <n v="2"/>
  </r>
  <r>
    <n v="10"/>
    <s v="CELERI"/>
    <x v="3"/>
    <n v="1.339"/>
    <s v="Kg"/>
    <n v="90"/>
    <n v="200"/>
    <n v="267.8"/>
    <n v="10"/>
    <s v="FRIGO 3"/>
    <n v="7"/>
    <n v="9"/>
    <m/>
    <n v="2"/>
  </r>
  <r>
    <n v="11"/>
    <s v="THYM"/>
    <x v="4"/>
    <n v="13.781000000000001"/>
    <s v="Kg"/>
    <m/>
    <n v="40"/>
    <n v="551.24"/>
    <n v="2"/>
    <s v="RACK 3"/>
    <n v="90"/>
    <n v="12"/>
    <m/>
    <n v="1"/>
  </r>
  <r>
    <n v="12"/>
    <s v="LAURIER"/>
    <x v="4"/>
    <n v="6.21"/>
    <s v="Kg"/>
    <m/>
    <n v="50"/>
    <n v="310.5"/>
    <n v="2"/>
    <s v="RACK 3"/>
    <n v="90"/>
    <n v="12"/>
    <m/>
    <n v="1"/>
  </r>
  <r>
    <n v="13"/>
    <s v="CAROTTES"/>
    <x v="3"/>
    <n v="0.60499999999999998"/>
    <s v="Kg"/>
    <m/>
    <n v="750"/>
    <n v="453.75"/>
    <n v="100"/>
    <s v="FRIGO 3"/>
    <n v="7"/>
    <n v="9"/>
    <m/>
    <n v="2"/>
  </r>
  <r>
    <n v="14"/>
    <s v="OIGNONS"/>
    <x v="4"/>
    <n v="2.7650000000000001"/>
    <s v="Kg"/>
    <n v="30"/>
    <n v="200"/>
    <n v="553"/>
    <n v="50"/>
    <s v="RACK 3"/>
    <n v="45"/>
    <n v="7"/>
    <m/>
    <n v="1"/>
  </r>
  <r>
    <n v="15"/>
    <s v="AIL"/>
    <x v="4"/>
    <n v="5.9080000000000004"/>
    <s v="Kg"/>
    <m/>
    <n v="150"/>
    <n v="886.2"/>
    <n v="50"/>
    <s v="RACK 3"/>
    <n v="90"/>
    <n v="12"/>
    <m/>
    <n v="1"/>
  </r>
  <r>
    <n v="16"/>
    <s v="CANARD"/>
    <x v="0"/>
    <n v="6.9660000000000002"/>
    <s v="Kg"/>
    <m/>
    <n v="240"/>
    <n v="1671.8400000000001"/>
    <n v="12"/>
    <s v="FRIGO 2"/>
    <n v="5"/>
    <n v="4"/>
    <m/>
    <n v="5"/>
  </r>
  <r>
    <n v="17"/>
    <s v="HARICOTS BLANCS"/>
    <x v="5"/>
    <n v="1.8580000000000001"/>
    <s v="Kg"/>
    <m/>
    <n v="500"/>
    <n v="929"/>
    <n v="15"/>
    <s v="RACK 3"/>
    <n v="7"/>
    <n v="9"/>
    <m/>
    <n v="1"/>
  </r>
  <r>
    <n v="18"/>
    <s v="MELANGE CHARCUTERIE DE PORC"/>
    <x v="6"/>
    <n v="6.21"/>
    <s v="Kg"/>
    <n v="60"/>
    <n v="240"/>
    <n v="1490.4"/>
    <n v="23"/>
    <s v="FRIGO 2"/>
    <n v="7"/>
    <n v="3"/>
    <m/>
    <n v="6"/>
  </r>
  <r>
    <n v="19"/>
    <s v="CHAPELURE"/>
    <x v="2"/>
    <n v="3.726"/>
    <s v="Kg"/>
    <m/>
    <n v="150"/>
    <n v="558.9"/>
    <n v="20"/>
    <s v="RACK 3"/>
    <n v="120"/>
    <n v="17"/>
    <m/>
    <n v="3"/>
  </r>
  <r>
    <n v="20"/>
    <s v="VIN BLANC AOC"/>
    <x v="1"/>
    <n v="8.1859999999999999"/>
    <s v="L"/>
    <m/>
    <n v="350"/>
    <n v="2865.1"/>
    <n v="25"/>
    <s v="CAVE"/>
    <n v="300"/>
    <n v="7"/>
    <m/>
    <n v="3"/>
  </r>
  <r>
    <n v="21"/>
    <s v="VIN ROUGE"/>
    <x v="1"/>
    <n v="7.1820000000000004"/>
    <s v="L"/>
    <m/>
    <n v="450"/>
    <n v="3231.9"/>
    <n v="25"/>
    <s v="CAVE"/>
    <n v="300"/>
    <n v="7"/>
    <m/>
    <n v="3"/>
  </r>
  <r>
    <n v="22"/>
    <s v="CHEVREAU"/>
    <x v="0"/>
    <n v="7.0960000000000001"/>
    <s v="Kg"/>
    <m/>
    <n v="150"/>
    <n v="1064.4000000000001"/>
    <n v="5"/>
    <s v="FRIGO 2"/>
    <n v="5"/>
    <n v="4"/>
    <m/>
    <n v="5"/>
  </r>
  <r>
    <n v="23"/>
    <s v="CREME FRAICHE"/>
    <x v="7"/>
    <n v="2.6680000000000001"/>
    <s v="L"/>
    <m/>
    <n v="600"/>
    <n v="1600.8000000000002"/>
    <n v="30"/>
    <s v="FRIGO 4"/>
    <n v="7"/>
    <n v="9"/>
    <m/>
    <n v="5"/>
  </r>
  <r>
    <n v="24"/>
    <s v="OSEILLE"/>
    <x v="3"/>
    <n v="4.9359999999999999"/>
    <s v="Kg"/>
    <m/>
    <n v="200"/>
    <n v="987.2"/>
    <n v="15"/>
    <s v="FRIGO 3"/>
    <n v="7"/>
    <n v="9"/>
    <m/>
    <n v="2"/>
  </r>
  <r>
    <n v="25"/>
    <s v="AMIDON"/>
    <x v="2"/>
    <n v="6.0259999999999998"/>
    <s v="Kg"/>
    <m/>
    <n v="300"/>
    <n v="1807.8"/>
    <n v="15"/>
    <s v="RACK 3"/>
    <n v="300"/>
    <n v="24"/>
    <m/>
    <n v="3"/>
  </r>
  <r>
    <n v="26"/>
    <s v="ECHALOTTE"/>
    <x v="4"/>
    <n v="3.9420000000000002"/>
    <s v="Kg"/>
    <m/>
    <n v="200"/>
    <n v="788.40000000000009"/>
    <n v="15"/>
    <s v="RACK 3"/>
    <n v="45"/>
    <n v="7"/>
    <m/>
    <n v="1"/>
  </r>
  <r>
    <n v="27"/>
    <s v="LARDONS"/>
    <x v="6"/>
    <n v="4.9249999999999998"/>
    <s v="Kg"/>
    <n v="45"/>
    <n v="300"/>
    <n v="1477.5"/>
    <n v="15"/>
    <s v="FRIGO 2"/>
    <n v="7"/>
    <n v="3"/>
    <m/>
    <n v="6"/>
  </r>
  <r>
    <n v="28"/>
    <s v="CHAMPIGNONS DE PARIS"/>
    <x v="3"/>
    <n v="3.726"/>
    <s v="Kg"/>
    <m/>
    <n v="450"/>
    <n v="1676.7"/>
    <n v="15"/>
    <s v="FRIGO 3"/>
    <n v="7"/>
    <n v="9"/>
    <m/>
    <n v="2"/>
  </r>
  <r>
    <n v="29"/>
    <s v="VIANDE AUTRUCHE"/>
    <x v="0"/>
    <n v="6.9880000000000004"/>
    <s v="Kg"/>
    <m/>
    <n v="150"/>
    <n v="1048.2"/>
    <n v="10"/>
    <s v="FRIGO 1"/>
    <n v="5"/>
    <n v="4"/>
    <m/>
    <n v="5"/>
  </r>
  <r>
    <n v="30"/>
    <s v="HARICOTS ROUGES"/>
    <x v="3"/>
    <n v="2.02"/>
    <s v="Kg"/>
    <m/>
    <n v="500"/>
    <n v="1010"/>
    <n v="15"/>
    <s v="FRIGO 3"/>
    <n v="7"/>
    <n v="9"/>
    <m/>
    <n v="2"/>
  </r>
  <r>
    <n v="31"/>
    <s v="MORCEAUX DE LIEVRES"/>
    <x v="0"/>
    <n v="8.0459999999999994"/>
    <s v="Kg"/>
    <m/>
    <n v="100"/>
    <n v="804.59999999999991"/>
    <n v="20"/>
    <s v="FRIGO 1"/>
    <n v="5"/>
    <n v="4"/>
    <m/>
    <n v="5"/>
  </r>
  <r>
    <n v="32"/>
    <s v="VIANDE DE COQ"/>
    <x v="0"/>
    <n v="6.88"/>
    <s v="Kg"/>
    <m/>
    <n v="260"/>
    <n v="1788.8"/>
    <n v="30"/>
    <s v="FRIGO 1"/>
    <n v="5"/>
    <n v="4"/>
    <m/>
    <n v="5"/>
  </r>
  <r>
    <n v="33"/>
    <s v="BOUQUET GARNI"/>
    <x v="4"/>
    <n v="6.9660000000000002"/>
    <s v="Kg"/>
    <m/>
    <n v="50"/>
    <n v="348.3"/>
    <n v="5"/>
    <s v="RACK 3"/>
    <n v="90"/>
    <n v="12"/>
    <m/>
    <n v="1"/>
  </r>
  <r>
    <n v="34"/>
    <s v="COLLIER DE VEAU"/>
    <x v="0"/>
    <n v="8.5860000000000003"/>
    <s v="Kg"/>
    <m/>
    <n v="90"/>
    <n v="772.74"/>
    <n v="20"/>
    <s v="FRIGO 2"/>
    <n v="5"/>
    <n v="4"/>
    <m/>
    <n v="5"/>
  </r>
  <r>
    <n v="35"/>
    <s v="EPAULE DE VEAU"/>
    <x v="0"/>
    <n v="6.4580000000000002"/>
    <s v="Kg"/>
    <m/>
    <n v="400"/>
    <n v="2583.2000000000003"/>
    <n v="22"/>
    <s v="FRIGO 1"/>
    <n v="5"/>
    <n v="4"/>
    <m/>
    <n v="5"/>
  </r>
  <r>
    <n v="36"/>
    <s v="POITRINE FUMEE"/>
    <x v="6"/>
    <n v="5.7240000000000002"/>
    <s v="Kg"/>
    <m/>
    <n v="230"/>
    <n v="1316.52"/>
    <n v="20"/>
    <s v="FRIGO 2"/>
    <n v="7"/>
    <n v="3"/>
    <m/>
    <n v="6"/>
  </r>
  <r>
    <n v="37"/>
    <s v="GIROLLES"/>
    <x v="8"/>
    <n v="23.76"/>
    <s v="Kg"/>
    <m/>
    <n v="750"/>
    <n v="17820"/>
    <n v="20"/>
    <s v="RACK 2"/>
    <n v="30"/>
    <n v="4"/>
    <m/>
    <n v="1"/>
  </r>
  <r>
    <n v="38"/>
    <s v="CONSERVATEUR BIO"/>
    <x v="2"/>
    <n v="32.021999999999998"/>
    <s v="L"/>
    <m/>
    <n v="100"/>
    <n v="3202.2"/>
    <n v="5"/>
    <s v="RACK 3"/>
    <n v="45"/>
    <n v="7"/>
    <m/>
    <n v="3"/>
  </r>
  <r>
    <n v="39"/>
    <s v="MAGRET DE CANARD"/>
    <x v="0"/>
    <n v="16.945"/>
    <s v="Kg"/>
    <m/>
    <n v="100"/>
    <n v="1694.5"/>
    <n v="5"/>
    <s v="FRIGO 2"/>
    <n v="5"/>
    <n v="4"/>
    <m/>
    <n v="5"/>
  </r>
  <r>
    <n v="40"/>
    <s v="FOIE GRAS DE CANARD"/>
    <x v="0"/>
    <n v="25.347999999999999"/>
    <s v="Kg"/>
    <m/>
    <n v="100"/>
    <n v="2534.7999999999997"/>
    <n v="5"/>
    <s v="FRIGO 1"/>
    <n v="60"/>
    <n v="7"/>
    <m/>
    <n v="5"/>
  </r>
  <r>
    <n v="41"/>
    <s v="BEURRE"/>
    <x v="7"/>
    <n v="2.6030000000000002"/>
    <s v="Kg"/>
    <m/>
    <n v="500"/>
    <n v="1301.5"/>
    <n v="20"/>
    <s v="FRIGO 2"/>
    <n v="45"/>
    <n v="7"/>
    <m/>
    <n v="5"/>
  </r>
  <r>
    <n v="42"/>
    <s v="AROMATES"/>
    <x v="4"/>
    <n v="13.565"/>
    <s v="Kg"/>
    <m/>
    <n v="420"/>
    <n v="5697.3"/>
    <n v="100"/>
    <s v="RACK 3"/>
    <n v="100"/>
    <n v="16"/>
    <m/>
    <n v="1"/>
  </r>
</pivotCacheRecords>
</file>

<file path=xl/pivotCache/pivotCacheRecords2.xml><?xml version="1.0" encoding="utf-8"?>
<pivotCacheRecords xmlns="http://schemas.openxmlformats.org/spreadsheetml/2006/main" xmlns:r="http://schemas.openxmlformats.org/officeDocument/2006/relationships" count="42">
  <r>
    <n v="1"/>
    <x v="0"/>
    <s v="VIANDES"/>
    <n v="7.9160000000000004"/>
    <s v="Kg"/>
    <n v="50"/>
    <n v="500"/>
    <n v="3958"/>
    <n v="12"/>
    <s v="FRIGO 1"/>
    <n v="5"/>
    <n v="4"/>
    <m/>
    <n v="5"/>
  </r>
  <r>
    <n v="2"/>
    <x v="1"/>
    <s v="VIANDES"/>
    <n v="4.806"/>
    <s v="Kg"/>
    <m/>
    <n v="580"/>
    <n v="2787.48"/>
    <n v="20"/>
    <s v="FRIGO 1"/>
    <n v="5"/>
    <n v="4"/>
    <m/>
    <n v="5"/>
  </r>
  <r>
    <n v="3"/>
    <x v="2"/>
    <s v="VINS"/>
    <n v="9.58"/>
    <s v="L"/>
    <m/>
    <n v="300"/>
    <n v="2874"/>
    <n v="50"/>
    <s v="CAVE"/>
    <n v="300"/>
    <n v="7"/>
    <m/>
    <n v="3"/>
  </r>
  <r>
    <n v="4"/>
    <x v="3"/>
    <s v="EPICERIE"/>
    <n v="0.626"/>
    <s v="Kg"/>
    <n v="100"/>
    <n v="200"/>
    <n v="125.2"/>
    <n v="50"/>
    <s v="RACK 3"/>
    <n v="300"/>
    <n v="24"/>
    <m/>
    <n v="3"/>
  </r>
  <r>
    <n v="5"/>
    <x v="4"/>
    <s v="EPICERIE"/>
    <n v="0.60499999999999998"/>
    <s v="Kg"/>
    <m/>
    <n v="500"/>
    <n v="302.5"/>
    <n v="10"/>
    <s v="RACK 3"/>
    <n v="300"/>
    <n v="24"/>
    <m/>
    <n v="3"/>
  </r>
  <r>
    <n v="6"/>
    <x v="5"/>
    <s v="EPICERIE"/>
    <n v="0.70199999999999996"/>
    <s v="Kg"/>
    <n v="90"/>
    <n v="180"/>
    <n v="126.35999999999999"/>
    <n v="5"/>
    <s v="RACK 3"/>
    <n v="300"/>
    <n v="24"/>
    <m/>
    <n v="3"/>
  </r>
  <r>
    <n v="7"/>
    <x v="6"/>
    <s v="EPICERIE"/>
    <n v="0.248"/>
    <s v="Kg"/>
    <m/>
    <n v="300"/>
    <n v="74.400000000000006"/>
    <n v="120"/>
    <s v="RACK 3"/>
    <n v="300"/>
    <n v="24"/>
    <m/>
    <n v="3"/>
  </r>
  <r>
    <n v="8"/>
    <x v="7"/>
    <s v="EPICERIE"/>
    <n v="7.83"/>
    <s v="Kg"/>
    <m/>
    <n v="120"/>
    <n v="939.6"/>
    <n v="5"/>
    <s v="RACK 3"/>
    <n v="300"/>
    <n v="24"/>
    <m/>
    <n v="3"/>
  </r>
  <r>
    <n v="9"/>
    <x v="8"/>
    <s v="LEGUMES FRAIS"/>
    <n v="0.59399999999999997"/>
    <s v="Kg"/>
    <m/>
    <n v="250"/>
    <n v="148.5"/>
    <n v="10"/>
    <s v="FRIGO 3"/>
    <n v="7"/>
    <n v="9"/>
    <m/>
    <n v="2"/>
  </r>
  <r>
    <n v="10"/>
    <x v="9"/>
    <s v="LEGUMES FRAIS"/>
    <n v="1.339"/>
    <s v="Kg"/>
    <n v="90"/>
    <n v="200"/>
    <n v="267.8"/>
    <n v="10"/>
    <s v="FRIGO 3"/>
    <n v="7"/>
    <n v="9"/>
    <m/>
    <n v="2"/>
  </r>
  <r>
    <n v="11"/>
    <x v="10"/>
    <s v="AROMATES"/>
    <n v="13.781000000000001"/>
    <s v="Kg"/>
    <m/>
    <n v="40"/>
    <n v="551.24"/>
    <n v="2"/>
    <s v="RACK 3"/>
    <n v="90"/>
    <n v="12"/>
    <m/>
    <n v="1"/>
  </r>
  <r>
    <n v="12"/>
    <x v="11"/>
    <s v="AROMATES"/>
    <n v="6.21"/>
    <s v="Kg"/>
    <m/>
    <n v="50"/>
    <n v="310.5"/>
    <n v="2"/>
    <s v="RACK 3"/>
    <n v="90"/>
    <n v="12"/>
    <m/>
    <n v="1"/>
  </r>
  <r>
    <n v="13"/>
    <x v="12"/>
    <s v="LEGUMES FRAIS"/>
    <n v="0.60499999999999998"/>
    <s v="Kg"/>
    <m/>
    <n v="750"/>
    <n v="453.75"/>
    <n v="100"/>
    <s v="FRIGO 3"/>
    <n v="7"/>
    <n v="9"/>
    <m/>
    <n v="2"/>
  </r>
  <r>
    <n v="14"/>
    <x v="13"/>
    <s v="AROMATES"/>
    <n v="2.7650000000000001"/>
    <s v="Kg"/>
    <n v="30"/>
    <n v="200"/>
    <n v="553"/>
    <n v="50"/>
    <s v="RACK 3"/>
    <n v="45"/>
    <n v="7"/>
    <m/>
    <n v="1"/>
  </r>
  <r>
    <n v="15"/>
    <x v="14"/>
    <s v="AROMATES"/>
    <n v="5.9080000000000004"/>
    <s v="Kg"/>
    <m/>
    <n v="150"/>
    <n v="886.2"/>
    <n v="50"/>
    <s v="RACK 3"/>
    <n v="90"/>
    <n v="12"/>
    <m/>
    <n v="1"/>
  </r>
  <r>
    <n v="16"/>
    <x v="15"/>
    <s v="VIANDES"/>
    <n v="6.9660000000000002"/>
    <s v="Kg"/>
    <m/>
    <n v="240"/>
    <n v="1671.8400000000001"/>
    <n v="12"/>
    <s v="FRIGO 2"/>
    <n v="5"/>
    <n v="4"/>
    <m/>
    <n v="5"/>
  </r>
  <r>
    <n v="17"/>
    <x v="16"/>
    <s v="LEGUMES SECS"/>
    <n v="1.8580000000000001"/>
    <s v="Kg"/>
    <m/>
    <n v="500"/>
    <n v="929"/>
    <n v="15"/>
    <s v="RACK 3"/>
    <n v="7"/>
    <n v="9"/>
    <m/>
    <n v="1"/>
  </r>
  <r>
    <n v="18"/>
    <x v="17"/>
    <s v="CHARCUTERIE"/>
    <n v="6.21"/>
    <s v="Kg"/>
    <n v="60"/>
    <n v="240"/>
    <n v="1490.4"/>
    <n v="23"/>
    <s v="FRIGO 2"/>
    <n v="7"/>
    <n v="3"/>
    <m/>
    <n v="6"/>
  </r>
  <r>
    <n v="19"/>
    <x v="18"/>
    <s v="EPICERIE"/>
    <n v="3.726"/>
    <s v="Kg"/>
    <m/>
    <n v="150"/>
    <n v="558.9"/>
    <n v="20"/>
    <s v="RACK 3"/>
    <n v="120"/>
    <n v="17"/>
    <m/>
    <n v="3"/>
  </r>
  <r>
    <n v="20"/>
    <x v="19"/>
    <s v="VINS"/>
    <n v="8.1859999999999999"/>
    <s v="L"/>
    <m/>
    <n v="350"/>
    <n v="2865.1"/>
    <n v="25"/>
    <s v="CAVE"/>
    <n v="300"/>
    <n v="7"/>
    <m/>
    <n v="3"/>
  </r>
  <r>
    <n v="21"/>
    <x v="20"/>
    <s v="VINS"/>
    <n v="7.1820000000000004"/>
    <s v="L"/>
    <m/>
    <n v="450"/>
    <n v="3231.9"/>
    <n v="25"/>
    <s v="CAVE"/>
    <n v="300"/>
    <n v="7"/>
    <m/>
    <n v="3"/>
  </r>
  <r>
    <n v="22"/>
    <x v="21"/>
    <s v="VIANDES"/>
    <n v="7.0960000000000001"/>
    <s v="Kg"/>
    <m/>
    <n v="150"/>
    <n v="1064.4000000000001"/>
    <n v="5"/>
    <s v="FRIGO 2"/>
    <n v="5"/>
    <n v="4"/>
    <m/>
    <n v="5"/>
  </r>
  <r>
    <n v="23"/>
    <x v="22"/>
    <s v="PRODUITS LAITIERS"/>
    <n v="2.6680000000000001"/>
    <s v="L"/>
    <m/>
    <n v="600"/>
    <n v="1600.8000000000002"/>
    <n v="30"/>
    <s v="FRIGO 4"/>
    <n v="7"/>
    <n v="9"/>
    <m/>
    <n v="5"/>
  </r>
  <r>
    <n v="24"/>
    <x v="23"/>
    <s v="LEGUMES FRAIS"/>
    <n v="4.9359999999999999"/>
    <s v="Kg"/>
    <m/>
    <n v="200"/>
    <n v="987.2"/>
    <n v="15"/>
    <s v="FRIGO 3"/>
    <n v="7"/>
    <n v="9"/>
    <m/>
    <n v="2"/>
  </r>
  <r>
    <n v="25"/>
    <x v="24"/>
    <s v="EPICERIE"/>
    <n v="6.0259999999999998"/>
    <s v="Kg"/>
    <m/>
    <n v="300"/>
    <n v="1807.8"/>
    <n v="15"/>
    <s v="RACK 3"/>
    <n v="300"/>
    <n v="24"/>
    <m/>
    <n v="3"/>
  </r>
  <r>
    <n v="26"/>
    <x v="25"/>
    <s v="AROMATES"/>
    <n v="3.9420000000000002"/>
    <s v="Kg"/>
    <m/>
    <n v="200"/>
    <n v="788.40000000000009"/>
    <n v="15"/>
    <s v="RACK 3"/>
    <n v="45"/>
    <n v="7"/>
    <m/>
    <n v="1"/>
  </r>
  <r>
    <n v="27"/>
    <x v="26"/>
    <s v="CHARCUTERIE"/>
    <n v="4.9249999999999998"/>
    <s v="Kg"/>
    <n v="45"/>
    <n v="300"/>
    <n v="1477.5"/>
    <n v="15"/>
    <s v="FRIGO 2"/>
    <n v="7"/>
    <n v="3"/>
    <m/>
    <n v="6"/>
  </r>
  <r>
    <n v="28"/>
    <x v="27"/>
    <s v="LEGUMES FRAIS"/>
    <n v="3.726"/>
    <s v="Kg"/>
    <m/>
    <n v="450"/>
    <n v="1676.7"/>
    <n v="15"/>
    <s v="FRIGO 3"/>
    <n v="7"/>
    <n v="9"/>
    <m/>
    <n v="2"/>
  </r>
  <r>
    <n v="29"/>
    <x v="28"/>
    <s v="VIANDES"/>
    <n v="6.9880000000000004"/>
    <s v="Kg"/>
    <m/>
    <n v="150"/>
    <n v="1048.2"/>
    <n v="10"/>
    <s v="FRIGO 1"/>
    <n v="5"/>
    <n v="4"/>
    <m/>
    <n v="5"/>
  </r>
  <r>
    <n v="30"/>
    <x v="29"/>
    <s v="LEGUMES FRAIS"/>
    <n v="2.02"/>
    <s v="Kg"/>
    <m/>
    <n v="500"/>
    <n v="1010"/>
    <n v="15"/>
    <s v="FRIGO 3"/>
    <n v="7"/>
    <n v="9"/>
    <m/>
    <n v="2"/>
  </r>
  <r>
    <n v="31"/>
    <x v="30"/>
    <s v="VIANDES"/>
    <n v="8.0459999999999994"/>
    <s v="Kg"/>
    <m/>
    <n v="100"/>
    <n v="804.59999999999991"/>
    <n v="20"/>
    <s v="FRIGO 1"/>
    <n v="5"/>
    <n v="4"/>
    <m/>
    <n v="5"/>
  </r>
  <r>
    <n v="32"/>
    <x v="31"/>
    <s v="VIANDES"/>
    <n v="6.88"/>
    <s v="Kg"/>
    <m/>
    <n v="260"/>
    <n v="1788.8"/>
    <n v="30"/>
    <s v="FRIGO 1"/>
    <n v="5"/>
    <n v="4"/>
    <m/>
    <n v="5"/>
  </r>
  <r>
    <n v="33"/>
    <x v="32"/>
    <s v="AROMATES"/>
    <n v="6.9660000000000002"/>
    <s v="Kg"/>
    <m/>
    <n v="50"/>
    <n v="348.3"/>
    <n v="5"/>
    <s v="RACK 3"/>
    <n v="90"/>
    <n v="12"/>
    <m/>
    <n v="1"/>
  </r>
  <r>
    <n v="34"/>
    <x v="33"/>
    <s v="VIANDES"/>
    <n v="8.5860000000000003"/>
    <s v="Kg"/>
    <m/>
    <n v="90"/>
    <n v="772.74"/>
    <n v="20"/>
    <s v="FRIGO 2"/>
    <n v="5"/>
    <n v="4"/>
    <m/>
    <n v="5"/>
  </r>
  <r>
    <n v="35"/>
    <x v="34"/>
    <s v="VIANDES"/>
    <n v="6.4580000000000002"/>
    <s v="Kg"/>
    <m/>
    <n v="400"/>
    <n v="2583.2000000000003"/>
    <n v="22"/>
    <s v="FRIGO 1"/>
    <n v="5"/>
    <n v="4"/>
    <m/>
    <n v="5"/>
  </r>
  <r>
    <n v="36"/>
    <x v="35"/>
    <s v="CHARCUTERIE"/>
    <n v="5.7240000000000002"/>
    <s v="Kg"/>
    <m/>
    <n v="230"/>
    <n v="1316.52"/>
    <n v="20"/>
    <s v="FRIGO 2"/>
    <n v="7"/>
    <n v="3"/>
    <m/>
    <n v="6"/>
  </r>
  <r>
    <n v="37"/>
    <x v="36"/>
    <s v="CHAMPIGNONS"/>
    <n v="23.76"/>
    <s v="Kg"/>
    <m/>
    <n v="750"/>
    <n v="17820"/>
    <n v="20"/>
    <s v="RACK 2"/>
    <n v="30"/>
    <n v="4"/>
    <m/>
    <n v="1"/>
  </r>
  <r>
    <n v="38"/>
    <x v="37"/>
    <s v="EPICERIE"/>
    <n v="32.021999999999998"/>
    <s v="L"/>
    <m/>
    <n v="100"/>
    <n v="3202.2"/>
    <n v="5"/>
    <s v="RACK 3"/>
    <n v="45"/>
    <n v="7"/>
    <m/>
    <n v="3"/>
  </r>
  <r>
    <n v="39"/>
    <x v="38"/>
    <s v="VIANDES"/>
    <n v="16.945"/>
    <s v="Kg"/>
    <m/>
    <n v="100"/>
    <n v="1694.5"/>
    <n v="5"/>
    <s v="FRIGO 2"/>
    <n v="5"/>
    <n v="4"/>
    <m/>
    <n v="5"/>
  </r>
  <r>
    <n v="40"/>
    <x v="39"/>
    <s v="VIANDES"/>
    <n v="25.347999999999999"/>
    <s v="Kg"/>
    <m/>
    <n v="100"/>
    <n v="2534.7999999999997"/>
    <n v="5"/>
    <s v="FRIGO 1"/>
    <n v="60"/>
    <n v="7"/>
    <m/>
    <n v="5"/>
  </r>
  <r>
    <n v="41"/>
    <x v="40"/>
    <s v="PRODUITS LAITIERS"/>
    <n v="2.6030000000000002"/>
    <s v="Kg"/>
    <m/>
    <n v="500"/>
    <n v="1301.5"/>
    <n v="20"/>
    <s v="FRIGO 2"/>
    <n v="45"/>
    <n v="7"/>
    <m/>
    <n v="5"/>
  </r>
  <r>
    <n v="42"/>
    <x v="41"/>
    <s v="AROMATES"/>
    <n v="13.565"/>
    <s v="Kg"/>
    <m/>
    <n v="420"/>
    <n v="5697.3"/>
    <n v="100"/>
    <s v="RACK 3"/>
    <n v="100"/>
    <n v="16"/>
    <m/>
    <n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5" cacheId="1" applyNumberFormats="0" applyBorderFormats="0" applyFontFormats="0" applyPatternFormats="0" applyAlignmentFormats="0" applyWidthHeightFormats="1" dataCaption="Valeurs" updatedVersion="5" minRefreshableVersion="3" useAutoFormatting="1" itemPrintTitles="1" createdVersion="4" indent="0" outline="1" outlineData="1" multipleFieldFilters="0" chartFormat="1">
  <location ref="A1:C44" firstHeaderRow="0" firstDataRow="1" firstDataCol="1"/>
  <pivotFields count="15">
    <pivotField showAll="0"/>
    <pivotField axis="axisRow" showAll="0" sortType="descending">
      <items count="43">
        <item x="14"/>
        <item x="24"/>
        <item x="41"/>
        <item x="40"/>
        <item x="32"/>
        <item x="15"/>
        <item x="12"/>
        <item x="9"/>
        <item x="27"/>
        <item x="18"/>
        <item x="21"/>
        <item x="0"/>
        <item x="33"/>
        <item x="4"/>
        <item x="37"/>
        <item x="22"/>
        <item x="25"/>
        <item x="34"/>
        <item x="3"/>
        <item x="39"/>
        <item x="36"/>
        <item x="16"/>
        <item x="29"/>
        <item x="1"/>
        <item x="26"/>
        <item x="11"/>
        <item x="38"/>
        <item x="17"/>
        <item x="30"/>
        <item x="13"/>
        <item x="23"/>
        <item x="8"/>
        <item x="35"/>
        <item x="7"/>
        <item x="6"/>
        <item x="5"/>
        <item x="10"/>
        <item x="28"/>
        <item x="31"/>
        <item x="19"/>
        <item x="20"/>
        <item x="2"/>
        <item t="default"/>
      </items>
      <autoSortScope>
        <pivotArea dataOnly="0" outline="0" fieldPosition="0">
          <references count="1">
            <reference field="4294967294" count="1" selected="0">
              <x v="0"/>
            </reference>
          </references>
        </pivotArea>
      </autoSortScope>
    </pivotField>
    <pivotField showAll="0"/>
    <pivotField numFmtId="165" showAll="0"/>
    <pivotField showAll="0"/>
    <pivotField showAll="0"/>
    <pivotField showAll="0"/>
    <pivotField dataField="1" numFmtId="165" showAll="0"/>
    <pivotField showAll="0"/>
    <pivotField showAll="0"/>
    <pivotField showAll="0"/>
    <pivotField showAll="0"/>
    <pivotField showAll="0"/>
    <pivotField showAll="0"/>
    <pivotField dataField="1" dragToRow="0" dragToCol="0" dragToPage="0" showAll="0" defaultSubtotal="0"/>
  </pivotFields>
  <rowFields count="1">
    <field x="1"/>
  </rowFields>
  <rowItems count="43">
    <i>
      <x v="20"/>
    </i>
    <i>
      <x v="2"/>
    </i>
    <i>
      <x v="11"/>
    </i>
    <i>
      <x v="40"/>
    </i>
    <i>
      <x v="14"/>
    </i>
    <i>
      <x v="41"/>
    </i>
    <i>
      <x v="39"/>
    </i>
    <i>
      <x v="23"/>
    </i>
    <i>
      <x v="17"/>
    </i>
    <i>
      <x v="19"/>
    </i>
    <i>
      <x v="1"/>
    </i>
    <i>
      <x v="38"/>
    </i>
    <i>
      <x v="26"/>
    </i>
    <i>
      <x v="8"/>
    </i>
    <i>
      <x v="5"/>
    </i>
    <i>
      <x v="15"/>
    </i>
    <i>
      <x v="27"/>
    </i>
    <i>
      <x v="24"/>
    </i>
    <i>
      <x v="32"/>
    </i>
    <i>
      <x v="3"/>
    </i>
    <i>
      <x v="10"/>
    </i>
    <i>
      <x v="37"/>
    </i>
    <i>
      <x v="22"/>
    </i>
    <i>
      <x v="30"/>
    </i>
    <i>
      <x v="33"/>
    </i>
    <i>
      <x v="21"/>
    </i>
    <i>
      <x/>
    </i>
    <i>
      <x v="28"/>
    </i>
    <i>
      <x v="16"/>
    </i>
    <i>
      <x v="12"/>
    </i>
    <i>
      <x v="9"/>
    </i>
    <i>
      <x v="29"/>
    </i>
    <i>
      <x v="36"/>
    </i>
    <i>
      <x v="6"/>
    </i>
    <i>
      <x v="4"/>
    </i>
    <i>
      <x v="25"/>
    </i>
    <i>
      <x v="13"/>
    </i>
    <i>
      <x v="7"/>
    </i>
    <i>
      <x v="31"/>
    </i>
    <i>
      <x v="35"/>
    </i>
    <i>
      <x v="18"/>
    </i>
    <i>
      <x v="34"/>
    </i>
    <i t="grand">
      <x/>
    </i>
  </rowItems>
  <colFields count="1">
    <field x="-2"/>
  </colFields>
  <colItems count="2">
    <i>
      <x/>
    </i>
    <i i="1">
      <x v="1"/>
    </i>
  </colItems>
  <dataFields count="2">
    <dataField name="Somme de Valeur en stock" fld="14" baseField="0" baseItem="0" numFmtId="165"/>
    <dataField name="Somme de Valeurs en stock2" fld="7" baseField="1" baseItem="0" numFmtId="166">
      <extLst>
        <ext xmlns:x14="http://schemas.microsoft.com/office/spreadsheetml/2009/9/main" uri="{E15A36E0-9728-4e99-A89B-3F7291B0FE68}">
          <x14:dataField pivotShowAs="percentOfRunningTotal"/>
        </ext>
      </extLst>
    </dataField>
  </dataFields>
  <chartFormats count="2">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6" cacheId="0" applyNumberFormats="0" applyBorderFormats="0" applyFontFormats="0" applyPatternFormats="0" applyAlignmentFormats="0" applyWidthHeightFormats="1" dataCaption="Valeurs" updatedVersion="5" minRefreshableVersion="3" useAutoFormatting="1" itemPrintTitles="1" createdVersion="4" indent="0" outline="1" outlineData="1" multipleFieldFilters="0" chartFormat="1">
  <location ref="A1:B11" firstHeaderRow="1" firstDataRow="1" firstDataCol="1"/>
  <pivotFields count="14">
    <pivotField showAll="0"/>
    <pivotField showAll="0"/>
    <pivotField axis="axisRow" showAll="0">
      <items count="10">
        <item x="4"/>
        <item x="8"/>
        <item x="6"/>
        <item x="2"/>
        <item x="3"/>
        <item x="5"/>
        <item x="7"/>
        <item x="0"/>
        <item x="1"/>
        <item t="default"/>
      </items>
    </pivotField>
    <pivotField numFmtId="165" showAll="0"/>
    <pivotField showAll="0"/>
    <pivotField showAll="0"/>
    <pivotField showAll="0"/>
    <pivotField dataField="1" numFmtId="165" showAll="0"/>
    <pivotField showAll="0"/>
    <pivotField showAll="0"/>
    <pivotField showAll="0"/>
    <pivotField showAll="0"/>
    <pivotField showAll="0"/>
    <pivotField showAll="0"/>
  </pivotFields>
  <rowFields count="1">
    <field x="2"/>
  </rowFields>
  <rowItems count="10">
    <i>
      <x/>
    </i>
    <i>
      <x v="1"/>
    </i>
    <i>
      <x v="2"/>
    </i>
    <i>
      <x v="3"/>
    </i>
    <i>
      <x v="4"/>
    </i>
    <i>
      <x v="5"/>
    </i>
    <i>
      <x v="6"/>
    </i>
    <i>
      <x v="7"/>
    </i>
    <i>
      <x v="8"/>
    </i>
    <i t="grand">
      <x/>
    </i>
  </rowItems>
  <colItems count="1">
    <i/>
  </colItems>
  <dataFields count="1">
    <dataField name="Somme de Valeurs en stock" fld="7" baseField="0" baseItem="0" numFmtId="165"/>
  </dataFields>
  <formats count="1">
    <format dxfId="0">
      <pivotArea outline="0" collapsedLevelsAreSubtotals="1" fieldPosition="0"/>
    </format>
  </format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2.xml"/></Relationships>
</file>

<file path=xl/worksheets/_rels/sheet9.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10.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3"/>
  <sheetViews>
    <sheetView topLeftCell="B1" workbookViewId="0">
      <selection activeCell="M12" sqref="M12"/>
    </sheetView>
  </sheetViews>
  <sheetFormatPr baseColWidth="10" defaultRowHeight="15" x14ac:dyDescent="0.25"/>
  <cols>
    <col min="1" max="1" width="12.28515625" bestFit="1" customWidth="1"/>
    <col min="2" max="2" width="10.140625" bestFit="1" customWidth="1"/>
    <col min="3" max="3" width="10.7109375" bestFit="1" customWidth="1"/>
    <col min="5" max="5" width="18.140625" bestFit="1" customWidth="1"/>
    <col min="7" max="7" width="23.7109375" bestFit="1" customWidth="1"/>
    <col min="9" max="9" width="16.7109375" bestFit="1" customWidth="1"/>
    <col min="12" max="12" width="12.85546875" bestFit="1" customWidth="1"/>
    <col min="14" max="14" width="27.5703125" bestFit="1" customWidth="1"/>
  </cols>
  <sheetData>
    <row r="1" spans="1:14" x14ac:dyDescent="0.25">
      <c r="A1" s="61" t="s">
        <v>314</v>
      </c>
      <c r="B1" s="61"/>
      <c r="C1" s="61"/>
      <c r="E1" s="8" t="s">
        <v>315</v>
      </c>
      <c r="G1" s="8" t="s">
        <v>316</v>
      </c>
      <c r="I1" s="8" t="s">
        <v>317</v>
      </c>
      <c r="K1" s="61" t="s">
        <v>318</v>
      </c>
      <c r="L1" s="61"/>
      <c r="N1" s="8" t="s">
        <v>988</v>
      </c>
    </row>
    <row r="3" spans="1:14" x14ac:dyDescent="0.25">
      <c r="A3" s="9" t="s">
        <v>0</v>
      </c>
      <c r="B3" s="10" t="s">
        <v>1</v>
      </c>
      <c r="C3" s="11" t="s">
        <v>2</v>
      </c>
      <c r="E3" s="18" t="s">
        <v>7</v>
      </c>
      <c r="G3" s="18" t="s">
        <v>18</v>
      </c>
      <c r="I3" s="18" t="s">
        <v>155</v>
      </c>
      <c r="K3" s="9" t="s">
        <v>249</v>
      </c>
      <c r="L3" s="11" t="s">
        <v>300</v>
      </c>
      <c r="N3" s="18" t="s">
        <v>989</v>
      </c>
    </row>
    <row r="4" spans="1:14" x14ac:dyDescent="0.25">
      <c r="A4" s="12">
        <v>1</v>
      </c>
      <c r="B4" s="13" t="s">
        <v>3</v>
      </c>
      <c r="C4" s="14">
        <v>32606</v>
      </c>
      <c r="D4" s="41"/>
      <c r="E4" s="19" t="s">
        <v>8</v>
      </c>
      <c r="G4" s="19" t="s">
        <v>19</v>
      </c>
      <c r="I4" s="19" t="s">
        <v>156</v>
      </c>
      <c r="K4" s="12">
        <v>1</v>
      </c>
      <c r="L4" s="22" t="s">
        <v>301</v>
      </c>
      <c r="N4" s="19" t="s">
        <v>242</v>
      </c>
    </row>
    <row r="5" spans="1:14" x14ac:dyDescent="0.25">
      <c r="A5" s="15">
        <v>2</v>
      </c>
      <c r="B5" s="16" t="s">
        <v>4</v>
      </c>
      <c r="C5" s="17">
        <v>37755</v>
      </c>
      <c r="D5" s="41"/>
      <c r="E5" s="20" t="s">
        <v>9</v>
      </c>
      <c r="G5" s="20" t="s">
        <v>20</v>
      </c>
      <c r="I5" s="20" t="s">
        <v>157</v>
      </c>
      <c r="K5" s="15">
        <v>2</v>
      </c>
      <c r="L5" s="23" t="s">
        <v>302</v>
      </c>
      <c r="N5" s="23" t="s">
        <v>243</v>
      </c>
    </row>
    <row r="6" spans="1:14" x14ac:dyDescent="0.25">
      <c r="A6" s="12">
        <v>3</v>
      </c>
      <c r="B6" s="13" t="s">
        <v>5</v>
      </c>
      <c r="C6" s="14">
        <v>33833</v>
      </c>
      <c r="D6" s="41"/>
      <c r="E6" s="19" t="s">
        <v>10</v>
      </c>
      <c r="G6" s="19" t="s">
        <v>21</v>
      </c>
      <c r="I6" s="19" t="s">
        <v>158</v>
      </c>
      <c r="K6" s="12">
        <v>3</v>
      </c>
      <c r="L6" s="22" t="s">
        <v>303</v>
      </c>
      <c r="N6" s="19" t="s">
        <v>990</v>
      </c>
    </row>
    <row r="7" spans="1:14" x14ac:dyDescent="0.25">
      <c r="A7" s="2">
        <v>4</v>
      </c>
      <c r="B7" s="3" t="s">
        <v>6</v>
      </c>
      <c r="C7" s="4">
        <v>41608</v>
      </c>
      <c r="D7" s="41"/>
      <c r="E7" s="20" t="s">
        <v>11</v>
      </c>
      <c r="G7" s="20" t="s">
        <v>22</v>
      </c>
      <c r="I7" s="20" t="s">
        <v>159</v>
      </c>
      <c r="K7" s="15">
        <v>4</v>
      </c>
      <c r="L7" s="23" t="s">
        <v>304</v>
      </c>
      <c r="N7" s="20" t="s">
        <v>246</v>
      </c>
    </row>
    <row r="8" spans="1:14" x14ac:dyDescent="0.25">
      <c r="E8" s="19" t="s">
        <v>12</v>
      </c>
      <c r="G8" s="5" t="s">
        <v>23</v>
      </c>
      <c r="I8" s="19" t="s">
        <v>160</v>
      </c>
      <c r="K8" s="1">
        <v>5</v>
      </c>
      <c r="L8" s="7" t="s">
        <v>305</v>
      </c>
      <c r="N8" s="19" t="s">
        <v>247</v>
      </c>
    </row>
    <row r="9" spans="1:14" x14ac:dyDescent="0.25">
      <c r="E9" s="20" t="s">
        <v>13</v>
      </c>
      <c r="I9" s="20" t="s">
        <v>161</v>
      </c>
      <c r="M9" t="s">
        <v>245</v>
      </c>
      <c r="N9" s="20" t="s">
        <v>245</v>
      </c>
    </row>
    <row r="10" spans="1:14" x14ac:dyDescent="0.25">
      <c r="E10" s="19" t="s">
        <v>14</v>
      </c>
      <c r="I10" s="19" t="s">
        <v>162</v>
      </c>
      <c r="N10" s="19"/>
    </row>
    <row r="11" spans="1:14" x14ac:dyDescent="0.25">
      <c r="E11" s="20" t="s">
        <v>15</v>
      </c>
      <c r="I11" s="6" t="s">
        <v>163</v>
      </c>
      <c r="N11" s="6"/>
    </row>
    <row r="12" spans="1:14" x14ac:dyDescent="0.25">
      <c r="E12" s="19" t="s">
        <v>16</v>
      </c>
    </row>
    <row r="13" spans="1:14" x14ac:dyDescent="0.25">
      <c r="E13" s="6" t="s">
        <v>17</v>
      </c>
    </row>
  </sheetData>
  <mergeCells count="2">
    <mergeCell ref="A1:C1"/>
    <mergeCell ref="K1:L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sheetPr>
  <dimension ref="A1:J30"/>
  <sheetViews>
    <sheetView workbookViewId="0">
      <selection activeCell="J1" sqref="J1"/>
    </sheetView>
  </sheetViews>
  <sheetFormatPr baseColWidth="10" defaultRowHeight="15" x14ac:dyDescent="0.25"/>
  <cols>
    <col min="1" max="1" width="18.42578125" style="48" bestFit="1" customWidth="1"/>
    <col min="2" max="2" width="28.28515625" bestFit="1" customWidth="1"/>
    <col min="3" max="3" width="20.5703125" bestFit="1" customWidth="1"/>
    <col min="4" max="4" width="6" bestFit="1" customWidth="1"/>
    <col min="5" max="5" width="20.7109375" bestFit="1" customWidth="1"/>
    <col min="6" max="7" width="11" bestFit="1" customWidth="1"/>
    <col min="8" max="9" width="10.28515625" bestFit="1" customWidth="1"/>
    <col min="10" max="10" width="17.85546875" bestFit="1" customWidth="1"/>
  </cols>
  <sheetData>
    <row r="1" spans="1:10" x14ac:dyDescent="0.25">
      <c r="A1" s="47" t="s">
        <v>24</v>
      </c>
      <c r="B1" s="10" t="s">
        <v>25</v>
      </c>
      <c r="C1" s="10" t="s">
        <v>26</v>
      </c>
      <c r="D1" s="10" t="s">
        <v>27</v>
      </c>
      <c r="E1" s="10" t="s">
        <v>28</v>
      </c>
      <c r="F1" s="10" t="s">
        <v>29</v>
      </c>
      <c r="G1" s="10" t="s">
        <v>30</v>
      </c>
      <c r="H1" s="10" t="s">
        <v>31</v>
      </c>
      <c r="I1" s="10" t="s">
        <v>32</v>
      </c>
      <c r="J1" s="11" t="s">
        <v>33</v>
      </c>
    </row>
    <row r="2" spans="1:10" x14ac:dyDescent="0.25">
      <c r="A2" s="58">
        <v>1</v>
      </c>
      <c r="B2" s="13" t="s">
        <v>34</v>
      </c>
      <c r="C2" s="13" t="s">
        <v>35</v>
      </c>
      <c r="D2" s="13" t="s">
        <v>36</v>
      </c>
      <c r="E2" s="13" t="s">
        <v>37</v>
      </c>
      <c r="F2" s="13" t="s">
        <v>38</v>
      </c>
      <c r="G2" s="13" t="s">
        <v>39</v>
      </c>
      <c r="H2" s="13" t="b">
        <v>1</v>
      </c>
      <c r="I2" s="13" t="b">
        <v>1</v>
      </c>
      <c r="J2" s="22" t="s">
        <v>16</v>
      </c>
    </row>
    <row r="3" spans="1:10" x14ac:dyDescent="0.25">
      <c r="A3" s="58">
        <v>2</v>
      </c>
      <c r="B3" s="16" t="s">
        <v>40</v>
      </c>
      <c r="C3" s="16" t="s">
        <v>41</v>
      </c>
      <c r="D3" s="16" t="s">
        <v>42</v>
      </c>
      <c r="E3" s="16" t="s">
        <v>43</v>
      </c>
      <c r="F3" s="16" t="s">
        <v>44</v>
      </c>
      <c r="G3" s="16" t="s">
        <v>45</v>
      </c>
      <c r="H3" s="16" t="b">
        <v>0</v>
      </c>
      <c r="I3" s="16" t="b">
        <v>0</v>
      </c>
      <c r="J3" s="23" t="s">
        <v>12</v>
      </c>
    </row>
    <row r="4" spans="1:10" x14ac:dyDescent="0.25">
      <c r="A4" s="58">
        <v>3</v>
      </c>
      <c r="B4" s="13" t="s">
        <v>46</v>
      </c>
      <c r="C4" s="13" t="s">
        <v>47</v>
      </c>
      <c r="D4" s="13" t="s">
        <v>48</v>
      </c>
      <c r="E4" s="13" t="s">
        <v>49</v>
      </c>
      <c r="F4" s="13" t="s">
        <v>50</v>
      </c>
      <c r="G4" s="13" t="s">
        <v>51</v>
      </c>
      <c r="H4" s="13" t="b">
        <v>1</v>
      </c>
      <c r="I4" s="13" t="b">
        <v>1</v>
      </c>
      <c r="J4" s="22" t="s">
        <v>11</v>
      </c>
    </row>
    <row r="5" spans="1:10" x14ac:dyDescent="0.25">
      <c r="A5" s="58">
        <v>4</v>
      </c>
      <c r="B5" s="16" t="s">
        <v>52</v>
      </c>
      <c r="C5" s="16" t="s">
        <v>53</v>
      </c>
      <c r="D5" s="16" t="s">
        <v>54</v>
      </c>
      <c r="E5" s="16" t="s">
        <v>55</v>
      </c>
      <c r="F5" s="16" t="s">
        <v>56</v>
      </c>
      <c r="G5" s="16" t="s">
        <v>57</v>
      </c>
      <c r="H5" s="16" t="b">
        <v>0</v>
      </c>
      <c r="I5" s="16" t="b">
        <v>1</v>
      </c>
      <c r="J5" s="23" t="s">
        <v>9</v>
      </c>
    </row>
    <row r="6" spans="1:10" x14ac:dyDescent="0.25">
      <c r="A6" s="58">
        <v>5</v>
      </c>
      <c r="B6" s="13" t="s">
        <v>58</v>
      </c>
      <c r="C6" s="13" t="s">
        <v>59</v>
      </c>
      <c r="D6" s="13" t="s">
        <v>60</v>
      </c>
      <c r="E6" s="13" t="s">
        <v>61</v>
      </c>
      <c r="F6" s="13" t="s">
        <v>62</v>
      </c>
      <c r="G6" s="13" t="s">
        <v>63</v>
      </c>
      <c r="H6" s="13" t="b">
        <v>1</v>
      </c>
      <c r="I6" s="13" t="b">
        <v>0</v>
      </c>
      <c r="J6" s="22" t="s">
        <v>12</v>
      </c>
    </row>
    <row r="7" spans="1:10" x14ac:dyDescent="0.25">
      <c r="A7" s="58">
        <v>6</v>
      </c>
      <c r="B7" s="16" t="s">
        <v>64</v>
      </c>
      <c r="C7" s="16" t="s">
        <v>65</v>
      </c>
      <c r="D7" s="16" t="s">
        <v>66</v>
      </c>
      <c r="E7" s="16" t="s">
        <v>67</v>
      </c>
      <c r="F7" s="16" t="s">
        <v>68</v>
      </c>
      <c r="G7" s="16" t="s">
        <v>69</v>
      </c>
      <c r="H7" s="16" t="b">
        <v>0</v>
      </c>
      <c r="I7" s="16" t="b">
        <v>1</v>
      </c>
      <c r="J7" s="23" t="s">
        <v>13</v>
      </c>
    </row>
    <row r="8" spans="1:10" x14ac:dyDescent="0.25">
      <c r="A8" s="58">
        <v>7</v>
      </c>
      <c r="B8" s="13" t="s">
        <v>70</v>
      </c>
      <c r="C8" s="13" t="s">
        <v>71</v>
      </c>
      <c r="D8" s="13" t="s">
        <v>72</v>
      </c>
      <c r="E8" s="13" t="s">
        <v>73</v>
      </c>
      <c r="F8" s="13" t="s">
        <v>74</v>
      </c>
      <c r="G8" s="13" t="s">
        <v>75</v>
      </c>
      <c r="H8" s="13" t="b">
        <v>0</v>
      </c>
      <c r="I8" s="13" t="b">
        <v>0</v>
      </c>
      <c r="J8" s="22" t="s">
        <v>16</v>
      </c>
    </row>
    <row r="9" spans="1:10" x14ac:dyDescent="0.25">
      <c r="A9" s="58">
        <v>8</v>
      </c>
      <c r="B9" s="16" t="s">
        <v>76</v>
      </c>
      <c r="C9" s="16" t="s">
        <v>77</v>
      </c>
      <c r="D9" s="16" t="s">
        <v>78</v>
      </c>
      <c r="E9" s="16" t="s">
        <v>79</v>
      </c>
      <c r="F9" s="16" t="s">
        <v>80</v>
      </c>
      <c r="G9" s="16" t="s">
        <v>81</v>
      </c>
      <c r="H9" s="16" t="b">
        <v>1</v>
      </c>
      <c r="I9" s="16" t="b">
        <v>1</v>
      </c>
      <c r="J9" s="23" t="s">
        <v>8</v>
      </c>
    </row>
    <row r="10" spans="1:10" x14ac:dyDescent="0.25">
      <c r="A10" s="58">
        <v>9</v>
      </c>
      <c r="B10" s="13" t="s">
        <v>82</v>
      </c>
      <c r="C10" s="13" t="s">
        <v>83</v>
      </c>
      <c r="D10" s="13" t="s">
        <v>84</v>
      </c>
      <c r="E10" s="13" t="s">
        <v>85</v>
      </c>
      <c r="F10" s="13" t="s">
        <v>86</v>
      </c>
      <c r="G10" s="13" t="s">
        <v>63</v>
      </c>
      <c r="H10" s="13" t="b">
        <v>0</v>
      </c>
      <c r="I10" s="13" t="b">
        <v>0</v>
      </c>
      <c r="J10" s="22" t="s">
        <v>17</v>
      </c>
    </row>
    <row r="11" spans="1:10" x14ac:dyDescent="0.25">
      <c r="A11" s="58">
        <v>10</v>
      </c>
      <c r="B11" s="16" t="s">
        <v>87</v>
      </c>
      <c r="C11" s="16" t="s">
        <v>88</v>
      </c>
      <c r="D11" s="16" t="s">
        <v>89</v>
      </c>
      <c r="E11" s="16" t="s">
        <v>90</v>
      </c>
      <c r="F11" s="16" t="s">
        <v>91</v>
      </c>
      <c r="G11" s="16" t="s">
        <v>92</v>
      </c>
      <c r="H11" s="16" t="b">
        <v>0</v>
      </c>
      <c r="I11" s="16" t="b">
        <v>0</v>
      </c>
      <c r="J11" s="23" t="s">
        <v>17</v>
      </c>
    </row>
    <row r="12" spans="1:10" x14ac:dyDescent="0.25">
      <c r="A12" s="60">
        <v>12</v>
      </c>
      <c r="B12" s="13" t="s">
        <v>93</v>
      </c>
      <c r="C12" s="13" t="s">
        <v>94</v>
      </c>
      <c r="D12" s="13" t="s">
        <v>95</v>
      </c>
      <c r="E12" s="13" t="s">
        <v>96</v>
      </c>
      <c r="F12" s="13" t="s">
        <v>97</v>
      </c>
      <c r="G12" s="13" t="s">
        <v>98</v>
      </c>
      <c r="H12" s="13" t="b">
        <v>1</v>
      </c>
      <c r="I12" s="13" t="b">
        <v>1</v>
      </c>
      <c r="J12" s="22" t="s">
        <v>16</v>
      </c>
    </row>
    <row r="13" spans="1:10" x14ac:dyDescent="0.25">
      <c r="A13" s="60">
        <v>12</v>
      </c>
      <c r="B13" s="16" t="s">
        <v>99</v>
      </c>
      <c r="C13" s="16" t="s">
        <v>100</v>
      </c>
      <c r="D13" s="16" t="s">
        <v>101</v>
      </c>
      <c r="E13" s="16" t="s">
        <v>102</v>
      </c>
      <c r="F13" s="16" t="s">
        <v>103</v>
      </c>
      <c r="G13" s="16" t="s">
        <v>104</v>
      </c>
      <c r="H13" s="16" t="b">
        <v>1</v>
      </c>
      <c r="I13" s="16" t="b">
        <v>1</v>
      </c>
      <c r="J13" s="23" t="s">
        <v>9</v>
      </c>
    </row>
    <row r="14" spans="1:10" x14ac:dyDescent="0.25">
      <c r="A14" s="58">
        <v>13</v>
      </c>
      <c r="B14" s="13" t="s">
        <v>105</v>
      </c>
      <c r="C14" s="13" t="s">
        <v>106</v>
      </c>
      <c r="D14" s="13" t="s">
        <v>107</v>
      </c>
      <c r="E14" s="13" t="s">
        <v>108</v>
      </c>
      <c r="F14" s="13" t="s">
        <v>109</v>
      </c>
      <c r="G14" s="13" t="s">
        <v>110</v>
      </c>
      <c r="H14" s="13" t="b">
        <v>1</v>
      </c>
      <c r="I14" s="13" t="b">
        <v>0</v>
      </c>
      <c r="J14" s="22" t="s">
        <v>15</v>
      </c>
    </row>
    <row r="15" spans="1:10" x14ac:dyDescent="0.25">
      <c r="A15" s="58">
        <v>14</v>
      </c>
      <c r="B15" s="16" t="s">
        <v>111</v>
      </c>
      <c r="C15" s="16" t="s">
        <v>112</v>
      </c>
      <c r="D15" s="16" t="s">
        <v>113</v>
      </c>
      <c r="E15" s="16" t="s">
        <v>114</v>
      </c>
      <c r="F15" s="16" t="s">
        <v>115</v>
      </c>
      <c r="G15" s="16" t="s">
        <v>116</v>
      </c>
      <c r="H15" s="16" t="b">
        <v>0</v>
      </c>
      <c r="I15" s="16" t="b">
        <v>1</v>
      </c>
      <c r="J15" s="23" t="s">
        <v>10</v>
      </c>
    </row>
    <row r="16" spans="1:10" x14ac:dyDescent="0.25">
      <c r="A16" s="58">
        <v>15</v>
      </c>
      <c r="B16" s="13" t="s">
        <v>117</v>
      </c>
      <c r="C16" s="13" t="s">
        <v>118</v>
      </c>
      <c r="D16" s="13" t="s">
        <v>119</v>
      </c>
      <c r="E16" s="13" t="s">
        <v>120</v>
      </c>
      <c r="F16" s="13" t="s">
        <v>121</v>
      </c>
      <c r="G16" s="13" t="s">
        <v>122</v>
      </c>
      <c r="H16" s="13" t="b">
        <v>0</v>
      </c>
      <c r="I16" s="13" t="b">
        <v>0</v>
      </c>
      <c r="J16" s="22" t="s">
        <v>10</v>
      </c>
    </row>
    <row r="17" spans="1:10" x14ac:dyDescent="0.25">
      <c r="A17" s="58">
        <v>16</v>
      </c>
      <c r="B17" s="16" t="s">
        <v>123</v>
      </c>
      <c r="C17" s="16" t="s">
        <v>124</v>
      </c>
      <c r="D17" s="16" t="s">
        <v>125</v>
      </c>
      <c r="E17" s="16" t="s">
        <v>126</v>
      </c>
      <c r="F17" s="16" t="s">
        <v>127</v>
      </c>
      <c r="G17" s="16" t="s">
        <v>128</v>
      </c>
      <c r="H17" s="16" t="b">
        <v>1</v>
      </c>
      <c r="I17" s="16" t="b">
        <v>0</v>
      </c>
      <c r="J17" s="23" t="s">
        <v>16</v>
      </c>
    </row>
    <row r="18" spans="1:10" x14ac:dyDescent="0.25">
      <c r="A18" s="58">
        <v>17</v>
      </c>
      <c r="B18" s="13" t="s">
        <v>129</v>
      </c>
      <c r="C18" s="13" t="s">
        <v>130</v>
      </c>
      <c r="D18" s="13" t="s">
        <v>131</v>
      </c>
      <c r="E18" s="13" t="s">
        <v>49</v>
      </c>
      <c r="F18" s="13" t="s">
        <v>132</v>
      </c>
      <c r="G18" s="13" t="s">
        <v>133</v>
      </c>
      <c r="H18" s="13" t="b">
        <v>1</v>
      </c>
      <c r="I18" s="13" t="b">
        <v>0</v>
      </c>
      <c r="J18" s="22" t="s">
        <v>11</v>
      </c>
    </row>
    <row r="19" spans="1:10" x14ac:dyDescent="0.25">
      <c r="A19" s="58">
        <v>18</v>
      </c>
      <c r="B19" s="16" t="s">
        <v>134</v>
      </c>
      <c r="C19" s="16" t="s">
        <v>135</v>
      </c>
      <c r="D19" s="16" t="s">
        <v>136</v>
      </c>
      <c r="E19" s="16" t="s">
        <v>137</v>
      </c>
      <c r="F19" s="16" t="s">
        <v>138</v>
      </c>
      <c r="G19" s="16" t="s">
        <v>139</v>
      </c>
      <c r="H19" s="16" t="b">
        <v>1</v>
      </c>
      <c r="I19" s="16" t="b">
        <v>0</v>
      </c>
      <c r="J19" s="23" t="s">
        <v>14</v>
      </c>
    </row>
    <row r="20" spans="1:10" x14ac:dyDescent="0.25">
      <c r="A20" s="58">
        <v>19</v>
      </c>
      <c r="B20" s="13" t="s">
        <v>140</v>
      </c>
      <c r="C20" s="13" t="s">
        <v>141</v>
      </c>
      <c r="D20" s="13" t="s">
        <v>142</v>
      </c>
      <c r="E20" s="13" t="s">
        <v>143</v>
      </c>
      <c r="F20" s="13" t="s">
        <v>144</v>
      </c>
      <c r="G20" s="13" t="s">
        <v>145</v>
      </c>
      <c r="H20" s="13" t="b">
        <v>0</v>
      </c>
      <c r="I20" s="13" t="b">
        <v>1</v>
      </c>
      <c r="J20" s="22" t="s">
        <v>14</v>
      </c>
    </row>
    <row r="21" spans="1:10" x14ac:dyDescent="0.25">
      <c r="A21" s="59">
        <v>20</v>
      </c>
      <c r="B21" s="3" t="s">
        <v>146</v>
      </c>
      <c r="C21" s="3" t="s">
        <v>147</v>
      </c>
      <c r="D21" s="3" t="s">
        <v>148</v>
      </c>
      <c r="E21" s="3" t="s">
        <v>149</v>
      </c>
      <c r="F21" s="3" t="s">
        <v>150</v>
      </c>
      <c r="G21" s="3" t="s">
        <v>151</v>
      </c>
      <c r="H21" s="3" t="b">
        <v>0</v>
      </c>
      <c r="I21" s="3" t="b">
        <v>1</v>
      </c>
      <c r="J21" s="28" t="s">
        <v>12</v>
      </c>
    </row>
    <row r="22" spans="1:10" x14ac:dyDescent="0.25">
      <c r="A22" s="58">
        <v>21</v>
      </c>
    </row>
    <row r="23" spans="1:10" x14ac:dyDescent="0.25">
      <c r="A23" s="54"/>
    </row>
    <row r="24" spans="1:10" x14ac:dyDescent="0.25">
      <c r="A24" s="52"/>
    </row>
    <row r="25" spans="1:10" x14ac:dyDescent="0.25">
      <c r="A25" s="53"/>
    </row>
    <row r="26" spans="1:10" x14ac:dyDescent="0.25">
      <c r="A26" s="46"/>
    </row>
    <row r="27" spans="1:10" x14ac:dyDescent="0.25">
      <c r="A27" s="46"/>
    </row>
    <row r="28" spans="1:10" x14ac:dyDescent="0.25">
      <c r="A28" s="46"/>
    </row>
    <row r="29" spans="1:10" x14ac:dyDescent="0.25">
      <c r="A29" s="46"/>
    </row>
    <row r="30" spans="1:10" x14ac:dyDescent="0.25">
      <c r="A30" s="46"/>
    </row>
  </sheetData>
  <dataValidations count="1">
    <dataValidation type="whole" allowBlank="1" showInputMessage="1" showErrorMessage="1" sqref="A1:A1048576">
      <formula1>0</formula1>
      <formula2>9999</formula2>
    </dataValidation>
  </dataValidations>
  <pageMargins left="0.7" right="0.7" top="0.75" bottom="0.75" header="0.3" footer="0.3"/>
  <pageSetup paperSize="9" orientation="portrait" horizontalDpi="4294967294" verticalDpi="12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9"/>
  </sheetPr>
  <dimension ref="A1:L26"/>
  <sheetViews>
    <sheetView workbookViewId="0">
      <selection activeCell="F27" sqref="F27"/>
    </sheetView>
  </sheetViews>
  <sheetFormatPr baseColWidth="10" defaultRowHeight="15" x14ac:dyDescent="0.25"/>
  <cols>
    <col min="1" max="1" width="13.85546875" bestFit="1" customWidth="1"/>
    <col min="2" max="3" width="14.28515625" bestFit="1" customWidth="1"/>
    <col min="4" max="4" width="16.28515625" bestFit="1" customWidth="1"/>
    <col min="5" max="5" width="7.42578125" bestFit="1" customWidth="1"/>
    <col min="6" max="6" width="16.28515625" bestFit="1" customWidth="1"/>
    <col min="7" max="7" width="13.28515625" bestFit="1" customWidth="1"/>
    <col min="8" max="8" width="14" bestFit="1" customWidth="1"/>
    <col min="9" max="9" width="12" bestFit="1" customWidth="1"/>
  </cols>
  <sheetData>
    <row r="1" spans="1:12" x14ac:dyDescent="0.25">
      <c r="A1" s="9" t="s">
        <v>154</v>
      </c>
      <c r="B1" s="10" t="s">
        <v>248</v>
      </c>
      <c r="C1" s="10" t="s">
        <v>249</v>
      </c>
      <c r="D1" s="10" t="s">
        <v>250</v>
      </c>
      <c r="E1" s="10" t="s">
        <v>251</v>
      </c>
      <c r="F1" s="10" t="s">
        <v>252</v>
      </c>
      <c r="G1" s="10" t="s">
        <v>253</v>
      </c>
      <c r="H1" s="11" t="s">
        <v>254</v>
      </c>
      <c r="I1" s="49" t="s">
        <v>986</v>
      </c>
    </row>
    <row r="2" spans="1:12" x14ac:dyDescent="0.25">
      <c r="A2" s="12">
        <v>1</v>
      </c>
      <c r="B2" s="13" t="s">
        <v>255</v>
      </c>
      <c r="C2" s="13">
        <v>4</v>
      </c>
      <c r="D2" s="13" t="s">
        <v>256</v>
      </c>
      <c r="E2" s="13" t="s">
        <v>257</v>
      </c>
      <c r="F2" s="30">
        <v>27403</v>
      </c>
      <c r="G2" s="30">
        <v>36352</v>
      </c>
      <c r="H2" s="31">
        <v>7.8499999046325684</v>
      </c>
      <c r="I2">
        <v>41</v>
      </c>
      <c r="K2" s="41"/>
      <c r="L2" s="41"/>
    </row>
    <row r="3" spans="1:12" x14ac:dyDescent="0.25">
      <c r="A3" s="15">
        <v>2</v>
      </c>
      <c r="B3" s="16" t="s">
        <v>258</v>
      </c>
      <c r="C3" s="16">
        <v>4</v>
      </c>
      <c r="D3" s="16" t="s">
        <v>259</v>
      </c>
      <c r="E3" s="16" t="s">
        <v>260</v>
      </c>
      <c r="F3" s="32">
        <v>22745</v>
      </c>
      <c r="G3" s="32">
        <v>33072</v>
      </c>
      <c r="H3" s="33">
        <v>8.8199996948242187</v>
      </c>
      <c r="I3">
        <v>53</v>
      </c>
      <c r="K3" s="41"/>
      <c r="L3" s="41"/>
    </row>
    <row r="4" spans="1:12" x14ac:dyDescent="0.25">
      <c r="A4" s="12">
        <v>3</v>
      </c>
      <c r="B4" s="13" t="s">
        <v>261</v>
      </c>
      <c r="C4" s="13">
        <v>4</v>
      </c>
      <c r="D4" s="13" t="s">
        <v>262</v>
      </c>
      <c r="E4" s="13" t="s">
        <v>260</v>
      </c>
      <c r="F4" s="30">
        <v>21262</v>
      </c>
      <c r="G4" s="30">
        <v>30924</v>
      </c>
      <c r="H4" s="31">
        <v>7.679999828338623</v>
      </c>
      <c r="I4">
        <v>58</v>
      </c>
      <c r="K4" s="41"/>
      <c r="L4" s="41"/>
    </row>
    <row r="5" spans="1:12" x14ac:dyDescent="0.25">
      <c r="A5" s="15">
        <v>4</v>
      </c>
      <c r="B5" s="16" t="s">
        <v>263</v>
      </c>
      <c r="C5" s="16">
        <v>4</v>
      </c>
      <c r="D5" s="16" t="s">
        <v>264</v>
      </c>
      <c r="E5" s="16" t="s">
        <v>257</v>
      </c>
      <c r="F5" s="32">
        <v>30893</v>
      </c>
      <c r="G5" s="32">
        <v>39586</v>
      </c>
      <c r="H5" s="33">
        <v>9.3100004196166992</v>
      </c>
      <c r="I5">
        <v>31</v>
      </c>
      <c r="K5" s="41"/>
      <c r="L5" s="41"/>
    </row>
    <row r="6" spans="1:12" x14ac:dyDescent="0.25">
      <c r="A6" s="12">
        <v>5</v>
      </c>
      <c r="B6" s="13" t="s">
        <v>265</v>
      </c>
      <c r="C6" s="13">
        <v>4</v>
      </c>
      <c r="D6" s="13" t="s">
        <v>266</v>
      </c>
      <c r="E6" s="13" t="s">
        <v>257</v>
      </c>
      <c r="F6" s="30">
        <v>25749</v>
      </c>
      <c r="G6" s="30">
        <v>37074</v>
      </c>
      <c r="H6" s="31">
        <v>7.4499998092651367</v>
      </c>
      <c r="I6">
        <v>45</v>
      </c>
      <c r="K6" s="41"/>
      <c r="L6" s="41"/>
    </row>
    <row r="7" spans="1:12" x14ac:dyDescent="0.25">
      <c r="A7" s="15">
        <v>6</v>
      </c>
      <c r="B7" s="16" t="s">
        <v>267</v>
      </c>
      <c r="C7" s="16">
        <v>4</v>
      </c>
      <c r="D7" s="16" t="s">
        <v>268</v>
      </c>
      <c r="E7" s="16" t="s">
        <v>257</v>
      </c>
      <c r="F7" s="32">
        <v>26093</v>
      </c>
      <c r="G7" s="32">
        <v>33207</v>
      </c>
      <c r="H7" s="33">
        <v>7.119999885559082</v>
      </c>
      <c r="I7">
        <v>44</v>
      </c>
      <c r="K7" s="41"/>
      <c r="L7" s="41"/>
    </row>
    <row r="8" spans="1:12" x14ac:dyDescent="0.25">
      <c r="A8" s="12">
        <v>7</v>
      </c>
      <c r="B8" s="13" t="s">
        <v>269</v>
      </c>
      <c r="C8" s="13">
        <v>4</v>
      </c>
      <c r="D8" s="13" t="s">
        <v>270</v>
      </c>
      <c r="E8" s="13" t="s">
        <v>260</v>
      </c>
      <c r="F8" s="30">
        <v>31155</v>
      </c>
      <c r="G8" s="30">
        <v>41638</v>
      </c>
      <c r="H8" s="31">
        <v>8.8500003814697266</v>
      </c>
      <c r="I8">
        <v>30</v>
      </c>
      <c r="K8" s="41"/>
      <c r="L8" s="41"/>
    </row>
    <row r="9" spans="1:12" x14ac:dyDescent="0.25">
      <c r="A9" s="15">
        <v>8</v>
      </c>
      <c r="B9" s="16" t="s">
        <v>271</v>
      </c>
      <c r="C9" s="16">
        <v>3</v>
      </c>
      <c r="D9" s="16" t="s">
        <v>272</v>
      </c>
      <c r="E9" s="16" t="s">
        <v>260</v>
      </c>
      <c r="F9" s="32">
        <v>24989</v>
      </c>
      <c r="G9" s="32">
        <v>39162</v>
      </c>
      <c r="H9" s="33">
        <v>7.8935999870300293</v>
      </c>
      <c r="I9">
        <v>47</v>
      </c>
      <c r="K9" s="41"/>
      <c r="L9" s="41"/>
    </row>
    <row r="10" spans="1:12" x14ac:dyDescent="0.25">
      <c r="A10" s="12">
        <v>9</v>
      </c>
      <c r="B10" s="13" t="s">
        <v>3</v>
      </c>
      <c r="C10" s="13">
        <v>3</v>
      </c>
      <c r="D10" s="13" t="s">
        <v>273</v>
      </c>
      <c r="E10" s="13" t="s">
        <v>257</v>
      </c>
      <c r="F10" s="30">
        <v>30315</v>
      </c>
      <c r="G10" s="30">
        <v>38677</v>
      </c>
      <c r="H10" s="31">
        <v>6.5799999237060547</v>
      </c>
      <c r="I10">
        <v>33</v>
      </c>
      <c r="K10" s="41"/>
      <c r="L10" s="41"/>
    </row>
    <row r="11" spans="1:12" x14ac:dyDescent="0.25">
      <c r="A11" s="15">
        <v>10</v>
      </c>
      <c r="B11" s="16" t="s">
        <v>274</v>
      </c>
      <c r="C11" s="16">
        <v>2</v>
      </c>
      <c r="D11" s="16" t="s">
        <v>275</v>
      </c>
      <c r="E11" s="16" t="s">
        <v>260</v>
      </c>
      <c r="F11" s="32">
        <v>31105</v>
      </c>
      <c r="G11" s="32">
        <v>40169</v>
      </c>
      <c r="H11" s="33">
        <v>13.590000152587891</v>
      </c>
      <c r="I11">
        <v>31</v>
      </c>
      <c r="K11" s="41"/>
      <c r="L11" s="41"/>
    </row>
    <row r="12" spans="1:12" x14ac:dyDescent="0.25">
      <c r="A12" s="12">
        <v>11</v>
      </c>
      <c r="B12" s="13" t="s">
        <v>276</v>
      </c>
      <c r="C12" s="13">
        <v>1</v>
      </c>
      <c r="D12" s="13" t="s">
        <v>256</v>
      </c>
      <c r="E12" s="13" t="s">
        <v>257</v>
      </c>
      <c r="F12" s="30">
        <v>20454</v>
      </c>
      <c r="G12" s="30">
        <v>32324</v>
      </c>
      <c r="H12" s="31">
        <v>12.590000152587891</v>
      </c>
      <c r="I12">
        <v>60</v>
      </c>
      <c r="K12" s="41"/>
      <c r="L12" s="41"/>
    </row>
    <row r="13" spans="1:12" x14ac:dyDescent="0.25">
      <c r="A13" s="15">
        <v>12</v>
      </c>
      <c r="B13" s="16" t="s">
        <v>277</v>
      </c>
      <c r="C13" s="16">
        <v>5</v>
      </c>
      <c r="D13" s="16" t="s">
        <v>266</v>
      </c>
      <c r="E13" s="16" t="s">
        <v>257</v>
      </c>
      <c r="F13" s="32">
        <v>25019</v>
      </c>
      <c r="G13" s="32">
        <v>34809</v>
      </c>
      <c r="H13" s="33">
        <v>14.539999961853027</v>
      </c>
      <c r="I13">
        <v>47</v>
      </c>
      <c r="K13" s="41"/>
      <c r="L13" s="41"/>
    </row>
    <row r="14" spans="1:12" x14ac:dyDescent="0.25">
      <c r="A14" s="12">
        <v>13</v>
      </c>
      <c r="B14" s="13" t="s">
        <v>278</v>
      </c>
      <c r="C14" s="13">
        <v>3</v>
      </c>
      <c r="D14" s="13" t="s">
        <v>279</v>
      </c>
      <c r="E14" s="13" t="s">
        <v>260</v>
      </c>
      <c r="F14" s="30">
        <v>33058</v>
      </c>
      <c r="G14" s="30">
        <v>42034</v>
      </c>
      <c r="H14" s="31">
        <v>7.559999942779541</v>
      </c>
      <c r="I14">
        <v>25</v>
      </c>
      <c r="K14" s="41"/>
      <c r="L14" s="41"/>
    </row>
    <row r="15" spans="1:12" x14ac:dyDescent="0.25">
      <c r="A15" s="15">
        <v>14</v>
      </c>
      <c r="B15" s="16" t="s">
        <v>280</v>
      </c>
      <c r="C15" s="16">
        <v>1</v>
      </c>
      <c r="D15" s="16" t="s">
        <v>281</v>
      </c>
      <c r="E15" s="16" t="s">
        <v>260</v>
      </c>
      <c r="F15" s="32">
        <v>28732</v>
      </c>
      <c r="G15" s="32">
        <v>40058</v>
      </c>
      <c r="H15" s="33">
        <v>7.559999942779541</v>
      </c>
      <c r="I15">
        <v>37</v>
      </c>
      <c r="K15" s="41"/>
      <c r="L15" s="41"/>
    </row>
    <row r="16" spans="1:12" x14ac:dyDescent="0.25">
      <c r="A16" s="12">
        <v>15</v>
      </c>
      <c r="B16" s="13" t="s">
        <v>282</v>
      </c>
      <c r="C16" s="13">
        <v>2</v>
      </c>
      <c r="D16" s="13" t="s">
        <v>283</v>
      </c>
      <c r="E16" s="13" t="s">
        <v>260</v>
      </c>
      <c r="F16" s="30">
        <v>30163</v>
      </c>
      <c r="G16" s="30">
        <v>41028</v>
      </c>
      <c r="H16" s="31">
        <v>7.559999942779541</v>
      </c>
      <c r="I16">
        <v>33</v>
      </c>
      <c r="K16" s="41"/>
      <c r="L16" s="41"/>
    </row>
    <row r="17" spans="1:12" x14ac:dyDescent="0.25">
      <c r="A17" s="15">
        <v>16</v>
      </c>
      <c r="B17" s="16" t="s">
        <v>284</v>
      </c>
      <c r="C17" s="16">
        <v>2</v>
      </c>
      <c r="D17" s="16" t="s">
        <v>256</v>
      </c>
      <c r="E17" s="16" t="s">
        <v>257</v>
      </c>
      <c r="F17" s="32">
        <v>21274</v>
      </c>
      <c r="G17" s="32">
        <v>34881</v>
      </c>
      <c r="H17" s="33">
        <v>14.019199371337891</v>
      </c>
      <c r="I17">
        <v>57</v>
      </c>
      <c r="K17" s="41"/>
      <c r="L17" s="41"/>
    </row>
    <row r="18" spans="1:12" x14ac:dyDescent="0.25">
      <c r="A18" s="12">
        <v>17</v>
      </c>
      <c r="B18" s="13" t="s">
        <v>285</v>
      </c>
      <c r="C18" s="13">
        <v>3</v>
      </c>
      <c r="D18" s="13" t="s">
        <v>286</v>
      </c>
      <c r="E18" s="13" t="s">
        <v>260</v>
      </c>
      <c r="F18" s="30">
        <v>25657</v>
      </c>
      <c r="G18" s="30">
        <v>40725</v>
      </c>
      <c r="H18" s="31">
        <v>6.8899998664855957</v>
      </c>
      <c r="I18">
        <v>45</v>
      </c>
      <c r="K18" s="41"/>
      <c r="L18" s="41"/>
    </row>
    <row r="19" spans="1:12" x14ac:dyDescent="0.25">
      <c r="A19" s="15">
        <v>18</v>
      </c>
      <c r="B19" s="16" t="s">
        <v>287</v>
      </c>
      <c r="C19" s="16">
        <v>4</v>
      </c>
      <c r="D19" s="16" t="s">
        <v>266</v>
      </c>
      <c r="E19" s="16" t="s">
        <v>257</v>
      </c>
      <c r="F19" s="32">
        <v>25104</v>
      </c>
      <c r="G19" s="32">
        <v>39812</v>
      </c>
      <c r="H19" s="33">
        <v>8.5399999618530273</v>
      </c>
      <c r="I19">
        <v>47</v>
      </c>
      <c r="K19" s="41"/>
      <c r="L19" s="41"/>
    </row>
    <row r="20" spans="1:12" x14ac:dyDescent="0.25">
      <c r="A20" s="12">
        <v>19</v>
      </c>
      <c r="B20" s="13" t="s">
        <v>288</v>
      </c>
      <c r="C20" s="13">
        <v>2</v>
      </c>
      <c r="D20" s="13" t="s">
        <v>289</v>
      </c>
      <c r="E20" s="13" t="s">
        <v>257</v>
      </c>
      <c r="F20" s="30">
        <v>27118</v>
      </c>
      <c r="G20" s="30">
        <v>40516</v>
      </c>
      <c r="H20" s="31">
        <v>8.5900001525878906</v>
      </c>
      <c r="I20">
        <v>41</v>
      </c>
      <c r="K20" s="41"/>
      <c r="L20" s="41"/>
    </row>
    <row r="21" spans="1:12" x14ac:dyDescent="0.25">
      <c r="A21" s="15">
        <v>20</v>
      </c>
      <c r="B21" s="16" t="s">
        <v>290</v>
      </c>
      <c r="C21" s="16">
        <v>2</v>
      </c>
      <c r="D21" s="16" t="s">
        <v>291</v>
      </c>
      <c r="E21" s="16" t="s">
        <v>260</v>
      </c>
      <c r="F21" s="32">
        <v>31228</v>
      </c>
      <c r="G21" s="32">
        <v>40694</v>
      </c>
      <c r="H21" s="33">
        <v>8.119999885559082</v>
      </c>
      <c r="I21">
        <v>30</v>
      </c>
      <c r="K21" s="41"/>
      <c r="L21" s="41"/>
    </row>
    <row r="22" spans="1:12" x14ac:dyDescent="0.25">
      <c r="A22" s="12">
        <v>21</v>
      </c>
      <c r="B22" s="13" t="s">
        <v>292</v>
      </c>
      <c r="C22" s="13">
        <v>2</v>
      </c>
      <c r="D22" s="13" t="s">
        <v>293</v>
      </c>
      <c r="E22" s="13" t="s">
        <v>260</v>
      </c>
      <c r="F22" s="30">
        <v>27209</v>
      </c>
      <c r="G22" s="30">
        <v>36251</v>
      </c>
      <c r="H22" s="31">
        <v>7.8935999870300293</v>
      </c>
      <c r="I22">
        <v>41</v>
      </c>
      <c r="K22" s="41"/>
      <c r="L22" s="41"/>
    </row>
    <row r="23" spans="1:12" x14ac:dyDescent="0.25">
      <c r="A23" s="15">
        <v>22</v>
      </c>
      <c r="B23" s="16" t="s">
        <v>294</v>
      </c>
      <c r="C23" s="16">
        <v>5</v>
      </c>
      <c r="D23" s="16" t="s">
        <v>295</v>
      </c>
      <c r="E23" s="16" t="s">
        <v>257</v>
      </c>
      <c r="F23" s="32">
        <v>28720</v>
      </c>
      <c r="G23" s="32">
        <v>42026</v>
      </c>
      <c r="H23" s="33">
        <v>13.590000152587891</v>
      </c>
      <c r="I23">
        <v>37</v>
      </c>
      <c r="K23" s="41"/>
      <c r="L23" s="41"/>
    </row>
    <row r="24" spans="1:12" x14ac:dyDescent="0.25">
      <c r="A24" s="12">
        <v>23</v>
      </c>
      <c r="B24" s="13" t="s">
        <v>296</v>
      </c>
      <c r="C24" s="13">
        <v>5</v>
      </c>
      <c r="D24" s="13" t="s">
        <v>297</v>
      </c>
      <c r="E24" s="13" t="s">
        <v>260</v>
      </c>
      <c r="F24" s="30">
        <v>28548</v>
      </c>
      <c r="G24" s="30">
        <v>36558</v>
      </c>
      <c r="H24" s="31">
        <v>8.7799997329711914</v>
      </c>
      <c r="I24">
        <v>38</v>
      </c>
      <c r="K24" s="41"/>
      <c r="L24" s="41"/>
    </row>
    <row r="25" spans="1:12" x14ac:dyDescent="0.25">
      <c r="A25" s="2">
        <v>25</v>
      </c>
      <c r="B25" s="3" t="s">
        <v>298</v>
      </c>
      <c r="C25" s="3">
        <v>3</v>
      </c>
      <c r="D25" s="3" t="s">
        <v>299</v>
      </c>
      <c r="E25" s="3" t="s">
        <v>257</v>
      </c>
      <c r="F25" s="27">
        <v>26259</v>
      </c>
      <c r="G25" s="27">
        <v>35946</v>
      </c>
      <c r="H25" s="29">
        <v>23</v>
      </c>
      <c r="I25">
        <v>44</v>
      </c>
      <c r="K25" s="41"/>
      <c r="L25" s="41"/>
    </row>
    <row r="26" spans="1:12" x14ac:dyDescent="0.25">
      <c r="A26" s="51">
        <v>26</v>
      </c>
      <c r="B26" s="50" t="s">
        <v>987</v>
      </c>
      <c r="C26" s="50">
        <v>3</v>
      </c>
      <c r="D26" s="50" t="s">
        <v>987</v>
      </c>
      <c r="E26" s="50" t="s">
        <v>257</v>
      </c>
      <c r="F26" s="41">
        <f>DATE(1980,12,2)</f>
        <v>29557</v>
      </c>
      <c r="G26" s="41"/>
      <c r="I26">
        <v>35</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sheetPr>
  <dimension ref="A1:N44"/>
  <sheetViews>
    <sheetView workbookViewId="0">
      <selection activeCell="A4" sqref="A4"/>
    </sheetView>
  </sheetViews>
  <sheetFormatPr baseColWidth="10" defaultRowHeight="15" x14ac:dyDescent="0.25"/>
  <cols>
    <col min="1" max="1" width="16.140625" bestFit="1" customWidth="1"/>
    <col min="2" max="2" width="30.42578125" bestFit="1" customWidth="1"/>
    <col min="3" max="3" width="17.85546875" bestFit="1" customWidth="1"/>
    <col min="4" max="4" width="12" style="21" bestFit="1" customWidth="1"/>
    <col min="5" max="5" width="8.28515625" style="24" bestFit="1" customWidth="1"/>
    <col min="6" max="6" width="17.28515625" bestFit="1" customWidth="1"/>
    <col min="7" max="7" width="11.28515625" bestFit="1" customWidth="1"/>
    <col min="8" max="8" width="15.42578125" bestFit="1" customWidth="1"/>
    <col min="9" max="9" width="12.140625" bestFit="1" customWidth="1"/>
    <col min="10" max="10" width="17.140625" bestFit="1" customWidth="1"/>
    <col min="11" max="11" width="24.42578125" bestFit="1" customWidth="1"/>
    <col min="12" max="12" width="28.28515625" bestFit="1" customWidth="1"/>
    <col min="13" max="13" width="21.5703125" bestFit="1" customWidth="1"/>
    <col min="14" max="14" width="26" bestFit="1" customWidth="1"/>
  </cols>
  <sheetData>
    <row r="1" spans="1:14" x14ac:dyDescent="0.25">
      <c r="A1" s="9" t="s">
        <v>152</v>
      </c>
      <c r="B1" s="10" t="s">
        <v>164</v>
      </c>
      <c r="C1" s="10" t="s">
        <v>165</v>
      </c>
      <c r="D1" s="35" t="s">
        <v>166</v>
      </c>
      <c r="E1" s="36" t="s">
        <v>167</v>
      </c>
      <c r="F1" s="10" t="s">
        <v>168</v>
      </c>
      <c r="G1" s="10" t="s">
        <v>169</v>
      </c>
      <c r="H1" s="10" t="s">
        <v>991</v>
      </c>
      <c r="I1" s="10" t="s">
        <v>170</v>
      </c>
      <c r="J1" s="10" t="s">
        <v>171</v>
      </c>
      <c r="K1" s="10" t="s">
        <v>172</v>
      </c>
      <c r="L1" s="10" t="s">
        <v>173</v>
      </c>
      <c r="M1" s="10" t="s">
        <v>174</v>
      </c>
      <c r="N1" s="11" t="s">
        <v>175</v>
      </c>
    </row>
    <row r="2" spans="1:14" x14ac:dyDescent="0.25">
      <c r="A2" s="12">
        <v>1</v>
      </c>
      <c r="B2" s="13" t="s">
        <v>176</v>
      </c>
      <c r="C2" s="13" t="s">
        <v>16</v>
      </c>
      <c r="D2" s="37">
        <f t="array" ref="D2">MIN(IF('Prix-Mat°Prem-Fourn'!$A$2:$A$64=Mat°1°!A2,'Prix-Mat°Prem-Fourn'!$C$2:$C$64,""))</f>
        <v>7.9160000000000004</v>
      </c>
      <c r="E2" s="38" t="s">
        <v>177</v>
      </c>
      <c r="F2" s="13">
        <v>50</v>
      </c>
      <c r="G2" s="13">
        <v>500</v>
      </c>
      <c r="H2" s="37">
        <f>G2*D2</f>
        <v>3958</v>
      </c>
      <c r="I2" s="13">
        <v>12</v>
      </c>
      <c r="J2" s="13" t="s">
        <v>157</v>
      </c>
      <c r="K2" s="13">
        <v>5</v>
      </c>
      <c r="L2" s="13">
        <v>4</v>
      </c>
      <c r="M2" s="30"/>
      <c r="N2" s="22">
        <v>5</v>
      </c>
    </row>
    <row r="3" spans="1:14" x14ac:dyDescent="0.25">
      <c r="A3" s="15">
        <v>2</v>
      </c>
      <c r="B3" s="16" t="s">
        <v>178</v>
      </c>
      <c r="C3" s="16" t="s">
        <v>16</v>
      </c>
      <c r="D3" s="37">
        <f t="array" ref="D3">MIN(IF('Prix-Mat°Prem-Fourn'!$A$2:$A$64=Mat°1°!A3,'Prix-Mat°Prem-Fourn'!$C$2:$C$64,""))</f>
        <v>4.806</v>
      </c>
      <c r="E3" s="40" t="s">
        <v>177</v>
      </c>
      <c r="F3" s="16"/>
      <c r="G3" s="16">
        <v>580</v>
      </c>
      <c r="H3" s="37">
        <f t="shared" ref="H3:H43" si="0">G3*D3</f>
        <v>2787.48</v>
      </c>
      <c r="I3" s="16">
        <v>20</v>
      </c>
      <c r="J3" s="16" t="s">
        <v>157</v>
      </c>
      <c r="K3" s="16">
        <v>5</v>
      </c>
      <c r="L3" s="16">
        <v>4</v>
      </c>
      <c r="M3" s="32"/>
      <c r="N3" s="23">
        <v>5</v>
      </c>
    </row>
    <row r="4" spans="1:14" x14ac:dyDescent="0.25">
      <c r="A4" s="12">
        <v>3</v>
      </c>
      <c r="B4" s="13" t="s">
        <v>179</v>
      </c>
      <c r="C4" s="13" t="s">
        <v>17</v>
      </c>
      <c r="D4" s="37">
        <f t="array" ref="D4">MIN(IF('Prix-Mat°Prem-Fourn'!$A$2:$A$64=Mat°1°!A4,'Prix-Mat°Prem-Fourn'!$C$2:$C$64,""))</f>
        <v>9.58</v>
      </c>
      <c r="E4" s="38" t="s">
        <v>180</v>
      </c>
      <c r="F4" s="13"/>
      <c r="G4" s="13">
        <v>300</v>
      </c>
      <c r="H4" s="37">
        <f t="shared" si="0"/>
        <v>2874</v>
      </c>
      <c r="I4" s="13">
        <v>50</v>
      </c>
      <c r="J4" s="13" t="s">
        <v>156</v>
      </c>
      <c r="K4" s="13">
        <v>300</v>
      </c>
      <c r="L4" s="13">
        <v>7</v>
      </c>
      <c r="M4" s="30"/>
      <c r="N4" s="22">
        <v>3</v>
      </c>
    </row>
    <row r="5" spans="1:14" x14ac:dyDescent="0.25">
      <c r="A5" s="15">
        <v>4</v>
      </c>
      <c r="B5" s="16" t="s">
        <v>181</v>
      </c>
      <c r="C5" s="16" t="s">
        <v>11</v>
      </c>
      <c r="D5" s="37">
        <f t="array" ref="D5">MIN(IF('Prix-Mat°Prem-Fourn'!$A$2:$A$64=Mat°1°!A5,'Prix-Mat°Prem-Fourn'!$C$2:$C$64,""))</f>
        <v>0.626</v>
      </c>
      <c r="E5" s="40" t="s">
        <v>182</v>
      </c>
      <c r="F5" s="16">
        <v>100</v>
      </c>
      <c r="G5" s="16">
        <v>200</v>
      </c>
      <c r="H5" s="37">
        <f t="shared" si="0"/>
        <v>125.2</v>
      </c>
      <c r="I5" s="16">
        <v>50</v>
      </c>
      <c r="J5" s="16" t="s">
        <v>163</v>
      </c>
      <c r="K5" s="16">
        <v>300</v>
      </c>
      <c r="L5" s="16">
        <v>24</v>
      </c>
      <c r="M5" s="32"/>
      <c r="N5" s="23">
        <v>3</v>
      </c>
    </row>
    <row r="6" spans="1:14" x14ac:dyDescent="0.25">
      <c r="A6" s="12">
        <v>5</v>
      </c>
      <c r="B6" s="13" t="s">
        <v>183</v>
      </c>
      <c r="C6" s="13" t="s">
        <v>11</v>
      </c>
      <c r="D6" s="37">
        <f t="array" ref="D6">MIN(IF('Prix-Mat°Prem-Fourn'!$A$2:$A$64=Mat°1°!A6,'Prix-Mat°Prem-Fourn'!$C$2:$C$64,""))</f>
        <v>0.60499999999999998</v>
      </c>
      <c r="E6" s="38" t="s">
        <v>177</v>
      </c>
      <c r="F6" s="13"/>
      <c r="G6" s="13">
        <v>500</v>
      </c>
      <c r="H6" s="37">
        <f t="shared" si="0"/>
        <v>302.5</v>
      </c>
      <c r="I6" s="13">
        <v>10</v>
      </c>
      <c r="J6" s="13" t="s">
        <v>163</v>
      </c>
      <c r="K6" s="13">
        <v>300</v>
      </c>
      <c r="L6" s="13">
        <v>24</v>
      </c>
      <c r="M6" s="30"/>
      <c r="N6" s="22">
        <v>3</v>
      </c>
    </row>
    <row r="7" spans="1:14" x14ac:dyDescent="0.25">
      <c r="A7" s="15">
        <v>6</v>
      </c>
      <c r="B7" s="16" t="s">
        <v>184</v>
      </c>
      <c r="C7" s="16" t="s">
        <v>11</v>
      </c>
      <c r="D7" s="37">
        <f t="array" ref="D7">MIN(IF('Prix-Mat°Prem-Fourn'!$A$2:$A$64=Mat°1°!A7,'Prix-Mat°Prem-Fourn'!$C$2:$C$64,""))</f>
        <v>0.70199999999999996</v>
      </c>
      <c r="E7" s="40" t="s">
        <v>177</v>
      </c>
      <c r="F7" s="16">
        <v>90</v>
      </c>
      <c r="G7" s="16">
        <v>180</v>
      </c>
      <c r="H7" s="37">
        <f t="shared" si="0"/>
        <v>126.35999999999999</v>
      </c>
      <c r="I7" s="16">
        <v>5</v>
      </c>
      <c r="J7" s="16" t="s">
        <v>163</v>
      </c>
      <c r="K7" s="16">
        <v>300</v>
      </c>
      <c r="L7" s="16">
        <v>24</v>
      </c>
      <c r="M7" s="32"/>
      <c r="N7" s="23">
        <v>3</v>
      </c>
    </row>
    <row r="8" spans="1:14" x14ac:dyDescent="0.25">
      <c r="A8" s="12">
        <v>7</v>
      </c>
      <c r="B8" s="13" t="s">
        <v>185</v>
      </c>
      <c r="C8" s="13" t="s">
        <v>11</v>
      </c>
      <c r="D8" s="37">
        <f t="array" ref="D8">MIN(IF('Prix-Mat°Prem-Fourn'!$A$2:$A$64=Mat°1°!A8,'Prix-Mat°Prem-Fourn'!$C$2:$C$64,""))</f>
        <v>0.248</v>
      </c>
      <c r="E8" s="38" t="s">
        <v>177</v>
      </c>
      <c r="F8" s="13"/>
      <c r="G8" s="13">
        <v>300</v>
      </c>
      <c r="H8" s="37">
        <f t="shared" si="0"/>
        <v>74.400000000000006</v>
      </c>
      <c r="I8" s="13">
        <v>120</v>
      </c>
      <c r="J8" s="13" t="s">
        <v>163</v>
      </c>
      <c r="K8" s="13">
        <v>300</v>
      </c>
      <c r="L8" s="13">
        <v>24</v>
      </c>
      <c r="M8" s="30"/>
      <c r="N8" s="22">
        <v>3</v>
      </c>
    </row>
    <row r="9" spans="1:14" x14ac:dyDescent="0.25">
      <c r="A9" s="15">
        <v>8</v>
      </c>
      <c r="B9" s="16" t="s">
        <v>186</v>
      </c>
      <c r="C9" s="16" t="s">
        <v>11</v>
      </c>
      <c r="D9" s="37">
        <f t="array" ref="D9">MIN(IF('Prix-Mat°Prem-Fourn'!$A$2:$A$64=Mat°1°!A9,'Prix-Mat°Prem-Fourn'!$C$2:$C$64,""))</f>
        <v>7.83</v>
      </c>
      <c r="E9" s="40" t="s">
        <v>182</v>
      </c>
      <c r="F9" s="16"/>
      <c r="G9" s="16">
        <v>120</v>
      </c>
      <c r="H9" s="37">
        <f t="shared" si="0"/>
        <v>939.6</v>
      </c>
      <c r="I9" s="16">
        <v>5</v>
      </c>
      <c r="J9" s="16" t="s">
        <v>163</v>
      </c>
      <c r="K9" s="16">
        <v>300</v>
      </c>
      <c r="L9" s="16">
        <v>24</v>
      </c>
      <c r="M9" s="32"/>
      <c r="N9" s="23">
        <v>3</v>
      </c>
    </row>
    <row r="10" spans="1:14" x14ac:dyDescent="0.25">
      <c r="A10" s="12">
        <v>9</v>
      </c>
      <c r="B10" s="13" t="s">
        <v>187</v>
      </c>
      <c r="C10" s="13" t="s">
        <v>12</v>
      </c>
      <c r="D10" s="37">
        <f t="array" ref="D10">MIN(IF('Prix-Mat°Prem-Fourn'!$A$2:$A$64=Mat°1°!A10,'Prix-Mat°Prem-Fourn'!$C$2:$C$64,""))</f>
        <v>0.59399999999999997</v>
      </c>
      <c r="E10" s="38" t="s">
        <v>182</v>
      </c>
      <c r="F10" s="13"/>
      <c r="G10" s="13">
        <v>250</v>
      </c>
      <c r="H10" s="37">
        <f t="shared" si="0"/>
        <v>148.5</v>
      </c>
      <c r="I10" s="13">
        <v>10</v>
      </c>
      <c r="J10" s="13" t="s">
        <v>159</v>
      </c>
      <c r="K10" s="13">
        <v>7</v>
      </c>
      <c r="L10" s="13">
        <v>9</v>
      </c>
      <c r="M10" s="30"/>
      <c r="N10" s="22">
        <v>2</v>
      </c>
    </row>
    <row r="11" spans="1:14" x14ac:dyDescent="0.25">
      <c r="A11" s="15">
        <v>10</v>
      </c>
      <c r="B11" s="16" t="s">
        <v>188</v>
      </c>
      <c r="C11" s="16" t="s">
        <v>12</v>
      </c>
      <c r="D11" s="37">
        <f t="array" ref="D11">MIN(IF('Prix-Mat°Prem-Fourn'!$A$2:$A$64=Mat°1°!A11,'Prix-Mat°Prem-Fourn'!$C$2:$C$64,""))</f>
        <v>1.339</v>
      </c>
      <c r="E11" s="40" t="s">
        <v>182</v>
      </c>
      <c r="F11" s="16">
        <v>90</v>
      </c>
      <c r="G11" s="16">
        <v>200</v>
      </c>
      <c r="H11" s="37">
        <f t="shared" si="0"/>
        <v>267.8</v>
      </c>
      <c r="I11" s="16">
        <v>10</v>
      </c>
      <c r="J11" s="16" t="s">
        <v>159</v>
      </c>
      <c r="K11" s="16">
        <v>7</v>
      </c>
      <c r="L11" s="16">
        <v>9</v>
      </c>
      <c r="M11" s="32"/>
      <c r="N11" s="23">
        <v>2</v>
      </c>
    </row>
    <row r="12" spans="1:14" x14ac:dyDescent="0.25">
      <c r="A12" s="12">
        <v>11</v>
      </c>
      <c r="B12" s="13" t="s">
        <v>189</v>
      </c>
      <c r="C12" s="13" t="s">
        <v>8</v>
      </c>
      <c r="D12" s="37">
        <f t="array" ref="D12">MIN(IF('Prix-Mat°Prem-Fourn'!$A$2:$A$64=Mat°1°!A12,'Prix-Mat°Prem-Fourn'!$C$2:$C$64,""))</f>
        <v>13.781000000000001</v>
      </c>
      <c r="E12" s="38" t="s">
        <v>182</v>
      </c>
      <c r="F12" s="13"/>
      <c r="G12" s="13">
        <v>40</v>
      </c>
      <c r="H12" s="37">
        <f t="shared" si="0"/>
        <v>551.24</v>
      </c>
      <c r="I12" s="13">
        <v>2</v>
      </c>
      <c r="J12" s="13" t="s">
        <v>163</v>
      </c>
      <c r="K12" s="13">
        <v>90</v>
      </c>
      <c r="L12" s="13">
        <v>12</v>
      </c>
      <c r="M12" s="30"/>
      <c r="N12" s="22">
        <v>1</v>
      </c>
    </row>
    <row r="13" spans="1:14" x14ac:dyDescent="0.25">
      <c r="A13" s="15">
        <v>12</v>
      </c>
      <c r="B13" s="16" t="s">
        <v>190</v>
      </c>
      <c r="C13" s="16" t="s">
        <v>8</v>
      </c>
      <c r="D13" s="37">
        <f t="array" ref="D13">MIN(IF('Prix-Mat°Prem-Fourn'!$A$2:$A$64=Mat°1°!A13,'Prix-Mat°Prem-Fourn'!$C$2:$C$64,""))</f>
        <v>6.21</v>
      </c>
      <c r="E13" s="40" t="s">
        <v>182</v>
      </c>
      <c r="F13" s="16"/>
      <c r="G13" s="16">
        <v>50</v>
      </c>
      <c r="H13" s="37">
        <f t="shared" si="0"/>
        <v>310.5</v>
      </c>
      <c r="I13" s="16">
        <v>2</v>
      </c>
      <c r="J13" s="16" t="s">
        <v>163</v>
      </c>
      <c r="K13" s="16">
        <v>90</v>
      </c>
      <c r="L13" s="16">
        <v>12</v>
      </c>
      <c r="M13" s="32"/>
      <c r="N13" s="23">
        <v>1</v>
      </c>
    </row>
    <row r="14" spans="1:14" x14ac:dyDescent="0.25">
      <c r="A14" s="12">
        <v>13</v>
      </c>
      <c r="B14" s="13" t="s">
        <v>191</v>
      </c>
      <c r="C14" s="13" t="s">
        <v>12</v>
      </c>
      <c r="D14" s="37">
        <f t="array" ref="D14">MIN(IF('Prix-Mat°Prem-Fourn'!$A$2:$A$64=Mat°1°!A14,'Prix-Mat°Prem-Fourn'!$C$2:$C$64,""))</f>
        <v>0.60499999999999998</v>
      </c>
      <c r="E14" s="38" t="s">
        <v>182</v>
      </c>
      <c r="F14" s="13"/>
      <c r="G14" s="13">
        <v>750</v>
      </c>
      <c r="H14" s="37">
        <f t="shared" si="0"/>
        <v>453.75</v>
      </c>
      <c r="I14" s="13">
        <v>100</v>
      </c>
      <c r="J14" s="13" t="s">
        <v>159</v>
      </c>
      <c r="K14" s="13">
        <v>7</v>
      </c>
      <c r="L14" s="13">
        <v>9</v>
      </c>
      <c r="M14" s="30"/>
      <c r="N14" s="22">
        <v>2</v>
      </c>
    </row>
    <row r="15" spans="1:14" x14ac:dyDescent="0.25">
      <c r="A15" s="15">
        <v>14</v>
      </c>
      <c r="B15" s="16" t="s">
        <v>192</v>
      </c>
      <c r="C15" s="16" t="s">
        <v>8</v>
      </c>
      <c r="D15" s="37">
        <f t="array" ref="D15">MIN(IF('Prix-Mat°Prem-Fourn'!$A$2:$A$64=Mat°1°!A15,'Prix-Mat°Prem-Fourn'!$C$2:$C$64,""))</f>
        <v>2.7650000000000001</v>
      </c>
      <c r="E15" s="40" t="s">
        <v>182</v>
      </c>
      <c r="F15" s="16">
        <v>30</v>
      </c>
      <c r="G15" s="16">
        <v>200</v>
      </c>
      <c r="H15" s="37">
        <f t="shared" si="0"/>
        <v>553</v>
      </c>
      <c r="I15" s="16">
        <v>50</v>
      </c>
      <c r="J15" s="16" t="s">
        <v>163</v>
      </c>
      <c r="K15" s="16">
        <v>45</v>
      </c>
      <c r="L15" s="16">
        <v>7</v>
      </c>
      <c r="M15" s="32"/>
      <c r="N15" s="23">
        <v>1</v>
      </c>
    </row>
    <row r="16" spans="1:14" x14ac:dyDescent="0.25">
      <c r="A16" s="12">
        <v>15</v>
      </c>
      <c r="B16" s="13" t="s">
        <v>193</v>
      </c>
      <c r="C16" s="13" t="s">
        <v>8</v>
      </c>
      <c r="D16" s="37">
        <f t="array" ref="D16">MIN(IF('Prix-Mat°Prem-Fourn'!$A$2:$A$64=Mat°1°!A16,'Prix-Mat°Prem-Fourn'!$C$2:$C$64,""))</f>
        <v>5.9080000000000004</v>
      </c>
      <c r="E16" s="38" t="s">
        <v>182</v>
      </c>
      <c r="F16" s="13"/>
      <c r="G16" s="13">
        <v>150</v>
      </c>
      <c r="H16" s="37">
        <f t="shared" si="0"/>
        <v>886.2</v>
      </c>
      <c r="I16" s="13">
        <v>50</v>
      </c>
      <c r="J16" s="13" t="s">
        <v>163</v>
      </c>
      <c r="K16" s="13">
        <v>90</v>
      </c>
      <c r="L16" s="13">
        <v>12</v>
      </c>
      <c r="M16" s="30"/>
      <c r="N16" s="22">
        <v>1</v>
      </c>
    </row>
    <row r="17" spans="1:14" x14ac:dyDescent="0.25">
      <c r="A17" s="15">
        <v>16</v>
      </c>
      <c r="B17" s="16" t="s">
        <v>194</v>
      </c>
      <c r="C17" s="16" t="s">
        <v>16</v>
      </c>
      <c r="D17" s="37">
        <f t="array" ref="D17">MIN(IF('Prix-Mat°Prem-Fourn'!$A$2:$A$64=Mat°1°!A17,'Prix-Mat°Prem-Fourn'!$C$2:$C$64,""))</f>
        <v>6.9660000000000002</v>
      </c>
      <c r="E17" s="40" t="s">
        <v>182</v>
      </c>
      <c r="F17" s="16"/>
      <c r="G17" s="16">
        <v>240</v>
      </c>
      <c r="H17" s="37">
        <f t="shared" si="0"/>
        <v>1671.8400000000001</v>
      </c>
      <c r="I17" s="16">
        <v>12</v>
      </c>
      <c r="J17" s="16" t="s">
        <v>158</v>
      </c>
      <c r="K17" s="16">
        <v>5</v>
      </c>
      <c r="L17" s="16">
        <v>4</v>
      </c>
      <c r="M17" s="32"/>
      <c r="N17" s="23">
        <v>5</v>
      </c>
    </row>
    <row r="18" spans="1:14" x14ac:dyDescent="0.25">
      <c r="A18" s="12">
        <v>17</v>
      </c>
      <c r="B18" s="13" t="s">
        <v>195</v>
      </c>
      <c r="C18" s="13" t="s">
        <v>13</v>
      </c>
      <c r="D18" s="37">
        <f t="array" ref="D18">MIN(IF('Prix-Mat°Prem-Fourn'!$A$2:$A$64=Mat°1°!A18,'Prix-Mat°Prem-Fourn'!$C$2:$C$64,""))</f>
        <v>1.8580000000000001</v>
      </c>
      <c r="E18" s="38" t="s">
        <v>182</v>
      </c>
      <c r="F18" s="13"/>
      <c r="G18" s="13">
        <v>500</v>
      </c>
      <c r="H18" s="37">
        <f t="shared" si="0"/>
        <v>929</v>
      </c>
      <c r="I18" s="13">
        <v>15</v>
      </c>
      <c r="J18" s="13" t="s">
        <v>163</v>
      </c>
      <c r="K18" s="13">
        <v>7</v>
      </c>
      <c r="L18" s="13">
        <v>9</v>
      </c>
      <c r="M18" s="30"/>
      <c r="N18" s="22">
        <v>1</v>
      </c>
    </row>
    <row r="19" spans="1:14" x14ac:dyDescent="0.25">
      <c r="A19" s="15">
        <v>18</v>
      </c>
      <c r="B19" s="16" t="s">
        <v>196</v>
      </c>
      <c r="C19" s="16" t="s">
        <v>10</v>
      </c>
      <c r="D19" s="37">
        <f t="array" ref="D19">MIN(IF('Prix-Mat°Prem-Fourn'!$A$2:$A$64=Mat°1°!A19,'Prix-Mat°Prem-Fourn'!$C$2:$C$64,""))</f>
        <v>6.21</v>
      </c>
      <c r="E19" s="40" t="s">
        <v>182</v>
      </c>
      <c r="F19" s="16">
        <v>60</v>
      </c>
      <c r="G19" s="16">
        <v>240</v>
      </c>
      <c r="H19" s="37">
        <f t="shared" si="0"/>
        <v>1490.4</v>
      </c>
      <c r="I19" s="16">
        <v>23</v>
      </c>
      <c r="J19" s="16" t="s">
        <v>158</v>
      </c>
      <c r="K19" s="16">
        <v>7</v>
      </c>
      <c r="L19" s="16">
        <v>3</v>
      </c>
      <c r="M19" s="32"/>
      <c r="N19" s="23">
        <v>6</v>
      </c>
    </row>
    <row r="20" spans="1:14" x14ac:dyDescent="0.25">
      <c r="A20" s="12">
        <v>19</v>
      </c>
      <c r="B20" s="13" t="s">
        <v>197</v>
      </c>
      <c r="C20" s="13" t="s">
        <v>11</v>
      </c>
      <c r="D20" s="37">
        <f t="array" ref="D20">MIN(IF('Prix-Mat°Prem-Fourn'!$A$2:$A$64=Mat°1°!A20,'Prix-Mat°Prem-Fourn'!$C$2:$C$64,""))</f>
        <v>3.726</v>
      </c>
      <c r="E20" s="38" t="s">
        <v>182</v>
      </c>
      <c r="F20" s="13"/>
      <c r="G20" s="13">
        <v>150</v>
      </c>
      <c r="H20" s="37">
        <f t="shared" si="0"/>
        <v>558.9</v>
      </c>
      <c r="I20" s="13">
        <v>20</v>
      </c>
      <c r="J20" s="13" t="s">
        <v>163</v>
      </c>
      <c r="K20" s="13">
        <v>120</v>
      </c>
      <c r="L20" s="13">
        <v>17</v>
      </c>
      <c r="M20" s="30"/>
      <c r="N20" s="22">
        <v>3</v>
      </c>
    </row>
    <row r="21" spans="1:14" x14ac:dyDescent="0.25">
      <c r="A21" s="15">
        <v>20</v>
      </c>
      <c r="B21" s="16" t="s">
        <v>198</v>
      </c>
      <c r="C21" s="16" t="s">
        <v>17</v>
      </c>
      <c r="D21" s="37">
        <f t="array" ref="D21">MIN(IF('Prix-Mat°Prem-Fourn'!$A$2:$A$64=Mat°1°!A21,'Prix-Mat°Prem-Fourn'!$C$2:$C$64,""))</f>
        <v>8.1859999999999999</v>
      </c>
      <c r="E21" s="40" t="s">
        <v>180</v>
      </c>
      <c r="F21" s="16"/>
      <c r="G21" s="16">
        <v>350</v>
      </c>
      <c r="H21" s="37">
        <f t="shared" si="0"/>
        <v>2865.1</v>
      </c>
      <c r="I21" s="16">
        <v>25</v>
      </c>
      <c r="J21" s="16" t="s">
        <v>156</v>
      </c>
      <c r="K21" s="16">
        <v>300</v>
      </c>
      <c r="L21" s="16">
        <v>7</v>
      </c>
      <c r="M21" s="32"/>
      <c r="N21" s="23">
        <v>3</v>
      </c>
    </row>
    <row r="22" spans="1:14" x14ac:dyDescent="0.25">
      <c r="A22" s="12">
        <v>21</v>
      </c>
      <c r="B22" s="13" t="s">
        <v>199</v>
      </c>
      <c r="C22" s="13" t="s">
        <v>17</v>
      </c>
      <c r="D22" s="37">
        <f t="array" ref="D22">MIN(IF('Prix-Mat°Prem-Fourn'!$A$2:$A$64=Mat°1°!A22,'Prix-Mat°Prem-Fourn'!$C$2:$C$64,""))</f>
        <v>7.1820000000000004</v>
      </c>
      <c r="E22" s="38" t="s">
        <v>180</v>
      </c>
      <c r="F22" s="13"/>
      <c r="G22" s="13">
        <v>450</v>
      </c>
      <c r="H22" s="37">
        <f t="shared" si="0"/>
        <v>3231.9</v>
      </c>
      <c r="I22" s="13">
        <v>25</v>
      </c>
      <c r="J22" s="13" t="s">
        <v>156</v>
      </c>
      <c r="K22" s="13">
        <v>300</v>
      </c>
      <c r="L22" s="13">
        <v>7</v>
      </c>
      <c r="M22" s="30"/>
      <c r="N22" s="22">
        <v>3</v>
      </c>
    </row>
    <row r="23" spans="1:14" x14ac:dyDescent="0.25">
      <c r="A23" s="15">
        <v>22</v>
      </c>
      <c r="B23" s="16" t="s">
        <v>200</v>
      </c>
      <c r="C23" s="16" t="s">
        <v>16</v>
      </c>
      <c r="D23" s="37">
        <f t="array" ref="D23">MIN(IF('Prix-Mat°Prem-Fourn'!$A$2:$A$64=Mat°1°!A23,'Prix-Mat°Prem-Fourn'!$C$2:$C$64,""))</f>
        <v>7.0960000000000001</v>
      </c>
      <c r="E23" s="40" t="s">
        <v>182</v>
      </c>
      <c r="F23" s="16"/>
      <c r="G23" s="16">
        <v>150</v>
      </c>
      <c r="H23" s="37">
        <f t="shared" si="0"/>
        <v>1064.4000000000001</v>
      </c>
      <c r="I23" s="16">
        <v>5</v>
      </c>
      <c r="J23" s="16" t="s">
        <v>158</v>
      </c>
      <c r="K23" s="16">
        <v>5</v>
      </c>
      <c r="L23" s="16">
        <v>4</v>
      </c>
      <c r="M23" s="32"/>
      <c r="N23" s="23">
        <v>5</v>
      </c>
    </row>
    <row r="24" spans="1:14" x14ac:dyDescent="0.25">
      <c r="A24" s="12">
        <v>23</v>
      </c>
      <c r="B24" s="13" t="s">
        <v>201</v>
      </c>
      <c r="C24" s="13" t="s">
        <v>15</v>
      </c>
      <c r="D24" s="37">
        <f t="array" ref="D24">MIN(IF('Prix-Mat°Prem-Fourn'!$A$2:$A$64=Mat°1°!A24,'Prix-Mat°Prem-Fourn'!$C$2:$C$64,""))</f>
        <v>2.6680000000000001</v>
      </c>
      <c r="E24" s="38" t="s">
        <v>180</v>
      </c>
      <c r="F24" s="13"/>
      <c r="G24" s="13">
        <v>600</v>
      </c>
      <c r="H24" s="37">
        <f t="shared" si="0"/>
        <v>1600.8000000000002</v>
      </c>
      <c r="I24" s="13">
        <v>30</v>
      </c>
      <c r="J24" s="13" t="s">
        <v>160</v>
      </c>
      <c r="K24" s="13">
        <v>7</v>
      </c>
      <c r="L24" s="13">
        <v>9</v>
      </c>
      <c r="M24" s="30"/>
      <c r="N24" s="22">
        <v>5</v>
      </c>
    </row>
    <row r="25" spans="1:14" x14ac:dyDescent="0.25">
      <c r="A25" s="15">
        <v>24</v>
      </c>
      <c r="B25" s="16" t="s">
        <v>202</v>
      </c>
      <c r="C25" s="16" t="s">
        <v>12</v>
      </c>
      <c r="D25" s="37">
        <f t="array" ref="D25">MIN(IF('Prix-Mat°Prem-Fourn'!$A$2:$A$64=Mat°1°!A25,'Prix-Mat°Prem-Fourn'!$C$2:$C$64,""))</f>
        <v>4.9359999999999999</v>
      </c>
      <c r="E25" s="40" t="s">
        <v>182</v>
      </c>
      <c r="F25" s="16"/>
      <c r="G25" s="16">
        <v>200</v>
      </c>
      <c r="H25" s="37">
        <f t="shared" si="0"/>
        <v>987.2</v>
      </c>
      <c r="I25" s="16">
        <v>15</v>
      </c>
      <c r="J25" s="16" t="s">
        <v>159</v>
      </c>
      <c r="K25" s="16">
        <v>7</v>
      </c>
      <c r="L25" s="16">
        <v>9</v>
      </c>
      <c r="M25" s="32"/>
      <c r="N25" s="23">
        <v>2</v>
      </c>
    </row>
    <row r="26" spans="1:14" x14ac:dyDescent="0.25">
      <c r="A26" s="12">
        <v>25</v>
      </c>
      <c r="B26" s="13" t="s">
        <v>203</v>
      </c>
      <c r="C26" s="13" t="s">
        <v>11</v>
      </c>
      <c r="D26" s="37">
        <f t="array" ref="D26">MIN(IF('Prix-Mat°Prem-Fourn'!$A$2:$A$64=Mat°1°!A26,'Prix-Mat°Prem-Fourn'!$C$2:$C$64,""))</f>
        <v>6.0259999999999998</v>
      </c>
      <c r="E26" s="38" t="s">
        <v>182</v>
      </c>
      <c r="F26" s="13"/>
      <c r="G26" s="13">
        <v>300</v>
      </c>
      <c r="H26" s="37">
        <f t="shared" si="0"/>
        <v>1807.8</v>
      </c>
      <c r="I26" s="13">
        <v>15</v>
      </c>
      <c r="J26" s="13" t="s">
        <v>163</v>
      </c>
      <c r="K26" s="13">
        <v>300</v>
      </c>
      <c r="L26" s="13">
        <v>24</v>
      </c>
      <c r="M26" s="30"/>
      <c r="N26" s="22">
        <v>3</v>
      </c>
    </row>
    <row r="27" spans="1:14" x14ac:dyDescent="0.25">
      <c r="A27" s="15">
        <v>26</v>
      </c>
      <c r="B27" s="16" t="s">
        <v>204</v>
      </c>
      <c r="C27" s="16" t="s">
        <v>8</v>
      </c>
      <c r="D27" s="37">
        <f t="array" ref="D27">MIN(IF('Prix-Mat°Prem-Fourn'!$A$2:$A$64=Mat°1°!A27,'Prix-Mat°Prem-Fourn'!$C$2:$C$64,""))</f>
        <v>3.9420000000000002</v>
      </c>
      <c r="E27" s="40" t="s">
        <v>182</v>
      </c>
      <c r="F27" s="16"/>
      <c r="G27" s="16">
        <v>200</v>
      </c>
      <c r="H27" s="37">
        <f t="shared" si="0"/>
        <v>788.40000000000009</v>
      </c>
      <c r="I27" s="16">
        <v>15</v>
      </c>
      <c r="J27" s="16" t="s">
        <v>163</v>
      </c>
      <c r="K27" s="16">
        <v>45</v>
      </c>
      <c r="L27" s="16">
        <v>7</v>
      </c>
      <c r="M27" s="32"/>
      <c r="N27" s="23">
        <v>1</v>
      </c>
    </row>
    <row r="28" spans="1:14" x14ac:dyDescent="0.25">
      <c r="A28" s="12">
        <v>27</v>
      </c>
      <c r="B28" s="13" t="s">
        <v>205</v>
      </c>
      <c r="C28" s="13" t="s">
        <v>10</v>
      </c>
      <c r="D28" s="37">
        <f t="array" ref="D28">MIN(IF('Prix-Mat°Prem-Fourn'!$A$2:$A$64=Mat°1°!A28,'Prix-Mat°Prem-Fourn'!$C$2:$C$64,""))</f>
        <v>4.9249999999999998</v>
      </c>
      <c r="E28" s="38" t="s">
        <v>182</v>
      </c>
      <c r="F28" s="13">
        <v>45</v>
      </c>
      <c r="G28" s="13">
        <v>300</v>
      </c>
      <c r="H28" s="37">
        <f t="shared" si="0"/>
        <v>1477.5</v>
      </c>
      <c r="I28" s="13">
        <v>15</v>
      </c>
      <c r="J28" s="13" t="s">
        <v>158</v>
      </c>
      <c r="K28" s="13">
        <v>7</v>
      </c>
      <c r="L28" s="13">
        <v>3</v>
      </c>
      <c r="M28" s="30"/>
      <c r="N28" s="22">
        <v>6</v>
      </c>
    </row>
    <row r="29" spans="1:14" x14ac:dyDescent="0.25">
      <c r="A29" s="15">
        <v>28</v>
      </c>
      <c r="B29" s="16" t="s">
        <v>206</v>
      </c>
      <c r="C29" s="16" t="s">
        <v>12</v>
      </c>
      <c r="D29" s="37">
        <f t="array" ref="D29">MIN(IF('Prix-Mat°Prem-Fourn'!$A$2:$A$64=Mat°1°!A29,'Prix-Mat°Prem-Fourn'!$C$2:$C$64,""))</f>
        <v>3.726</v>
      </c>
      <c r="E29" s="40" t="s">
        <v>182</v>
      </c>
      <c r="F29" s="16"/>
      <c r="G29" s="16">
        <v>450</v>
      </c>
      <c r="H29" s="37">
        <f t="shared" si="0"/>
        <v>1676.7</v>
      </c>
      <c r="I29" s="16">
        <v>15</v>
      </c>
      <c r="J29" s="16" t="s">
        <v>159</v>
      </c>
      <c r="K29" s="16">
        <v>7</v>
      </c>
      <c r="L29" s="16">
        <v>9</v>
      </c>
      <c r="M29" s="32"/>
      <c r="N29" s="23">
        <v>2</v>
      </c>
    </row>
    <row r="30" spans="1:14" x14ac:dyDescent="0.25">
      <c r="A30" s="12">
        <v>29</v>
      </c>
      <c r="B30" s="13" t="s">
        <v>207</v>
      </c>
      <c r="C30" s="13" t="s">
        <v>16</v>
      </c>
      <c r="D30" s="37">
        <f t="array" ref="D30">MIN(IF('Prix-Mat°Prem-Fourn'!$A$2:$A$64=Mat°1°!A30,'Prix-Mat°Prem-Fourn'!$C$2:$C$64,""))</f>
        <v>6.9880000000000004</v>
      </c>
      <c r="E30" s="38" t="s">
        <v>182</v>
      </c>
      <c r="F30" s="13"/>
      <c r="G30" s="13">
        <v>150</v>
      </c>
      <c r="H30" s="37">
        <f t="shared" si="0"/>
        <v>1048.2</v>
      </c>
      <c r="I30" s="13">
        <v>10</v>
      </c>
      <c r="J30" s="13" t="s">
        <v>157</v>
      </c>
      <c r="K30" s="13">
        <v>5</v>
      </c>
      <c r="L30" s="13">
        <v>4</v>
      </c>
      <c r="M30" s="30"/>
      <c r="N30" s="22">
        <v>5</v>
      </c>
    </row>
    <row r="31" spans="1:14" x14ac:dyDescent="0.25">
      <c r="A31" s="15">
        <v>30</v>
      </c>
      <c r="B31" s="16" t="s">
        <v>208</v>
      </c>
      <c r="C31" s="16" t="s">
        <v>12</v>
      </c>
      <c r="D31" s="37">
        <f t="array" ref="D31">MIN(IF('Prix-Mat°Prem-Fourn'!$A$2:$A$64=Mat°1°!A31,'Prix-Mat°Prem-Fourn'!$C$2:$C$64,""))</f>
        <v>2.02</v>
      </c>
      <c r="E31" s="40" t="s">
        <v>182</v>
      </c>
      <c r="F31" s="16"/>
      <c r="G31" s="16">
        <v>500</v>
      </c>
      <c r="H31" s="37">
        <f t="shared" si="0"/>
        <v>1010</v>
      </c>
      <c r="I31" s="16">
        <v>15</v>
      </c>
      <c r="J31" s="16" t="s">
        <v>159</v>
      </c>
      <c r="K31" s="16">
        <v>7</v>
      </c>
      <c r="L31" s="16">
        <v>9</v>
      </c>
      <c r="M31" s="32"/>
      <c r="N31" s="23">
        <v>2</v>
      </c>
    </row>
    <row r="32" spans="1:14" x14ac:dyDescent="0.25">
      <c r="A32" s="12">
        <v>31</v>
      </c>
      <c r="B32" s="13" t="s">
        <v>209</v>
      </c>
      <c r="C32" s="13" t="s">
        <v>16</v>
      </c>
      <c r="D32" s="37">
        <f t="array" ref="D32">MIN(IF('Prix-Mat°Prem-Fourn'!$A$2:$A$64=Mat°1°!A32,'Prix-Mat°Prem-Fourn'!$C$2:$C$64,""))</f>
        <v>8.0459999999999994</v>
      </c>
      <c r="E32" s="38" t="s">
        <v>182</v>
      </c>
      <c r="F32" s="13"/>
      <c r="G32" s="13">
        <v>100</v>
      </c>
      <c r="H32" s="37">
        <f t="shared" si="0"/>
        <v>804.59999999999991</v>
      </c>
      <c r="I32" s="13">
        <v>20</v>
      </c>
      <c r="J32" s="13" t="s">
        <v>157</v>
      </c>
      <c r="K32" s="13">
        <v>5</v>
      </c>
      <c r="L32" s="13">
        <v>4</v>
      </c>
      <c r="M32" s="30"/>
      <c r="N32" s="22">
        <v>5</v>
      </c>
    </row>
    <row r="33" spans="1:14" x14ac:dyDescent="0.25">
      <c r="A33" s="15">
        <v>32</v>
      </c>
      <c r="B33" s="16" t="s">
        <v>210</v>
      </c>
      <c r="C33" s="16" t="s">
        <v>16</v>
      </c>
      <c r="D33" s="37">
        <f t="array" ref="D33">MIN(IF('Prix-Mat°Prem-Fourn'!$A$2:$A$64=Mat°1°!A33,'Prix-Mat°Prem-Fourn'!$C$2:$C$64,""))</f>
        <v>6.88</v>
      </c>
      <c r="E33" s="40" t="s">
        <v>182</v>
      </c>
      <c r="F33" s="16"/>
      <c r="G33" s="16">
        <v>260</v>
      </c>
      <c r="H33" s="37">
        <f t="shared" si="0"/>
        <v>1788.8</v>
      </c>
      <c r="I33" s="16">
        <v>30</v>
      </c>
      <c r="J33" s="16" t="s">
        <v>157</v>
      </c>
      <c r="K33" s="16">
        <v>5</v>
      </c>
      <c r="L33" s="16">
        <v>4</v>
      </c>
      <c r="M33" s="32"/>
      <c r="N33" s="23">
        <v>5</v>
      </c>
    </row>
    <row r="34" spans="1:14" x14ac:dyDescent="0.25">
      <c r="A34" s="12">
        <v>33</v>
      </c>
      <c r="B34" s="13" t="s">
        <v>211</v>
      </c>
      <c r="C34" s="13" t="s">
        <v>8</v>
      </c>
      <c r="D34" s="37">
        <f t="array" ref="D34">MIN(IF('Prix-Mat°Prem-Fourn'!$A$2:$A$64=Mat°1°!A34,'Prix-Mat°Prem-Fourn'!$C$2:$C$64,""))</f>
        <v>6.9660000000000002</v>
      </c>
      <c r="E34" s="38" t="s">
        <v>182</v>
      </c>
      <c r="F34" s="13"/>
      <c r="G34" s="13">
        <v>50</v>
      </c>
      <c r="H34" s="37">
        <f t="shared" si="0"/>
        <v>348.3</v>
      </c>
      <c r="I34" s="13">
        <v>5</v>
      </c>
      <c r="J34" s="13" t="s">
        <v>163</v>
      </c>
      <c r="K34" s="13">
        <v>90</v>
      </c>
      <c r="L34" s="13">
        <v>12</v>
      </c>
      <c r="M34" s="30"/>
      <c r="N34" s="22">
        <v>1</v>
      </c>
    </row>
    <row r="35" spans="1:14" x14ac:dyDescent="0.25">
      <c r="A35" s="15">
        <v>34</v>
      </c>
      <c r="B35" s="16" t="s">
        <v>212</v>
      </c>
      <c r="C35" s="16" t="s">
        <v>16</v>
      </c>
      <c r="D35" s="37">
        <f t="array" ref="D35">MIN(IF('Prix-Mat°Prem-Fourn'!$A$2:$A$64=Mat°1°!A35,'Prix-Mat°Prem-Fourn'!$C$2:$C$64,""))</f>
        <v>8.5860000000000003</v>
      </c>
      <c r="E35" s="40" t="s">
        <v>182</v>
      </c>
      <c r="F35" s="16"/>
      <c r="G35" s="16">
        <v>90</v>
      </c>
      <c r="H35" s="37">
        <f t="shared" si="0"/>
        <v>772.74</v>
      </c>
      <c r="I35" s="16">
        <v>20</v>
      </c>
      <c r="J35" s="16" t="s">
        <v>158</v>
      </c>
      <c r="K35" s="16">
        <v>5</v>
      </c>
      <c r="L35" s="16">
        <v>4</v>
      </c>
      <c r="M35" s="32"/>
      <c r="N35" s="23">
        <v>5</v>
      </c>
    </row>
    <row r="36" spans="1:14" x14ac:dyDescent="0.25">
      <c r="A36" s="12">
        <v>35</v>
      </c>
      <c r="B36" s="13" t="s">
        <v>213</v>
      </c>
      <c r="C36" s="13" t="s">
        <v>16</v>
      </c>
      <c r="D36" s="37">
        <f t="array" ref="D36">MIN(IF('Prix-Mat°Prem-Fourn'!$A$2:$A$64=Mat°1°!A36,'Prix-Mat°Prem-Fourn'!$C$2:$C$64,""))</f>
        <v>6.4580000000000002</v>
      </c>
      <c r="E36" s="38" t="s">
        <v>182</v>
      </c>
      <c r="F36" s="13"/>
      <c r="G36" s="13">
        <v>400</v>
      </c>
      <c r="H36" s="37">
        <f t="shared" si="0"/>
        <v>2583.2000000000003</v>
      </c>
      <c r="I36" s="13">
        <v>22</v>
      </c>
      <c r="J36" s="13" t="s">
        <v>157</v>
      </c>
      <c r="K36" s="13">
        <v>5</v>
      </c>
      <c r="L36" s="13">
        <v>4</v>
      </c>
      <c r="M36" s="30"/>
      <c r="N36" s="22">
        <v>5</v>
      </c>
    </row>
    <row r="37" spans="1:14" x14ac:dyDescent="0.25">
      <c r="A37" s="15">
        <v>36</v>
      </c>
      <c r="B37" s="16" t="s">
        <v>214</v>
      </c>
      <c r="C37" s="16" t="s">
        <v>10</v>
      </c>
      <c r="D37" s="37">
        <f t="array" ref="D37">MIN(IF('Prix-Mat°Prem-Fourn'!$A$2:$A$64=Mat°1°!A37,'Prix-Mat°Prem-Fourn'!$C$2:$C$64,""))</f>
        <v>5.7240000000000002</v>
      </c>
      <c r="E37" s="40" t="s">
        <v>182</v>
      </c>
      <c r="F37" s="16"/>
      <c r="G37" s="16">
        <v>230</v>
      </c>
      <c r="H37" s="37">
        <f t="shared" si="0"/>
        <v>1316.52</v>
      </c>
      <c r="I37" s="16">
        <v>20</v>
      </c>
      <c r="J37" s="16" t="s">
        <v>158</v>
      </c>
      <c r="K37" s="16">
        <v>7</v>
      </c>
      <c r="L37" s="16">
        <v>3</v>
      </c>
      <c r="M37" s="32"/>
      <c r="N37" s="23">
        <v>6</v>
      </c>
    </row>
    <row r="38" spans="1:14" x14ac:dyDescent="0.25">
      <c r="A38" s="12">
        <v>37</v>
      </c>
      <c r="B38" s="13" t="s">
        <v>215</v>
      </c>
      <c r="C38" s="13" t="s">
        <v>9</v>
      </c>
      <c r="D38" s="37">
        <f t="array" ref="D38">MIN(IF('Prix-Mat°Prem-Fourn'!$A$2:$A$64=Mat°1°!A38,'Prix-Mat°Prem-Fourn'!$C$2:$C$64,""))</f>
        <v>23.76</v>
      </c>
      <c r="E38" s="38" t="s">
        <v>182</v>
      </c>
      <c r="F38" s="13"/>
      <c r="G38" s="13">
        <v>750</v>
      </c>
      <c r="H38" s="37">
        <f t="shared" si="0"/>
        <v>17820</v>
      </c>
      <c r="I38" s="13">
        <v>20</v>
      </c>
      <c r="J38" s="13" t="s">
        <v>162</v>
      </c>
      <c r="K38" s="13">
        <v>30</v>
      </c>
      <c r="L38" s="13">
        <v>4</v>
      </c>
      <c r="M38" s="30"/>
      <c r="N38" s="22">
        <v>1</v>
      </c>
    </row>
    <row r="39" spans="1:14" x14ac:dyDescent="0.25">
      <c r="A39" s="15">
        <v>38</v>
      </c>
      <c r="B39" s="16" t="s">
        <v>216</v>
      </c>
      <c r="C39" s="16" t="s">
        <v>11</v>
      </c>
      <c r="D39" s="37">
        <f t="array" ref="D39">MIN(IF('Prix-Mat°Prem-Fourn'!$A$2:$A$64=Mat°1°!A39,'Prix-Mat°Prem-Fourn'!$C$2:$C$64,""))</f>
        <v>32.021999999999998</v>
      </c>
      <c r="E39" s="40" t="s">
        <v>180</v>
      </c>
      <c r="F39" s="16"/>
      <c r="G39" s="16">
        <v>100</v>
      </c>
      <c r="H39" s="37">
        <f t="shared" si="0"/>
        <v>3202.2</v>
      </c>
      <c r="I39" s="16">
        <v>5</v>
      </c>
      <c r="J39" s="16" t="s">
        <v>163</v>
      </c>
      <c r="K39" s="16">
        <v>45</v>
      </c>
      <c r="L39" s="16">
        <v>7</v>
      </c>
      <c r="M39" s="32"/>
      <c r="N39" s="23">
        <v>3</v>
      </c>
    </row>
    <row r="40" spans="1:14" x14ac:dyDescent="0.25">
      <c r="A40" s="12">
        <v>39</v>
      </c>
      <c r="B40" s="13" t="s">
        <v>217</v>
      </c>
      <c r="C40" s="13" t="s">
        <v>16</v>
      </c>
      <c r="D40" s="37">
        <f t="array" ref="D40">MIN(IF('Prix-Mat°Prem-Fourn'!$A$2:$A$64=Mat°1°!A40,'Prix-Mat°Prem-Fourn'!$C$2:$C$64,""))</f>
        <v>16.945</v>
      </c>
      <c r="E40" s="38" t="s">
        <v>182</v>
      </c>
      <c r="F40" s="13"/>
      <c r="G40" s="13">
        <v>100</v>
      </c>
      <c r="H40" s="37">
        <f t="shared" si="0"/>
        <v>1694.5</v>
      </c>
      <c r="I40" s="13">
        <v>5</v>
      </c>
      <c r="J40" s="13" t="s">
        <v>158</v>
      </c>
      <c r="K40" s="13">
        <v>5</v>
      </c>
      <c r="L40" s="13">
        <v>4</v>
      </c>
      <c r="M40" s="30"/>
      <c r="N40" s="22">
        <v>5</v>
      </c>
    </row>
    <row r="41" spans="1:14" x14ac:dyDescent="0.25">
      <c r="A41" s="15">
        <v>40</v>
      </c>
      <c r="B41" s="16" t="s">
        <v>218</v>
      </c>
      <c r="C41" s="16" t="s">
        <v>16</v>
      </c>
      <c r="D41" s="37">
        <f t="array" ref="D41">MIN(IF('Prix-Mat°Prem-Fourn'!$A$2:$A$64=Mat°1°!A41,'Prix-Mat°Prem-Fourn'!$C$2:$C$64,""))</f>
        <v>25.347999999999999</v>
      </c>
      <c r="E41" s="40" t="s">
        <v>182</v>
      </c>
      <c r="F41" s="16"/>
      <c r="G41" s="16">
        <v>100</v>
      </c>
      <c r="H41" s="37">
        <f t="shared" si="0"/>
        <v>2534.7999999999997</v>
      </c>
      <c r="I41" s="16">
        <v>5</v>
      </c>
      <c r="J41" s="16" t="s">
        <v>157</v>
      </c>
      <c r="K41" s="16">
        <v>60</v>
      </c>
      <c r="L41" s="16">
        <v>7</v>
      </c>
      <c r="M41" s="32"/>
      <c r="N41" s="23">
        <v>5</v>
      </c>
    </row>
    <row r="42" spans="1:14" x14ac:dyDescent="0.25">
      <c r="A42" s="12">
        <v>41</v>
      </c>
      <c r="B42" s="13" t="s">
        <v>219</v>
      </c>
      <c r="C42" s="13" t="s">
        <v>15</v>
      </c>
      <c r="D42" s="37">
        <f t="array" ref="D42">MIN(IF('Prix-Mat°Prem-Fourn'!$A$2:$A$64=Mat°1°!A42,'Prix-Mat°Prem-Fourn'!$C$2:$C$64,""))</f>
        <v>2.6030000000000002</v>
      </c>
      <c r="E42" s="38" t="s">
        <v>182</v>
      </c>
      <c r="F42" s="13"/>
      <c r="G42" s="13">
        <v>500</v>
      </c>
      <c r="H42" s="37">
        <f t="shared" si="0"/>
        <v>1301.5</v>
      </c>
      <c r="I42" s="13">
        <v>20</v>
      </c>
      <c r="J42" s="13" t="s">
        <v>158</v>
      </c>
      <c r="K42" s="13">
        <v>45</v>
      </c>
      <c r="L42" s="13">
        <v>7</v>
      </c>
      <c r="M42" s="30"/>
      <c r="N42" s="22">
        <v>5</v>
      </c>
    </row>
    <row r="43" spans="1:14" x14ac:dyDescent="0.25">
      <c r="A43" s="2">
        <v>42</v>
      </c>
      <c r="B43" s="3" t="s">
        <v>8</v>
      </c>
      <c r="C43" s="3" t="s">
        <v>8</v>
      </c>
      <c r="D43" s="37">
        <f t="array" ref="D43">MIN(IF('Prix-Mat°Prem-Fourn'!$A$2:$A$64=Mat°1°!A43,'Prix-Mat°Prem-Fourn'!$C$2:$C$64,""))</f>
        <v>13.565</v>
      </c>
      <c r="E43" s="34" t="s">
        <v>182</v>
      </c>
      <c r="F43" s="3"/>
      <c r="G43" s="3">
        <v>420</v>
      </c>
      <c r="H43" s="37">
        <f t="shared" si="0"/>
        <v>5697.3</v>
      </c>
      <c r="I43" s="3">
        <v>100</v>
      </c>
      <c r="J43" s="3" t="s">
        <v>163</v>
      </c>
      <c r="K43" s="3">
        <v>100</v>
      </c>
      <c r="L43" s="3">
        <v>16</v>
      </c>
      <c r="M43" s="27"/>
      <c r="N43" s="28">
        <v>1</v>
      </c>
    </row>
    <row r="44" spans="1:14" x14ac:dyDescent="0.25">
      <c r="A44" s="51"/>
    </row>
  </sheetData>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sheetPr>
  <dimension ref="A1:F9"/>
  <sheetViews>
    <sheetView workbookViewId="0">
      <selection activeCell="E14" sqref="E14"/>
    </sheetView>
  </sheetViews>
  <sheetFormatPr baseColWidth="10" defaultRowHeight="15" x14ac:dyDescent="0.25"/>
  <cols>
    <col min="1" max="1" width="15.28515625" bestFit="1" customWidth="1"/>
    <col min="2" max="2" width="21.28515625" bestFit="1" customWidth="1"/>
    <col min="3" max="3" width="25.7109375" bestFit="1" customWidth="1"/>
    <col min="4" max="4" width="11.28515625" bestFit="1" customWidth="1"/>
    <col min="5" max="5" width="19.7109375" bestFit="1" customWidth="1"/>
    <col min="6" max="6" width="18.85546875" customWidth="1"/>
  </cols>
  <sheetData>
    <row r="1" spans="1:6" x14ac:dyDescent="0.25">
      <c r="A1" s="9" t="s">
        <v>220</v>
      </c>
      <c r="B1" s="10" t="s">
        <v>164</v>
      </c>
      <c r="C1" s="10" t="s">
        <v>165</v>
      </c>
      <c r="D1" s="10" t="s">
        <v>169</v>
      </c>
      <c r="E1" s="10" t="s">
        <v>222</v>
      </c>
      <c r="F1" s="11" t="s">
        <v>319</v>
      </c>
    </row>
    <row r="2" spans="1:6" x14ac:dyDescent="0.25">
      <c r="A2" s="12">
        <v>1</v>
      </c>
      <c r="B2" s="13" t="s">
        <v>223</v>
      </c>
      <c r="C2" s="13" t="s">
        <v>224</v>
      </c>
      <c r="D2" s="13">
        <v>3</v>
      </c>
      <c r="E2" s="13">
        <v>90</v>
      </c>
      <c r="F2" s="22"/>
    </row>
    <row r="3" spans="1:6" x14ac:dyDescent="0.25">
      <c r="A3" s="15">
        <v>2</v>
      </c>
      <c r="B3" s="16" t="s">
        <v>225</v>
      </c>
      <c r="C3" s="16" t="s">
        <v>226</v>
      </c>
      <c r="D3" s="16">
        <v>50</v>
      </c>
      <c r="E3" s="16">
        <v>90</v>
      </c>
      <c r="F3" s="23"/>
    </row>
    <row r="4" spans="1:6" x14ac:dyDescent="0.25">
      <c r="A4" s="12">
        <v>3</v>
      </c>
      <c r="B4" s="13" t="s">
        <v>227</v>
      </c>
      <c r="C4" s="13" t="s">
        <v>228</v>
      </c>
      <c r="D4" s="13">
        <v>50</v>
      </c>
      <c r="E4" s="13">
        <v>128</v>
      </c>
      <c r="F4" s="22"/>
    </row>
    <row r="5" spans="1:6" x14ac:dyDescent="0.25">
      <c r="A5" s="15">
        <v>4</v>
      </c>
      <c r="B5" s="16" t="s">
        <v>229</v>
      </c>
      <c r="C5" s="16" t="s">
        <v>226</v>
      </c>
      <c r="D5" s="16">
        <v>45</v>
      </c>
      <c r="E5" s="16">
        <v>30</v>
      </c>
      <c r="F5" s="23"/>
    </row>
    <row r="6" spans="1:6" x14ac:dyDescent="0.25">
      <c r="A6" s="12">
        <v>5</v>
      </c>
      <c r="B6" s="13" t="s">
        <v>230</v>
      </c>
      <c r="C6" s="13" t="s">
        <v>231</v>
      </c>
      <c r="D6" s="13">
        <v>100</v>
      </c>
      <c r="E6" s="13">
        <v>50</v>
      </c>
      <c r="F6" s="22"/>
    </row>
    <row r="7" spans="1:6" x14ac:dyDescent="0.25">
      <c r="A7" s="15">
        <v>6</v>
      </c>
      <c r="B7" s="16" t="s">
        <v>232</v>
      </c>
      <c r="C7" s="16" t="s">
        <v>226</v>
      </c>
      <c r="D7" s="16">
        <v>100</v>
      </c>
      <c r="E7" s="16">
        <v>60</v>
      </c>
      <c r="F7" s="23"/>
    </row>
    <row r="8" spans="1:6" x14ac:dyDescent="0.25">
      <c r="A8" s="12">
        <v>7</v>
      </c>
      <c r="B8" s="13" t="s">
        <v>233</v>
      </c>
      <c r="C8" s="13" t="s">
        <v>234</v>
      </c>
      <c r="D8" s="13">
        <v>100</v>
      </c>
      <c r="E8" s="13">
        <v>30</v>
      </c>
      <c r="F8" s="22"/>
    </row>
    <row r="9" spans="1:6" x14ac:dyDescent="0.25">
      <c r="A9" s="2">
        <v>8</v>
      </c>
      <c r="B9" s="3" t="s">
        <v>217</v>
      </c>
      <c r="C9" s="3" t="s">
        <v>226</v>
      </c>
      <c r="D9" s="3">
        <v>45</v>
      </c>
      <c r="E9" s="3">
        <v>30</v>
      </c>
      <c r="F9" s="28"/>
    </row>
  </sheetData>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sheetPr>
  <dimension ref="A1:C44"/>
  <sheetViews>
    <sheetView workbookViewId="0">
      <selection activeCell="D4" sqref="D4"/>
    </sheetView>
  </sheetViews>
  <sheetFormatPr baseColWidth="10" defaultRowHeight="15" x14ac:dyDescent="0.25"/>
  <cols>
    <col min="1" max="1" width="30.42578125" bestFit="1" customWidth="1"/>
    <col min="2" max="2" width="24.7109375" bestFit="1" customWidth="1"/>
    <col min="3" max="3" width="26.7109375" bestFit="1" customWidth="1"/>
  </cols>
  <sheetData>
    <row r="1" spans="1:3" x14ac:dyDescent="0.25">
      <c r="A1" s="55" t="s">
        <v>992</v>
      </c>
      <c r="B1" t="s">
        <v>995</v>
      </c>
      <c r="C1" t="s">
        <v>996</v>
      </c>
    </row>
    <row r="2" spans="1:3" x14ac:dyDescent="0.25">
      <c r="A2" s="56" t="s">
        <v>215</v>
      </c>
      <c r="B2" s="21">
        <v>17820</v>
      </c>
      <c r="C2" s="57">
        <v>0.23315107339116928</v>
      </c>
    </row>
    <row r="3" spans="1:3" x14ac:dyDescent="0.25">
      <c r="A3" s="56" t="s">
        <v>8</v>
      </c>
      <c r="B3" s="21">
        <v>5697.3</v>
      </c>
      <c r="C3" s="57">
        <v>0.30769269013816747</v>
      </c>
    </row>
    <row r="4" spans="1:3" x14ac:dyDescent="0.25">
      <c r="A4" s="56" t="s">
        <v>176</v>
      </c>
      <c r="B4" s="21">
        <v>3958</v>
      </c>
      <c r="C4" s="57">
        <v>0.35947787243234525</v>
      </c>
    </row>
    <row r="5" spans="1:3" x14ac:dyDescent="0.25">
      <c r="A5" s="56" t="s">
        <v>199</v>
      </c>
      <c r="B5" s="21">
        <v>3231.9</v>
      </c>
      <c r="C5" s="57">
        <v>0.40176299892465278</v>
      </c>
    </row>
    <row r="6" spans="1:3" x14ac:dyDescent="0.25">
      <c r="A6" s="56" t="s">
        <v>216</v>
      </c>
      <c r="B6" s="21">
        <v>3202.2</v>
      </c>
      <c r="C6" s="57">
        <v>0.44365954029464172</v>
      </c>
    </row>
    <row r="7" spans="1:3" x14ac:dyDescent="0.25">
      <c r="A7" s="56" t="s">
        <v>179</v>
      </c>
      <c r="B7" s="21">
        <v>2874</v>
      </c>
      <c r="C7" s="57">
        <v>0.48126201980789762</v>
      </c>
    </row>
    <row r="8" spans="1:3" x14ac:dyDescent="0.25">
      <c r="A8" s="56" t="s">
        <v>198</v>
      </c>
      <c r="B8" s="21">
        <v>2865.1</v>
      </c>
      <c r="C8" s="57">
        <v>0.51874805462119944</v>
      </c>
    </row>
    <row r="9" spans="1:3" x14ac:dyDescent="0.25">
      <c r="A9" s="56" t="s">
        <v>178</v>
      </c>
      <c r="B9" s="21">
        <v>2787.48</v>
      </c>
      <c r="C9" s="57">
        <v>0.55521853464681215</v>
      </c>
    </row>
    <row r="10" spans="1:3" x14ac:dyDescent="0.25">
      <c r="A10" s="56" t="s">
        <v>213</v>
      </c>
      <c r="B10" s="21">
        <v>2583.2000000000003</v>
      </c>
      <c r="C10" s="57">
        <v>0.58901628171662512</v>
      </c>
    </row>
    <row r="11" spans="1:3" x14ac:dyDescent="0.25">
      <c r="A11" s="56" t="s">
        <v>218</v>
      </c>
      <c r="B11" s="21">
        <v>2534.7999999999997</v>
      </c>
      <c r="C11" s="57">
        <v>0.62218077895747448</v>
      </c>
    </row>
    <row r="12" spans="1:3" x14ac:dyDescent="0.25">
      <c r="A12" s="56" t="s">
        <v>203</v>
      </c>
      <c r="B12" s="21">
        <v>1807.8</v>
      </c>
      <c r="C12" s="57">
        <v>0.64583344508971674</v>
      </c>
    </row>
    <row r="13" spans="1:3" x14ac:dyDescent="0.25">
      <c r="A13" s="56" t="s">
        <v>210</v>
      </c>
      <c r="B13" s="21">
        <v>1788.8</v>
      </c>
      <c r="C13" s="57">
        <v>0.66923752141306825</v>
      </c>
    </row>
    <row r="14" spans="1:3" x14ac:dyDescent="0.25">
      <c r="A14" s="56" t="s">
        <v>217</v>
      </c>
      <c r="B14" s="21">
        <v>1694.5</v>
      </c>
      <c r="C14" s="57">
        <v>0.69140780726387274</v>
      </c>
    </row>
    <row r="15" spans="1:3" x14ac:dyDescent="0.25">
      <c r="A15" s="56" t="s">
        <v>206</v>
      </c>
      <c r="B15" s="21">
        <v>1676.7</v>
      </c>
      <c r="C15" s="57">
        <v>0.71334520371476917</v>
      </c>
    </row>
    <row r="16" spans="1:3" x14ac:dyDescent="0.25">
      <c r="A16" s="56" t="s">
        <v>194</v>
      </c>
      <c r="B16" s="21">
        <v>1671.8400000000001</v>
      </c>
      <c r="C16" s="57">
        <v>0.7352190135092862</v>
      </c>
    </row>
    <row r="17" spans="1:3" x14ac:dyDescent="0.25">
      <c r="A17" s="56" t="s">
        <v>201</v>
      </c>
      <c r="B17" s="21">
        <v>1600.8000000000002</v>
      </c>
      <c r="C17" s="57">
        <v>0.75616335909203503</v>
      </c>
    </row>
    <row r="18" spans="1:3" x14ac:dyDescent="0.25">
      <c r="A18" s="56" t="s">
        <v>196</v>
      </c>
      <c r="B18" s="21">
        <v>1490.4</v>
      </c>
      <c r="C18" s="57">
        <v>0.77566326704838739</v>
      </c>
    </row>
    <row r="19" spans="1:3" x14ac:dyDescent="0.25">
      <c r="A19" s="56" t="s">
        <v>205</v>
      </c>
      <c r="B19" s="21">
        <v>1477.5</v>
      </c>
      <c r="C19" s="57">
        <v>0.79499439560817708</v>
      </c>
    </row>
    <row r="20" spans="1:3" x14ac:dyDescent="0.25">
      <c r="A20" s="56" t="s">
        <v>214</v>
      </c>
      <c r="B20" s="21">
        <v>1316.52</v>
      </c>
      <c r="C20" s="57">
        <v>0.81221931430295491</v>
      </c>
    </row>
    <row r="21" spans="1:3" x14ac:dyDescent="0.25">
      <c r="A21" s="56" t="s">
        <v>219</v>
      </c>
      <c r="B21" s="21">
        <v>1301.5</v>
      </c>
      <c r="C21" s="57">
        <v>0.82924771621196769</v>
      </c>
    </row>
    <row r="22" spans="1:3" x14ac:dyDescent="0.25">
      <c r="A22" s="56" t="s">
        <v>200</v>
      </c>
      <c r="B22" s="21">
        <v>1064.4000000000001</v>
      </c>
      <c r="C22" s="57">
        <v>0.84317397897950752</v>
      </c>
    </row>
    <row r="23" spans="1:3" x14ac:dyDescent="0.25">
      <c r="A23" s="56" t="s">
        <v>207</v>
      </c>
      <c r="B23" s="21">
        <v>1048.2</v>
      </c>
      <c r="C23" s="57">
        <v>0.85688828622578272</v>
      </c>
    </row>
    <row r="24" spans="1:3" x14ac:dyDescent="0.25">
      <c r="A24" s="56" t="s">
        <v>208</v>
      </c>
      <c r="B24" s="21">
        <v>1010</v>
      </c>
      <c r="C24" s="57">
        <v>0.87010279711944594</v>
      </c>
    </row>
    <row r="25" spans="1:3" x14ac:dyDescent="0.25">
      <c r="A25" s="56" t="s">
        <v>202</v>
      </c>
      <c r="B25" s="21">
        <v>987.2</v>
      </c>
      <c r="C25" s="57">
        <v>0.8830190002424404</v>
      </c>
    </row>
    <row r="26" spans="1:3" x14ac:dyDescent="0.25">
      <c r="A26" s="56" t="s">
        <v>186</v>
      </c>
      <c r="B26" s="21">
        <v>939.6</v>
      </c>
      <c r="C26" s="57">
        <v>0.89531242047579307</v>
      </c>
    </row>
    <row r="27" spans="1:3" x14ac:dyDescent="0.25">
      <c r="A27" s="56" t="s">
        <v>195</v>
      </c>
      <c r="B27" s="21">
        <v>929</v>
      </c>
      <c r="C27" s="57">
        <v>0.90746715376313292</v>
      </c>
    </row>
    <row r="28" spans="1:3" x14ac:dyDescent="0.25">
      <c r="A28" s="56" t="s">
        <v>193</v>
      </c>
      <c r="B28" s="21">
        <v>886.2</v>
      </c>
      <c r="C28" s="57">
        <v>0.91906190579676106</v>
      </c>
    </row>
    <row r="29" spans="1:3" x14ac:dyDescent="0.25">
      <c r="A29" s="56" t="s">
        <v>209</v>
      </c>
      <c r="B29" s="21">
        <v>804.59999999999991</v>
      </c>
      <c r="C29" s="57">
        <v>0.92958903001957449</v>
      </c>
    </row>
    <row r="30" spans="1:3" x14ac:dyDescent="0.25">
      <c r="A30" s="56" t="s">
        <v>204</v>
      </c>
      <c r="B30" s="21">
        <v>788.40000000000009</v>
      </c>
      <c r="C30" s="57">
        <v>0.93990419872112319</v>
      </c>
    </row>
    <row r="31" spans="1:3" x14ac:dyDescent="0.25">
      <c r="A31" s="56" t="s">
        <v>212</v>
      </c>
      <c r="B31" s="21">
        <v>772.74</v>
      </c>
      <c r="C31" s="57">
        <v>0.95001447708544939</v>
      </c>
    </row>
    <row r="32" spans="1:3" x14ac:dyDescent="0.25">
      <c r="A32" s="56" t="s">
        <v>197</v>
      </c>
      <c r="B32" s="21">
        <v>558.9</v>
      </c>
      <c r="C32" s="57">
        <v>0.95732694256908146</v>
      </c>
    </row>
    <row r="33" spans="1:3" x14ac:dyDescent="0.25">
      <c r="A33" s="56" t="s">
        <v>192</v>
      </c>
      <c r="B33" s="21">
        <v>553</v>
      </c>
      <c r="C33" s="57">
        <v>0.96456221437521594</v>
      </c>
    </row>
    <row r="34" spans="1:3" x14ac:dyDescent="0.25">
      <c r="A34" s="56" t="s">
        <v>189</v>
      </c>
      <c r="B34" s="21">
        <v>551.24</v>
      </c>
      <c r="C34" s="57">
        <v>0.97177445891484271</v>
      </c>
    </row>
    <row r="35" spans="1:3" x14ac:dyDescent="0.25">
      <c r="A35" s="56" t="s">
        <v>191</v>
      </c>
      <c r="B35" s="21">
        <v>453.75</v>
      </c>
      <c r="C35" s="57">
        <v>0.97771117606137714</v>
      </c>
    </row>
    <row r="36" spans="1:3" x14ac:dyDescent="0.25">
      <c r="A36" s="56" t="s">
        <v>211</v>
      </c>
      <c r="B36" s="21">
        <v>348.3</v>
      </c>
      <c r="C36" s="57">
        <v>0.98226821976856815</v>
      </c>
    </row>
    <row r="37" spans="1:3" x14ac:dyDescent="0.25">
      <c r="A37" s="56" t="s">
        <v>190</v>
      </c>
      <c r="B37" s="21">
        <v>310.5</v>
      </c>
      <c r="C37" s="57">
        <v>0.98633070059280825</v>
      </c>
    </row>
    <row r="38" spans="1:3" x14ac:dyDescent="0.25">
      <c r="A38" s="56" t="s">
        <v>183</v>
      </c>
      <c r="B38" s="21">
        <v>302.5</v>
      </c>
      <c r="C38" s="57">
        <v>0.99028851202383117</v>
      </c>
    </row>
    <row r="39" spans="1:3" x14ac:dyDescent="0.25">
      <c r="A39" s="56" t="s">
        <v>188</v>
      </c>
      <c r="B39" s="21">
        <v>267.8</v>
      </c>
      <c r="C39" s="57">
        <v>0.99379231996177486</v>
      </c>
    </row>
    <row r="40" spans="1:3" x14ac:dyDescent="0.25">
      <c r="A40" s="56" t="s">
        <v>187</v>
      </c>
      <c r="B40" s="21">
        <v>148.5</v>
      </c>
      <c r="C40" s="57">
        <v>0.9957352455733679</v>
      </c>
    </row>
    <row r="41" spans="1:3" x14ac:dyDescent="0.25">
      <c r="A41" s="56" t="s">
        <v>184</v>
      </c>
      <c r="B41" s="21">
        <v>126.35999999999999</v>
      </c>
      <c r="C41" s="57">
        <v>0.99738849863923262</v>
      </c>
    </row>
    <row r="42" spans="1:3" x14ac:dyDescent="0.25">
      <c r="A42" s="56" t="s">
        <v>181</v>
      </c>
      <c r="B42" s="21">
        <v>125.2</v>
      </c>
      <c r="C42" s="57">
        <v>0.99902657464308076</v>
      </c>
    </row>
    <row r="43" spans="1:3" x14ac:dyDescent="0.25">
      <c r="A43" s="56" t="s">
        <v>185</v>
      </c>
      <c r="B43" s="21">
        <v>74.400000000000006</v>
      </c>
      <c r="C43" s="57">
        <v>1</v>
      </c>
    </row>
    <row r="44" spans="1:3" x14ac:dyDescent="0.25">
      <c r="A44" s="56" t="s">
        <v>993</v>
      </c>
      <c r="B44" s="21">
        <v>3621850.6</v>
      </c>
      <c r="C44" s="57"/>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sheetPr>
  <dimension ref="A1:B11"/>
  <sheetViews>
    <sheetView workbookViewId="0">
      <selection activeCell="B6" sqref="B6"/>
    </sheetView>
  </sheetViews>
  <sheetFormatPr baseColWidth="10" defaultRowHeight="15" x14ac:dyDescent="0.25"/>
  <cols>
    <col min="1" max="1" width="21" bestFit="1" customWidth="1"/>
    <col min="2" max="2" width="25.5703125" bestFit="1" customWidth="1"/>
  </cols>
  <sheetData>
    <row r="1" spans="1:2" x14ac:dyDescent="0.25">
      <c r="A1" s="55" t="s">
        <v>992</v>
      </c>
      <c r="B1" t="s">
        <v>994</v>
      </c>
    </row>
    <row r="2" spans="1:2" x14ac:dyDescent="0.25">
      <c r="A2" s="56" t="s">
        <v>8</v>
      </c>
      <c r="B2" s="21">
        <v>9134.94</v>
      </c>
    </row>
    <row r="3" spans="1:2" x14ac:dyDescent="0.25">
      <c r="A3" s="56" t="s">
        <v>9</v>
      </c>
      <c r="B3" s="21">
        <v>17820</v>
      </c>
    </row>
    <row r="4" spans="1:2" x14ac:dyDescent="0.25">
      <c r="A4" s="56" t="s">
        <v>10</v>
      </c>
      <c r="B4" s="21">
        <v>4284.42</v>
      </c>
    </row>
    <row r="5" spans="1:2" x14ac:dyDescent="0.25">
      <c r="A5" s="56" t="s">
        <v>11</v>
      </c>
      <c r="B5" s="21">
        <v>7136.96</v>
      </c>
    </row>
    <row r="6" spans="1:2" x14ac:dyDescent="0.25">
      <c r="A6" s="56" t="s">
        <v>12</v>
      </c>
      <c r="B6" s="21">
        <v>4543.95</v>
      </c>
    </row>
    <row r="7" spans="1:2" x14ac:dyDescent="0.25">
      <c r="A7" s="56" t="s">
        <v>13</v>
      </c>
      <c r="B7" s="21">
        <v>929</v>
      </c>
    </row>
    <row r="8" spans="1:2" x14ac:dyDescent="0.25">
      <c r="A8" s="56" t="s">
        <v>15</v>
      </c>
      <c r="B8" s="21">
        <v>2902.3</v>
      </c>
    </row>
    <row r="9" spans="1:2" x14ac:dyDescent="0.25">
      <c r="A9" s="56" t="s">
        <v>16</v>
      </c>
      <c r="B9" s="21">
        <v>20708.559999999998</v>
      </c>
    </row>
    <row r="10" spans="1:2" x14ac:dyDescent="0.25">
      <c r="A10" s="56" t="s">
        <v>17</v>
      </c>
      <c r="B10" s="21">
        <v>8971</v>
      </c>
    </row>
    <row r="11" spans="1:2" x14ac:dyDescent="0.25">
      <c r="A11" s="56" t="s">
        <v>993</v>
      </c>
      <c r="B11" s="21">
        <v>76431.13</v>
      </c>
    </row>
  </sheetData>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C64"/>
  <sheetViews>
    <sheetView tabSelected="1" workbookViewId="0">
      <selection activeCell="E47" sqref="E47"/>
    </sheetView>
  </sheetViews>
  <sheetFormatPr baseColWidth="10" defaultRowHeight="15" x14ac:dyDescent="0.25"/>
  <cols>
    <col min="1" max="1" width="16.140625" bestFit="1" customWidth="1"/>
    <col min="2" max="2" width="18.42578125" bestFit="1" customWidth="1"/>
    <col min="3" max="3" width="12" bestFit="1" customWidth="1"/>
  </cols>
  <sheetData>
    <row r="1" spans="1:3" x14ac:dyDescent="0.25">
      <c r="A1" s="9" t="s">
        <v>152</v>
      </c>
      <c r="B1" s="10" t="s">
        <v>24</v>
      </c>
      <c r="C1" s="11" t="s">
        <v>153</v>
      </c>
    </row>
    <row r="2" spans="1:3" x14ac:dyDescent="0.25">
      <c r="A2" s="12">
        <v>1</v>
      </c>
      <c r="B2" s="13">
        <v>16</v>
      </c>
      <c r="C2" s="43">
        <v>7.9160000000000004</v>
      </c>
    </row>
    <row r="3" spans="1:3" x14ac:dyDescent="0.25">
      <c r="A3" s="15">
        <v>1</v>
      </c>
      <c r="B3" s="16">
        <v>1</v>
      </c>
      <c r="C3" s="44">
        <v>8.3379999999999992</v>
      </c>
    </row>
    <row r="4" spans="1:3" x14ac:dyDescent="0.25">
      <c r="A4" s="12">
        <v>1</v>
      </c>
      <c r="B4" s="13">
        <v>7</v>
      </c>
      <c r="C4" s="43">
        <v>8.2620000000000005</v>
      </c>
    </row>
    <row r="5" spans="1:3" x14ac:dyDescent="0.25">
      <c r="A5" s="15">
        <v>2</v>
      </c>
      <c r="B5" s="16">
        <v>7</v>
      </c>
      <c r="C5" s="44">
        <v>4.806</v>
      </c>
    </row>
    <row r="6" spans="1:3" x14ac:dyDescent="0.25">
      <c r="A6" s="12">
        <v>2</v>
      </c>
      <c r="B6" s="13">
        <v>16</v>
      </c>
      <c r="C6" s="43">
        <v>5.3780000000000001</v>
      </c>
    </row>
    <row r="7" spans="1:3" x14ac:dyDescent="0.25">
      <c r="A7" s="15">
        <v>3</v>
      </c>
      <c r="B7" s="16">
        <v>9</v>
      </c>
      <c r="C7" s="44">
        <v>9.58</v>
      </c>
    </row>
    <row r="8" spans="1:3" x14ac:dyDescent="0.25">
      <c r="A8" s="12">
        <v>3</v>
      </c>
      <c r="B8" s="13">
        <v>10</v>
      </c>
      <c r="C8" s="43">
        <v>10.573</v>
      </c>
    </row>
    <row r="9" spans="1:3" x14ac:dyDescent="0.25">
      <c r="A9" s="15">
        <v>4</v>
      </c>
      <c r="B9" s="16">
        <v>18</v>
      </c>
      <c r="C9" s="44">
        <v>0.626</v>
      </c>
    </row>
    <row r="10" spans="1:3" x14ac:dyDescent="0.25">
      <c r="A10" s="12">
        <v>5</v>
      </c>
      <c r="B10" s="13">
        <v>18</v>
      </c>
      <c r="C10" s="43">
        <v>0.60499999999999998</v>
      </c>
    </row>
    <row r="11" spans="1:3" x14ac:dyDescent="0.25">
      <c r="A11" s="15">
        <v>6</v>
      </c>
      <c r="B11" s="16">
        <v>18</v>
      </c>
      <c r="C11" s="44">
        <v>0.70199999999999996</v>
      </c>
    </row>
    <row r="12" spans="1:3" x14ac:dyDescent="0.25">
      <c r="A12" s="12">
        <v>7</v>
      </c>
      <c r="B12" s="13">
        <v>18</v>
      </c>
      <c r="C12" s="43">
        <v>0.248</v>
      </c>
    </row>
    <row r="13" spans="1:3" x14ac:dyDescent="0.25">
      <c r="A13" s="15">
        <v>8</v>
      </c>
      <c r="B13" s="16">
        <v>3</v>
      </c>
      <c r="C13" s="44">
        <v>7.83</v>
      </c>
    </row>
    <row r="14" spans="1:3" x14ac:dyDescent="0.25">
      <c r="A14" s="12">
        <v>8</v>
      </c>
      <c r="B14" s="13">
        <v>18</v>
      </c>
      <c r="C14" s="43">
        <v>8.6289999999999996</v>
      </c>
    </row>
    <row r="15" spans="1:3" x14ac:dyDescent="0.25">
      <c r="A15" s="15">
        <v>9</v>
      </c>
      <c r="B15" s="16">
        <v>6</v>
      </c>
      <c r="C15" s="44">
        <v>0.59399999999999997</v>
      </c>
    </row>
    <row r="16" spans="1:3" x14ac:dyDescent="0.25">
      <c r="A16" s="12">
        <v>9</v>
      </c>
      <c r="B16" s="13">
        <v>18</v>
      </c>
      <c r="C16" s="43">
        <v>0.68</v>
      </c>
    </row>
    <row r="17" spans="1:3" x14ac:dyDescent="0.25">
      <c r="A17" s="15">
        <v>10</v>
      </c>
      <c r="B17" s="16">
        <v>2</v>
      </c>
      <c r="C17" s="44">
        <v>1.339</v>
      </c>
    </row>
    <row r="18" spans="1:3" x14ac:dyDescent="0.25">
      <c r="A18" s="12">
        <v>11</v>
      </c>
      <c r="B18" s="13">
        <v>3</v>
      </c>
      <c r="C18" s="43">
        <v>14.029</v>
      </c>
    </row>
    <row r="19" spans="1:3" x14ac:dyDescent="0.25">
      <c r="A19" s="15">
        <v>11</v>
      </c>
      <c r="B19" s="16">
        <v>18</v>
      </c>
      <c r="C19" s="44">
        <v>13.781000000000001</v>
      </c>
    </row>
    <row r="20" spans="1:3" x14ac:dyDescent="0.25">
      <c r="A20" s="12">
        <v>12</v>
      </c>
      <c r="B20" s="13">
        <v>3</v>
      </c>
      <c r="C20" s="43">
        <v>6.48</v>
      </c>
    </row>
    <row r="21" spans="1:3" x14ac:dyDescent="0.25">
      <c r="A21" s="15">
        <v>12</v>
      </c>
      <c r="B21" s="16">
        <v>18</v>
      </c>
      <c r="C21" s="44">
        <v>6.21</v>
      </c>
    </row>
    <row r="22" spans="1:3" x14ac:dyDescent="0.25">
      <c r="A22" s="12">
        <v>13</v>
      </c>
      <c r="B22" s="13">
        <v>2</v>
      </c>
      <c r="C22" s="43">
        <v>0.60499999999999998</v>
      </c>
    </row>
    <row r="23" spans="1:3" x14ac:dyDescent="0.25">
      <c r="A23" s="15">
        <v>14</v>
      </c>
      <c r="B23" s="16">
        <v>5</v>
      </c>
      <c r="C23" s="44">
        <v>2.7650000000000001</v>
      </c>
    </row>
    <row r="24" spans="1:3" x14ac:dyDescent="0.25">
      <c r="A24" s="12">
        <v>15</v>
      </c>
      <c r="B24" s="13">
        <v>5</v>
      </c>
      <c r="C24" s="43">
        <v>6.21</v>
      </c>
    </row>
    <row r="25" spans="1:3" x14ac:dyDescent="0.25">
      <c r="A25" s="15">
        <v>15</v>
      </c>
      <c r="B25" s="16">
        <v>6</v>
      </c>
      <c r="C25" s="44">
        <v>5.9080000000000004</v>
      </c>
    </row>
    <row r="26" spans="1:3" x14ac:dyDescent="0.25">
      <c r="A26" s="12">
        <v>16</v>
      </c>
      <c r="B26" s="13">
        <v>7</v>
      </c>
      <c r="C26" s="43">
        <v>6.9660000000000002</v>
      </c>
    </row>
    <row r="27" spans="1:3" x14ac:dyDescent="0.25">
      <c r="A27" s="15">
        <v>16</v>
      </c>
      <c r="B27" s="16">
        <v>1</v>
      </c>
      <c r="C27" s="44">
        <v>7.5819999999999999</v>
      </c>
    </row>
    <row r="28" spans="1:3" x14ac:dyDescent="0.25">
      <c r="A28" s="12">
        <v>17</v>
      </c>
      <c r="B28" s="13">
        <v>18</v>
      </c>
      <c r="C28" s="43">
        <v>2.1059999999999999</v>
      </c>
    </row>
    <row r="29" spans="1:3" x14ac:dyDescent="0.25">
      <c r="A29" s="15">
        <v>17</v>
      </c>
      <c r="B29" s="16">
        <v>2</v>
      </c>
      <c r="C29" s="44">
        <v>1.8580000000000001</v>
      </c>
    </row>
    <row r="30" spans="1:3" x14ac:dyDescent="0.25">
      <c r="A30" s="12">
        <v>18</v>
      </c>
      <c r="B30" s="13">
        <v>15</v>
      </c>
      <c r="C30" s="43">
        <v>6.8040000000000003</v>
      </c>
    </row>
    <row r="31" spans="1:3" x14ac:dyDescent="0.25">
      <c r="A31" s="15">
        <v>18</v>
      </c>
      <c r="B31" s="16">
        <v>14</v>
      </c>
      <c r="C31" s="44">
        <v>6.21</v>
      </c>
    </row>
    <row r="32" spans="1:3" x14ac:dyDescent="0.25">
      <c r="A32" s="12">
        <v>19</v>
      </c>
      <c r="B32" s="13">
        <v>18</v>
      </c>
      <c r="C32" s="43">
        <v>3.726</v>
      </c>
    </row>
    <row r="33" spans="1:3" x14ac:dyDescent="0.25">
      <c r="A33" s="15">
        <v>20</v>
      </c>
      <c r="B33" s="16">
        <v>9</v>
      </c>
      <c r="C33" s="44">
        <v>8.1859999999999999</v>
      </c>
    </row>
    <row r="34" spans="1:3" x14ac:dyDescent="0.25">
      <c r="A34" s="12">
        <v>21</v>
      </c>
      <c r="B34" s="13">
        <v>9</v>
      </c>
      <c r="C34" s="43">
        <v>7.56</v>
      </c>
    </row>
    <row r="35" spans="1:3" x14ac:dyDescent="0.25">
      <c r="A35" s="15">
        <v>21</v>
      </c>
      <c r="B35" s="16">
        <v>10</v>
      </c>
      <c r="C35" s="44">
        <v>7.1820000000000004</v>
      </c>
    </row>
    <row r="36" spans="1:3" x14ac:dyDescent="0.25">
      <c r="A36" s="12">
        <v>22</v>
      </c>
      <c r="B36" s="13">
        <v>1</v>
      </c>
      <c r="C36" s="43">
        <v>7.83</v>
      </c>
    </row>
    <row r="37" spans="1:3" x14ac:dyDescent="0.25">
      <c r="A37" s="15">
        <v>22</v>
      </c>
      <c r="B37" s="16">
        <v>7</v>
      </c>
      <c r="C37" s="44">
        <v>7.0960000000000001</v>
      </c>
    </row>
    <row r="38" spans="1:3" x14ac:dyDescent="0.25">
      <c r="A38" s="12">
        <v>23</v>
      </c>
      <c r="B38" s="13">
        <v>18</v>
      </c>
      <c r="C38" s="43">
        <v>2.8079999999999998</v>
      </c>
    </row>
    <row r="39" spans="1:3" x14ac:dyDescent="0.25">
      <c r="A39" s="15">
        <v>24</v>
      </c>
      <c r="B39" s="16">
        <v>6</v>
      </c>
      <c r="C39" s="44">
        <v>4.9359999999999999</v>
      </c>
    </row>
    <row r="40" spans="1:3" x14ac:dyDescent="0.25">
      <c r="A40" s="12">
        <v>25</v>
      </c>
      <c r="B40" s="13">
        <v>18</v>
      </c>
      <c r="C40" s="43">
        <v>6.0259999999999998</v>
      </c>
    </row>
    <row r="41" spans="1:3" x14ac:dyDescent="0.25">
      <c r="A41" s="15">
        <v>26</v>
      </c>
      <c r="B41" s="16">
        <v>6</v>
      </c>
      <c r="C41" s="44">
        <v>3.9420000000000002</v>
      </c>
    </row>
    <row r="42" spans="1:3" x14ac:dyDescent="0.25">
      <c r="A42" s="12">
        <v>27</v>
      </c>
      <c r="B42" s="13">
        <v>15</v>
      </c>
      <c r="C42" s="43">
        <v>4.9249999999999998</v>
      </c>
    </row>
    <row r="43" spans="1:3" x14ac:dyDescent="0.25">
      <c r="A43" s="15">
        <v>27</v>
      </c>
      <c r="B43" s="16">
        <v>14</v>
      </c>
      <c r="C43" s="44">
        <v>5.3780000000000001</v>
      </c>
    </row>
    <row r="44" spans="1:3" x14ac:dyDescent="0.25">
      <c r="A44" s="12">
        <v>28</v>
      </c>
      <c r="B44" s="13">
        <v>4</v>
      </c>
      <c r="C44" s="43">
        <v>3.726</v>
      </c>
    </row>
    <row r="45" spans="1:3" x14ac:dyDescent="0.25">
      <c r="A45" s="15">
        <v>28</v>
      </c>
      <c r="B45" s="16">
        <v>6</v>
      </c>
      <c r="C45" s="44">
        <v>3.8769999999999998</v>
      </c>
    </row>
    <row r="46" spans="1:3" x14ac:dyDescent="0.25">
      <c r="A46" s="12">
        <v>29</v>
      </c>
      <c r="B46" s="13">
        <v>11</v>
      </c>
      <c r="C46" s="43">
        <v>6.9880000000000004</v>
      </c>
    </row>
    <row r="47" spans="1:3" x14ac:dyDescent="0.25">
      <c r="A47" s="15">
        <v>29</v>
      </c>
      <c r="B47" s="16">
        <v>16</v>
      </c>
      <c r="C47" s="44">
        <v>7.5919999999999996</v>
      </c>
    </row>
    <row r="48" spans="1:3" x14ac:dyDescent="0.25">
      <c r="A48" s="12">
        <v>30</v>
      </c>
      <c r="B48" s="13">
        <v>6</v>
      </c>
      <c r="C48" s="43">
        <v>2.02</v>
      </c>
    </row>
    <row r="49" spans="1:3" x14ac:dyDescent="0.25">
      <c r="A49" s="15">
        <v>30</v>
      </c>
      <c r="B49" s="16">
        <v>2</v>
      </c>
      <c r="C49" s="44">
        <v>2.214</v>
      </c>
    </row>
    <row r="50" spans="1:3" x14ac:dyDescent="0.25">
      <c r="A50" s="12">
        <v>31</v>
      </c>
      <c r="B50" s="13">
        <v>7</v>
      </c>
      <c r="C50" s="43">
        <v>8.0459999999999994</v>
      </c>
    </row>
    <row r="51" spans="1:3" x14ac:dyDescent="0.25">
      <c r="A51" s="15">
        <v>31</v>
      </c>
      <c r="B51" s="16">
        <v>11</v>
      </c>
      <c r="C51" s="44">
        <v>8.64</v>
      </c>
    </row>
    <row r="52" spans="1:3" x14ac:dyDescent="0.25">
      <c r="A52" s="12">
        <v>32</v>
      </c>
      <c r="B52" s="13">
        <v>11</v>
      </c>
      <c r="C52" s="43">
        <v>6.88</v>
      </c>
    </row>
    <row r="53" spans="1:3" x14ac:dyDescent="0.25">
      <c r="A53" s="15">
        <v>33</v>
      </c>
      <c r="B53" s="16">
        <v>18</v>
      </c>
      <c r="C53" s="44">
        <v>6.9660000000000002</v>
      </c>
    </row>
    <row r="54" spans="1:3" x14ac:dyDescent="0.25">
      <c r="A54" s="12">
        <v>34</v>
      </c>
      <c r="B54" s="13">
        <v>1</v>
      </c>
      <c r="C54" s="43">
        <v>8.64</v>
      </c>
    </row>
    <row r="55" spans="1:3" x14ac:dyDescent="0.25">
      <c r="A55" s="15">
        <v>34</v>
      </c>
      <c r="B55" s="16">
        <v>7</v>
      </c>
      <c r="C55" s="44">
        <v>8.5860000000000003</v>
      </c>
    </row>
    <row r="56" spans="1:3" x14ac:dyDescent="0.25">
      <c r="A56" s="12">
        <v>35</v>
      </c>
      <c r="B56" s="13">
        <v>1</v>
      </c>
      <c r="C56" s="43">
        <v>6.4580000000000002</v>
      </c>
    </row>
    <row r="57" spans="1:3" x14ac:dyDescent="0.25">
      <c r="A57" s="15">
        <v>36</v>
      </c>
      <c r="B57" s="16">
        <v>14</v>
      </c>
      <c r="C57" s="44">
        <v>5.7240000000000002</v>
      </c>
    </row>
    <row r="58" spans="1:3" x14ac:dyDescent="0.25">
      <c r="A58" s="12">
        <v>37</v>
      </c>
      <c r="B58" s="13">
        <v>4</v>
      </c>
      <c r="C58" s="43">
        <v>23.76</v>
      </c>
    </row>
    <row r="59" spans="1:3" x14ac:dyDescent="0.25">
      <c r="A59" s="15">
        <v>38</v>
      </c>
      <c r="B59" s="16">
        <v>18</v>
      </c>
      <c r="C59" s="44">
        <v>32.021999999999998</v>
      </c>
    </row>
    <row r="60" spans="1:3" x14ac:dyDescent="0.25">
      <c r="A60" s="12">
        <v>39</v>
      </c>
      <c r="B60" s="13">
        <v>11</v>
      </c>
      <c r="C60" s="43">
        <v>16.945</v>
      </c>
    </row>
    <row r="61" spans="1:3" x14ac:dyDescent="0.25">
      <c r="A61" s="15">
        <v>40</v>
      </c>
      <c r="B61" s="16">
        <v>11</v>
      </c>
      <c r="C61" s="44">
        <v>25.347999999999999</v>
      </c>
    </row>
    <row r="62" spans="1:3" x14ac:dyDescent="0.25">
      <c r="A62" s="12">
        <v>23</v>
      </c>
      <c r="B62" s="13">
        <v>13</v>
      </c>
      <c r="C62" s="43">
        <v>2.6680000000000001</v>
      </c>
    </row>
    <row r="63" spans="1:3" x14ac:dyDescent="0.25">
      <c r="A63" s="15">
        <v>41</v>
      </c>
      <c r="B63" s="16">
        <v>13</v>
      </c>
      <c r="C63" s="44">
        <v>2.6030000000000002</v>
      </c>
    </row>
    <row r="64" spans="1:3" x14ac:dyDescent="0.25">
      <c r="A64" s="1">
        <v>42</v>
      </c>
      <c r="B64" s="26">
        <v>8</v>
      </c>
      <c r="C64" s="45">
        <v>13.565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9"/>
  </sheetPr>
  <dimension ref="A1:D76"/>
  <sheetViews>
    <sheetView workbookViewId="0">
      <selection activeCell="D7" sqref="D7"/>
    </sheetView>
  </sheetViews>
  <sheetFormatPr baseColWidth="10" defaultRowHeight="15" x14ac:dyDescent="0.25"/>
  <cols>
    <col min="1" max="1" width="15.28515625" bestFit="1" customWidth="1"/>
    <col min="2" max="2" width="16.140625" bestFit="1" customWidth="1"/>
    <col min="3" max="3" width="14.85546875" bestFit="1" customWidth="1"/>
    <col min="4" max="4" width="18.85546875" customWidth="1"/>
  </cols>
  <sheetData>
    <row r="1" spans="1:4" x14ac:dyDescent="0.25">
      <c r="A1" s="9" t="s">
        <v>220</v>
      </c>
      <c r="B1" s="10" t="s">
        <v>152</v>
      </c>
      <c r="C1" s="10" t="s">
        <v>221</v>
      </c>
      <c r="D1" s="11" t="s">
        <v>320</v>
      </c>
    </row>
    <row r="2" spans="1:4" x14ac:dyDescent="0.25">
      <c r="A2" s="12">
        <v>1</v>
      </c>
      <c r="B2" s="13">
        <v>1</v>
      </c>
      <c r="C2" s="13">
        <v>0.45</v>
      </c>
      <c r="D2" s="22"/>
    </row>
    <row r="3" spans="1:4" x14ac:dyDescent="0.25">
      <c r="A3" s="15">
        <v>1</v>
      </c>
      <c r="B3" s="16">
        <v>2</v>
      </c>
      <c r="C3" s="16">
        <v>0.27</v>
      </c>
      <c r="D3" s="23"/>
    </row>
    <row r="4" spans="1:4" x14ac:dyDescent="0.25">
      <c r="A4" s="12">
        <v>1</v>
      </c>
      <c r="B4" s="13">
        <v>21</v>
      </c>
      <c r="C4" s="13">
        <v>0.5</v>
      </c>
      <c r="D4" s="22"/>
    </row>
    <row r="5" spans="1:4" x14ac:dyDescent="0.25">
      <c r="A5" s="15">
        <v>1</v>
      </c>
      <c r="B5" s="16">
        <v>4</v>
      </c>
      <c r="C5" s="16">
        <v>0.15</v>
      </c>
      <c r="D5" s="23"/>
    </row>
    <row r="6" spans="1:4" x14ac:dyDescent="0.25">
      <c r="A6" s="12">
        <v>1</v>
      </c>
      <c r="B6" s="13">
        <v>5</v>
      </c>
      <c r="C6" s="13">
        <v>0.5</v>
      </c>
      <c r="D6" s="22"/>
    </row>
    <row r="7" spans="1:4" x14ac:dyDescent="0.25">
      <c r="A7" s="15">
        <v>1</v>
      </c>
      <c r="B7" s="16">
        <v>6</v>
      </c>
      <c r="C7" s="16">
        <v>0.05</v>
      </c>
      <c r="D7" s="23"/>
    </row>
    <row r="8" spans="1:4" x14ac:dyDescent="0.25">
      <c r="A8" s="12">
        <v>1</v>
      </c>
      <c r="B8" s="13">
        <v>7</v>
      </c>
      <c r="C8" s="13">
        <v>0.35</v>
      </c>
      <c r="D8" s="22"/>
    </row>
    <row r="9" spans="1:4" x14ac:dyDescent="0.25">
      <c r="A9" s="15">
        <v>1</v>
      </c>
      <c r="B9" s="16">
        <v>9</v>
      </c>
      <c r="C9" s="16">
        <v>0.25</v>
      </c>
      <c r="D9" s="23"/>
    </row>
    <row r="10" spans="1:4" x14ac:dyDescent="0.25">
      <c r="A10" s="12">
        <v>1</v>
      </c>
      <c r="B10" s="13">
        <v>10</v>
      </c>
      <c r="C10" s="13">
        <v>0.3</v>
      </c>
      <c r="D10" s="22"/>
    </row>
    <row r="11" spans="1:4" x14ac:dyDescent="0.25">
      <c r="A11" s="15">
        <v>1</v>
      </c>
      <c r="B11" s="16">
        <v>11</v>
      </c>
      <c r="C11" s="16">
        <v>0.13</v>
      </c>
      <c r="D11" s="23"/>
    </row>
    <row r="12" spans="1:4" x14ac:dyDescent="0.25">
      <c r="A12" s="12">
        <v>1</v>
      </c>
      <c r="B12" s="13">
        <v>12</v>
      </c>
      <c r="C12" s="13">
        <v>0.1</v>
      </c>
      <c r="D12" s="22"/>
    </row>
    <row r="13" spans="1:4" x14ac:dyDescent="0.25">
      <c r="A13" s="15">
        <v>1</v>
      </c>
      <c r="B13" s="16">
        <v>13</v>
      </c>
      <c r="C13" s="16">
        <v>0.35</v>
      </c>
      <c r="D13" s="23"/>
    </row>
    <row r="14" spans="1:4" x14ac:dyDescent="0.25">
      <c r="A14" s="12">
        <v>1</v>
      </c>
      <c r="B14" s="13">
        <v>14</v>
      </c>
      <c r="C14" s="13">
        <v>0.2</v>
      </c>
      <c r="D14" s="22"/>
    </row>
    <row r="15" spans="1:4" x14ac:dyDescent="0.25">
      <c r="A15" s="15">
        <v>1</v>
      </c>
      <c r="B15" s="16">
        <v>15</v>
      </c>
      <c r="C15" s="16">
        <v>0.1</v>
      </c>
      <c r="D15" s="23"/>
    </row>
    <row r="16" spans="1:4" x14ac:dyDescent="0.25">
      <c r="A16" s="12">
        <v>5</v>
      </c>
      <c r="B16" s="13">
        <v>34</v>
      </c>
      <c r="C16" s="13">
        <v>0.45</v>
      </c>
      <c r="D16" s="22"/>
    </row>
    <row r="17" spans="1:4" x14ac:dyDescent="0.25">
      <c r="A17" s="15">
        <v>5</v>
      </c>
      <c r="B17" s="16">
        <v>35</v>
      </c>
      <c r="C17" s="16">
        <v>0.56000000000000005</v>
      </c>
      <c r="D17" s="23"/>
    </row>
    <row r="18" spans="1:4" x14ac:dyDescent="0.25">
      <c r="A18" s="12">
        <v>5</v>
      </c>
      <c r="B18" s="13">
        <v>23</v>
      </c>
      <c r="C18" s="13">
        <v>0.13</v>
      </c>
      <c r="D18" s="22"/>
    </row>
    <row r="19" spans="1:4" x14ac:dyDescent="0.25">
      <c r="A19" s="15">
        <v>2</v>
      </c>
      <c r="B19" s="16">
        <v>16</v>
      </c>
      <c r="C19" s="16">
        <v>0.45</v>
      </c>
      <c r="D19" s="23"/>
    </row>
    <row r="20" spans="1:4" x14ac:dyDescent="0.25">
      <c r="A20" s="12">
        <v>2</v>
      </c>
      <c r="B20" s="13">
        <v>17</v>
      </c>
      <c r="C20" s="13">
        <v>0.65</v>
      </c>
      <c r="D20" s="22"/>
    </row>
    <row r="21" spans="1:4" x14ac:dyDescent="0.25">
      <c r="A21" s="15">
        <v>2</v>
      </c>
      <c r="B21" s="16">
        <v>18</v>
      </c>
      <c r="C21" s="16">
        <v>0.25</v>
      </c>
      <c r="D21" s="23"/>
    </row>
    <row r="22" spans="1:4" x14ac:dyDescent="0.25">
      <c r="A22" s="12">
        <v>2</v>
      </c>
      <c r="B22" s="13">
        <v>33</v>
      </c>
      <c r="C22" s="13">
        <v>0.05</v>
      </c>
      <c r="D22" s="22"/>
    </row>
    <row r="23" spans="1:4" x14ac:dyDescent="0.25">
      <c r="A23" s="15">
        <v>2</v>
      </c>
      <c r="B23" s="16">
        <v>19</v>
      </c>
      <c r="C23" s="16">
        <v>0.1</v>
      </c>
      <c r="D23" s="23"/>
    </row>
    <row r="24" spans="1:4" x14ac:dyDescent="0.25">
      <c r="A24" s="12">
        <v>2</v>
      </c>
      <c r="B24" s="13">
        <v>20</v>
      </c>
      <c r="C24" s="13">
        <v>0.2</v>
      </c>
      <c r="D24" s="22"/>
    </row>
    <row r="25" spans="1:4" x14ac:dyDescent="0.25">
      <c r="A25" s="15">
        <v>2</v>
      </c>
      <c r="B25" s="16">
        <v>7</v>
      </c>
      <c r="C25" s="16">
        <v>0.12</v>
      </c>
      <c r="D25" s="23"/>
    </row>
    <row r="26" spans="1:4" x14ac:dyDescent="0.25">
      <c r="A26" s="12">
        <v>2</v>
      </c>
      <c r="B26" s="13">
        <v>8</v>
      </c>
      <c r="C26" s="13">
        <v>0.05</v>
      </c>
      <c r="D26" s="22"/>
    </row>
    <row r="27" spans="1:4" x14ac:dyDescent="0.25">
      <c r="A27" s="15">
        <v>3</v>
      </c>
      <c r="B27" s="16">
        <v>22</v>
      </c>
      <c r="C27" s="16">
        <v>0.45</v>
      </c>
      <c r="D27" s="23"/>
    </row>
    <row r="28" spans="1:4" x14ac:dyDescent="0.25">
      <c r="A28" s="12">
        <v>3</v>
      </c>
      <c r="B28" s="13">
        <v>23</v>
      </c>
      <c r="C28" s="13">
        <v>0.28000000000000003</v>
      </c>
      <c r="D28" s="22"/>
    </row>
    <row r="29" spans="1:4" x14ac:dyDescent="0.25">
      <c r="A29" s="15">
        <v>3</v>
      </c>
      <c r="B29" s="16">
        <v>24</v>
      </c>
      <c r="C29" s="16">
        <v>0.15</v>
      </c>
      <c r="D29" s="23"/>
    </row>
    <row r="30" spans="1:4" x14ac:dyDescent="0.25">
      <c r="A30" s="12">
        <v>3</v>
      </c>
      <c r="B30" s="13">
        <v>20</v>
      </c>
      <c r="C30" s="13">
        <v>0.36</v>
      </c>
      <c r="D30" s="22"/>
    </row>
    <row r="31" spans="1:4" x14ac:dyDescent="0.25">
      <c r="A31" s="15">
        <v>3</v>
      </c>
      <c r="B31" s="16">
        <v>25</v>
      </c>
      <c r="C31" s="16">
        <v>0.1</v>
      </c>
      <c r="D31" s="23"/>
    </row>
    <row r="32" spans="1:4" x14ac:dyDescent="0.25">
      <c r="A32" s="12">
        <v>3</v>
      </c>
      <c r="B32" s="13">
        <v>26</v>
      </c>
      <c r="C32" s="13">
        <v>0.25</v>
      </c>
      <c r="D32" s="22"/>
    </row>
    <row r="33" spans="1:4" x14ac:dyDescent="0.25">
      <c r="A33" s="15">
        <v>3</v>
      </c>
      <c r="B33" s="16">
        <v>27</v>
      </c>
      <c r="C33" s="16">
        <v>0.42</v>
      </c>
      <c r="D33" s="23"/>
    </row>
    <row r="34" spans="1:4" x14ac:dyDescent="0.25">
      <c r="A34" s="12">
        <v>3</v>
      </c>
      <c r="B34" s="13">
        <v>28</v>
      </c>
      <c r="C34" s="13">
        <v>0.25</v>
      </c>
      <c r="D34" s="22"/>
    </row>
    <row r="35" spans="1:4" x14ac:dyDescent="0.25">
      <c r="A35" s="15">
        <v>3</v>
      </c>
      <c r="B35" s="16">
        <v>7</v>
      </c>
      <c r="C35" s="16">
        <v>0.45</v>
      </c>
      <c r="D35" s="23"/>
    </row>
    <row r="36" spans="1:4" x14ac:dyDescent="0.25">
      <c r="A36" s="12">
        <v>3</v>
      </c>
      <c r="B36" s="13">
        <v>8</v>
      </c>
      <c r="C36" s="13">
        <v>0.56000000000000005</v>
      </c>
      <c r="D36" s="22"/>
    </row>
    <row r="37" spans="1:4" x14ac:dyDescent="0.25">
      <c r="A37" s="15">
        <v>6</v>
      </c>
      <c r="B37" s="16">
        <v>29</v>
      </c>
      <c r="C37" s="16">
        <v>0.56000000000000005</v>
      </c>
      <c r="D37" s="23"/>
    </row>
    <row r="38" spans="1:4" x14ac:dyDescent="0.25">
      <c r="A38" s="12">
        <v>6</v>
      </c>
      <c r="B38" s="13">
        <v>30</v>
      </c>
      <c r="C38" s="13">
        <v>0.32</v>
      </c>
      <c r="D38" s="22"/>
    </row>
    <row r="39" spans="1:4" x14ac:dyDescent="0.25">
      <c r="A39" s="15">
        <v>6</v>
      </c>
      <c r="B39" s="16">
        <v>21</v>
      </c>
      <c r="C39" s="16">
        <v>0.45</v>
      </c>
      <c r="D39" s="23"/>
    </row>
    <row r="40" spans="1:4" x14ac:dyDescent="0.25">
      <c r="A40" s="12">
        <v>6</v>
      </c>
      <c r="B40" s="13">
        <v>5</v>
      </c>
      <c r="C40" s="13">
        <v>0.36</v>
      </c>
      <c r="D40" s="22"/>
    </row>
    <row r="41" spans="1:4" x14ac:dyDescent="0.25">
      <c r="A41" s="15">
        <v>6</v>
      </c>
      <c r="B41" s="16">
        <v>25</v>
      </c>
      <c r="C41" s="16">
        <v>0.05</v>
      </c>
      <c r="D41" s="23"/>
    </row>
    <row r="42" spans="1:4" x14ac:dyDescent="0.25">
      <c r="A42" s="12">
        <v>6</v>
      </c>
      <c r="B42" s="13">
        <v>11</v>
      </c>
      <c r="C42" s="13">
        <v>0.12</v>
      </c>
      <c r="D42" s="22"/>
    </row>
    <row r="43" spans="1:4" x14ac:dyDescent="0.25">
      <c r="A43" s="15">
        <v>6</v>
      </c>
      <c r="B43" s="16">
        <v>7</v>
      </c>
      <c r="C43" s="16">
        <v>0.15</v>
      </c>
      <c r="D43" s="23"/>
    </row>
    <row r="44" spans="1:4" x14ac:dyDescent="0.25">
      <c r="A44" s="12">
        <v>6</v>
      </c>
      <c r="B44" s="13">
        <v>8</v>
      </c>
      <c r="C44" s="13">
        <v>0.1</v>
      </c>
      <c r="D44" s="22"/>
    </row>
    <row r="45" spans="1:4" x14ac:dyDescent="0.25">
      <c r="A45" s="15">
        <v>7</v>
      </c>
      <c r="B45" s="16">
        <v>31</v>
      </c>
      <c r="C45" s="16">
        <v>0.55000000000000004</v>
      </c>
      <c r="D45" s="23"/>
    </row>
    <row r="46" spans="1:4" x14ac:dyDescent="0.25">
      <c r="A46" s="12">
        <v>7</v>
      </c>
      <c r="B46" s="13">
        <v>21</v>
      </c>
      <c r="C46" s="13">
        <v>0.42</v>
      </c>
      <c r="D46" s="22"/>
    </row>
    <row r="47" spans="1:4" x14ac:dyDescent="0.25">
      <c r="A47" s="15">
        <v>7</v>
      </c>
      <c r="B47" s="16">
        <v>28</v>
      </c>
      <c r="C47" s="16">
        <v>0.2</v>
      </c>
      <c r="D47" s="23"/>
    </row>
    <row r="48" spans="1:4" x14ac:dyDescent="0.25">
      <c r="A48" s="12">
        <v>7</v>
      </c>
      <c r="B48" s="13">
        <v>27</v>
      </c>
      <c r="C48" s="13">
        <v>0.33</v>
      </c>
      <c r="D48" s="22"/>
    </row>
    <row r="49" spans="1:4" x14ac:dyDescent="0.25">
      <c r="A49" s="15">
        <v>7</v>
      </c>
      <c r="B49" s="16">
        <v>14</v>
      </c>
      <c r="C49" s="16">
        <v>0.2</v>
      </c>
      <c r="D49" s="23"/>
    </row>
    <row r="50" spans="1:4" x14ac:dyDescent="0.25">
      <c r="A50" s="12">
        <v>7</v>
      </c>
      <c r="B50" s="13">
        <v>13</v>
      </c>
      <c r="C50" s="13">
        <v>0.4</v>
      </c>
      <c r="D50" s="22"/>
    </row>
    <row r="51" spans="1:4" x14ac:dyDescent="0.25">
      <c r="A51" s="15">
        <v>7</v>
      </c>
      <c r="B51" s="16">
        <v>25</v>
      </c>
      <c r="C51" s="16">
        <v>0.01</v>
      </c>
      <c r="D51" s="23"/>
    </row>
    <row r="52" spans="1:4" x14ac:dyDescent="0.25">
      <c r="A52" s="12">
        <v>7</v>
      </c>
      <c r="B52" s="13">
        <v>7</v>
      </c>
      <c r="C52" s="13">
        <v>0.15</v>
      </c>
      <c r="D52" s="22"/>
    </row>
    <row r="53" spans="1:4" x14ac:dyDescent="0.25">
      <c r="A53" s="15">
        <v>7</v>
      </c>
      <c r="B53" s="16">
        <v>8</v>
      </c>
      <c r="C53" s="16">
        <v>0.1</v>
      </c>
      <c r="D53" s="23"/>
    </row>
    <row r="54" spans="1:4" x14ac:dyDescent="0.25">
      <c r="A54" s="12">
        <v>7</v>
      </c>
      <c r="B54" s="13">
        <v>42</v>
      </c>
      <c r="C54" s="13">
        <v>0.12</v>
      </c>
      <c r="D54" s="22"/>
    </row>
    <row r="55" spans="1:4" x14ac:dyDescent="0.25">
      <c r="A55" s="15">
        <v>4</v>
      </c>
      <c r="B55" s="16">
        <v>32</v>
      </c>
      <c r="C55" s="16">
        <v>0.6</v>
      </c>
      <c r="D55" s="23"/>
    </row>
    <row r="56" spans="1:4" x14ac:dyDescent="0.25">
      <c r="A56" s="12">
        <v>4</v>
      </c>
      <c r="B56" s="13">
        <v>3</v>
      </c>
      <c r="C56" s="13">
        <v>0.45</v>
      </c>
      <c r="D56" s="22"/>
    </row>
    <row r="57" spans="1:4" x14ac:dyDescent="0.25">
      <c r="A57" s="15">
        <v>4</v>
      </c>
      <c r="B57" s="16">
        <v>28</v>
      </c>
      <c r="C57" s="16">
        <v>0.32</v>
      </c>
      <c r="D57" s="23"/>
    </row>
    <row r="58" spans="1:4" x14ac:dyDescent="0.25">
      <c r="A58" s="12">
        <v>4</v>
      </c>
      <c r="B58" s="13">
        <v>14</v>
      </c>
      <c r="C58" s="13">
        <v>0.34</v>
      </c>
      <c r="D58" s="22"/>
    </row>
    <row r="59" spans="1:4" x14ac:dyDescent="0.25">
      <c r="A59" s="15">
        <v>4</v>
      </c>
      <c r="B59" s="16">
        <v>27</v>
      </c>
      <c r="C59" s="16">
        <v>0.24</v>
      </c>
      <c r="D59" s="23"/>
    </row>
    <row r="60" spans="1:4" x14ac:dyDescent="0.25">
      <c r="A60" s="12">
        <v>4</v>
      </c>
      <c r="B60" s="13">
        <v>33</v>
      </c>
      <c r="C60" s="13">
        <v>0.14000000000000001</v>
      </c>
      <c r="D60" s="22"/>
    </row>
    <row r="61" spans="1:4" x14ac:dyDescent="0.25">
      <c r="A61" s="15">
        <v>4</v>
      </c>
      <c r="B61" s="16">
        <v>13</v>
      </c>
      <c r="C61" s="16">
        <v>0.28000000000000003</v>
      </c>
      <c r="D61" s="23"/>
    </row>
    <row r="62" spans="1:4" x14ac:dyDescent="0.25">
      <c r="A62" s="12">
        <v>4</v>
      </c>
      <c r="B62" s="13">
        <v>42</v>
      </c>
      <c r="C62" s="13">
        <v>0.12</v>
      </c>
      <c r="D62" s="22"/>
    </row>
    <row r="63" spans="1:4" x14ac:dyDescent="0.25">
      <c r="A63" s="15">
        <v>4</v>
      </c>
      <c r="B63" s="16">
        <v>7</v>
      </c>
      <c r="C63" s="16">
        <v>0.24</v>
      </c>
      <c r="D63" s="23"/>
    </row>
    <row r="64" spans="1:4" x14ac:dyDescent="0.25">
      <c r="A64" s="12">
        <v>4</v>
      </c>
      <c r="B64" s="13">
        <v>8</v>
      </c>
      <c r="C64" s="13">
        <v>0.04</v>
      </c>
      <c r="D64" s="22"/>
    </row>
    <row r="65" spans="1:4" x14ac:dyDescent="0.25">
      <c r="A65" s="15">
        <v>5</v>
      </c>
      <c r="B65" s="16">
        <v>20</v>
      </c>
      <c r="C65" s="16">
        <v>0.27</v>
      </c>
      <c r="D65" s="23"/>
    </row>
    <row r="66" spans="1:4" x14ac:dyDescent="0.25">
      <c r="A66" s="12">
        <v>5</v>
      </c>
      <c r="B66" s="13">
        <v>36</v>
      </c>
      <c r="C66" s="13">
        <v>0.3</v>
      </c>
      <c r="D66" s="22"/>
    </row>
    <row r="67" spans="1:4" x14ac:dyDescent="0.25">
      <c r="A67" s="15">
        <v>5</v>
      </c>
      <c r="B67" s="16">
        <v>37</v>
      </c>
      <c r="C67" s="16">
        <v>0.2</v>
      </c>
      <c r="D67" s="23"/>
    </row>
    <row r="68" spans="1:4" x14ac:dyDescent="0.25">
      <c r="A68" s="12">
        <v>5</v>
      </c>
      <c r="B68" s="13">
        <v>26</v>
      </c>
      <c r="C68" s="13">
        <v>0.28000000000000003</v>
      </c>
      <c r="D68" s="22"/>
    </row>
    <row r="69" spans="1:4" x14ac:dyDescent="0.25">
      <c r="A69" s="15">
        <v>5</v>
      </c>
      <c r="B69" s="16">
        <v>25</v>
      </c>
      <c r="C69" s="16">
        <v>0.1</v>
      </c>
      <c r="D69" s="23"/>
    </row>
    <row r="70" spans="1:4" x14ac:dyDescent="0.25">
      <c r="A70" s="12">
        <v>5</v>
      </c>
      <c r="B70" s="13">
        <v>7</v>
      </c>
      <c r="C70" s="13">
        <v>0.2</v>
      </c>
      <c r="D70" s="22"/>
    </row>
    <row r="71" spans="1:4" x14ac:dyDescent="0.25">
      <c r="A71" s="15">
        <v>5</v>
      </c>
      <c r="B71" s="16">
        <v>8</v>
      </c>
      <c r="C71" s="16">
        <v>0.05</v>
      </c>
      <c r="D71" s="23"/>
    </row>
    <row r="72" spans="1:4" x14ac:dyDescent="0.25">
      <c r="A72" s="12">
        <v>8</v>
      </c>
      <c r="B72" s="13">
        <v>39</v>
      </c>
      <c r="C72" s="13">
        <v>0.69</v>
      </c>
      <c r="D72" s="22"/>
    </row>
    <row r="73" spans="1:4" x14ac:dyDescent="0.25">
      <c r="A73" s="15">
        <v>8</v>
      </c>
      <c r="B73" s="16">
        <v>40</v>
      </c>
      <c r="C73" s="16">
        <v>0.125</v>
      </c>
      <c r="D73" s="23"/>
    </row>
    <row r="74" spans="1:4" x14ac:dyDescent="0.25">
      <c r="A74" s="12">
        <v>8</v>
      </c>
      <c r="B74" s="13">
        <v>7</v>
      </c>
      <c r="C74" s="13">
        <v>0.15</v>
      </c>
      <c r="D74" s="22"/>
    </row>
    <row r="75" spans="1:4" x14ac:dyDescent="0.25">
      <c r="A75" s="15">
        <v>8</v>
      </c>
      <c r="B75" s="16">
        <v>8</v>
      </c>
      <c r="C75" s="16">
        <v>0.09</v>
      </c>
      <c r="D75" s="23"/>
    </row>
    <row r="76" spans="1:4" x14ac:dyDescent="0.25">
      <c r="A76" s="1">
        <v>2</v>
      </c>
      <c r="B76" s="26">
        <v>42</v>
      </c>
      <c r="C76" s="26">
        <v>0.04</v>
      </c>
      <c r="D76" s="7"/>
    </row>
  </sheetData>
  <pageMargins left="0.7" right="0.7" top="0.75" bottom="0.75" header="0.3" footer="0.3"/>
  <legacyDrawing r:id="rId1"/>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9"/>
  </sheetPr>
  <dimension ref="A1:K190"/>
  <sheetViews>
    <sheetView workbookViewId="0">
      <selection activeCell="H31" sqref="H31"/>
    </sheetView>
  </sheetViews>
  <sheetFormatPr baseColWidth="10" defaultRowHeight="15" x14ac:dyDescent="0.25"/>
  <cols>
    <col min="1" max="1" width="16.5703125" bestFit="1" customWidth="1"/>
    <col min="2" max="2" width="16.140625" bestFit="1" customWidth="1"/>
    <col min="3" max="3" width="11.85546875" bestFit="1" customWidth="1"/>
    <col min="4" max="4" width="17" bestFit="1" customWidth="1"/>
    <col min="5" max="5" width="12" bestFit="1" customWidth="1"/>
    <col min="6" max="6" width="16.42578125" bestFit="1" customWidth="1"/>
    <col min="7" max="7" width="10.5703125" bestFit="1" customWidth="1"/>
    <col min="8" max="8" width="27.5703125" bestFit="1" customWidth="1"/>
  </cols>
  <sheetData>
    <row r="1" spans="1:11" x14ac:dyDescent="0.25">
      <c r="A1" s="9" t="s">
        <v>235</v>
      </c>
      <c r="B1" s="10" t="s">
        <v>152</v>
      </c>
      <c r="C1" s="10" t="s">
        <v>236</v>
      </c>
      <c r="D1" s="10" t="s">
        <v>237</v>
      </c>
      <c r="E1" s="10" t="s">
        <v>238</v>
      </c>
      <c r="F1" s="10" t="s">
        <v>239</v>
      </c>
      <c r="G1" s="10" t="s">
        <v>240</v>
      </c>
      <c r="H1" s="11" t="s">
        <v>241</v>
      </c>
      <c r="I1" s="49"/>
    </row>
    <row r="2" spans="1:11" x14ac:dyDescent="0.25">
      <c r="A2" s="12">
        <v>1</v>
      </c>
      <c r="B2" s="13">
        <v>13</v>
      </c>
      <c r="C2" s="13">
        <v>2</v>
      </c>
      <c r="D2" s="13">
        <v>5</v>
      </c>
      <c r="E2" s="13">
        <v>300</v>
      </c>
      <c r="F2" s="30">
        <v>41638</v>
      </c>
      <c r="G2" s="13" t="b">
        <v>0</v>
      </c>
      <c r="H2" s="22"/>
      <c r="K2" s="41"/>
    </row>
    <row r="3" spans="1:11" x14ac:dyDescent="0.25">
      <c r="A3" s="15">
        <v>3</v>
      </c>
      <c r="B3" s="16">
        <v>1</v>
      </c>
      <c r="C3" s="16">
        <v>1</v>
      </c>
      <c r="D3" s="16">
        <v>6</v>
      </c>
      <c r="E3" s="16">
        <v>250</v>
      </c>
      <c r="F3" s="32">
        <v>41639</v>
      </c>
      <c r="G3" s="16" t="b">
        <v>0</v>
      </c>
      <c r="H3" s="23"/>
      <c r="K3" s="41"/>
    </row>
    <row r="4" spans="1:11" x14ac:dyDescent="0.25">
      <c r="A4" s="12">
        <v>4</v>
      </c>
      <c r="B4" s="13">
        <v>13</v>
      </c>
      <c r="C4" s="13">
        <v>2</v>
      </c>
      <c r="D4" s="13">
        <v>2</v>
      </c>
      <c r="E4" s="13">
        <v>150</v>
      </c>
      <c r="F4" s="30">
        <v>41640</v>
      </c>
      <c r="G4" s="13" t="b">
        <v>0</v>
      </c>
      <c r="H4" s="22"/>
      <c r="K4" s="41"/>
    </row>
    <row r="5" spans="1:11" x14ac:dyDescent="0.25">
      <c r="A5" s="15">
        <v>5</v>
      </c>
      <c r="B5" s="16">
        <v>5</v>
      </c>
      <c r="C5" s="16">
        <v>18</v>
      </c>
      <c r="D5" s="16">
        <v>5</v>
      </c>
      <c r="E5" s="16">
        <v>50</v>
      </c>
      <c r="F5" s="32">
        <v>41641</v>
      </c>
      <c r="G5" s="16" t="b">
        <v>0</v>
      </c>
      <c r="H5" s="23"/>
      <c r="K5" s="41"/>
    </row>
    <row r="6" spans="1:11" x14ac:dyDescent="0.25">
      <c r="A6" s="12">
        <v>6</v>
      </c>
      <c r="B6" s="13">
        <v>8</v>
      </c>
      <c r="C6" s="13">
        <v>18</v>
      </c>
      <c r="D6" s="13">
        <v>2</v>
      </c>
      <c r="E6" s="13">
        <v>25</v>
      </c>
      <c r="F6" s="30">
        <v>41641</v>
      </c>
      <c r="G6" s="13" t="b">
        <v>0</v>
      </c>
      <c r="H6" s="22"/>
      <c r="K6" s="41"/>
    </row>
    <row r="7" spans="1:11" x14ac:dyDescent="0.25">
      <c r="A7" s="15">
        <v>7</v>
      </c>
      <c r="B7" s="16">
        <v>9</v>
      </c>
      <c r="C7" s="16">
        <v>6</v>
      </c>
      <c r="D7" s="16">
        <v>1</v>
      </c>
      <c r="E7" s="16">
        <v>30</v>
      </c>
      <c r="F7" s="32">
        <v>41642</v>
      </c>
      <c r="G7" s="16" t="b">
        <v>1</v>
      </c>
      <c r="H7" s="23" t="s">
        <v>242</v>
      </c>
      <c r="K7" s="41"/>
    </row>
    <row r="8" spans="1:11" x14ac:dyDescent="0.25">
      <c r="A8" s="12">
        <v>8</v>
      </c>
      <c r="B8" s="13">
        <v>5</v>
      </c>
      <c r="C8" s="13">
        <v>18</v>
      </c>
      <c r="D8" s="13">
        <v>4</v>
      </c>
      <c r="E8" s="13">
        <v>25</v>
      </c>
      <c r="F8" s="30">
        <v>41642</v>
      </c>
      <c r="G8" s="13" t="b">
        <v>0</v>
      </c>
      <c r="H8" s="22"/>
      <c r="K8" s="41"/>
    </row>
    <row r="9" spans="1:11" x14ac:dyDescent="0.25">
      <c r="A9" s="15">
        <v>9</v>
      </c>
      <c r="B9" s="16">
        <v>11</v>
      </c>
      <c r="C9" s="16">
        <v>3</v>
      </c>
      <c r="D9" s="16">
        <v>3</v>
      </c>
      <c r="E9" s="16">
        <v>35</v>
      </c>
      <c r="F9" s="32">
        <v>41642</v>
      </c>
      <c r="G9" s="16" t="b">
        <v>0</v>
      </c>
      <c r="H9" s="23"/>
      <c r="K9" s="41"/>
    </row>
    <row r="10" spans="1:11" x14ac:dyDescent="0.25">
      <c r="A10" s="12">
        <v>10</v>
      </c>
      <c r="B10" s="13">
        <v>17</v>
      </c>
      <c r="C10" s="13">
        <v>2</v>
      </c>
      <c r="D10" s="13">
        <v>2</v>
      </c>
      <c r="E10" s="13">
        <v>100</v>
      </c>
      <c r="F10" s="30">
        <v>41643</v>
      </c>
      <c r="G10" s="13" t="b">
        <v>0</v>
      </c>
      <c r="H10" s="22"/>
      <c r="K10" s="41"/>
    </row>
    <row r="11" spans="1:11" x14ac:dyDescent="0.25">
      <c r="A11" s="15">
        <v>11</v>
      </c>
      <c r="B11" s="16">
        <v>9</v>
      </c>
      <c r="C11" s="16">
        <v>6</v>
      </c>
      <c r="D11" s="16">
        <v>3</v>
      </c>
      <c r="E11" s="16">
        <v>100</v>
      </c>
      <c r="F11" s="32">
        <v>41643</v>
      </c>
      <c r="G11" s="16" t="b">
        <v>1</v>
      </c>
      <c r="H11" s="23" t="s">
        <v>242</v>
      </c>
      <c r="K11" s="41"/>
    </row>
    <row r="12" spans="1:11" x14ac:dyDescent="0.25">
      <c r="A12" s="12">
        <v>12</v>
      </c>
      <c r="B12" s="13">
        <v>16</v>
      </c>
      <c r="C12" s="13">
        <v>1</v>
      </c>
      <c r="D12" s="13">
        <v>2</v>
      </c>
      <c r="E12" s="13">
        <v>35</v>
      </c>
      <c r="F12" s="30">
        <v>41643</v>
      </c>
      <c r="G12" s="13" t="b">
        <v>0</v>
      </c>
      <c r="H12" s="22"/>
      <c r="K12" s="41"/>
    </row>
    <row r="13" spans="1:11" x14ac:dyDescent="0.25">
      <c r="A13" s="15">
        <v>13</v>
      </c>
      <c r="B13" s="16">
        <v>16</v>
      </c>
      <c r="C13" s="16">
        <v>7</v>
      </c>
      <c r="D13" s="16">
        <v>5</v>
      </c>
      <c r="E13" s="16">
        <v>100</v>
      </c>
      <c r="F13" s="32">
        <v>41643</v>
      </c>
      <c r="G13" s="16" t="b">
        <v>0</v>
      </c>
      <c r="H13" s="23"/>
      <c r="K13" s="41"/>
    </row>
    <row r="14" spans="1:11" x14ac:dyDescent="0.25">
      <c r="A14" s="12">
        <v>14</v>
      </c>
      <c r="B14" s="13">
        <v>8</v>
      </c>
      <c r="C14" s="13">
        <v>8</v>
      </c>
      <c r="D14" s="13">
        <v>5</v>
      </c>
      <c r="E14" s="13">
        <v>200</v>
      </c>
      <c r="F14" s="30">
        <v>41643</v>
      </c>
      <c r="G14" s="13" t="b">
        <v>0</v>
      </c>
      <c r="H14" s="22"/>
      <c r="K14" s="41"/>
    </row>
    <row r="15" spans="1:11" x14ac:dyDescent="0.25">
      <c r="A15" s="15">
        <v>15</v>
      </c>
      <c r="B15" s="16">
        <v>2</v>
      </c>
      <c r="C15" s="16">
        <v>7</v>
      </c>
      <c r="D15" s="16">
        <v>4</v>
      </c>
      <c r="E15" s="16">
        <v>100</v>
      </c>
      <c r="F15" s="32">
        <v>41653</v>
      </c>
      <c r="G15" s="16" t="b">
        <v>1</v>
      </c>
      <c r="H15" s="23" t="s">
        <v>243</v>
      </c>
      <c r="K15" s="41"/>
    </row>
    <row r="16" spans="1:11" x14ac:dyDescent="0.25">
      <c r="A16" s="12">
        <v>16</v>
      </c>
      <c r="B16" s="13">
        <v>26</v>
      </c>
      <c r="C16" s="13">
        <v>6</v>
      </c>
      <c r="D16" s="13">
        <v>6</v>
      </c>
      <c r="E16" s="13">
        <v>39</v>
      </c>
      <c r="F16" s="30">
        <v>41653</v>
      </c>
      <c r="G16" s="13" t="b">
        <v>0</v>
      </c>
      <c r="H16" s="22"/>
      <c r="K16" s="41"/>
    </row>
    <row r="17" spans="1:11" x14ac:dyDescent="0.25">
      <c r="A17" s="15">
        <v>17</v>
      </c>
      <c r="B17" s="16">
        <v>30</v>
      </c>
      <c r="C17" s="16">
        <v>2</v>
      </c>
      <c r="D17" s="16">
        <v>4</v>
      </c>
      <c r="E17" s="16">
        <v>100</v>
      </c>
      <c r="F17" s="32">
        <v>41653</v>
      </c>
      <c r="G17" s="16" t="b">
        <v>0</v>
      </c>
      <c r="H17" s="23"/>
      <c r="K17" s="41"/>
    </row>
    <row r="18" spans="1:11" x14ac:dyDescent="0.25">
      <c r="A18" s="12">
        <v>18</v>
      </c>
      <c r="B18" s="13">
        <v>35</v>
      </c>
      <c r="C18" s="13">
        <v>1</v>
      </c>
      <c r="D18" s="13">
        <v>1</v>
      </c>
      <c r="E18" s="13">
        <v>50</v>
      </c>
      <c r="F18" s="30">
        <v>41679</v>
      </c>
      <c r="G18" s="13" t="b">
        <v>0</v>
      </c>
      <c r="H18" s="22"/>
      <c r="K18" s="41"/>
    </row>
    <row r="19" spans="1:11" x14ac:dyDescent="0.25">
      <c r="A19" s="15">
        <v>19</v>
      </c>
      <c r="B19" s="16">
        <v>32</v>
      </c>
      <c r="C19" s="16">
        <v>11</v>
      </c>
      <c r="D19" s="16">
        <v>5</v>
      </c>
      <c r="E19" s="16">
        <v>100</v>
      </c>
      <c r="F19" s="32">
        <v>41679</v>
      </c>
      <c r="G19" s="16" t="b">
        <v>1</v>
      </c>
      <c r="H19" s="23" t="s">
        <v>244</v>
      </c>
      <c r="K19" s="41"/>
    </row>
    <row r="20" spans="1:11" x14ac:dyDescent="0.25">
      <c r="A20" s="12">
        <v>20</v>
      </c>
      <c r="B20" s="13">
        <v>28</v>
      </c>
      <c r="C20" s="13">
        <v>4</v>
      </c>
      <c r="D20" s="13">
        <v>3</v>
      </c>
      <c r="E20" s="13">
        <v>50</v>
      </c>
      <c r="F20" s="30">
        <v>41679</v>
      </c>
      <c r="G20" s="13" t="b">
        <v>0</v>
      </c>
      <c r="H20" s="22"/>
      <c r="K20" s="41"/>
    </row>
    <row r="21" spans="1:11" x14ac:dyDescent="0.25">
      <c r="A21" s="15">
        <v>21</v>
      </c>
      <c r="B21" s="16">
        <v>31</v>
      </c>
      <c r="C21" s="16">
        <v>11</v>
      </c>
      <c r="D21" s="16">
        <v>3</v>
      </c>
      <c r="E21" s="16">
        <v>120</v>
      </c>
      <c r="F21" s="32">
        <v>41679</v>
      </c>
      <c r="G21" s="16" t="b">
        <v>0</v>
      </c>
      <c r="H21" s="23"/>
      <c r="K21" s="41"/>
    </row>
    <row r="22" spans="1:11" x14ac:dyDescent="0.25">
      <c r="A22" s="12">
        <v>22</v>
      </c>
      <c r="B22" s="13">
        <v>35</v>
      </c>
      <c r="C22" s="13">
        <v>1</v>
      </c>
      <c r="D22" s="13">
        <v>2</v>
      </c>
      <c r="E22" s="13">
        <v>50</v>
      </c>
      <c r="F22" s="30">
        <v>41690</v>
      </c>
      <c r="G22" s="13" t="b">
        <v>0</v>
      </c>
      <c r="H22" s="22"/>
      <c r="K22" s="41"/>
    </row>
    <row r="23" spans="1:11" x14ac:dyDescent="0.25">
      <c r="A23" s="15">
        <v>23</v>
      </c>
      <c r="B23" s="16">
        <v>27</v>
      </c>
      <c r="C23" s="16">
        <v>15</v>
      </c>
      <c r="D23" s="16">
        <v>5</v>
      </c>
      <c r="E23" s="16">
        <v>120</v>
      </c>
      <c r="F23" s="32">
        <v>41707</v>
      </c>
      <c r="G23" s="16" t="b">
        <v>0</v>
      </c>
      <c r="H23" s="23"/>
      <c r="K23" s="41"/>
    </row>
    <row r="24" spans="1:11" x14ac:dyDescent="0.25">
      <c r="A24" s="12">
        <v>24</v>
      </c>
      <c r="B24" s="13">
        <v>8</v>
      </c>
      <c r="C24" s="13">
        <v>8</v>
      </c>
      <c r="D24" s="13">
        <v>3</v>
      </c>
      <c r="E24" s="13">
        <v>50</v>
      </c>
      <c r="F24" s="30">
        <v>41708</v>
      </c>
      <c r="G24" s="13" t="b">
        <v>0</v>
      </c>
      <c r="H24" s="22"/>
      <c r="K24" s="41"/>
    </row>
    <row r="25" spans="1:11" x14ac:dyDescent="0.25">
      <c r="A25" s="15">
        <v>25</v>
      </c>
      <c r="B25" s="16">
        <v>29</v>
      </c>
      <c r="C25" s="16">
        <v>11</v>
      </c>
      <c r="D25" s="16">
        <v>5</v>
      </c>
      <c r="E25" s="16">
        <v>200</v>
      </c>
      <c r="F25" s="32">
        <v>41718</v>
      </c>
      <c r="G25" s="16" t="b">
        <v>0</v>
      </c>
      <c r="H25" s="23"/>
      <c r="K25" s="41"/>
    </row>
    <row r="26" spans="1:11" x14ac:dyDescent="0.25">
      <c r="A26" s="12">
        <v>26</v>
      </c>
      <c r="B26" s="13">
        <v>30</v>
      </c>
      <c r="C26" s="13">
        <v>6</v>
      </c>
      <c r="D26" s="13">
        <v>2</v>
      </c>
      <c r="E26" s="13">
        <v>150</v>
      </c>
      <c r="F26" s="30">
        <v>41720</v>
      </c>
      <c r="G26" s="13" t="b">
        <v>1</v>
      </c>
      <c r="H26" s="22" t="s">
        <v>242</v>
      </c>
      <c r="K26" s="41"/>
    </row>
    <row r="27" spans="1:11" x14ac:dyDescent="0.25">
      <c r="A27" s="15">
        <v>27</v>
      </c>
      <c r="B27" s="16">
        <v>7</v>
      </c>
      <c r="C27" s="16">
        <v>18</v>
      </c>
      <c r="D27" s="16">
        <v>1</v>
      </c>
      <c r="E27" s="16">
        <v>90</v>
      </c>
      <c r="F27" s="32">
        <v>41728</v>
      </c>
      <c r="G27" s="16" t="b">
        <v>0</v>
      </c>
      <c r="H27" s="23"/>
      <c r="K27" s="41"/>
    </row>
    <row r="28" spans="1:11" x14ac:dyDescent="0.25">
      <c r="A28" s="12">
        <v>28</v>
      </c>
      <c r="B28" s="13">
        <v>27</v>
      </c>
      <c r="C28" s="13">
        <v>15</v>
      </c>
      <c r="D28" s="13">
        <v>5</v>
      </c>
      <c r="E28" s="13">
        <v>120</v>
      </c>
      <c r="F28" s="30">
        <v>41742</v>
      </c>
      <c r="G28" s="13" t="b">
        <v>0</v>
      </c>
      <c r="H28" s="22"/>
      <c r="K28" s="41"/>
    </row>
    <row r="29" spans="1:11" x14ac:dyDescent="0.25">
      <c r="A29" s="15">
        <v>29</v>
      </c>
      <c r="B29" s="16">
        <v>17</v>
      </c>
      <c r="C29" s="16">
        <v>18</v>
      </c>
      <c r="D29" s="16">
        <v>3</v>
      </c>
      <c r="E29" s="16">
        <v>30</v>
      </c>
      <c r="F29" s="32">
        <v>41748</v>
      </c>
      <c r="G29" s="16" t="b">
        <v>0</v>
      </c>
      <c r="H29" s="23"/>
      <c r="K29" s="41"/>
    </row>
    <row r="30" spans="1:11" x14ac:dyDescent="0.25">
      <c r="A30" s="12">
        <v>30</v>
      </c>
      <c r="B30" s="13">
        <v>35</v>
      </c>
      <c r="C30" s="13">
        <v>1</v>
      </c>
      <c r="D30" s="13">
        <v>2</v>
      </c>
      <c r="E30" s="13">
        <v>100</v>
      </c>
      <c r="F30" s="30">
        <v>41758</v>
      </c>
      <c r="G30" s="13" t="b">
        <v>0</v>
      </c>
      <c r="H30" s="22"/>
      <c r="K30" s="41"/>
    </row>
    <row r="31" spans="1:11" x14ac:dyDescent="0.25">
      <c r="A31" s="15">
        <v>31</v>
      </c>
      <c r="B31" s="16">
        <v>3</v>
      </c>
      <c r="C31" s="16">
        <v>10</v>
      </c>
      <c r="D31" s="16">
        <v>3</v>
      </c>
      <c r="E31" s="16">
        <v>200</v>
      </c>
      <c r="F31" s="32">
        <v>41768</v>
      </c>
      <c r="G31" s="16" t="b">
        <v>0</v>
      </c>
      <c r="H31" s="23"/>
      <c r="K31" s="41"/>
    </row>
    <row r="32" spans="1:11" x14ac:dyDescent="0.25">
      <c r="A32" s="12">
        <v>32</v>
      </c>
      <c r="B32" s="13">
        <v>28</v>
      </c>
      <c r="C32" s="13">
        <v>4</v>
      </c>
      <c r="D32" s="13">
        <v>2</v>
      </c>
      <c r="E32" s="13">
        <v>50</v>
      </c>
      <c r="F32" s="30">
        <v>41778</v>
      </c>
      <c r="G32" s="13" t="b">
        <v>0</v>
      </c>
      <c r="H32" s="22"/>
      <c r="K32" s="41"/>
    </row>
    <row r="33" spans="1:11" x14ac:dyDescent="0.25">
      <c r="A33" s="15">
        <v>33</v>
      </c>
      <c r="B33" s="16">
        <v>32</v>
      </c>
      <c r="C33" s="16">
        <v>11</v>
      </c>
      <c r="D33" s="16">
        <v>1</v>
      </c>
      <c r="E33" s="16">
        <v>60</v>
      </c>
      <c r="F33" s="32">
        <v>41779</v>
      </c>
      <c r="G33" s="16" t="b">
        <v>1</v>
      </c>
      <c r="H33" s="23" t="s">
        <v>245</v>
      </c>
      <c r="K33" s="41"/>
    </row>
    <row r="34" spans="1:11" x14ac:dyDescent="0.25">
      <c r="A34" s="12">
        <v>34</v>
      </c>
      <c r="B34" s="13">
        <v>7</v>
      </c>
      <c r="C34" s="13">
        <v>18</v>
      </c>
      <c r="D34" s="13">
        <v>3</v>
      </c>
      <c r="E34" s="13">
        <v>100</v>
      </c>
      <c r="F34" s="30">
        <v>41781</v>
      </c>
      <c r="G34" s="13" t="b">
        <v>0</v>
      </c>
      <c r="H34" s="22"/>
      <c r="K34" s="41"/>
    </row>
    <row r="35" spans="1:11" x14ac:dyDescent="0.25">
      <c r="A35" s="15">
        <v>35</v>
      </c>
      <c r="B35" s="16">
        <v>1</v>
      </c>
      <c r="C35" s="16">
        <v>7</v>
      </c>
      <c r="D35" s="16">
        <v>3</v>
      </c>
      <c r="E35" s="16">
        <v>40</v>
      </c>
      <c r="F35" s="32">
        <v>41781</v>
      </c>
      <c r="G35" s="16" t="b">
        <v>0</v>
      </c>
      <c r="H35" s="23"/>
      <c r="K35" s="41"/>
    </row>
    <row r="36" spans="1:11" x14ac:dyDescent="0.25">
      <c r="A36" s="12">
        <v>36</v>
      </c>
      <c r="B36" s="13">
        <v>2</v>
      </c>
      <c r="C36" s="13">
        <v>16</v>
      </c>
      <c r="D36" s="13">
        <v>2</v>
      </c>
      <c r="E36" s="13">
        <v>50</v>
      </c>
      <c r="F36" s="30">
        <v>41782</v>
      </c>
      <c r="G36" s="13" t="b">
        <v>0</v>
      </c>
      <c r="H36" s="22"/>
      <c r="K36" s="41"/>
    </row>
    <row r="37" spans="1:11" x14ac:dyDescent="0.25">
      <c r="A37" s="15">
        <v>37</v>
      </c>
      <c r="B37" s="16">
        <v>27</v>
      </c>
      <c r="C37" s="16">
        <v>15</v>
      </c>
      <c r="D37" s="16">
        <v>6</v>
      </c>
      <c r="E37" s="16">
        <v>100</v>
      </c>
      <c r="F37" s="32">
        <v>41782</v>
      </c>
      <c r="G37" s="16" t="b">
        <v>0</v>
      </c>
      <c r="H37" s="23"/>
      <c r="K37" s="41"/>
    </row>
    <row r="38" spans="1:11" x14ac:dyDescent="0.25">
      <c r="A38" s="12">
        <v>38</v>
      </c>
      <c r="B38" s="13">
        <v>37</v>
      </c>
      <c r="C38" s="13">
        <v>4</v>
      </c>
      <c r="D38" s="13">
        <v>4</v>
      </c>
      <c r="E38" s="13">
        <v>50</v>
      </c>
      <c r="F38" s="30">
        <v>41789</v>
      </c>
      <c r="G38" s="13" t="b">
        <v>0</v>
      </c>
      <c r="H38" s="22"/>
      <c r="K38" s="41"/>
    </row>
    <row r="39" spans="1:11" x14ac:dyDescent="0.25">
      <c r="A39" s="15">
        <v>39</v>
      </c>
      <c r="B39" s="16">
        <v>38</v>
      </c>
      <c r="C39" s="16">
        <v>18</v>
      </c>
      <c r="D39" s="16">
        <v>2</v>
      </c>
      <c r="E39" s="16">
        <v>40</v>
      </c>
      <c r="F39" s="32">
        <v>41789</v>
      </c>
      <c r="G39" s="16" t="b">
        <v>0</v>
      </c>
      <c r="H39" s="23"/>
      <c r="K39" s="41"/>
    </row>
    <row r="40" spans="1:11" x14ac:dyDescent="0.25">
      <c r="A40" s="12">
        <v>40</v>
      </c>
      <c r="B40" s="13">
        <v>42</v>
      </c>
      <c r="C40" s="13">
        <v>8</v>
      </c>
      <c r="D40" s="13">
        <v>5</v>
      </c>
      <c r="E40" s="13">
        <v>15</v>
      </c>
      <c r="F40" s="30">
        <v>41789</v>
      </c>
      <c r="G40" s="13" t="b">
        <v>0</v>
      </c>
      <c r="H40" s="22"/>
      <c r="K40" s="41"/>
    </row>
    <row r="41" spans="1:11" x14ac:dyDescent="0.25">
      <c r="A41" s="15">
        <v>41</v>
      </c>
      <c r="B41" s="16">
        <v>39</v>
      </c>
      <c r="C41" s="16">
        <v>11</v>
      </c>
      <c r="D41" s="16">
        <v>6</v>
      </c>
      <c r="E41" s="16">
        <v>15</v>
      </c>
      <c r="F41" s="32">
        <v>41790</v>
      </c>
      <c r="G41" s="16" t="b">
        <v>0</v>
      </c>
      <c r="H41" s="23"/>
      <c r="K41" s="41"/>
    </row>
    <row r="42" spans="1:11" x14ac:dyDescent="0.25">
      <c r="A42" s="12">
        <v>42</v>
      </c>
      <c r="B42" s="13">
        <v>28</v>
      </c>
      <c r="C42" s="13">
        <v>6</v>
      </c>
      <c r="D42" s="13">
        <v>6</v>
      </c>
      <c r="E42" s="13">
        <v>20</v>
      </c>
      <c r="F42" s="30">
        <v>41792</v>
      </c>
      <c r="G42" s="13" t="b">
        <v>0</v>
      </c>
      <c r="H42" s="22"/>
      <c r="K42" s="41"/>
    </row>
    <row r="43" spans="1:11" x14ac:dyDescent="0.25">
      <c r="A43" s="15">
        <v>43</v>
      </c>
      <c r="B43" s="16">
        <v>11</v>
      </c>
      <c r="C43" s="16">
        <v>18</v>
      </c>
      <c r="D43" s="16">
        <v>4</v>
      </c>
      <c r="E43" s="16">
        <v>23</v>
      </c>
      <c r="F43" s="32">
        <v>41794</v>
      </c>
      <c r="G43" s="16" t="b">
        <v>0</v>
      </c>
      <c r="H43" s="23"/>
      <c r="K43" s="41"/>
    </row>
    <row r="44" spans="1:11" x14ac:dyDescent="0.25">
      <c r="A44" s="12">
        <v>44</v>
      </c>
      <c r="B44" s="13">
        <v>31</v>
      </c>
      <c r="C44" s="13">
        <v>7</v>
      </c>
      <c r="D44" s="13">
        <v>5</v>
      </c>
      <c r="E44" s="13">
        <v>12</v>
      </c>
      <c r="F44" s="30">
        <v>41799</v>
      </c>
      <c r="G44" s="13" t="b">
        <v>0</v>
      </c>
      <c r="H44" s="22"/>
      <c r="K44" s="41"/>
    </row>
    <row r="45" spans="1:11" x14ac:dyDescent="0.25">
      <c r="A45" s="15">
        <v>45</v>
      </c>
      <c r="B45" s="16">
        <v>39</v>
      </c>
      <c r="C45" s="16">
        <v>11</v>
      </c>
      <c r="D45" s="16">
        <v>4</v>
      </c>
      <c r="E45" s="16">
        <v>25</v>
      </c>
      <c r="F45" s="32">
        <v>41799</v>
      </c>
      <c r="G45" s="16" t="b">
        <v>0</v>
      </c>
      <c r="H45" s="23"/>
      <c r="K45" s="41"/>
    </row>
    <row r="46" spans="1:11" x14ac:dyDescent="0.25">
      <c r="A46" s="12">
        <v>46</v>
      </c>
      <c r="B46" s="13">
        <v>1</v>
      </c>
      <c r="C46" s="13">
        <v>1</v>
      </c>
      <c r="D46" s="13">
        <v>2</v>
      </c>
      <c r="E46" s="13">
        <v>55</v>
      </c>
      <c r="F46" s="30">
        <v>41800</v>
      </c>
      <c r="G46" s="13" t="b">
        <v>0</v>
      </c>
      <c r="H46" s="22"/>
      <c r="K46" s="41"/>
    </row>
    <row r="47" spans="1:11" x14ac:dyDescent="0.25">
      <c r="A47" s="15">
        <v>47</v>
      </c>
      <c r="B47" s="16">
        <v>2</v>
      </c>
      <c r="C47" s="16">
        <v>16</v>
      </c>
      <c r="D47" s="16">
        <v>1</v>
      </c>
      <c r="E47" s="16">
        <v>20</v>
      </c>
      <c r="F47" s="32">
        <v>41801</v>
      </c>
      <c r="G47" s="16" t="b">
        <v>1</v>
      </c>
      <c r="H47" s="23" t="s">
        <v>243</v>
      </c>
      <c r="K47" s="41"/>
    </row>
    <row r="48" spans="1:11" x14ac:dyDescent="0.25">
      <c r="A48" s="12">
        <v>48</v>
      </c>
      <c r="B48" s="13">
        <v>5</v>
      </c>
      <c r="C48" s="13">
        <v>18</v>
      </c>
      <c r="D48" s="13">
        <v>3</v>
      </c>
      <c r="E48" s="13">
        <v>20</v>
      </c>
      <c r="F48" s="30">
        <v>41802</v>
      </c>
      <c r="G48" s="13" t="b">
        <v>0</v>
      </c>
      <c r="H48" s="22"/>
      <c r="K48" s="41"/>
    </row>
    <row r="49" spans="1:11" x14ac:dyDescent="0.25">
      <c r="A49" s="15">
        <v>49</v>
      </c>
      <c r="B49" s="16">
        <v>29</v>
      </c>
      <c r="C49" s="16">
        <v>16</v>
      </c>
      <c r="D49" s="16">
        <v>5</v>
      </c>
      <c r="E49" s="16">
        <v>50</v>
      </c>
      <c r="F49" s="32">
        <v>41802</v>
      </c>
      <c r="G49" s="16" t="b">
        <v>0</v>
      </c>
      <c r="H49" s="23"/>
      <c r="K49" s="41"/>
    </row>
    <row r="50" spans="1:11" x14ac:dyDescent="0.25">
      <c r="A50" s="12">
        <v>50</v>
      </c>
      <c r="B50" s="13">
        <v>30</v>
      </c>
      <c r="C50" s="13">
        <v>6</v>
      </c>
      <c r="D50" s="13">
        <v>6</v>
      </c>
      <c r="E50" s="13">
        <v>60</v>
      </c>
      <c r="F50" s="30">
        <v>41802</v>
      </c>
      <c r="G50" s="13" t="b">
        <v>0</v>
      </c>
      <c r="H50" s="22"/>
      <c r="K50" s="41"/>
    </row>
    <row r="51" spans="1:11" x14ac:dyDescent="0.25">
      <c r="A51" s="15">
        <v>51</v>
      </c>
      <c r="B51" s="16">
        <v>32</v>
      </c>
      <c r="C51" s="16">
        <v>11</v>
      </c>
      <c r="D51" s="16">
        <v>1</v>
      </c>
      <c r="E51" s="16">
        <v>45</v>
      </c>
      <c r="F51" s="32">
        <v>41802</v>
      </c>
      <c r="G51" s="16" t="b">
        <v>0</v>
      </c>
      <c r="H51" s="23"/>
      <c r="K51" s="41"/>
    </row>
    <row r="52" spans="1:11" x14ac:dyDescent="0.25">
      <c r="A52" s="12">
        <v>52</v>
      </c>
      <c r="B52" s="13">
        <v>42</v>
      </c>
      <c r="C52" s="13">
        <v>8</v>
      </c>
      <c r="D52" s="13">
        <v>3</v>
      </c>
      <c r="E52" s="13">
        <v>10</v>
      </c>
      <c r="F52" s="30">
        <v>41802</v>
      </c>
      <c r="G52" s="13" t="b">
        <v>0</v>
      </c>
      <c r="H52" s="22"/>
      <c r="K52" s="41"/>
    </row>
    <row r="53" spans="1:11" x14ac:dyDescent="0.25">
      <c r="A53" s="15">
        <v>53</v>
      </c>
      <c r="B53" s="16">
        <v>39</v>
      </c>
      <c r="C53" s="16">
        <v>11</v>
      </c>
      <c r="D53" s="16">
        <v>2</v>
      </c>
      <c r="E53" s="16">
        <v>20</v>
      </c>
      <c r="F53" s="32">
        <v>41802</v>
      </c>
      <c r="G53" s="16" t="b">
        <v>0</v>
      </c>
      <c r="H53" s="23"/>
      <c r="K53" s="41"/>
    </row>
    <row r="54" spans="1:11" x14ac:dyDescent="0.25">
      <c r="A54" s="12">
        <v>54</v>
      </c>
      <c r="B54" s="13">
        <v>26</v>
      </c>
      <c r="C54" s="13">
        <v>6</v>
      </c>
      <c r="D54" s="13">
        <v>4</v>
      </c>
      <c r="E54" s="13">
        <v>15</v>
      </c>
      <c r="F54" s="30">
        <v>41803</v>
      </c>
      <c r="G54" s="13" t="b">
        <v>0</v>
      </c>
      <c r="H54" s="22"/>
      <c r="K54" s="41"/>
    </row>
    <row r="55" spans="1:11" x14ac:dyDescent="0.25">
      <c r="A55" s="15">
        <v>55</v>
      </c>
      <c r="B55" s="16">
        <v>28</v>
      </c>
      <c r="C55" s="16">
        <v>6</v>
      </c>
      <c r="D55" s="16">
        <v>6</v>
      </c>
      <c r="E55" s="16">
        <v>20</v>
      </c>
      <c r="F55" s="32">
        <v>41804</v>
      </c>
      <c r="G55" s="16" t="b">
        <v>0</v>
      </c>
      <c r="H55" s="23"/>
      <c r="K55" s="41"/>
    </row>
    <row r="56" spans="1:11" x14ac:dyDescent="0.25">
      <c r="A56" s="12">
        <v>56</v>
      </c>
      <c r="B56" s="13">
        <v>11</v>
      </c>
      <c r="C56" s="13">
        <v>18</v>
      </c>
      <c r="D56" s="13">
        <v>3</v>
      </c>
      <c r="E56" s="13">
        <v>30</v>
      </c>
      <c r="F56" s="30">
        <v>41805</v>
      </c>
      <c r="G56" s="13" t="b">
        <v>0</v>
      </c>
      <c r="H56" s="22"/>
      <c r="K56" s="41"/>
    </row>
    <row r="57" spans="1:11" x14ac:dyDescent="0.25">
      <c r="A57" s="15">
        <v>57</v>
      </c>
      <c r="B57" s="16">
        <v>31</v>
      </c>
      <c r="C57" s="16">
        <v>11</v>
      </c>
      <c r="D57" s="16">
        <v>2</v>
      </c>
      <c r="E57" s="16">
        <v>25</v>
      </c>
      <c r="F57" s="32">
        <v>41806</v>
      </c>
      <c r="G57" s="16" t="b">
        <v>0</v>
      </c>
      <c r="H57" s="23"/>
      <c r="K57" s="41"/>
    </row>
    <row r="58" spans="1:11" x14ac:dyDescent="0.25">
      <c r="A58" s="12">
        <v>58</v>
      </c>
      <c r="B58" s="13">
        <v>8</v>
      </c>
      <c r="C58" s="13">
        <v>18</v>
      </c>
      <c r="D58" s="13">
        <v>2</v>
      </c>
      <c r="E58" s="13">
        <v>30</v>
      </c>
      <c r="F58" s="30">
        <v>41807</v>
      </c>
      <c r="G58" s="13" t="b">
        <v>0</v>
      </c>
      <c r="H58" s="22"/>
      <c r="K58" s="41"/>
    </row>
    <row r="59" spans="1:11" x14ac:dyDescent="0.25">
      <c r="A59" s="15">
        <v>59</v>
      </c>
      <c r="B59" s="16">
        <v>31</v>
      </c>
      <c r="C59" s="16">
        <v>7</v>
      </c>
      <c r="D59" s="16">
        <v>5</v>
      </c>
      <c r="E59" s="16">
        <v>20</v>
      </c>
      <c r="F59" s="32">
        <v>41809</v>
      </c>
      <c r="G59" s="16" t="b">
        <v>0</v>
      </c>
      <c r="H59" s="23"/>
      <c r="K59" s="41"/>
    </row>
    <row r="60" spans="1:11" x14ac:dyDescent="0.25">
      <c r="A60" s="12">
        <v>60</v>
      </c>
      <c r="B60" s="13">
        <v>5</v>
      </c>
      <c r="C60" s="13">
        <v>18</v>
      </c>
      <c r="D60" s="13">
        <v>2</v>
      </c>
      <c r="E60" s="13">
        <v>10</v>
      </c>
      <c r="F60" s="30">
        <v>41810</v>
      </c>
      <c r="G60" s="13" t="b">
        <v>0</v>
      </c>
      <c r="H60" s="22"/>
      <c r="K60" s="41"/>
    </row>
    <row r="61" spans="1:11" x14ac:dyDescent="0.25">
      <c r="A61" s="15">
        <v>61</v>
      </c>
      <c r="B61" s="16">
        <v>30</v>
      </c>
      <c r="C61" s="16">
        <v>2</v>
      </c>
      <c r="D61" s="16">
        <v>4</v>
      </c>
      <c r="E61" s="16">
        <v>100</v>
      </c>
      <c r="F61" s="32">
        <v>41810</v>
      </c>
      <c r="G61" s="16" t="b">
        <v>0</v>
      </c>
      <c r="H61" s="23"/>
      <c r="K61" s="41"/>
    </row>
    <row r="62" spans="1:11" x14ac:dyDescent="0.25">
      <c r="A62" s="12">
        <v>62</v>
      </c>
      <c r="B62" s="13">
        <v>35</v>
      </c>
      <c r="C62" s="13">
        <v>1</v>
      </c>
      <c r="D62" s="13">
        <v>1</v>
      </c>
      <c r="E62" s="13">
        <v>50</v>
      </c>
      <c r="F62" s="30">
        <v>41810</v>
      </c>
      <c r="G62" s="13" t="b">
        <v>0</v>
      </c>
      <c r="H62" s="22"/>
      <c r="K62" s="41"/>
    </row>
    <row r="63" spans="1:11" x14ac:dyDescent="0.25">
      <c r="A63" s="15">
        <v>63</v>
      </c>
      <c r="B63" s="16">
        <v>32</v>
      </c>
      <c r="C63" s="16">
        <v>11</v>
      </c>
      <c r="D63" s="16">
        <v>5</v>
      </c>
      <c r="E63" s="16">
        <v>100</v>
      </c>
      <c r="F63" s="32">
        <v>41810</v>
      </c>
      <c r="G63" s="16" t="b">
        <v>0</v>
      </c>
      <c r="H63" s="23"/>
      <c r="K63" s="41"/>
    </row>
    <row r="64" spans="1:11" x14ac:dyDescent="0.25">
      <c r="A64" s="12">
        <v>64</v>
      </c>
      <c r="B64" s="13">
        <v>28</v>
      </c>
      <c r="C64" s="13">
        <v>4</v>
      </c>
      <c r="D64" s="13">
        <v>3</v>
      </c>
      <c r="E64" s="13">
        <v>50</v>
      </c>
      <c r="F64" s="30">
        <v>41810</v>
      </c>
      <c r="G64" s="13" t="b">
        <v>0</v>
      </c>
      <c r="H64" s="22"/>
      <c r="K64" s="41"/>
    </row>
    <row r="65" spans="1:11" x14ac:dyDescent="0.25">
      <c r="A65" s="15">
        <v>65</v>
      </c>
      <c r="B65" s="16">
        <v>31</v>
      </c>
      <c r="C65" s="16">
        <v>11</v>
      </c>
      <c r="D65" s="16">
        <v>3</v>
      </c>
      <c r="E65" s="16">
        <v>120</v>
      </c>
      <c r="F65" s="32">
        <v>41810</v>
      </c>
      <c r="G65" s="16" t="b">
        <v>0</v>
      </c>
      <c r="H65" s="23"/>
      <c r="K65" s="41"/>
    </row>
    <row r="66" spans="1:11" x14ac:dyDescent="0.25">
      <c r="A66" s="12">
        <v>66</v>
      </c>
      <c r="B66" s="13">
        <v>35</v>
      </c>
      <c r="C66" s="13">
        <v>1</v>
      </c>
      <c r="D66" s="13">
        <v>2</v>
      </c>
      <c r="E66" s="13">
        <v>50</v>
      </c>
      <c r="F66" s="30">
        <v>41810</v>
      </c>
      <c r="G66" s="13" t="b">
        <v>0</v>
      </c>
      <c r="H66" s="22"/>
      <c r="K66" s="41"/>
    </row>
    <row r="67" spans="1:11" x14ac:dyDescent="0.25">
      <c r="A67" s="15">
        <v>67</v>
      </c>
      <c r="B67" s="16">
        <v>27</v>
      </c>
      <c r="C67" s="16">
        <v>15</v>
      </c>
      <c r="D67" s="16">
        <v>5</v>
      </c>
      <c r="E67" s="16">
        <v>120</v>
      </c>
      <c r="F67" s="32">
        <v>41810</v>
      </c>
      <c r="G67" s="16" t="b">
        <v>0</v>
      </c>
      <c r="H67" s="23"/>
      <c r="K67" s="41"/>
    </row>
    <row r="68" spans="1:11" x14ac:dyDescent="0.25">
      <c r="A68" s="12">
        <v>68</v>
      </c>
      <c r="B68" s="13">
        <v>8</v>
      </c>
      <c r="C68" s="13">
        <v>8</v>
      </c>
      <c r="D68" s="13">
        <v>3</v>
      </c>
      <c r="E68" s="13">
        <v>50</v>
      </c>
      <c r="F68" s="30">
        <v>41810</v>
      </c>
      <c r="G68" s="13" t="b">
        <v>0</v>
      </c>
      <c r="H68" s="22"/>
      <c r="K68" s="41"/>
    </row>
    <row r="69" spans="1:11" x14ac:dyDescent="0.25">
      <c r="A69" s="15">
        <v>69</v>
      </c>
      <c r="B69" s="16">
        <v>29</v>
      </c>
      <c r="C69" s="16">
        <v>11</v>
      </c>
      <c r="D69" s="16">
        <v>5</v>
      </c>
      <c r="E69" s="16">
        <v>200</v>
      </c>
      <c r="F69" s="32">
        <v>41810</v>
      </c>
      <c r="G69" s="16" t="b">
        <v>0</v>
      </c>
      <c r="H69" s="23"/>
      <c r="K69" s="41"/>
    </row>
    <row r="70" spans="1:11" x14ac:dyDescent="0.25">
      <c r="A70" s="12">
        <v>70</v>
      </c>
      <c r="B70" s="13">
        <v>30</v>
      </c>
      <c r="C70" s="13">
        <v>6</v>
      </c>
      <c r="D70" s="13">
        <v>2</v>
      </c>
      <c r="E70" s="13">
        <v>150</v>
      </c>
      <c r="F70" s="30">
        <v>41810</v>
      </c>
      <c r="G70" s="13" t="b">
        <v>1</v>
      </c>
      <c r="H70" s="22" t="s">
        <v>242</v>
      </c>
      <c r="K70" s="41"/>
    </row>
    <row r="71" spans="1:11" x14ac:dyDescent="0.25">
      <c r="A71" s="15">
        <v>71</v>
      </c>
      <c r="B71" s="16">
        <v>7</v>
      </c>
      <c r="C71" s="16">
        <v>18</v>
      </c>
      <c r="D71" s="16">
        <v>1</v>
      </c>
      <c r="E71" s="16">
        <v>90</v>
      </c>
      <c r="F71" s="32">
        <v>41810</v>
      </c>
      <c r="G71" s="16" t="b">
        <v>0</v>
      </c>
      <c r="H71" s="23"/>
      <c r="K71" s="41"/>
    </row>
    <row r="72" spans="1:11" x14ac:dyDescent="0.25">
      <c r="A72" s="12">
        <v>72</v>
      </c>
      <c r="B72" s="13">
        <v>27</v>
      </c>
      <c r="C72" s="13">
        <v>15</v>
      </c>
      <c r="D72" s="13">
        <v>5</v>
      </c>
      <c r="E72" s="13">
        <v>120</v>
      </c>
      <c r="F72" s="30">
        <v>41812</v>
      </c>
      <c r="G72" s="13" t="b">
        <v>0</v>
      </c>
      <c r="H72" s="22"/>
      <c r="K72" s="41"/>
    </row>
    <row r="73" spans="1:11" x14ac:dyDescent="0.25">
      <c r="A73" s="15">
        <v>73</v>
      </c>
      <c r="B73" s="16">
        <v>17</v>
      </c>
      <c r="C73" s="16">
        <v>18</v>
      </c>
      <c r="D73" s="16">
        <v>3</v>
      </c>
      <c r="E73" s="16">
        <v>30</v>
      </c>
      <c r="F73" s="32">
        <v>41812</v>
      </c>
      <c r="G73" s="16" t="b">
        <v>0</v>
      </c>
      <c r="H73" s="23"/>
      <c r="K73" s="41"/>
    </row>
    <row r="74" spans="1:11" x14ac:dyDescent="0.25">
      <c r="A74" s="12">
        <v>74</v>
      </c>
      <c r="B74" s="13">
        <v>35</v>
      </c>
      <c r="C74" s="13">
        <v>1</v>
      </c>
      <c r="D74" s="13">
        <v>2</v>
      </c>
      <c r="E74" s="13">
        <v>100</v>
      </c>
      <c r="F74" s="30">
        <v>41812</v>
      </c>
      <c r="G74" s="13" t="b">
        <v>0</v>
      </c>
      <c r="H74" s="22"/>
      <c r="K74" s="41"/>
    </row>
    <row r="75" spans="1:11" x14ac:dyDescent="0.25">
      <c r="A75" s="15">
        <v>75</v>
      </c>
      <c r="B75" s="16">
        <v>3</v>
      </c>
      <c r="C75" s="16">
        <v>10</v>
      </c>
      <c r="D75" s="16">
        <v>3</v>
      </c>
      <c r="E75" s="16">
        <v>200</v>
      </c>
      <c r="F75" s="32">
        <v>41812</v>
      </c>
      <c r="G75" s="16" t="b">
        <v>0</v>
      </c>
      <c r="H75" s="23"/>
      <c r="K75" s="41"/>
    </row>
    <row r="76" spans="1:11" x14ac:dyDescent="0.25">
      <c r="A76" s="12">
        <v>76</v>
      </c>
      <c r="B76" s="13">
        <v>28</v>
      </c>
      <c r="C76" s="13">
        <v>4</v>
      </c>
      <c r="D76" s="13">
        <v>2</v>
      </c>
      <c r="E76" s="13">
        <v>50</v>
      </c>
      <c r="F76" s="30">
        <v>41812</v>
      </c>
      <c r="G76" s="13" t="b">
        <v>0</v>
      </c>
      <c r="H76" s="22"/>
      <c r="K76" s="41"/>
    </row>
    <row r="77" spans="1:11" x14ac:dyDescent="0.25">
      <c r="A77" s="15">
        <v>77</v>
      </c>
      <c r="B77" s="16">
        <v>32</v>
      </c>
      <c r="C77" s="16">
        <v>11</v>
      </c>
      <c r="D77" s="16">
        <v>1</v>
      </c>
      <c r="E77" s="16">
        <v>60</v>
      </c>
      <c r="F77" s="32">
        <v>41812</v>
      </c>
      <c r="G77" s="16" t="b">
        <v>0</v>
      </c>
      <c r="H77" s="23"/>
      <c r="K77" s="41"/>
    </row>
    <row r="78" spans="1:11" x14ac:dyDescent="0.25">
      <c r="A78" s="12">
        <v>78</v>
      </c>
      <c r="B78" s="13">
        <v>7</v>
      </c>
      <c r="C78" s="13">
        <v>18</v>
      </c>
      <c r="D78" s="13">
        <v>3</v>
      </c>
      <c r="E78" s="13">
        <v>100</v>
      </c>
      <c r="F78" s="30">
        <v>41813</v>
      </c>
      <c r="G78" s="13" t="b">
        <v>0</v>
      </c>
      <c r="H78" s="22"/>
      <c r="K78" s="41"/>
    </row>
    <row r="79" spans="1:11" x14ac:dyDescent="0.25">
      <c r="A79" s="15">
        <v>79</v>
      </c>
      <c r="B79" s="16">
        <v>1</v>
      </c>
      <c r="C79" s="16">
        <v>7</v>
      </c>
      <c r="D79" s="16">
        <v>3</v>
      </c>
      <c r="E79" s="16">
        <v>40</v>
      </c>
      <c r="F79" s="32">
        <v>41814</v>
      </c>
      <c r="G79" s="16" t="b">
        <v>0</v>
      </c>
      <c r="H79" s="23"/>
      <c r="K79" s="41"/>
    </row>
    <row r="80" spans="1:11" x14ac:dyDescent="0.25">
      <c r="A80" s="12">
        <v>80</v>
      </c>
      <c r="B80" s="13">
        <v>2</v>
      </c>
      <c r="C80" s="13">
        <v>16</v>
      </c>
      <c r="D80" s="13">
        <v>2</v>
      </c>
      <c r="E80" s="13">
        <v>50</v>
      </c>
      <c r="F80" s="30">
        <v>41815</v>
      </c>
      <c r="G80" s="13" t="b">
        <v>0</v>
      </c>
      <c r="H80" s="22"/>
      <c r="K80" s="41"/>
    </row>
    <row r="81" spans="1:11" x14ac:dyDescent="0.25">
      <c r="A81" s="15">
        <v>81</v>
      </c>
      <c r="B81" s="16">
        <v>27</v>
      </c>
      <c r="C81" s="16">
        <v>15</v>
      </c>
      <c r="D81" s="16">
        <v>6</v>
      </c>
      <c r="E81" s="16">
        <v>100</v>
      </c>
      <c r="F81" s="32">
        <v>41816</v>
      </c>
      <c r="G81" s="16" t="b">
        <v>0</v>
      </c>
      <c r="H81" s="23"/>
      <c r="K81" s="41"/>
    </row>
    <row r="82" spans="1:11" x14ac:dyDescent="0.25">
      <c r="A82" s="12">
        <v>82</v>
      </c>
      <c r="B82" s="13">
        <v>37</v>
      </c>
      <c r="C82" s="13">
        <v>4</v>
      </c>
      <c r="D82" s="13">
        <v>4</v>
      </c>
      <c r="E82" s="13">
        <v>50</v>
      </c>
      <c r="F82" s="30">
        <v>41817</v>
      </c>
      <c r="G82" s="13" t="b">
        <v>0</v>
      </c>
      <c r="H82" s="22"/>
      <c r="K82" s="41"/>
    </row>
    <row r="83" spans="1:11" x14ac:dyDescent="0.25">
      <c r="A83" s="15">
        <v>83</v>
      </c>
      <c r="B83" s="16">
        <v>30</v>
      </c>
      <c r="C83" s="16">
        <v>6</v>
      </c>
      <c r="D83" s="16">
        <v>2</v>
      </c>
      <c r="E83" s="16">
        <v>100</v>
      </c>
      <c r="F83" s="32">
        <v>41810</v>
      </c>
      <c r="G83" s="16" t="b">
        <v>1</v>
      </c>
      <c r="H83" s="23" t="s">
        <v>242</v>
      </c>
      <c r="K83" s="41"/>
    </row>
    <row r="84" spans="1:11" x14ac:dyDescent="0.25">
      <c r="A84" s="12">
        <v>84</v>
      </c>
      <c r="B84" s="13">
        <v>7</v>
      </c>
      <c r="C84" s="13">
        <v>18</v>
      </c>
      <c r="D84" s="13">
        <v>1</v>
      </c>
      <c r="E84" s="13">
        <v>90</v>
      </c>
      <c r="F84" s="30">
        <v>41810</v>
      </c>
      <c r="G84" s="13" t="b">
        <v>0</v>
      </c>
      <c r="H84" s="22"/>
      <c r="K84" s="41"/>
    </row>
    <row r="85" spans="1:11" x14ac:dyDescent="0.25">
      <c r="A85" s="15">
        <v>85</v>
      </c>
      <c r="B85" s="16">
        <v>27</v>
      </c>
      <c r="C85" s="16">
        <v>15</v>
      </c>
      <c r="D85" s="16">
        <v>5</v>
      </c>
      <c r="E85" s="16">
        <v>120</v>
      </c>
      <c r="F85" s="32">
        <v>41812</v>
      </c>
      <c r="G85" s="16" t="b">
        <v>0</v>
      </c>
      <c r="H85" s="23"/>
      <c r="K85" s="41"/>
    </row>
    <row r="86" spans="1:11" x14ac:dyDescent="0.25">
      <c r="A86" s="12">
        <v>86</v>
      </c>
      <c r="B86" s="13">
        <v>17</v>
      </c>
      <c r="C86" s="13">
        <v>18</v>
      </c>
      <c r="D86" s="13">
        <v>3</v>
      </c>
      <c r="E86" s="13">
        <v>30</v>
      </c>
      <c r="F86" s="30">
        <v>41812</v>
      </c>
      <c r="G86" s="13" t="b">
        <v>0</v>
      </c>
      <c r="H86" s="22"/>
      <c r="K86" s="41"/>
    </row>
    <row r="87" spans="1:11" x14ac:dyDescent="0.25">
      <c r="A87" s="15">
        <v>87</v>
      </c>
      <c r="B87" s="16">
        <v>35</v>
      </c>
      <c r="C87" s="16">
        <v>1</v>
      </c>
      <c r="D87" s="16">
        <v>2</v>
      </c>
      <c r="E87" s="16">
        <v>100</v>
      </c>
      <c r="F87" s="32">
        <v>41855</v>
      </c>
      <c r="G87" s="16" t="b">
        <v>0</v>
      </c>
      <c r="H87" s="23"/>
      <c r="K87" s="41"/>
    </row>
    <row r="88" spans="1:11" x14ac:dyDescent="0.25">
      <c r="A88" s="12">
        <v>88</v>
      </c>
      <c r="B88" s="13">
        <v>3</v>
      </c>
      <c r="C88" s="13">
        <v>10</v>
      </c>
      <c r="D88" s="13">
        <v>3</v>
      </c>
      <c r="E88" s="13">
        <v>200</v>
      </c>
      <c r="F88" s="30">
        <v>41812</v>
      </c>
      <c r="G88" s="13" t="b">
        <v>1</v>
      </c>
      <c r="H88" s="22" t="s">
        <v>244</v>
      </c>
      <c r="K88" s="41"/>
    </row>
    <row r="89" spans="1:11" x14ac:dyDescent="0.25">
      <c r="A89" s="15">
        <v>89</v>
      </c>
      <c r="B89" s="16">
        <v>28</v>
      </c>
      <c r="C89" s="16">
        <v>4</v>
      </c>
      <c r="D89" s="16">
        <v>2</v>
      </c>
      <c r="E89" s="16">
        <v>50</v>
      </c>
      <c r="F89" s="32">
        <v>41884</v>
      </c>
      <c r="G89" s="16" t="b">
        <v>1</v>
      </c>
      <c r="H89" s="23" t="s">
        <v>244</v>
      </c>
      <c r="K89" s="41"/>
    </row>
    <row r="90" spans="1:11" x14ac:dyDescent="0.25">
      <c r="A90" s="12">
        <v>90</v>
      </c>
      <c r="B90" s="13">
        <v>32</v>
      </c>
      <c r="C90" s="13">
        <v>11</v>
      </c>
      <c r="D90" s="13">
        <v>1</v>
      </c>
      <c r="E90" s="13">
        <v>60</v>
      </c>
      <c r="F90" s="30">
        <v>41911</v>
      </c>
      <c r="G90" s="13" t="b">
        <v>0</v>
      </c>
      <c r="H90" s="22"/>
      <c r="K90" s="41"/>
    </row>
    <row r="91" spans="1:11" x14ac:dyDescent="0.25">
      <c r="A91" s="15">
        <v>91</v>
      </c>
      <c r="B91" s="16">
        <v>7</v>
      </c>
      <c r="C91" s="16">
        <v>18</v>
      </c>
      <c r="D91" s="16">
        <v>3</v>
      </c>
      <c r="E91" s="16">
        <v>100</v>
      </c>
      <c r="F91" s="32">
        <v>41966</v>
      </c>
      <c r="G91" s="16" t="b">
        <v>0</v>
      </c>
      <c r="H91" s="23"/>
      <c r="K91" s="41"/>
    </row>
    <row r="92" spans="1:11" x14ac:dyDescent="0.25">
      <c r="A92" s="12">
        <v>92</v>
      </c>
      <c r="B92" s="13">
        <v>1</v>
      </c>
      <c r="C92" s="13">
        <v>7</v>
      </c>
      <c r="D92" s="13">
        <v>3</v>
      </c>
      <c r="E92" s="13">
        <v>40</v>
      </c>
      <c r="F92" s="30">
        <v>41967</v>
      </c>
      <c r="G92" s="13" t="b">
        <v>0</v>
      </c>
      <c r="H92" s="22"/>
      <c r="K92" s="41"/>
    </row>
    <row r="93" spans="1:11" x14ac:dyDescent="0.25">
      <c r="A93" s="15">
        <v>93</v>
      </c>
      <c r="B93" s="16">
        <v>2</v>
      </c>
      <c r="C93" s="16">
        <v>16</v>
      </c>
      <c r="D93" s="16">
        <v>2</v>
      </c>
      <c r="E93" s="16">
        <v>50</v>
      </c>
      <c r="F93" s="32">
        <v>41998</v>
      </c>
      <c r="G93" s="16" t="b">
        <v>0</v>
      </c>
      <c r="H93" s="23"/>
      <c r="K93" s="41"/>
    </row>
    <row r="94" spans="1:11" x14ac:dyDescent="0.25">
      <c r="A94" s="12">
        <v>94</v>
      </c>
      <c r="B94" s="13">
        <v>27</v>
      </c>
      <c r="C94" s="13">
        <v>15</v>
      </c>
      <c r="D94" s="13">
        <v>6</v>
      </c>
      <c r="E94" s="13">
        <v>100</v>
      </c>
      <c r="F94" s="30">
        <v>41999</v>
      </c>
      <c r="G94" s="13" t="b">
        <v>0</v>
      </c>
      <c r="H94" s="22"/>
      <c r="K94" s="41"/>
    </row>
    <row r="95" spans="1:11" x14ac:dyDescent="0.25">
      <c r="A95" s="15">
        <v>95</v>
      </c>
      <c r="B95" s="16">
        <v>37</v>
      </c>
      <c r="C95" s="16">
        <v>4</v>
      </c>
      <c r="D95" s="16">
        <v>4</v>
      </c>
      <c r="E95" s="16">
        <v>50</v>
      </c>
      <c r="F95" s="32">
        <v>42000</v>
      </c>
      <c r="G95" s="16" t="b">
        <v>0</v>
      </c>
      <c r="H95" s="23"/>
      <c r="K95" s="41"/>
    </row>
    <row r="96" spans="1:11" x14ac:dyDescent="0.25">
      <c r="A96" s="12">
        <v>96</v>
      </c>
      <c r="B96" s="13">
        <v>13</v>
      </c>
      <c r="C96" s="13">
        <v>2</v>
      </c>
      <c r="D96" s="13">
        <v>2</v>
      </c>
      <c r="E96" s="13">
        <v>300</v>
      </c>
      <c r="F96" s="30">
        <v>42003</v>
      </c>
      <c r="G96" s="13" t="b">
        <v>0</v>
      </c>
      <c r="H96" s="22"/>
      <c r="K96" s="41"/>
    </row>
    <row r="97" spans="1:11" x14ac:dyDescent="0.25">
      <c r="A97" s="15">
        <v>97</v>
      </c>
      <c r="B97" s="16">
        <v>1</v>
      </c>
      <c r="C97" s="16">
        <v>1</v>
      </c>
      <c r="D97" s="16">
        <v>6</v>
      </c>
      <c r="E97" s="16">
        <v>250</v>
      </c>
      <c r="F97" s="32">
        <v>42004</v>
      </c>
      <c r="G97" s="16" t="b">
        <v>0</v>
      </c>
      <c r="H97" s="23"/>
      <c r="K97" s="41"/>
    </row>
    <row r="98" spans="1:11" x14ac:dyDescent="0.25">
      <c r="A98" s="12">
        <v>98</v>
      </c>
      <c r="B98" s="13">
        <v>13</v>
      </c>
      <c r="C98" s="13">
        <v>2</v>
      </c>
      <c r="D98" s="13">
        <v>2</v>
      </c>
      <c r="E98" s="13">
        <v>150</v>
      </c>
      <c r="F98" s="30">
        <v>42005</v>
      </c>
      <c r="G98" s="16" t="b">
        <v>1</v>
      </c>
      <c r="H98" s="23" t="s">
        <v>245</v>
      </c>
      <c r="K98" s="41"/>
    </row>
    <row r="99" spans="1:11" x14ac:dyDescent="0.25">
      <c r="A99" s="15">
        <v>99</v>
      </c>
      <c r="B99" s="16">
        <v>5</v>
      </c>
      <c r="C99" s="16">
        <v>18</v>
      </c>
      <c r="D99" s="16">
        <v>5</v>
      </c>
      <c r="E99" s="16">
        <v>50</v>
      </c>
      <c r="F99" s="32">
        <v>42006</v>
      </c>
      <c r="G99" s="16" t="b">
        <v>0</v>
      </c>
      <c r="H99" s="23"/>
      <c r="K99" s="41"/>
    </row>
    <row r="100" spans="1:11" x14ac:dyDescent="0.25">
      <c r="A100" s="12">
        <v>100</v>
      </c>
      <c r="B100" s="13">
        <v>8</v>
      </c>
      <c r="C100" s="13">
        <v>18</v>
      </c>
      <c r="D100" s="13">
        <v>2</v>
      </c>
      <c r="E100" s="13">
        <v>25</v>
      </c>
      <c r="F100" s="30">
        <v>42006</v>
      </c>
      <c r="G100" s="13" t="b">
        <v>0</v>
      </c>
      <c r="H100" s="22"/>
      <c r="K100" s="41"/>
    </row>
    <row r="101" spans="1:11" x14ac:dyDescent="0.25">
      <c r="A101" s="15">
        <v>101</v>
      </c>
      <c r="B101" s="16">
        <v>9</v>
      </c>
      <c r="C101" s="16">
        <v>6</v>
      </c>
      <c r="D101" s="16">
        <v>1</v>
      </c>
      <c r="E101" s="16">
        <v>30</v>
      </c>
      <c r="F101" s="32">
        <v>42007</v>
      </c>
      <c r="G101" s="16" t="b">
        <v>0</v>
      </c>
      <c r="H101" s="23"/>
      <c r="K101" s="41"/>
    </row>
    <row r="102" spans="1:11" x14ac:dyDescent="0.25">
      <c r="A102" s="12">
        <v>102</v>
      </c>
      <c r="B102" s="13">
        <v>5</v>
      </c>
      <c r="C102" s="13">
        <v>18</v>
      </c>
      <c r="D102" s="13">
        <v>4</v>
      </c>
      <c r="E102" s="13">
        <v>25</v>
      </c>
      <c r="F102" s="30">
        <v>42007</v>
      </c>
      <c r="G102" s="13" t="b">
        <v>0</v>
      </c>
      <c r="H102" s="22"/>
      <c r="K102" s="41"/>
    </row>
    <row r="103" spans="1:11" x14ac:dyDescent="0.25">
      <c r="A103" s="15">
        <v>103</v>
      </c>
      <c r="B103" s="16">
        <v>11</v>
      </c>
      <c r="C103" s="16">
        <v>3</v>
      </c>
      <c r="D103" s="16">
        <v>3</v>
      </c>
      <c r="E103" s="16">
        <v>35</v>
      </c>
      <c r="F103" s="32">
        <v>42007</v>
      </c>
      <c r="G103" s="16" t="b">
        <v>0</v>
      </c>
      <c r="H103" s="23"/>
      <c r="K103" s="41"/>
    </row>
    <row r="104" spans="1:11" x14ac:dyDescent="0.25">
      <c r="A104" s="12">
        <v>104</v>
      </c>
      <c r="B104" s="13">
        <v>17</v>
      </c>
      <c r="C104" s="13">
        <v>2</v>
      </c>
      <c r="D104" s="13">
        <v>2</v>
      </c>
      <c r="E104" s="13">
        <v>100</v>
      </c>
      <c r="F104" s="30">
        <v>42008</v>
      </c>
      <c r="G104" s="13" t="b">
        <v>0</v>
      </c>
      <c r="H104" s="22"/>
      <c r="K104" s="41"/>
    </row>
    <row r="105" spans="1:11" x14ac:dyDescent="0.25">
      <c r="A105" s="15">
        <v>105</v>
      </c>
      <c r="B105" s="16">
        <v>9</v>
      </c>
      <c r="C105" s="16">
        <v>6</v>
      </c>
      <c r="D105" s="16">
        <v>3</v>
      </c>
      <c r="E105" s="16">
        <v>100</v>
      </c>
      <c r="F105" s="32">
        <v>42008</v>
      </c>
      <c r="G105" s="16" t="b">
        <v>1</v>
      </c>
      <c r="H105" s="23" t="s">
        <v>242</v>
      </c>
      <c r="K105" s="41"/>
    </row>
    <row r="106" spans="1:11" x14ac:dyDescent="0.25">
      <c r="A106" s="12">
        <v>106</v>
      </c>
      <c r="B106" s="13">
        <v>16</v>
      </c>
      <c r="C106" s="13">
        <v>1</v>
      </c>
      <c r="D106" s="13">
        <v>2</v>
      </c>
      <c r="E106" s="13">
        <v>35</v>
      </c>
      <c r="F106" s="30">
        <v>42008</v>
      </c>
      <c r="G106" s="13" t="b">
        <v>0</v>
      </c>
      <c r="H106" s="22"/>
      <c r="K106" s="41"/>
    </row>
    <row r="107" spans="1:11" x14ac:dyDescent="0.25">
      <c r="A107" s="15">
        <v>107</v>
      </c>
      <c r="B107" s="16">
        <v>16</v>
      </c>
      <c r="C107" s="16">
        <v>7</v>
      </c>
      <c r="D107" s="16">
        <v>5</v>
      </c>
      <c r="E107" s="16">
        <v>100</v>
      </c>
      <c r="F107" s="32">
        <v>42008</v>
      </c>
      <c r="G107" s="16" t="b">
        <v>0</v>
      </c>
      <c r="H107" s="23"/>
      <c r="K107" s="41"/>
    </row>
    <row r="108" spans="1:11" x14ac:dyDescent="0.25">
      <c r="A108" s="12">
        <v>108</v>
      </c>
      <c r="B108" s="13">
        <v>8</v>
      </c>
      <c r="C108" s="13">
        <v>8</v>
      </c>
      <c r="D108" s="13">
        <v>5</v>
      </c>
      <c r="E108" s="13">
        <v>200</v>
      </c>
      <c r="F108" s="30">
        <v>42008</v>
      </c>
      <c r="G108" s="13" t="b">
        <v>0</v>
      </c>
      <c r="H108" s="22"/>
      <c r="K108" s="41"/>
    </row>
    <row r="109" spans="1:11" x14ac:dyDescent="0.25">
      <c r="A109" s="15">
        <v>109</v>
      </c>
      <c r="B109" s="16">
        <v>2</v>
      </c>
      <c r="C109" s="16">
        <v>7</v>
      </c>
      <c r="D109" s="16">
        <v>4</v>
      </c>
      <c r="E109" s="16">
        <v>95</v>
      </c>
      <c r="F109" s="32">
        <v>42018</v>
      </c>
      <c r="G109" s="16" t="b">
        <v>1</v>
      </c>
      <c r="H109" s="23" t="s">
        <v>243</v>
      </c>
      <c r="K109" s="41"/>
    </row>
    <row r="110" spans="1:11" x14ac:dyDescent="0.25">
      <c r="A110" s="12">
        <v>110</v>
      </c>
      <c r="B110" s="13">
        <v>26</v>
      </c>
      <c r="C110" s="13">
        <v>6</v>
      </c>
      <c r="D110" s="13">
        <v>6</v>
      </c>
      <c r="E110" s="13">
        <v>39</v>
      </c>
      <c r="F110" s="30">
        <v>42018</v>
      </c>
      <c r="G110" s="13" t="b">
        <v>0</v>
      </c>
      <c r="H110" s="22"/>
      <c r="K110" s="41"/>
    </row>
    <row r="111" spans="1:11" x14ac:dyDescent="0.25">
      <c r="A111" s="15">
        <v>111</v>
      </c>
      <c r="B111" s="16">
        <v>30</v>
      </c>
      <c r="C111" s="16">
        <v>2</v>
      </c>
      <c r="D111" s="16">
        <v>4</v>
      </c>
      <c r="E111" s="16">
        <v>100</v>
      </c>
      <c r="F111" s="32">
        <v>42018</v>
      </c>
      <c r="G111" s="16" t="b">
        <v>0</v>
      </c>
      <c r="H111" s="23"/>
      <c r="K111" s="41"/>
    </row>
    <row r="112" spans="1:11" x14ac:dyDescent="0.25">
      <c r="A112" s="12">
        <v>112</v>
      </c>
      <c r="B112" s="13">
        <v>35</v>
      </c>
      <c r="C112" s="13">
        <v>1</v>
      </c>
      <c r="D112" s="13">
        <v>1</v>
      </c>
      <c r="E112" s="13">
        <v>50</v>
      </c>
      <c r="F112" s="30">
        <v>42044</v>
      </c>
      <c r="G112" s="13" t="b">
        <v>0</v>
      </c>
      <c r="H112" s="22"/>
      <c r="K112" s="41"/>
    </row>
    <row r="113" spans="1:11" x14ac:dyDescent="0.25">
      <c r="A113" s="15">
        <v>113</v>
      </c>
      <c r="B113" s="16">
        <v>32</v>
      </c>
      <c r="C113" s="16">
        <v>11</v>
      </c>
      <c r="D113" s="16">
        <v>5</v>
      </c>
      <c r="E113" s="16">
        <v>100</v>
      </c>
      <c r="F113" s="32">
        <v>42044</v>
      </c>
      <c r="G113" s="16" t="b">
        <v>1</v>
      </c>
      <c r="H113" s="23" t="s">
        <v>244</v>
      </c>
      <c r="K113" s="41"/>
    </row>
    <row r="114" spans="1:11" x14ac:dyDescent="0.25">
      <c r="A114" s="12">
        <v>114</v>
      </c>
      <c r="B114" s="13">
        <v>28</v>
      </c>
      <c r="C114" s="13">
        <v>4</v>
      </c>
      <c r="D114" s="13">
        <v>3</v>
      </c>
      <c r="E114" s="13">
        <v>50</v>
      </c>
      <c r="F114" s="30">
        <v>42044</v>
      </c>
      <c r="G114" s="13" t="b">
        <v>0</v>
      </c>
      <c r="H114" s="22"/>
      <c r="K114" s="41"/>
    </row>
    <row r="115" spans="1:11" x14ac:dyDescent="0.25">
      <c r="A115" s="15">
        <v>115</v>
      </c>
      <c r="B115" s="16">
        <v>31</v>
      </c>
      <c r="C115" s="16">
        <v>11</v>
      </c>
      <c r="D115" s="16">
        <v>3</v>
      </c>
      <c r="E115" s="16">
        <v>120</v>
      </c>
      <c r="F115" s="32">
        <v>42044</v>
      </c>
      <c r="G115" s="16" t="b">
        <v>0</v>
      </c>
      <c r="H115" s="23"/>
      <c r="K115" s="41"/>
    </row>
    <row r="116" spans="1:11" x14ac:dyDescent="0.25">
      <c r="A116" s="12">
        <v>116</v>
      </c>
      <c r="B116" s="13">
        <v>35</v>
      </c>
      <c r="C116" s="13">
        <v>1</v>
      </c>
      <c r="D116" s="13">
        <v>2</v>
      </c>
      <c r="E116" s="13">
        <v>50</v>
      </c>
      <c r="F116" s="30">
        <v>42055</v>
      </c>
      <c r="G116" s="13" t="b">
        <v>0</v>
      </c>
      <c r="H116" s="22"/>
      <c r="K116" s="41"/>
    </row>
    <row r="117" spans="1:11" x14ac:dyDescent="0.25">
      <c r="A117" s="15">
        <v>117</v>
      </c>
      <c r="B117" s="16">
        <v>27</v>
      </c>
      <c r="C117" s="16">
        <v>15</v>
      </c>
      <c r="D117" s="16">
        <v>5</v>
      </c>
      <c r="E117" s="16">
        <v>120</v>
      </c>
      <c r="F117" s="32">
        <v>42073</v>
      </c>
      <c r="G117" s="16" t="b">
        <v>0</v>
      </c>
      <c r="H117" s="23"/>
      <c r="K117" s="41"/>
    </row>
    <row r="118" spans="1:11" x14ac:dyDescent="0.25">
      <c r="A118" s="12">
        <v>118</v>
      </c>
      <c r="B118" s="13">
        <v>8</v>
      </c>
      <c r="C118" s="13">
        <v>8</v>
      </c>
      <c r="D118" s="13">
        <v>3</v>
      </c>
      <c r="E118" s="13">
        <v>50</v>
      </c>
      <c r="F118" s="30">
        <v>42074</v>
      </c>
      <c r="G118" s="13" t="b">
        <v>0</v>
      </c>
      <c r="H118" s="22"/>
      <c r="K118" s="41"/>
    </row>
    <row r="119" spans="1:11" x14ac:dyDescent="0.25">
      <c r="A119" s="15">
        <v>119</v>
      </c>
      <c r="B119" s="16">
        <v>29</v>
      </c>
      <c r="C119" s="16">
        <v>11</v>
      </c>
      <c r="D119" s="16">
        <v>5</v>
      </c>
      <c r="E119" s="16">
        <v>200</v>
      </c>
      <c r="F119" s="32">
        <v>42084</v>
      </c>
      <c r="G119" s="16" t="b">
        <v>0</v>
      </c>
      <c r="H119" s="23"/>
      <c r="K119" s="41"/>
    </row>
    <row r="120" spans="1:11" x14ac:dyDescent="0.25">
      <c r="A120" s="12">
        <v>120</v>
      </c>
      <c r="B120" s="13">
        <v>30</v>
      </c>
      <c r="C120" s="13">
        <v>6</v>
      </c>
      <c r="D120" s="13">
        <v>2</v>
      </c>
      <c r="E120" s="13">
        <v>150</v>
      </c>
      <c r="F120" s="30">
        <v>42086</v>
      </c>
      <c r="G120" s="13" t="b">
        <v>1</v>
      </c>
      <c r="H120" s="22" t="s">
        <v>242</v>
      </c>
      <c r="K120" s="41"/>
    </row>
    <row r="121" spans="1:11" x14ac:dyDescent="0.25">
      <c r="A121" s="15">
        <v>121</v>
      </c>
      <c r="B121" s="16">
        <v>7</v>
      </c>
      <c r="C121" s="16">
        <v>18</v>
      </c>
      <c r="D121" s="16">
        <v>1</v>
      </c>
      <c r="E121" s="16">
        <v>90</v>
      </c>
      <c r="F121" s="32">
        <v>42094</v>
      </c>
      <c r="G121" s="16" t="b">
        <v>0</v>
      </c>
      <c r="H121" s="23"/>
      <c r="K121" s="41"/>
    </row>
    <row r="122" spans="1:11" x14ac:dyDescent="0.25">
      <c r="A122" s="12">
        <v>122</v>
      </c>
      <c r="B122" s="13">
        <v>27</v>
      </c>
      <c r="C122" s="13">
        <v>15</v>
      </c>
      <c r="D122" s="13">
        <v>5</v>
      </c>
      <c r="E122" s="13">
        <v>120</v>
      </c>
      <c r="F122" s="30">
        <v>42108</v>
      </c>
      <c r="G122" s="13" t="b">
        <v>0</v>
      </c>
      <c r="H122" s="22"/>
      <c r="K122" s="41"/>
    </row>
    <row r="123" spans="1:11" x14ac:dyDescent="0.25">
      <c r="A123" s="15">
        <v>123</v>
      </c>
      <c r="B123" s="16">
        <v>17</v>
      </c>
      <c r="C123" s="16">
        <v>18</v>
      </c>
      <c r="D123" s="16">
        <v>3</v>
      </c>
      <c r="E123" s="16">
        <v>30</v>
      </c>
      <c r="F123" s="32">
        <v>42114</v>
      </c>
      <c r="G123" s="16" t="b">
        <v>0</v>
      </c>
      <c r="H123" s="23"/>
      <c r="K123" s="41"/>
    </row>
    <row r="124" spans="1:11" x14ac:dyDescent="0.25">
      <c r="A124" s="12">
        <v>124</v>
      </c>
      <c r="B124" s="13">
        <v>35</v>
      </c>
      <c r="C124" s="13">
        <v>1</v>
      </c>
      <c r="D124" s="13">
        <v>2</v>
      </c>
      <c r="E124" s="13">
        <v>100</v>
      </c>
      <c r="F124" s="30">
        <v>42124</v>
      </c>
      <c r="G124" s="13" t="b">
        <v>0</v>
      </c>
      <c r="H124" s="22"/>
      <c r="K124" s="41"/>
    </row>
    <row r="125" spans="1:11" x14ac:dyDescent="0.25">
      <c r="A125" s="15">
        <v>125</v>
      </c>
      <c r="B125" s="16">
        <v>3</v>
      </c>
      <c r="C125" s="16">
        <v>10</v>
      </c>
      <c r="D125" s="16">
        <v>3</v>
      </c>
      <c r="E125" s="16">
        <v>200</v>
      </c>
      <c r="F125" s="32">
        <v>42134</v>
      </c>
      <c r="G125" s="16" t="b">
        <v>0</v>
      </c>
      <c r="H125" s="23"/>
      <c r="K125" s="41"/>
    </row>
    <row r="126" spans="1:11" x14ac:dyDescent="0.25">
      <c r="A126" s="12">
        <v>126</v>
      </c>
      <c r="B126" s="13">
        <v>28</v>
      </c>
      <c r="C126" s="13">
        <v>4</v>
      </c>
      <c r="D126" s="13">
        <v>2</v>
      </c>
      <c r="E126" s="13">
        <v>50</v>
      </c>
      <c r="F126" s="30">
        <v>42144</v>
      </c>
      <c r="G126" s="13" t="b">
        <v>0</v>
      </c>
      <c r="H126" s="22"/>
      <c r="K126" s="41"/>
    </row>
    <row r="127" spans="1:11" x14ac:dyDescent="0.25">
      <c r="A127" s="15">
        <v>127</v>
      </c>
      <c r="B127" s="16">
        <v>32</v>
      </c>
      <c r="C127" s="16">
        <v>11</v>
      </c>
      <c r="D127" s="16">
        <v>1</v>
      </c>
      <c r="E127" s="16">
        <v>60</v>
      </c>
      <c r="F127" s="32">
        <v>42145</v>
      </c>
      <c r="G127" s="16" t="b">
        <v>1</v>
      </c>
      <c r="H127" s="23" t="s">
        <v>245</v>
      </c>
      <c r="K127" s="41"/>
    </row>
    <row r="128" spans="1:11" x14ac:dyDescent="0.25">
      <c r="A128" s="12">
        <v>128</v>
      </c>
      <c r="B128" s="13">
        <v>7</v>
      </c>
      <c r="C128" s="13">
        <v>18</v>
      </c>
      <c r="D128" s="13">
        <v>3</v>
      </c>
      <c r="E128" s="13">
        <v>100</v>
      </c>
      <c r="F128" s="30">
        <v>42147</v>
      </c>
      <c r="G128" s="13" t="b">
        <v>0</v>
      </c>
      <c r="H128" s="22"/>
      <c r="K128" s="41"/>
    </row>
    <row r="129" spans="1:11" x14ac:dyDescent="0.25">
      <c r="A129" s="15">
        <v>129</v>
      </c>
      <c r="B129" s="16">
        <v>1</v>
      </c>
      <c r="C129" s="16">
        <v>7</v>
      </c>
      <c r="D129" s="16">
        <v>3</v>
      </c>
      <c r="E129" s="16">
        <v>40</v>
      </c>
      <c r="F129" s="32">
        <v>42147</v>
      </c>
      <c r="G129" s="16" t="b">
        <v>0</v>
      </c>
      <c r="H129" s="23"/>
      <c r="K129" s="41"/>
    </row>
    <row r="130" spans="1:11" x14ac:dyDescent="0.25">
      <c r="A130" s="12">
        <v>130</v>
      </c>
      <c r="B130" s="13">
        <v>2</v>
      </c>
      <c r="C130" s="13">
        <v>16</v>
      </c>
      <c r="D130" s="13">
        <v>2</v>
      </c>
      <c r="E130" s="13">
        <v>50</v>
      </c>
      <c r="F130" s="30">
        <v>42148</v>
      </c>
      <c r="G130" s="13" t="b">
        <v>0</v>
      </c>
      <c r="H130" s="22"/>
      <c r="K130" s="41"/>
    </row>
    <row r="131" spans="1:11" x14ac:dyDescent="0.25">
      <c r="A131" s="15">
        <v>131</v>
      </c>
      <c r="B131" s="16">
        <v>27</v>
      </c>
      <c r="C131" s="16">
        <v>15</v>
      </c>
      <c r="D131" s="16">
        <v>6</v>
      </c>
      <c r="E131" s="16">
        <v>100</v>
      </c>
      <c r="F131" s="32">
        <v>42148</v>
      </c>
      <c r="G131" s="16" t="b">
        <v>0</v>
      </c>
      <c r="H131" s="23"/>
      <c r="K131" s="41"/>
    </row>
    <row r="132" spans="1:11" x14ac:dyDescent="0.25">
      <c r="A132" s="12">
        <v>132</v>
      </c>
      <c r="B132" s="13">
        <v>37</v>
      </c>
      <c r="C132" s="13">
        <v>4</v>
      </c>
      <c r="D132" s="13">
        <v>4</v>
      </c>
      <c r="E132" s="13">
        <v>50</v>
      </c>
      <c r="F132" s="30">
        <v>42155</v>
      </c>
      <c r="G132" s="13" t="b">
        <v>0</v>
      </c>
      <c r="H132" s="22"/>
      <c r="K132" s="41"/>
    </row>
    <row r="133" spans="1:11" x14ac:dyDescent="0.25">
      <c r="A133" s="15">
        <v>133</v>
      </c>
      <c r="B133" s="16">
        <v>38</v>
      </c>
      <c r="C133" s="16">
        <v>18</v>
      </c>
      <c r="D133" s="16">
        <v>2</v>
      </c>
      <c r="E133" s="16">
        <v>40</v>
      </c>
      <c r="F133" s="32">
        <v>42155</v>
      </c>
      <c r="G133" s="16" t="b">
        <v>0</v>
      </c>
      <c r="H133" s="23"/>
      <c r="K133" s="41"/>
    </row>
    <row r="134" spans="1:11" x14ac:dyDescent="0.25">
      <c r="A134" s="12">
        <v>134</v>
      </c>
      <c r="B134" s="13">
        <v>42</v>
      </c>
      <c r="C134" s="13">
        <v>8</v>
      </c>
      <c r="D134" s="13">
        <v>5</v>
      </c>
      <c r="E134" s="13">
        <v>15</v>
      </c>
      <c r="F134" s="30">
        <v>42155</v>
      </c>
      <c r="G134" s="13" t="b">
        <v>0</v>
      </c>
      <c r="H134" s="22"/>
      <c r="K134" s="41"/>
    </row>
    <row r="135" spans="1:11" x14ac:dyDescent="0.25">
      <c r="A135" s="15">
        <v>135</v>
      </c>
      <c r="B135" s="16">
        <v>39</v>
      </c>
      <c r="C135" s="16">
        <v>11</v>
      </c>
      <c r="D135" s="16">
        <v>6</v>
      </c>
      <c r="E135" s="16">
        <v>15</v>
      </c>
      <c r="F135" s="32">
        <v>42156</v>
      </c>
      <c r="G135" s="16" t="b">
        <v>0</v>
      </c>
      <c r="H135" s="23"/>
      <c r="K135" s="41"/>
    </row>
    <row r="136" spans="1:11" x14ac:dyDescent="0.25">
      <c r="A136" s="12">
        <v>136</v>
      </c>
      <c r="B136" s="13">
        <v>28</v>
      </c>
      <c r="C136" s="13">
        <v>6</v>
      </c>
      <c r="D136" s="13">
        <v>6</v>
      </c>
      <c r="E136" s="13">
        <v>20</v>
      </c>
      <c r="F136" s="30">
        <v>42158</v>
      </c>
      <c r="G136" s="13" t="b">
        <v>0</v>
      </c>
      <c r="H136" s="22"/>
      <c r="K136" s="41"/>
    </row>
    <row r="137" spans="1:11" x14ac:dyDescent="0.25">
      <c r="A137" s="15">
        <v>137</v>
      </c>
      <c r="B137" s="16">
        <v>11</v>
      </c>
      <c r="C137" s="16">
        <v>18</v>
      </c>
      <c r="D137" s="16">
        <v>4</v>
      </c>
      <c r="E137" s="16">
        <v>23</v>
      </c>
      <c r="F137" s="32">
        <v>42160</v>
      </c>
      <c r="G137" s="16" t="b">
        <v>0</v>
      </c>
      <c r="H137" s="23"/>
      <c r="K137" s="41"/>
    </row>
    <row r="138" spans="1:11" x14ac:dyDescent="0.25">
      <c r="A138" s="12">
        <v>138</v>
      </c>
      <c r="B138" s="13">
        <v>31</v>
      </c>
      <c r="C138" s="13">
        <v>7</v>
      </c>
      <c r="D138" s="13">
        <v>5</v>
      </c>
      <c r="E138" s="13">
        <v>12</v>
      </c>
      <c r="F138" s="30">
        <v>42165</v>
      </c>
      <c r="G138" s="13" t="b">
        <v>0</v>
      </c>
      <c r="H138" s="22"/>
      <c r="K138" s="41"/>
    </row>
    <row r="139" spans="1:11" x14ac:dyDescent="0.25">
      <c r="A139" s="15">
        <v>139</v>
      </c>
      <c r="B139" s="16">
        <v>39</v>
      </c>
      <c r="C139" s="16">
        <v>11</v>
      </c>
      <c r="D139" s="16">
        <v>4</v>
      </c>
      <c r="E139" s="16">
        <v>25</v>
      </c>
      <c r="F139" s="32">
        <v>42165</v>
      </c>
      <c r="G139" s="16" t="b">
        <v>0</v>
      </c>
      <c r="H139" s="23"/>
      <c r="K139" s="41"/>
    </row>
    <row r="140" spans="1:11" x14ac:dyDescent="0.25">
      <c r="A140" s="12">
        <v>140</v>
      </c>
      <c r="B140" s="13">
        <v>1</v>
      </c>
      <c r="C140" s="13">
        <v>1</v>
      </c>
      <c r="D140" s="13">
        <v>2</v>
      </c>
      <c r="E140" s="13">
        <v>55</v>
      </c>
      <c r="F140" s="30">
        <v>42166</v>
      </c>
      <c r="G140" s="13" t="b">
        <v>0</v>
      </c>
      <c r="H140" s="22"/>
      <c r="K140" s="41"/>
    </row>
    <row r="141" spans="1:11" x14ac:dyDescent="0.25">
      <c r="A141" s="15">
        <v>141</v>
      </c>
      <c r="B141" s="16">
        <v>2</v>
      </c>
      <c r="C141" s="16">
        <v>16</v>
      </c>
      <c r="D141" s="16">
        <v>1</v>
      </c>
      <c r="E141" s="16">
        <v>20</v>
      </c>
      <c r="F141" s="32">
        <v>42167</v>
      </c>
      <c r="G141" s="16" t="b">
        <v>1</v>
      </c>
      <c r="H141" s="23" t="s">
        <v>243</v>
      </c>
      <c r="K141" s="41"/>
    </row>
    <row r="142" spans="1:11" x14ac:dyDescent="0.25">
      <c r="A142" s="12">
        <v>142</v>
      </c>
      <c r="B142" s="13">
        <v>5</v>
      </c>
      <c r="C142" s="13">
        <v>18</v>
      </c>
      <c r="D142" s="13">
        <v>3</v>
      </c>
      <c r="E142" s="13">
        <v>20</v>
      </c>
      <c r="F142" s="30">
        <v>42168</v>
      </c>
      <c r="G142" s="13" t="b">
        <v>0</v>
      </c>
      <c r="H142" s="22"/>
      <c r="K142" s="41"/>
    </row>
    <row r="143" spans="1:11" x14ac:dyDescent="0.25">
      <c r="A143" s="15">
        <v>143</v>
      </c>
      <c r="B143" s="16">
        <v>29</v>
      </c>
      <c r="C143" s="16">
        <v>16</v>
      </c>
      <c r="D143" s="16">
        <v>5</v>
      </c>
      <c r="E143" s="16">
        <v>50</v>
      </c>
      <c r="F143" s="32">
        <v>42168</v>
      </c>
      <c r="G143" s="16" t="b">
        <v>0</v>
      </c>
      <c r="H143" s="23"/>
      <c r="K143" s="41"/>
    </row>
    <row r="144" spans="1:11" x14ac:dyDescent="0.25">
      <c r="A144" s="12">
        <v>144</v>
      </c>
      <c r="B144" s="13">
        <v>30</v>
      </c>
      <c r="C144" s="13">
        <v>6</v>
      </c>
      <c r="D144" s="13">
        <v>6</v>
      </c>
      <c r="E144" s="13">
        <v>60</v>
      </c>
      <c r="F144" s="30">
        <v>42168</v>
      </c>
      <c r="G144" s="13" t="b">
        <v>0</v>
      </c>
      <c r="H144" s="22"/>
      <c r="K144" s="41"/>
    </row>
    <row r="145" spans="1:11" x14ac:dyDescent="0.25">
      <c r="A145" s="15">
        <v>145</v>
      </c>
      <c r="B145" s="16">
        <v>32</v>
      </c>
      <c r="C145" s="16">
        <v>11</v>
      </c>
      <c r="D145" s="16">
        <v>1</v>
      </c>
      <c r="E145" s="16">
        <v>45</v>
      </c>
      <c r="F145" s="32">
        <v>42168</v>
      </c>
      <c r="G145" s="16" t="b">
        <v>0</v>
      </c>
      <c r="H145" s="23"/>
      <c r="K145" s="41"/>
    </row>
    <row r="146" spans="1:11" x14ac:dyDescent="0.25">
      <c r="A146" s="12">
        <v>146</v>
      </c>
      <c r="B146" s="13">
        <v>42</v>
      </c>
      <c r="C146" s="13">
        <v>8</v>
      </c>
      <c r="D146" s="13">
        <v>3</v>
      </c>
      <c r="E146" s="13">
        <v>10</v>
      </c>
      <c r="F146" s="30">
        <v>42168</v>
      </c>
      <c r="G146" s="13" t="b">
        <v>0</v>
      </c>
      <c r="H146" s="22"/>
      <c r="K146" s="41"/>
    </row>
    <row r="147" spans="1:11" x14ac:dyDescent="0.25">
      <c r="A147" s="15">
        <v>147</v>
      </c>
      <c r="B147" s="16">
        <v>39</v>
      </c>
      <c r="C147" s="16">
        <v>11</v>
      </c>
      <c r="D147" s="16">
        <v>2</v>
      </c>
      <c r="E147" s="16">
        <v>20</v>
      </c>
      <c r="F147" s="32">
        <v>42168</v>
      </c>
      <c r="G147" s="16" t="b">
        <v>1</v>
      </c>
      <c r="H147" s="23" t="s">
        <v>244</v>
      </c>
      <c r="K147" s="41"/>
    </row>
    <row r="148" spans="1:11" x14ac:dyDescent="0.25">
      <c r="A148" s="12">
        <v>148</v>
      </c>
      <c r="B148" s="13">
        <v>26</v>
      </c>
      <c r="C148" s="13">
        <v>6</v>
      </c>
      <c r="D148" s="13">
        <v>4</v>
      </c>
      <c r="E148" s="13">
        <v>15</v>
      </c>
      <c r="F148" s="30">
        <v>42169</v>
      </c>
      <c r="G148" s="13" t="b">
        <v>0</v>
      </c>
      <c r="H148" s="22"/>
      <c r="K148" s="41"/>
    </row>
    <row r="149" spans="1:11" x14ac:dyDescent="0.25">
      <c r="A149" s="15">
        <v>149</v>
      </c>
      <c r="B149" s="16">
        <v>28</v>
      </c>
      <c r="C149" s="16">
        <v>6</v>
      </c>
      <c r="D149" s="16">
        <v>6</v>
      </c>
      <c r="E149" s="16">
        <v>20</v>
      </c>
      <c r="F149" s="32">
        <v>42170</v>
      </c>
      <c r="G149" s="16" t="b">
        <v>0</v>
      </c>
      <c r="H149" s="23"/>
      <c r="K149" s="41"/>
    </row>
    <row r="150" spans="1:11" x14ac:dyDescent="0.25">
      <c r="A150" s="12">
        <v>150</v>
      </c>
      <c r="B150" s="13">
        <v>11</v>
      </c>
      <c r="C150" s="13">
        <v>18</v>
      </c>
      <c r="D150" s="13">
        <v>3</v>
      </c>
      <c r="E150" s="13">
        <v>30</v>
      </c>
      <c r="F150" s="30">
        <v>42171</v>
      </c>
      <c r="G150" s="13" t="b">
        <v>0</v>
      </c>
      <c r="H150" s="22"/>
      <c r="K150" s="41"/>
    </row>
    <row r="151" spans="1:11" x14ac:dyDescent="0.25">
      <c r="A151" s="15">
        <v>151</v>
      </c>
      <c r="B151" s="16">
        <v>31</v>
      </c>
      <c r="C151" s="16">
        <v>11</v>
      </c>
      <c r="D151" s="16">
        <v>2</v>
      </c>
      <c r="E151" s="16">
        <v>25</v>
      </c>
      <c r="F151" s="32">
        <v>42172</v>
      </c>
      <c r="G151" s="16" t="b">
        <v>0</v>
      </c>
      <c r="H151" s="23"/>
      <c r="K151" s="41"/>
    </row>
    <row r="152" spans="1:11" x14ac:dyDescent="0.25">
      <c r="A152" s="12">
        <v>152</v>
      </c>
      <c r="B152" s="13">
        <v>8</v>
      </c>
      <c r="C152" s="13">
        <v>18</v>
      </c>
      <c r="D152" s="13">
        <v>2</v>
      </c>
      <c r="E152" s="13">
        <v>30</v>
      </c>
      <c r="F152" s="30">
        <v>42173</v>
      </c>
      <c r="G152" s="13" t="b">
        <v>0</v>
      </c>
      <c r="H152" s="22"/>
      <c r="K152" s="41"/>
    </row>
    <row r="153" spans="1:11" x14ac:dyDescent="0.25">
      <c r="A153" s="15">
        <v>153</v>
      </c>
      <c r="B153" s="16">
        <v>31</v>
      </c>
      <c r="C153" s="16">
        <v>7</v>
      </c>
      <c r="D153" s="16">
        <v>5</v>
      </c>
      <c r="E153" s="16">
        <v>20</v>
      </c>
      <c r="F153" s="32">
        <v>42175</v>
      </c>
      <c r="G153" s="16" t="b">
        <v>0</v>
      </c>
      <c r="H153" s="23"/>
      <c r="K153" s="41"/>
    </row>
    <row r="154" spans="1:11" x14ac:dyDescent="0.25">
      <c r="A154" s="12">
        <v>154</v>
      </c>
      <c r="B154" s="13">
        <v>5</v>
      </c>
      <c r="C154" s="13">
        <v>18</v>
      </c>
      <c r="D154" s="13">
        <v>2</v>
      </c>
      <c r="E154" s="13">
        <v>10</v>
      </c>
      <c r="F154" s="30">
        <v>42176</v>
      </c>
      <c r="G154" s="13" t="b">
        <v>0</v>
      </c>
      <c r="H154" s="22"/>
      <c r="K154" s="41"/>
    </row>
    <row r="155" spans="1:11" x14ac:dyDescent="0.25">
      <c r="A155" s="15">
        <v>155</v>
      </c>
      <c r="B155" s="16">
        <v>30</v>
      </c>
      <c r="C155" s="16">
        <v>2</v>
      </c>
      <c r="D155" s="16">
        <v>4</v>
      </c>
      <c r="E155" s="16">
        <v>100</v>
      </c>
      <c r="F155" s="32">
        <v>42176</v>
      </c>
      <c r="G155" s="16" t="b">
        <v>0</v>
      </c>
      <c r="H155" s="23"/>
      <c r="K155" s="41"/>
    </row>
    <row r="156" spans="1:11" x14ac:dyDescent="0.25">
      <c r="A156" s="12">
        <v>156</v>
      </c>
      <c r="B156" s="13">
        <v>35</v>
      </c>
      <c r="C156" s="13">
        <v>1</v>
      </c>
      <c r="D156" s="13">
        <v>1</v>
      </c>
      <c r="E156" s="13">
        <v>50</v>
      </c>
      <c r="F156" s="30">
        <v>42176</v>
      </c>
      <c r="G156" s="13" t="b">
        <v>0</v>
      </c>
      <c r="H156" s="22"/>
      <c r="K156" s="41"/>
    </row>
    <row r="157" spans="1:11" x14ac:dyDescent="0.25">
      <c r="A157" s="15">
        <v>157</v>
      </c>
      <c r="B157" s="16">
        <v>32</v>
      </c>
      <c r="C157" s="16">
        <v>11</v>
      </c>
      <c r="D157" s="16">
        <v>5</v>
      </c>
      <c r="E157" s="16">
        <v>100</v>
      </c>
      <c r="F157" s="32">
        <v>42176</v>
      </c>
      <c r="G157" s="16" t="b">
        <v>0</v>
      </c>
      <c r="H157" s="23"/>
      <c r="K157" s="41"/>
    </row>
    <row r="158" spans="1:11" x14ac:dyDescent="0.25">
      <c r="A158" s="12">
        <v>158</v>
      </c>
      <c r="B158" s="13">
        <v>28</v>
      </c>
      <c r="C158" s="13">
        <v>4</v>
      </c>
      <c r="D158" s="13">
        <v>3</v>
      </c>
      <c r="E158" s="13">
        <v>50</v>
      </c>
      <c r="F158" s="30">
        <v>42176</v>
      </c>
      <c r="G158" s="13" t="b">
        <v>0</v>
      </c>
      <c r="H158" s="22"/>
      <c r="K158" s="41"/>
    </row>
    <row r="159" spans="1:11" x14ac:dyDescent="0.25">
      <c r="A159" s="15">
        <v>159</v>
      </c>
      <c r="B159" s="16">
        <v>31</v>
      </c>
      <c r="C159" s="16">
        <v>11</v>
      </c>
      <c r="D159" s="16">
        <v>3</v>
      </c>
      <c r="E159" s="16">
        <v>120</v>
      </c>
      <c r="F159" s="32">
        <v>42176</v>
      </c>
      <c r="G159" s="16" t="b">
        <v>0</v>
      </c>
      <c r="H159" s="23"/>
      <c r="K159" s="41"/>
    </row>
    <row r="160" spans="1:11" x14ac:dyDescent="0.25">
      <c r="A160" s="12">
        <v>160</v>
      </c>
      <c r="B160" s="13">
        <v>35</v>
      </c>
      <c r="C160" s="13">
        <v>1</v>
      </c>
      <c r="D160" s="13">
        <v>2</v>
      </c>
      <c r="E160" s="13">
        <v>50</v>
      </c>
      <c r="F160" s="30">
        <v>42176</v>
      </c>
      <c r="G160" s="13" t="b">
        <v>0</v>
      </c>
      <c r="H160" s="22"/>
      <c r="K160" s="41"/>
    </row>
    <row r="161" spans="1:11" x14ac:dyDescent="0.25">
      <c r="A161" s="15">
        <v>161</v>
      </c>
      <c r="B161" s="16">
        <v>27</v>
      </c>
      <c r="C161" s="16">
        <v>15</v>
      </c>
      <c r="D161" s="16">
        <v>5</v>
      </c>
      <c r="E161" s="16">
        <v>120</v>
      </c>
      <c r="F161" s="32">
        <v>42176</v>
      </c>
      <c r="G161" s="16" t="b">
        <v>0</v>
      </c>
      <c r="H161" s="23"/>
      <c r="K161" s="41"/>
    </row>
    <row r="162" spans="1:11" x14ac:dyDescent="0.25">
      <c r="A162" s="12">
        <v>162</v>
      </c>
      <c r="B162" s="13">
        <v>8</v>
      </c>
      <c r="C162" s="13">
        <v>8</v>
      </c>
      <c r="D162" s="13">
        <v>3</v>
      </c>
      <c r="E162" s="13">
        <v>50</v>
      </c>
      <c r="F162" s="30">
        <v>42176</v>
      </c>
      <c r="G162" s="13" t="b">
        <v>0</v>
      </c>
      <c r="H162" s="22"/>
      <c r="K162" s="41"/>
    </row>
    <row r="163" spans="1:11" x14ac:dyDescent="0.25">
      <c r="A163" s="15">
        <v>163</v>
      </c>
      <c r="B163" s="16">
        <v>29</v>
      </c>
      <c r="C163" s="16">
        <v>11</v>
      </c>
      <c r="D163" s="16">
        <v>5</v>
      </c>
      <c r="E163" s="16">
        <v>200</v>
      </c>
      <c r="F163" s="32">
        <v>42176</v>
      </c>
      <c r="G163" s="16" t="b">
        <v>0</v>
      </c>
      <c r="H163" s="23"/>
      <c r="K163" s="41"/>
    </row>
    <row r="164" spans="1:11" x14ac:dyDescent="0.25">
      <c r="A164" s="12">
        <v>164</v>
      </c>
      <c r="B164" s="13">
        <v>30</v>
      </c>
      <c r="C164" s="13">
        <v>6</v>
      </c>
      <c r="D164" s="13">
        <v>2</v>
      </c>
      <c r="E164" s="13">
        <v>120</v>
      </c>
      <c r="F164" s="30">
        <v>42176</v>
      </c>
      <c r="G164" s="13" t="b">
        <v>1</v>
      </c>
      <c r="H164" s="22" t="s">
        <v>242</v>
      </c>
      <c r="K164" s="41"/>
    </row>
    <row r="165" spans="1:11" x14ac:dyDescent="0.25">
      <c r="A165" s="15">
        <v>165</v>
      </c>
      <c r="B165" s="16">
        <v>7</v>
      </c>
      <c r="C165" s="16">
        <v>18</v>
      </c>
      <c r="D165" s="16">
        <v>1</v>
      </c>
      <c r="E165" s="16">
        <v>90</v>
      </c>
      <c r="F165" s="32">
        <v>42176</v>
      </c>
      <c r="G165" s="16" t="b">
        <v>0</v>
      </c>
      <c r="H165" s="23"/>
      <c r="K165" s="41"/>
    </row>
    <row r="166" spans="1:11" x14ac:dyDescent="0.25">
      <c r="A166" s="12">
        <v>166</v>
      </c>
      <c r="B166" s="13">
        <v>27</v>
      </c>
      <c r="C166" s="13">
        <v>15</v>
      </c>
      <c r="D166" s="13">
        <v>5</v>
      </c>
      <c r="E166" s="13">
        <v>120</v>
      </c>
      <c r="F166" s="30">
        <v>42178</v>
      </c>
      <c r="G166" s="13" t="b">
        <v>0</v>
      </c>
      <c r="H166" s="22"/>
      <c r="K166" s="41"/>
    </row>
    <row r="167" spans="1:11" x14ac:dyDescent="0.25">
      <c r="A167" s="15">
        <v>167</v>
      </c>
      <c r="B167" s="16">
        <v>17</v>
      </c>
      <c r="C167" s="16">
        <v>18</v>
      </c>
      <c r="D167" s="16">
        <v>3</v>
      </c>
      <c r="E167" s="16">
        <v>30</v>
      </c>
      <c r="F167" s="32">
        <v>42178</v>
      </c>
      <c r="G167" s="16" t="b">
        <v>0</v>
      </c>
      <c r="H167" s="23"/>
      <c r="K167" s="41"/>
    </row>
    <row r="168" spans="1:11" x14ac:dyDescent="0.25">
      <c r="A168" s="12">
        <v>168</v>
      </c>
      <c r="B168" s="13">
        <v>35</v>
      </c>
      <c r="C168" s="13">
        <v>1</v>
      </c>
      <c r="D168" s="13">
        <v>2</v>
      </c>
      <c r="E168" s="13">
        <v>100</v>
      </c>
      <c r="F168" s="30">
        <v>42178</v>
      </c>
      <c r="G168" s="13" t="b">
        <v>0</v>
      </c>
      <c r="H168" s="22"/>
      <c r="K168" s="41"/>
    </row>
    <row r="169" spans="1:11" x14ac:dyDescent="0.25">
      <c r="A169" s="15">
        <v>169</v>
      </c>
      <c r="B169" s="16">
        <v>3</v>
      </c>
      <c r="C169" s="16">
        <v>10</v>
      </c>
      <c r="D169" s="16">
        <v>3</v>
      </c>
      <c r="E169" s="16">
        <v>200</v>
      </c>
      <c r="F169" s="32">
        <v>42178</v>
      </c>
      <c r="G169" s="16" t="b">
        <v>0</v>
      </c>
      <c r="H169" s="23"/>
      <c r="K169" s="41"/>
    </row>
    <row r="170" spans="1:11" x14ac:dyDescent="0.25">
      <c r="A170" s="12">
        <v>170</v>
      </c>
      <c r="B170" s="13">
        <v>28</v>
      </c>
      <c r="C170" s="13">
        <v>4</v>
      </c>
      <c r="D170" s="13">
        <v>2</v>
      </c>
      <c r="E170" s="13">
        <v>50</v>
      </c>
      <c r="F170" s="30">
        <v>42178</v>
      </c>
      <c r="G170" s="13" t="b">
        <v>1</v>
      </c>
      <c r="H170" s="22" t="s">
        <v>246</v>
      </c>
      <c r="K170" s="41"/>
    </row>
    <row r="171" spans="1:11" x14ac:dyDescent="0.25">
      <c r="A171" s="15">
        <v>171</v>
      </c>
      <c r="B171" s="16">
        <v>32</v>
      </c>
      <c r="C171" s="16">
        <v>11</v>
      </c>
      <c r="D171" s="16">
        <v>1</v>
      </c>
      <c r="E171" s="16">
        <v>60</v>
      </c>
      <c r="F171" s="32">
        <v>42178</v>
      </c>
      <c r="G171" s="16" t="b">
        <v>1</v>
      </c>
      <c r="H171" s="23" t="s">
        <v>247</v>
      </c>
      <c r="K171" s="41"/>
    </row>
    <row r="172" spans="1:11" x14ac:dyDescent="0.25">
      <c r="A172" s="12">
        <v>172</v>
      </c>
      <c r="B172" s="13">
        <v>7</v>
      </c>
      <c r="C172" s="13">
        <v>18</v>
      </c>
      <c r="D172" s="13">
        <v>3</v>
      </c>
      <c r="E172" s="13">
        <v>100</v>
      </c>
      <c r="F172" s="30">
        <v>42179</v>
      </c>
      <c r="G172" s="13" t="b">
        <v>0</v>
      </c>
      <c r="H172" s="22"/>
      <c r="K172" s="41"/>
    </row>
    <row r="173" spans="1:11" x14ac:dyDescent="0.25">
      <c r="A173" s="15">
        <v>173</v>
      </c>
      <c r="B173" s="16">
        <v>1</v>
      </c>
      <c r="C173" s="16">
        <v>7</v>
      </c>
      <c r="D173" s="16">
        <v>3</v>
      </c>
      <c r="E173" s="16">
        <v>40</v>
      </c>
      <c r="F173" s="32">
        <v>42180</v>
      </c>
      <c r="G173" s="16" t="b">
        <v>0</v>
      </c>
      <c r="H173" s="23"/>
      <c r="K173" s="41"/>
    </row>
    <row r="174" spans="1:11" x14ac:dyDescent="0.25">
      <c r="A174" s="12">
        <v>174</v>
      </c>
      <c r="B174" s="13">
        <v>2</v>
      </c>
      <c r="C174" s="13">
        <v>16</v>
      </c>
      <c r="D174" s="13">
        <v>2</v>
      </c>
      <c r="E174" s="13">
        <v>50</v>
      </c>
      <c r="F174" s="30">
        <v>42181</v>
      </c>
      <c r="G174" s="13" t="b">
        <v>0</v>
      </c>
      <c r="H174" s="22"/>
      <c r="K174" s="41"/>
    </row>
    <row r="175" spans="1:11" x14ac:dyDescent="0.25">
      <c r="A175" s="15">
        <v>175</v>
      </c>
      <c r="B175" s="16">
        <v>27</v>
      </c>
      <c r="C175" s="16">
        <v>15</v>
      </c>
      <c r="D175" s="16">
        <v>2</v>
      </c>
      <c r="E175" s="16">
        <v>100</v>
      </c>
      <c r="F175" s="32">
        <v>42182</v>
      </c>
      <c r="G175" s="16" t="b">
        <v>0</v>
      </c>
      <c r="H175" s="23"/>
      <c r="K175" s="41"/>
    </row>
    <row r="176" spans="1:11" x14ac:dyDescent="0.25">
      <c r="A176" s="12">
        <v>176</v>
      </c>
      <c r="B176" s="13">
        <v>37</v>
      </c>
      <c r="C176" s="13">
        <v>4</v>
      </c>
      <c r="D176" s="13">
        <v>1</v>
      </c>
      <c r="E176" s="13">
        <v>50</v>
      </c>
      <c r="F176" s="30">
        <v>42183</v>
      </c>
      <c r="G176" s="13" t="b">
        <v>0</v>
      </c>
      <c r="H176" s="22"/>
      <c r="K176" s="41"/>
    </row>
    <row r="177" spans="1:11" x14ac:dyDescent="0.25">
      <c r="A177" s="15">
        <v>177</v>
      </c>
      <c r="B177" s="16">
        <v>30</v>
      </c>
      <c r="C177" s="16">
        <v>6</v>
      </c>
      <c r="D177" s="16">
        <v>1</v>
      </c>
      <c r="E177" s="16">
        <v>90</v>
      </c>
      <c r="F177" s="32">
        <v>42176</v>
      </c>
      <c r="G177" s="16" t="b">
        <v>1</v>
      </c>
      <c r="H177" s="23" t="s">
        <v>242</v>
      </c>
      <c r="K177" s="41"/>
    </row>
    <row r="178" spans="1:11" x14ac:dyDescent="0.25">
      <c r="A178" s="12">
        <v>178</v>
      </c>
      <c r="B178" s="13">
        <v>7</v>
      </c>
      <c r="C178" s="13">
        <v>18</v>
      </c>
      <c r="D178" s="13">
        <v>3</v>
      </c>
      <c r="E178" s="13">
        <v>90</v>
      </c>
      <c r="F178" s="30">
        <v>42176</v>
      </c>
      <c r="G178" s="13" t="b">
        <v>0</v>
      </c>
      <c r="H178" s="22"/>
      <c r="K178" s="41"/>
    </row>
    <row r="179" spans="1:11" x14ac:dyDescent="0.25">
      <c r="A179" s="15">
        <v>179</v>
      </c>
      <c r="B179" s="16">
        <v>27</v>
      </c>
      <c r="C179" s="16">
        <v>15</v>
      </c>
      <c r="D179" s="16">
        <v>1</v>
      </c>
      <c r="E179" s="16">
        <v>120</v>
      </c>
      <c r="F179" s="32">
        <v>42178</v>
      </c>
      <c r="G179" s="16" t="b">
        <v>0</v>
      </c>
      <c r="H179" s="23"/>
      <c r="K179" s="41"/>
    </row>
    <row r="180" spans="1:11" x14ac:dyDescent="0.25">
      <c r="A180" s="12">
        <v>180</v>
      </c>
      <c r="B180" s="13">
        <v>17</v>
      </c>
      <c r="C180" s="13">
        <v>18</v>
      </c>
      <c r="D180" s="13">
        <v>5</v>
      </c>
      <c r="E180" s="13">
        <v>30</v>
      </c>
      <c r="F180" s="30">
        <v>42178</v>
      </c>
      <c r="G180" s="13" t="b">
        <v>0</v>
      </c>
      <c r="H180" s="22"/>
      <c r="K180" s="41"/>
    </row>
    <row r="181" spans="1:11" x14ac:dyDescent="0.25">
      <c r="A181" s="15">
        <v>181</v>
      </c>
      <c r="B181" s="16">
        <v>35</v>
      </c>
      <c r="C181" s="16">
        <v>1</v>
      </c>
      <c r="D181" s="16">
        <v>1</v>
      </c>
      <c r="E181" s="16">
        <v>100</v>
      </c>
      <c r="F181" s="32">
        <v>42178</v>
      </c>
      <c r="G181" s="16" t="b">
        <v>0</v>
      </c>
      <c r="H181" s="23"/>
      <c r="K181" s="41"/>
    </row>
    <row r="182" spans="1:11" x14ac:dyDescent="0.25">
      <c r="A182" s="12">
        <v>182</v>
      </c>
      <c r="B182" s="13">
        <v>3</v>
      </c>
      <c r="C182" s="13">
        <v>10</v>
      </c>
      <c r="D182" s="13">
        <v>2</v>
      </c>
      <c r="E182" s="13">
        <v>200</v>
      </c>
      <c r="F182" s="30">
        <v>42178</v>
      </c>
      <c r="G182" s="13" t="b">
        <v>0</v>
      </c>
      <c r="H182" s="22"/>
      <c r="K182" s="41"/>
    </row>
    <row r="183" spans="1:11" x14ac:dyDescent="0.25">
      <c r="A183" s="15">
        <v>183</v>
      </c>
      <c r="B183" s="16">
        <v>28</v>
      </c>
      <c r="C183" s="16">
        <v>4</v>
      </c>
      <c r="D183" s="16">
        <v>4</v>
      </c>
      <c r="E183" s="16">
        <v>50</v>
      </c>
      <c r="F183" s="32">
        <v>42178</v>
      </c>
      <c r="G183" s="16" t="b">
        <v>0</v>
      </c>
      <c r="H183" s="23"/>
      <c r="K183" s="41"/>
    </row>
    <row r="184" spans="1:11" x14ac:dyDescent="0.25">
      <c r="A184" s="12">
        <v>184</v>
      </c>
      <c r="B184" s="13">
        <v>32</v>
      </c>
      <c r="C184" s="13">
        <v>11</v>
      </c>
      <c r="D184" s="13">
        <v>1</v>
      </c>
      <c r="E184" s="13">
        <v>60</v>
      </c>
      <c r="F184" s="30">
        <v>42178</v>
      </c>
      <c r="G184" s="13" t="b">
        <v>0</v>
      </c>
      <c r="H184" s="22"/>
      <c r="K184" s="41"/>
    </row>
    <row r="185" spans="1:11" x14ac:dyDescent="0.25">
      <c r="A185" s="15">
        <v>185</v>
      </c>
      <c r="B185" s="16">
        <v>7</v>
      </c>
      <c r="C185" s="16">
        <v>18</v>
      </c>
      <c r="D185" s="16">
        <v>4</v>
      </c>
      <c r="E185" s="16">
        <v>100</v>
      </c>
      <c r="F185" s="32">
        <v>42179</v>
      </c>
      <c r="G185" s="16" t="b">
        <v>0</v>
      </c>
      <c r="H185" s="23"/>
      <c r="K185" s="41"/>
    </row>
    <row r="186" spans="1:11" x14ac:dyDescent="0.25">
      <c r="A186" s="12">
        <v>186</v>
      </c>
      <c r="B186" s="13">
        <v>1</v>
      </c>
      <c r="C186" s="13">
        <v>7</v>
      </c>
      <c r="D186" s="13">
        <v>6</v>
      </c>
      <c r="E186" s="13">
        <v>40</v>
      </c>
      <c r="F186" s="30">
        <v>42180</v>
      </c>
      <c r="G186" s="13" t="b">
        <v>0</v>
      </c>
      <c r="H186" s="22"/>
      <c r="K186" s="41"/>
    </row>
    <row r="187" spans="1:11" x14ac:dyDescent="0.25">
      <c r="A187" s="15">
        <v>187</v>
      </c>
      <c r="B187" s="16">
        <v>2</v>
      </c>
      <c r="C187" s="16">
        <v>16</v>
      </c>
      <c r="D187" s="16">
        <v>4</v>
      </c>
      <c r="E187" s="16">
        <v>50</v>
      </c>
      <c r="F187" s="32">
        <v>42181</v>
      </c>
      <c r="G187" s="16" t="b">
        <v>0</v>
      </c>
      <c r="H187" s="23"/>
      <c r="K187" s="41"/>
    </row>
    <row r="188" spans="1:11" x14ac:dyDescent="0.25">
      <c r="A188" s="12">
        <v>188</v>
      </c>
      <c r="B188" s="13">
        <v>27</v>
      </c>
      <c r="C188" s="13">
        <v>15</v>
      </c>
      <c r="D188" s="13">
        <v>6</v>
      </c>
      <c r="E188" s="13">
        <v>100</v>
      </c>
      <c r="F188" s="30">
        <v>42182</v>
      </c>
      <c r="G188" s="13" t="b">
        <v>0</v>
      </c>
      <c r="H188" s="22"/>
      <c r="K188" s="41"/>
    </row>
    <row r="189" spans="1:11" x14ac:dyDescent="0.25">
      <c r="A189" s="2">
        <v>189</v>
      </c>
      <c r="B189" s="3">
        <v>37</v>
      </c>
      <c r="C189" s="3">
        <v>4</v>
      </c>
      <c r="D189" s="3">
        <v>2</v>
      </c>
      <c r="E189" s="3">
        <v>50</v>
      </c>
      <c r="F189" s="27">
        <v>42183</v>
      </c>
      <c r="G189" s="3" t="b">
        <v>0</v>
      </c>
      <c r="H189" s="28"/>
      <c r="K189" s="41"/>
    </row>
    <row r="190" spans="1:11" x14ac:dyDescent="0.25">
      <c r="B190" s="50">
        <v>100</v>
      </c>
      <c r="F190" s="41">
        <f>DATE(16,2,17)</f>
        <v>5892</v>
      </c>
    </row>
  </sheetData>
  <pageMargins left="0.7" right="0.7" top="0.75" bottom="0.75" header="0.3" footer="0.3"/>
  <drawing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E666"/>
  <sheetViews>
    <sheetView workbookViewId="0">
      <selection activeCell="B32" sqref="B32"/>
    </sheetView>
  </sheetViews>
  <sheetFormatPr baseColWidth="10" defaultRowHeight="15" x14ac:dyDescent="0.25"/>
  <cols>
    <col min="1" max="1" width="10.5703125" bestFit="1" customWidth="1"/>
    <col min="2" max="2" width="10.7109375" bestFit="1" customWidth="1"/>
    <col min="3" max="3" width="13.140625" bestFit="1" customWidth="1"/>
    <col min="4" max="4" width="17.42578125" customWidth="1"/>
    <col min="5" max="5" width="16.7109375" customWidth="1"/>
  </cols>
  <sheetData>
    <row r="1" spans="1:5" x14ac:dyDescent="0.25">
      <c r="A1" s="9" t="s">
        <v>306</v>
      </c>
      <c r="B1" s="10" t="s">
        <v>307</v>
      </c>
      <c r="C1" s="10" t="s">
        <v>308</v>
      </c>
      <c r="D1" s="10" t="s">
        <v>309</v>
      </c>
      <c r="E1" s="11" t="s">
        <v>310</v>
      </c>
    </row>
    <row r="2" spans="1:5" x14ac:dyDescent="0.25">
      <c r="A2" s="12" t="s">
        <v>321</v>
      </c>
      <c r="B2" s="30">
        <v>41607</v>
      </c>
      <c r="C2" s="13">
        <v>1</v>
      </c>
      <c r="D2" s="37">
        <v>3230</v>
      </c>
      <c r="E2" s="22" t="s">
        <v>311</v>
      </c>
    </row>
    <row r="3" spans="1:5" x14ac:dyDescent="0.25">
      <c r="A3" s="15" t="s">
        <v>322</v>
      </c>
      <c r="B3" s="32">
        <v>41607</v>
      </c>
      <c r="C3" s="16">
        <v>1</v>
      </c>
      <c r="D3" s="39">
        <v>1499</v>
      </c>
      <c r="E3" s="23" t="s">
        <v>312</v>
      </c>
    </row>
    <row r="4" spans="1:5" x14ac:dyDescent="0.25">
      <c r="A4" s="12" t="s">
        <v>323</v>
      </c>
      <c r="B4" s="30">
        <v>41607</v>
      </c>
      <c r="C4" s="13">
        <v>1</v>
      </c>
      <c r="D4" s="37">
        <v>1268.9000000000001</v>
      </c>
      <c r="E4" s="22" t="s">
        <v>313</v>
      </c>
    </row>
    <row r="5" spans="1:5" x14ac:dyDescent="0.25">
      <c r="A5" s="15" t="s">
        <v>324</v>
      </c>
      <c r="B5" s="32">
        <v>41607</v>
      </c>
      <c r="C5" s="16">
        <v>1</v>
      </c>
      <c r="D5" s="39">
        <v>1560</v>
      </c>
      <c r="E5" s="23" t="s">
        <v>311</v>
      </c>
    </row>
    <row r="6" spans="1:5" x14ac:dyDescent="0.25">
      <c r="A6" s="12" t="s">
        <v>325</v>
      </c>
      <c r="B6" s="30">
        <v>41607</v>
      </c>
      <c r="C6" s="13">
        <v>2</v>
      </c>
      <c r="D6" s="37">
        <v>2169</v>
      </c>
      <c r="E6" s="22" t="s">
        <v>312</v>
      </c>
    </row>
    <row r="7" spans="1:5" x14ac:dyDescent="0.25">
      <c r="A7" s="15" t="s">
        <v>326</v>
      </c>
      <c r="B7" s="32">
        <v>41612</v>
      </c>
      <c r="C7" s="16">
        <v>1</v>
      </c>
      <c r="D7" s="39">
        <v>789.5</v>
      </c>
      <c r="E7" s="23" t="s">
        <v>313</v>
      </c>
    </row>
    <row r="8" spans="1:5" x14ac:dyDescent="0.25">
      <c r="A8" s="12" t="s">
        <v>327</v>
      </c>
      <c r="B8" s="30">
        <v>41614</v>
      </c>
      <c r="C8" s="13">
        <v>1</v>
      </c>
      <c r="D8" s="37">
        <v>1320</v>
      </c>
      <c r="E8" s="22" t="s">
        <v>311</v>
      </c>
    </row>
    <row r="9" spans="1:5" x14ac:dyDescent="0.25">
      <c r="A9" s="15" t="s">
        <v>328</v>
      </c>
      <c r="B9" s="32">
        <v>41619</v>
      </c>
      <c r="C9" s="16">
        <v>3</v>
      </c>
      <c r="D9" s="39">
        <v>2320</v>
      </c>
      <c r="E9" s="23" t="s">
        <v>312</v>
      </c>
    </row>
    <row r="10" spans="1:5" x14ac:dyDescent="0.25">
      <c r="A10" s="12" t="s">
        <v>329</v>
      </c>
      <c r="B10" s="30">
        <v>41625</v>
      </c>
      <c r="C10" s="13">
        <v>1</v>
      </c>
      <c r="D10" s="37">
        <v>2125</v>
      </c>
      <c r="E10" s="22" t="s">
        <v>313</v>
      </c>
    </row>
    <row r="11" spans="1:5" x14ac:dyDescent="0.25">
      <c r="A11" s="15" t="s">
        <v>330</v>
      </c>
      <c r="B11" s="32">
        <v>41627</v>
      </c>
      <c r="C11" s="16">
        <v>1</v>
      </c>
      <c r="D11" s="39">
        <v>1965.8</v>
      </c>
      <c r="E11" s="23" t="s">
        <v>311</v>
      </c>
    </row>
    <row r="12" spans="1:5" x14ac:dyDescent="0.25">
      <c r="A12" s="12" t="s">
        <v>331</v>
      </c>
      <c r="B12" s="30">
        <v>41642</v>
      </c>
      <c r="C12" s="13">
        <v>2</v>
      </c>
      <c r="D12" s="37">
        <v>458</v>
      </c>
      <c r="E12" s="22" t="s">
        <v>312</v>
      </c>
    </row>
    <row r="13" spans="1:5" x14ac:dyDescent="0.25">
      <c r="A13" s="15" t="s">
        <v>332</v>
      </c>
      <c r="B13" s="32">
        <v>41642</v>
      </c>
      <c r="C13" s="16">
        <v>2</v>
      </c>
      <c r="D13" s="39">
        <v>854</v>
      </c>
      <c r="E13" s="23" t="s">
        <v>313</v>
      </c>
    </row>
    <row r="14" spans="1:5" x14ac:dyDescent="0.25">
      <c r="A14" s="12" t="s">
        <v>333</v>
      </c>
      <c r="B14" s="30">
        <v>41642</v>
      </c>
      <c r="C14" s="13">
        <v>1</v>
      </c>
      <c r="D14" s="37">
        <v>321.2</v>
      </c>
      <c r="E14" s="22" t="s">
        <v>311</v>
      </c>
    </row>
    <row r="15" spans="1:5" x14ac:dyDescent="0.25">
      <c r="A15" s="15" t="s">
        <v>334</v>
      </c>
      <c r="B15" s="32">
        <v>41643</v>
      </c>
      <c r="C15" s="16">
        <v>1</v>
      </c>
      <c r="D15" s="39">
        <v>721.2</v>
      </c>
      <c r="E15" s="23" t="s">
        <v>311</v>
      </c>
    </row>
    <row r="16" spans="1:5" x14ac:dyDescent="0.25">
      <c r="A16" s="12" t="s">
        <v>335</v>
      </c>
      <c r="B16" s="30">
        <v>41644</v>
      </c>
      <c r="C16" s="13">
        <v>3</v>
      </c>
      <c r="D16" s="37">
        <v>252.8</v>
      </c>
      <c r="E16" s="22" t="s">
        <v>312</v>
      </c>
    </row>
    <row r="17" spans="1:5" x14ac:dyDescent="0.25">
      <c r="A17" s="15" t="s">
        <v>336</v>
      </c>
      <c r="B17" s="32">
        <v>41644</v>
      </c>
      <c r="C17" s="16">
        <v>3</v>
      </c>
      <c r="D17" s="39">
        <v>523</v>
      </c>
      <c r="E17" s="23" t="s">
        <v>311</v>
      </c>
    </row>
    <row r="18" spans="1:5" x14ac:dyDescent="0.25">
      <c r="A18" s="12" t="s">
        <v>337</v>
      </c>
      <c r="B18" s="30">
        <v>41645</v>
      </c>
      <c r="C18" s="13">
        <v>1</v>
      </c>
      <c r="D18" s="37">
        <v>921</v>
      </c>
      <c r="E18" s="22" t="s">
        <v>311</v>
      </c>
    </row>
    <row r="19" spans="1:5" x14ac:dyDescent="0.25">
      <c r="A19" s="15" t="s">
        <v>338</v>
      </c>
      <c r="B19" s="32">
        <v>41645</v>
      </c>
      <c r="C19" s="16">
        <v>1</v>
      </c>
      <c r="D19" s="39">
        <v>657.8</v>
      </c>
      <c r="E19" s="23" t="s">
        <v>312</v>
      </c>
    </row>
    <row r="20" spans="1:5" x14ac:dyDescent="0.25">
      <c r="A20" s="12" t="s">
        <v>339</v>
      </c>
      <c r="B20" s="30">
        <v>41646</v>
      </c>
      <c r="C20" s="13">
        <v>2</v>
      </c>
      <c r="D20" s="37">
        <v>457.8</v>
      </c>
      <c r="E20" s="22" t="s">
        <v>313</v>
      </c>
    </row>
    <row r="21" spans="1:5" x14ac:dyDescent="0.25">
      <c r="A21" s="15" t="s">
        <v>340</v>
      </c>
      <c r="B21" s="32">
        <v>41646</v>
      </c>
      <c r="C21" s="16">
        <v>2</v>
      </c>
      <c r="D21" s="39">
        <v>290</v>
      </c>
      <c r="E21" s="23" t="s">
        <v>312</v>
      </c>
    </row>
    <row r="22" spans="1:5" x14ac:dyDescent="0.25">
      <c r="A22" s="12" t="s">
        <v>341</v>
      </c>
      <c r="B22" s="30">
        <v>41647</v>
      </c>
      <c r="C22" s="13">
        <v>1</v>
      </c>
      <c r="D22" s="37">
        <v>563</v>
      </c>
      <c r="E22" s="22" t="s">
        <v>312</v>
      </c>
    </row>
    <row r="23" spans="1:5" x14ac:dyDescent="0.25">
      <c r="A23" s="15" t="s">
        <v>342</v>
      </c>
      <c r="B23" s="32">
        <v>41647</v>
      </c>
      <c r="C23" s="16">
        <v>1</v>
      </c>
      <c r="D23" s="39">
        <v>328</v>
      </c>
      <c r="E23" s="23" t="s">
        <v>312</v>
      </c>
    </row>
    <row r="24" spans="1:5" x14ac:dyDescent="0.25">
      <c r="A24" s="12" t="s">
        <v>343</v>
      </c>
      <c r="B24" s="30">
        <v>41647</v>
      </c>
      <c r="C24" s="13">
        <v>3</v>
      </c>
      <c r="D24" s="37">
        <v>129</v>
      </c>
      <c r="E24" s="22" t="s">
        <v>313</v>
      </c>
    </row>
    <row r="25" spans="1:5" x14ac:dyDescent="0.25">
      <c r="A25" s="15" t="s">
        <v>344</v>
      </c>
      <c r="B25" s="32">
        <v>41648</v>
      </c>
      <c r="C25" s="16">
        <v>3</v>
      </c>
      <c r="D25" s="39">
        <v>250</v>
      </c>
      <c r="E25" s="23" t="s">
        <v>313</v>
      </c>
    </row>
    <row r="26" spans="1:5" x14ac:dyDescent="0.25">
      <c r="A26" s="12" t="s">
        <v>345</v>
      </c>
      <c r="B26" s="30">
        <v>41648</v>
      </c>
      <c r="C26" s="13">
        <v>1</v>
      </c>
      <c r="D26" s="37">
        <v>47.8</v>
      </c>
      <c r="E26" s="22" t="s">
        <v>313</v>
      </c>
    </row>
    <row r="27" spans="1:5" x14ac:dyDescent="0.25">
      <c r="A27" s="15" t="s">
        <v>346</v>
      </c>
      <c r="B27" s="32">
        <v>41649</v>
      </c>
      <c r="C27" s="16">
        <v>1</v>
      </c>
      <c r="D27" s="39">
        <v>47.8</v>
      </c>
      <c r="E27" s="23" t="s">
        <v>313</v>
      </c>
    </row>
    <row r="28" spans="1:5" x14ac:dyDescent="0.25">
      <c r="A28" s="12" t="s">
        <v>347</v>
      </c>
      <c r="B28" s="30">
        <v>41649</v>
      </c>
      <c r="C28" s="13">
        <v>2</v>
      </c>
      <c r="D28" s="37">
        <v>99.7</v>
      </c>
      <c r="E28" s="22" t="s">
        <v>311</v>
      </c>
    </row>
    <row r="29" spans="1:5" x14ac:dyDescent="0.25">
      <c r="A29" s="15" t="s">
        <v>348</v>
      </c>
      <c r="B29" s="32">
        <v>41649</v>
      </c>
      <c r="C29" s="16">
        <v>1</v>
      </c>
      <c r="D29" s="39">
        <v>129</v>
      </c>
      <c r="E29" s="23" t="s">
        <v>312</v>
      </c>
    </row>
    <row r="30" spans="1:5" x14ac:dyDescent="0.25">
      <c r="A30" s="12" t="s">
        <v>349</v>
      </c>
      <c r="B30" s="30">
        <v>41649</v>
      </c>
      <c r="C30" s="13">
        <v>3</v>
      </c>
      <c r="D30" s="37">
        <v>651.4</v>
      </c>
      <c r="E30" s="22" t="s">
        <v>313</v>
      </c>
    </row>
    <row r="31" spans="1:5" x14ac:dyDescent="0.25">
      <c r="A31" s="15" t="s">
        <v>350</v>
      </c>
      <c r="B31" s="32">
        <v>41649</v>
      </c>
      <c r="C31" s="16">
        <v>1</v>
      </c>
      <c r="D31" s="39">
        <v>457.8</v>
      </c>
      <c r="E31" s="23" t="s">
        <v>311</v>
      </c>
    </row>
    <row r="32" spans="1:5" x14ac:dyDescent="0.25">
      <c r="A32" s="12" t="s">
        <v>351</v>
      </c>
      <c r="B32" s="30">
        <v>41650</v>
      </c>
      <c r="C32" s="13">
        <v>2</v>
      </c>
      <c r="D32" s="37">
        <v>125.4</v>
      </c>
      <c r="E32" s="22" t="s">
        <v>312</v>
      </c>
    </row>
    <row r="33" spans="1:5" x14ac:dyDescent="0.25">
      <c r="A33" s="15" t="s">
        <v>352</v>
      </c>
      <c r="B33" s="32">
        <v>41650</v>
      </c>
      <c r="C33" s="16">
        <v>1</v>
      </c>
      <c r="D33" s="39">
        <v>129</v>
      </c>
      <c r="E33" s="23" t="s">
        <v>313</v>
      </c>
    </row>
    <row r="34" spans="1:5" x14ac:dyDescent="0.25">
      <c r="A34" s="12" t="s">
        <v>353</v>
      </c>
      <c r="B34" s="30">
        <v>41650</v>
      </c>
      <c r="C34" s="13">
        <v>3</v>
      </c>
      <c r="D34" s="37">
        <v>651.4</v>
      </c>
      <c r="E34" s="22" t="s">
        <v>311</v>
      </c>
    </row>
    <row r="35" spans="1:5" x14ac:dyDescent="0.25">
      <c r="A35" s="15" t="s">
        <v>354</v>
      </c>
      <c r="B35" s="32">
        <v>41650</v>
      </c>
      <c r="C35" s="16">
        <v>1</v>
      </c>
      <c r="D35" s="39">
        <v>457.8</v>
      </c>
      <c r="E35" s="23" t="s">
        <v>312</v>
      </c>
    </row>
    <row r="36" spans="1:5" x14ac:dyDescent="0.25">
      <c r="A36" s="12" t="s">
        <v>355</v>
      </c>
      <c r="B36" s="30">
        <v>41650</v>
      </c>
      <c r="C36" s="13">
        <v>2</v>
      </c>
      <c r="D36" s="37">
        <v>97.8</v>
      </c>
      <c r="E36" s="22" t="s">
        <v>313</v>
      </c>
    </row>
    <row r="37" spans="1:5" x14ac:dyDescent="0.25">
      <c r="A37" s="15" t="s">
        <v>356</v>
      </c>
      <c r="B37" s="32">
        <v>41651</v>
      </c>
      <c r="C37" s="16">
        <v>2</v>
      </c>
      <c r="D37" s="39">
        <v>97.8</v>
      </c>
      <c r="E37" s="23" t="s">
        <v>311</v>
      </c>
    </row>
    <row r="38" spans="1:5" x14ac:dyDescent="0.25">
      <c r="A38" s="12" t="s">
        <v>357</v>
      </c>
      <c r="B38" s="30">
        <v>41651</v>
      </c>
      <c r="C38" s="13">
        <v>1</v>
      </c>
      <c r="D38" s="37">
        <v>832</v>
      </c>
      <c r="E38" s="22" t="s">
        <v>312</v>
      </c>
    </row>
    <row r="39" spans="1:5" x14ac:dyDescent="0.25">
      <c r="A39" s="15" t="s">
        <v>358</v>
      </c>
      <c r="B39" s="32">
        <v>41652</v>
      </c>
      <c r="C39" s="16">
        <v>1</v>
      </c>
      <c r="D39" s="39">
        <v>312</v>
      </c>
      <c r="E39" s="23" t="s">
        <v>313</v>
      </c>
    </row>
    <row r="40" spans="1:5" x14ac:dyDescent="0.25">
      <c r="A40" s="12" t="s">
        <v>359</v>
      </c>
      <c r="B40" s="30">
        <v>41652</v>
      </c>
      <c r="C40" s="13">
        <v>1</v>
      </c>
      <c r="D40" s="37">
        <v>58.7</v>
      </c>
      <c r="E40" s="22" t="s">
        <v>311</v>
      </c>
    </row>
    <row r="41" spans="1:5" x14ac:dyDescent="0.25">
      <c r="A41" s="15" t="s">
        <v>360</v>
      </c>
      <c r="B41" s="32">
        <v>41653</v>
      </c>
      <c r="C41" s="16">
        <v>1</v>
      </c>
      <c r="D41" s="39">
        <v>32</v>
      </c>
      <c r="E41" s="23" t="s">
        <v>311</v>
      </c>
    </row>
    <row r="42" spans="1:5" x14ac:dyDescent="0.25">
      <c r="A42" s="12" t="s">
        <v>361</v>
      </c>
      <c r="B42" s="30">
        <v>41653</v>
      </c>
      <c r="C42" s="13">
        <v>1</v>
      </c>
      <c r="D42" s="37">
        <v>61.5</v>
      </c>
      <c r="E42" s="22" t="s">
        <v>312</v>
      </c>
    </row>
    <row r="43" spans="1:5" x14ac:dyDescent="0.25">
      <c r="A43" s="15" t="s">
        <v>362</v>
      </c>
      <c r="B43" s="32">
        <v>41654</v>
      </c>
      <c r="C43" s="16">
        <v>1</v>
      </c>
      <c r="D43" s="39">
        <v>61.5</v>
      </c>
      <c r="E43" s="23" t="s">
        <v>311</v>
      </c>
    </row>
    <row r="44" spans="1:5" x14ac:dyDescent="0.25">
      <c r="A44" s="12" t="s">
        <v>363</v>
      </c>
      <c r="B44" s="30">
        <v>41654</v>
      </c>
      <c r="C44" s="13">
        <v>3</v>
      </c>
      <c r="D44" s="37">
        <v>89.7</v>
      </c>
      <c r="E44" s="22" t="s">
        <v>311</v>
      </c>
    </row>
    <row r="45" spans="1:5" x14ac:dyDescent="0.25">
      <c r="A45" s="15" t="s">
        <v>364</v>
      </c>
      <c r="B45" s="32">
        <v>41655</v>
      </c>
      <c r="C45" s="16">
        <v>3</v>
      </c>
      <c r="D45" s="39">
        <v>89.7</v>
      </c>
      <c r="E45" s="23" t="s">
        <v>312</v>
      </c>
    </row>
    <row r="46" spans="1:5" x14ac:dyDescent="0.25">
      <c r="A46" s="12" t="s">
        <v>365</v>
      </c>
      <c r="B46" s="30">
        <v>41655</v>
      </c>
      <c r="C46" s="13">
        <v>3</v>
      </c>
      <c r="D46" s="37">
        <v>35</v>
      </c>
      <c r="E46" s="22" t="s">
        <v>313</v>
      </c>
    </row>
    <row r="47" spans="1:5" x14ac:dyDescent="0.25">
      <c r="A47" s="15" t="s">
        <v>366</v>
      </c>
      <c r="B47" s="32">
        <v>41656</v>
      </c>
      <c r="C47" s="16">
        <v>3</v>
      </c>
      <c r="D47" s="39">
        <v>35</v>
      </c>
      <c r="E47" s="23" t="s">
        <v>312</v>
      </c>
    </row>
    <row r="48" spans="1:5" x14ac:dyDescent="0.25">
      <c r="A48" s="12" t="s">
        <v>367</v>
      </c>
      <c r="B48" s="30">
        <v>41656</v>
      </c>
      <c r="C48" s="13">
        <v>3</v>
      </c>
      <c r="D48" s="37">
        <v>547.79999999999995</v>
      </c>
      <c r="E48" s="22" t="s">
        <v>312</v>
      </c>
    </row>
    <row r="49" spans="1:5" x14ac:dyDescent="0.25">
      <c r="A49" s="15" t="s">
        <v>368</v>
      </c>
      <c r="B49" s="32">
        <v>41657</v>
      </c>
      <c r="C49" s="16">
        <v>3</v>
      </c>
      <c r="D49" s="39">
        <v>22.3</v>
      </c>
      <c r="E49" s="23" t="s">
        <v>312</v>
      </c>
    </row>
    <row r="50" spans="1:5" x14ac:dyDescent="0.25">
      <c r="A50" s="12" t="s">
        <v>369</v>
      </c>
      <c r="B50" s="30">
        <v>41657</v>
      </c>
      <c r="C50" s="13">
        <v>1</v>
      </c>
      <c r="D50" s="37">
        <v>69</v>
      </c>
      <c r="E50" s="22" t="s">
        <v>313</v>
      </c>
    </row>
    <row r="51" spans="1:5" x14ac:dyDescent="0.25">
      <c r="A51" s="15" t="s">
        <v>370</v>
      </c>
      <c r="B51" s="32">
        <v>41658</v>
      </c>
      <c r="C51" s="16">
        <v>1</v>
      </c>
      <c r="D51" s="39">
        <v>69</v>
      </c>
      <c r="E51" s="23" t="s">
        <v>311</v>
      </c>
    </row>
    <row r="52" spans="1:5" x14ac:dyDescent="0.25">
      <c r="A52" s="12" t="s">
        <v>371</v>
      </c>
      <c r="B52" s="30">
        <v>41658</v>
      </c>
      <c r="C52" s="13">
        <v>2</v>
      </c>
      <c r="D52" s="37">
        <v>314.5</v>
      </c>
      <c r="E52" s="22" t="s">
        <v>312</v>
      </c>
    </row>
    <row r="53" spans="1:5" x14ac:dyDescent="0.25">
      <c r="A53" s="15" t="s">
        <v>372</v>
      </c>
      <c r="B53" s="32">
        <v>41659</v>
      </c>
      <c r="C53" s="16">
        <v>2</v>
      </c>
      <c r="D53" s="39">
        <v>314.5</v>
      </c>
      <c r="E53" s="23" t="s">
        <v>313</v>
      </c>
    </row>
    <row r="54" spans="1:5" x14ac:dyDescent="0.25">
      <c r="A54" s="12" t="s">
        <v>373</v>
      </c>
      <c r="B54" s="30">
        <v>41659</v>
      </c>
      <c r="C54" s="13">
        <v>1</v>
      </c>
      <c r="D54" s="37">
        <v>230</v>
      </c>
      <c r="E54" s="22" t="s">
        <v>311</v>
      </c>
    </row>
    <row r="55" spans="1:5" x14ac:dyDescent="0.25">
      <c r="A55" s="15" t="s">
        <v>374</v>
      </c>
      <c r="B55" s="32">
        <v>41660</v>
      </c>
      <c r="C55" s="16">
        <v>1</v>
      </c>
      <c r="D55" s="39">
        <v>230</v>
      </c>
      <c r="E55" s="23" t="s">
        <v>312</v>
      </c>
    </row>
    <row r="56" spans="1:5" x14ac:dyDescent="0.25">
      <c r="A56" s="12" t="s">
        <v>375</v>
      </c>
      <c r="B56" s="30">
        <v>41660</v>
      </c>
      <c r="C56" s="13">
        <v>2</v>
      </c>
      <c r="D56" s="37">
        <v>560</v>
      </c>
      <c r="E56" s="22" t="s">
        <v>313</v>
      </c>
    </row>
    <row r="57" spans="1:5" x14ac:dyDescent="0.25">
      <c r="A57" s="15" t="s">
        <v>376</v>
      </c>
      <c r="B57" s="32">
        <v>41661</v>
      </c>
      <c r="C57" s="16">
        <v>2</v>
      </c>
      <c r="D57" s="39">
        <v>560</v>
      </c>
      <c r="E57" s="23" t="s">
        <v>311</v>
      </c>
    </row>
    <row r="58" spans="1:5" x14ac:dyDescent="0.25">
      <c r="A58" s="12" t="s">
        <v>377</v>
      </c>
      <c r="B58" s="30">
        <v>41661</v>
      </c>
      <c r="C58" s="13">
        <v>1</v>
      </c>
      <c r="D58" s="37">
        <v>169</v>
      </c>
      <c r="E58" s="22" t="s">
        <v>312</v>
      </c>
    </row>
    <row r="59" spans="1:5" x14ac:dyDescent="0.25">
      <c r="A59" s="15" t="s">
        <v>378</v>
      </c>
      <c r="B59" s="32">
        <v>41662</v>
      </c>
      <c r="C59" s="16">
        <v>1</v>
      </c>
      <c r="D59" s="39">
        <v>169</v>
      </c>
      <c r="E59" s="23" t="s">
        <v>313</v>
      </c>
    </row>
    <row r="60" spans="1:5" x14ac:dyDescent="0.25">
      <c r="A60" s="12" t="s">
        <v>379</v>
      </c>
      <c r="B60" s="30">
        <v>41662</v>
      </c>
      <c r="C60" s="13">
        <v>2</v>
      </c>
      <c r="D60" s="37">
        <v>320</v>
      </c>
      <c r="E60" s="22" t="s">
        <v>311</v>
      </c>
    </row>
    <row r="61" spans="1:5" x14ac:dyDescent="0.25">
      <c r="A61" s="15" t="s">
        <v>380</v>
      </c>
      <c r="B61" s="32">
        <v>41663</v>
      </c>
      <c r="C61" s="16">
        <v>2</v>
      </c>
      <c r="D61" s="39">
        <v>320</v>
      </c>
      <c r="E61" s="23" t="s">
        <v>312</v>
      </c>
    </row>
    <row r="62" spans="1:5" x14ac:dyDescent="0.25">
      <c r="A62" s="12" t="s">
        <v>381</v>
      </c>
      <c r="B62" s="30">
        <v>41663</v>
      </c>
      <c r="C62" s="13">
        <v>1</v>
      </c>
      <c r="D62" s="37">
        <v>125</v>
      </c>
      <c r="E62" s="22" t="s">
        <v>313</v>
      </c>
    </row>
    <row r="63" spans="1:5" x14ac:dyDescent="0.25">
      <c r="A63" s="15" t="s">
        <v>382</v>
      </c>
      <c r="B63" s="32">
        <v>41664</v>
      </c>
      <c r="C63" s="16">
        <v>1</v>
      </c>
      <c r="D63" s="39">
        <v>125</v>
      </c>
      <c r="E63" s="23" t="s">
        <v>311</v>
      </c>
    </row>
    <row r="64" spans="1:5" x14ac:dyDescent="0.25">
      <c r="A64" s="12" t="s">
        <v>383</v>
      </c>
      <c r="B64" s="30">
        <v>41664</v>
      </c>
      <c r="C64" s="13">
        <v>2</v>
      </c>
      <c r="D64" s="37">
        <v>458</v>
      </c>
      <c r="E64" s="22" t="s">
        <v>311</v>
      </c>
    </row>
    <row r="65" spans="1:5" x14ac:dyDescent="0.25">
      <c r="A65" s="15" t="s">
        <v>384</v>
      </c>
      <c r="B65" s="32">
        <v>41665</v>
      </c>
      <c r="C65" s="16">
        <v>2</v>
      </c>
      <c r="D65" s="39">
        <v>458</v>
      </c>
      <c r="E65" s="23" t="s">
        <v>312</v>
      </c>
    </row>
    <row r="66" spans="1:5" x14ac:dyDescent="0.25">
      <c r="A66" s="12" t="s">
        <v>385</v>
      </c>
      <c r="B66" s="30">
        <v>41665</v>
      </c>
      <c r="C66" s="13">
        <v>1</v>
      </c>
      <c r="D66" s="37">
        <v>321.2</v>
      </c>
      <c r="E66" s="22" t="s">
        <v>311</v>
      </c>
    </row>
    <row r="67" spans="1:5" x14ac:dyDescent="0.25">
      <c r="A67" s="15" t="s">
        <v>386</v>
      </c>
      <c r="B67" s="32">
        <v>41666</v>
      </c>
      <c r="C67" s="16">
        <v>1</v>
      </c>
      <c r="D67" s="39">
        <v>321.2</v>
      </c>
      <c r="E67" s="23" t="s">
        <v>311</v>
      </c>
    </row>
    <row r="68" spans="1:5" x14ac:dyDescent="0.25">
      <c r="A68" s="12" t="s">
        <v>387</v>
      </c>
      <c r="B68" s="30">
        <v>41666</v>
      </c>
      <c r="C68" s="13">
        <v>2</v>
      </c>
      <c r="D68" s="37">
        <v>252.8</v>
      </c>
      <c r="E68" s="22" t="s">
        <v>312</v>
      </c>
    </row>
    <row r="69" spans="1:5" x14ac:dyDescent="0.25">
      <c r="A69" s="15" t="s">
        <v>388</v>
      </c>
      <c r="B69" s="32">
        <v>41667</v>
      </c>
      <c r="C69" s="16">
        <v>3</v>
      </c>
      <c r="D69" s="39">
        <v>252.8</v>
      </c>
      <c r="E69" s="23" t="s">
        <v>313</v>
      </c>
    </row>
    <row r="70" spans="1:5" x14ac:dyDescent="0.25">
      <c r="A70" s="12" t="s">
        <v>389</v>
      </c>
      <c r="B70" s="30">
        <v>41667</v>
      </c>
      <c r="C70" s="13">
        <v>2</v>
      </c>
      <c r="D70" s="37">
        <v>1130</v>
      </c>
      <c r="E70" s="22" t="s">
        <v>312</v>
      </c>
    </row>
    <row r="71" spans="1:5" x14ac:dyDescent="0.25">
      <c r="A71" s="15" t="s">
        <v>390</v>
      </c>
      <c r="B71" s="32">
        <v>41668</v>
      </c>
      <c r="C71" s="16">
        <v>2</v>
      </c>
      <c r="D71" s="39">
        <v>328</v>
      </c>
      <c r="E71" s="23" t="s">
        <v>312</v>
      </c>
    </row>
    <row r="72" spans="1:5" x14ac:dyDescent="0.25">
      <c r="A72" s="12" t="s">
        <v>391</v>
      </c>
      <c r="B72" s="30">
        <v>41668</v>
      </c>
      <c r="C72" s="13">
        <v>2</v>
      </c>
      <c r="D72" s="37">
        <v>32.700000000000003</v>
      </c>
      <c r="E72" s="22" t="s">
        <v>312</v>
      </c>
    </row>
    <row r="73" spans="1:5" x14ac:dyDescent="0.25">
      <c r="A73" s="15" t="s">
        <v>392</v>
      </c>
      <c r="B73" s="32">
        <v>41669</v>
      </c>
      <c r="C73" s="16">
        <v>2</v>
      </c>
      <c r="D73" s="39">
        <v>457.8</v>
      </c>
      <c r="E73" s="23" t="s">
        <v>313</v>
      </c>
    </row>
    <row r="74" spans="1:5" x14ac:dyDescent="0.25">
      <c r="A74" s="12" t="s">
        <v>393</v>
      </c>
      <c r="B74" s="30">
        <v>41669</v>
      </c>
      <c r="C74" s="13">
        <v>2</v>
      </c>
      <c r="D74" s="37">
        <v>563</v>
      </c>
      <c r="E74" s="22" t="s">
        <v>313</v>
      </c>
    </row>
    <row r="75" spans="1:5" x14ac:dyDescent="0.25">
      <c r="A75" s="15" t="s">
        <v>394</v>
      </c>
      <c r="B75" s="32">
        <v>41670</v>
      </c>
      <c r="C75" s="16">
        <v>2</v>
      </c>
      <c r="D75" s="39">
        <v>563</v>
      </c>
      <c r="E75" s="23" t="s">
        <v>313</v>
      </c>
    </row>
    <row r="76" spans="1:5" x14ac:dyDescent="0.25">
      <c r="A76" s="12" t="s">
        <v>395</v>
      </c>
      <c r="B76" s="30">
        <v>41670</v>
      </c>
      <c r="C76" s="13">
        <v>2</v>
      </c>
      <c r="D76" s="37">
        <v>4565.3999999999996</v>
      </c>
      <c r="E76" s="22" t="s">
        <v>311</v>
      </c>
    </row>
    <row r="77" spans="1:5" x14ac:dyDescent="0.25">
      <c r="A77" s="15" t="s">
        <v>396</v>
      </c>
      <c r="B77" s="32">
        <v>41671</v>
      </c>
      <c r="C77" s="16">
        <v>3</v>
      </c>
      <c r="D77" s="39">
        <v>129</v>
      </c>
      <c r="E77" s="23" t="s">
        <v>312</v>
      </c>
    </row>
    <row r="78" spans="1:5" x14ac:dyDescent="0.25">
      <c r="A78" s="12" t="s">
        <v>397</v>
      </c>
      <c r="B78" s="30">
        <v>41671</v>
      </c>
      <c r="C78" s="13">
        <v>1</v>
      </c>
      <c r="D78" s="37">
        <v>47.8</v>
      </c>
      <c r="E78" s="22" t="s">
        <v>313</v>
      </c>
    </row>
    <row r="79" spans="1:5" x14ac:dyDescent="0.25">
      <c r="A79" s="15" t="s">
        <v>398</v>
      </c>
      <c r="B79" s="32">
        <v>41672</v>
      </c>
      <c r="C79" s="16">
        <v>1</v>
      </c>
      <c r="D79" s="39">
        <v>47.8</v>
      </c>
      <c r="E79" s="23" t="s">
        <v>311</v>
      </c>
    </row>
    <row r="80" spans="1:5" x14ac:dyDescent="0.25">
      <c r="A80" s="12" t="s">
        <v>399</v>
      </c>
      <c r="B80" s="30">
        <v>41672</v>
      </c>
      <c r="C80" s="13">
        <v>3</v>
      </c>
      <c r="D80" s="37">
        <v>25.4</v>
      </c>
      <c r="E80" s="22" t="s">
        <v>312</v>
      </c>
    </row>
    <row r="81" spans="1:5" x14ac:dyDescent="0.25">
      <c r="A81" s="15" t="s">
        <v>400</v>
      </c>
      <c r="B81" s="32">
        <v>41673</v>
      </c>
      <c r="C81" s="16">
        <v>1</v>
      </c>
      <c r="D81" s="39">
        <v>25.4</v>
      </c>
      <c r="E81" s="23" t="s">
        <v>313</v>
      </c>
    </row>
    <row r="82" spans="1:5" x14ac:dyDescent="0.25">
      <c r="A82" s="12" t="s">
        <v>401</v>
      </c>
      <c r="B82" s="30">
        <v>41673</v>
      </c>
      <c r="C82" s="13">
        <v>2</v>
      </c>
      <c r="D82" s="37">
        <v>129</v>
      </c>
      <c r="E82" s="22" t="s">
        <v>311</v>
      </c>
    </row>
    <row r="83" spans="1:5" x14ac:dyDescent="0.25">
      <c r="A83" s="15" t="s">
        <v>402</v>
      </c>
      <c r="B83" s="32">
        <v>41674</v>
      </c>
      <c r="C83" s="16">
        <v>2</v>
      </c>
      <c r="D83" s="39">
        <v>129</v>
      </c>
      <c r="E83" s="23" t="s">
        <v>312</v>
      </c>
    </row>
    <row r="84" spans="1:5" x14ac:dyDescent="0.25">
      <c r="A84" s="12" t="s">
        <v>403</v>
      </c>
      <c r="B84" s="30">
        <v>41674</v>
      </c>
      <c r="C84" s="13">
        <v>1</v>
      </c>
      <c r="D84" s="37">
        <v>651.4</v>
      </c>
      <c r="E84" s="22" t="s">
        <v>313</v>
      </c>
    </row>
    <row r="85" spans="1:5" x14ac:dyDescent="0.25">
      <c r="A85" s="15" t="s">
        <v>404</v>
      </c>
      <c r="B85" s="32">
        <v>41674</v>
      </c>
      <c r="C85" s="16">
        <v>1</v>
      </c>
      <c r="D85" s="39">
        <v>457.8</v>
      </c>
      <c r="E85" s="23" t="s">
        <v>311</v>
      </c>
    </row>
    <row r="86" spans="1:5" x14ac:dyDescent="0.25">
      <c r="A86" s="12" t="s">
        <v>405</v>
      </c>
      <c r="B86" s="30">
        <v>41674</v>
      </c>
      <c r="C86" s="13">
        <v>1</v>
      </c>
      <c r="D86" s="37">
        <v>97.8</v>
      </c>
      <c r="E86" s="22" t="s">
        <v>312</v>
      </c>
    </row>
    <row r="87" spans="1:5" x14ac:dyDescent="0.25">
      <c r="A87" s="15" t="s">
        <v>406</v>
      </c>
      <c r="B87" s="32">
        <v>41674</v>
      </c>
      <c r="C87" s="16">
        <v>3</v>
      </c>
      <c r="D87" s="39">
        <v>312</v>
      </c>
      <c r="E87" s="23" t="s">
        <v>313</v>
      </c>
    </row>
    <row r="88" spans="1:5" x14ac:dyDescent="0.25">
      <c r="A88" s="12" t="s">
        <v>407</v>
      </c>
      <c r="B88" s="30">
        <v>41674</v>
      </c>
      <c r="C88" s="13">
        <v>1</v>
      </c>
      <c r="D88" s="37">
        <v>58.7</v>
      </c>
      <c r="E88" s="22" t="s">
        <v>311</v>
      </c>
    </row>
    <row r="89" spans="1:5" x14ac:dyDescent="0.25">
      <c r="A89" s="15" t="s">
        <v>408</v>
      </c>
      <c r="B89" s="32">
        <v>41674</v>
      </c>
      <c r="C89" s="16">
        <v>1</v>
      </c>
      <c r="D89" s="39">
        <v>61.5</v>
      </c>
      <c r="E89" s="23" t="s">
        <v>311</v>
      </c>
    </row>
    <row r="90" spans="1:5" x14ac:dyDescent="0.25">
      <c r="A90" s="12" t="s">
        <v>409</v>
      </c>
      <c r="B90" s="30">
        <v>41674</v>
      </c>
      <c r="C90" s="13">
        <v>2</v>
      </c>
      <c r="D90" s="37">
        <v>89.7</v>
      </c>
      <c r="E90" s="22" t="s">
        <v>312</v>
      </c>
    </row>
    <row r="91" spans="1:5" x14ac:dyDescent="0.25">
      <c r="A91" s="15" t="s">
        <v>410</v>
      </c>
      <c r="B91" s="32">
        <v>41674</v>
      </c>
      <c r="C91" s="16">
        <v>1</v>
      </c>
      <c r="D91" s="39">
        <v>35</v>
      </c>
      <c r="E91" s="23" t="s">
        <v>311</v>
      </c>
    </row>
    <row r="92" spans="1:5" x14ac:dyDescent="0.25">
      <c r="A92" s="12" t="s">
        <v>411</v>
      </c>
      <c r="B92" s="30">
        <v>41675</v>
      </c>
      <c r="C92" s="13">
        <v>1</v>
      </c>
      <c r="D92" s="37">
        <v>651.4</v>
      </c>
      <c r="E92" s="22" t="s">
        <v>311</v>
      </c>
    </row>
    <row r="93" spans="1:5" x14ac:dyDescent="0.25">
      <c r="A93" s="15" t="s">
        <v>412</v>
      </c>
      <c r="B93" s="32">
        <v>41675</v>
      </c>
      <c r="C93" s="16">
        <v>3</v>
      </c>
      <c r="D93" s="39">
        <v>457.8</v>
      </c>
      <c r="E93" s="23" t="s">
        <v>312</v>
      </c>
    </row>
    <row r="94" spans="1:5" x14ac:dyDescent="0.25">
      <c r="A94" s="12" t="s">
        <v>413</v>
      </c>
      <c r="B94" s="30">
        <v>41675</v>
      </c>
      <c r="C94" s="13">
        <v>1</v>
      </c>
      <c r="D94" s="37">
        <v>97.8</v>
      </c>
      <c r="E94" s="22" t="s">
        <v>313</v>
      </c>
    </row>
    <row r="95" spans="1:5" x14ac:dyDescent="0.25">
      <c r="A95" s="15" t="s">
        <v>414</v>
      </c>
      <c r="B95" s="32">
        <v>41675</v>
      </c>
      <c r="C95" s="16">
        <v>2</v>
      </c>
      <c r="D95" s="39">
        <v>312</v>
      </c>
      <c r="E95" s="23" t="s">
        <v>312</v>
      </c>
    </row>
    <row r="96" spans="1:5" x14ac:dyDescent="0.25">
      <c r="A96" s="12" t="s">
        <v>415</v>
      </c>
      <c r="B96" s="30">
        <v>41675</v>
      </c>
      <c r="C96" s="13">
        <v>1</v>
      </c>
      <c r="D96" s="37">
        <v>58.7</v>
      </c>
      <c r="E96" s="22" t="s">
        <v>312</v>
      </c>
    </row>
    <row r="97" spans="1:5" x14ac:dyDescent="0.25">
      <c r="A97" s="15" t="s">
        <v>416</v>
      </c>
      <c r="B97" s="32">
        <v>41675</v>
      </c>
      <c r="C97" s="16">
        <v>1</v>
      </c>
      <c r="D97" s="39">
        <v>61.5</v>
      </c>
      <c r="E97" s="23" t="s">
        <v>312</v>
      </c>
    </row>
    <row r="98" spans="1:5" x14ac:dyDescent="0.25">
      <c r="A98" s="12" t="s">
        <v>417</v>
      </c>
      <c r="B98" s="30">
        <v>41675</v>
      </c>
      <c r="C98" s="13">
        <v>2</v>
      </c>
      <c r="D98" s="37">
        <v>89.7</v>
      </c>
      <c r="E98" s="22" t="s">
        <v>313</v>
      </c>
    </row>
    <row r="99" spans="1:5" x14ac:dyDescent="0.25">
      <c r="A99" s="15" t="s">
        <v>418</v>
      </c>
      <c r="B99" s="32">
        <v>41675</v>
      </c>
      <c r="C99" s="16">
        <v>1</v>
      </c>
      <c r="D99" s="39">
        <v>35</v>
      </c>
      <c r="E99" s="23" t="s">
        <v>313</v>
      </c>
    </row>
    <row r="100" spans="1:5" x14ac:dyDescent="0.25">
      <c r="A100" s="12" t="s">
        <v>419</v>
      </c>
      <c r="B100" s="30">
        <v>41675</v>
      </c>
      <c r="C100" s="13">
        <v>1</v>
      </c>
      <c r="D100" s="37">
        <v>547.79999999999995</v>
      </c>
      <c r="E100" s="22" t="s">
        <v>313</v>
      </c>
    </row>
    <row r="101" spans="1:5" x14ac:dyDescent="0.25">
      <c r="A101" s="15" t="s">
        <v>420</v>
      </c>
      <c r="B101" s="32">
        <v>42011</v>
      </c>
      <c r="C101" s="16">
        <v>1</v>
      </c>
      <c r="D101" s="39">
        <v>47.8</v>
      </c>
      <c r="E101" s="23" t="s">
        <v>311</v>
      </c>
    </row>
    <row r="102" spans="1:5" x14ac:dyDescent="0.25">
      <c r="A102" s="12" t="s">
        <v>421</v>
      </c>
      <c r="B102" s="30">
        <v>42012</v>
      </c>
      <c r="C102" s="13">
        <v>1</v>
      </c>
      <c r="D102" s="37">
        <v>47.8</v>
      </c>
      <c r="E102" s="22" t="s">
        <v>311</v>
      </c>
    </row>
    <row r="103" spans="1:5" x14ac:dyDescent="0.25">
      <c r="A103" s="15" t="s">
        <v>422</v>
      </c>
      <c r="B103" s="32">
        <v>42012</v>
      </c>
      <c r="C103" s="16">
        <v>1</v>
      </c>
      <c r="D103" s="39">
        <v>25.4</v>
      </c>
      <c r="E103" s="23" t="s">
        <v>312</v>
      </c>
    </row>
    <row r="104" spans="1:5" x14ac:dyDescent="0.25">
      <c r="A104" s="12" t="s">
        <v>423</v>
      </c>
      <c r="B104" s="30">
        <v>42044</v>
      </c>
      <c r="C104" s="13">
        <v>1</v>
      </c>
      <c r="D104" s="37">
        <v>125.4</v>
      </c>
      <c r="E104" s="22" t="s">
        <v>311</v>
      </c>
    </row>
    <row r="105" spans="1:5" x14ac:dyDescent="0.25">
      <c r="A105" s="15" t="s">
        <v>424</v>
      </c>
      <c r="B105" s="32">
        <v>42044</v>
      </c>
      <c r="C105" s="16">
        <v>2</v>
      </c>
      <c r="D105" s="39">
        <v>129</v>
      </c>
      <c r="E105" s="23" t="s">
        <v>311</v>
      </c>
    </row>
    <row r="106" spans="1:5" x14ac:dyDescent="0.25">
      <c r="A106" s="12" t="s">
        <v>425</v>
      </c>
      <c r="B106" s="30">
        <v>42044</v>
      </c>
      <c r="C106" s="13">
        <v>2</v>
      </c>
      <c r="D106" s="37">
        <v>129</v>
      </c>
      <c r="E106" s="22" t="s">
        <v>312</v>
      </c>
    </row>
    <row r="107" spans="1:5" x14ac:dyDescent="0.25">
      <c r="A107" s="15" t="s">
        <v>426</v>
      </c>
      <c r="B107" s="32">
        <v>42044</v>
      </c>
      <c r="C107" s="16">
        <v>1</v>
      </c>
      <c r="D107" s="39">
        <v>651.4</v>
      </c>
      <c r="E107" s="23" t="s">
        <v>313</v>
      </c>
    </row>
    <row r="108" spans="1:5" x14ac:dyDescent="0.25">
      <c r="A108" s="12" t="s">
        <v>427</v>
      </c>
      <c r="B108" s="30">
        <v>42044</v>
      </c>
      <c r="C108" s="13">
        <v>1</v>
      </c>
      <c r="D108" s="37">
        <v>651.4</v>
      </c>
      <c r="E108" s="22" t="s">
        <v>312</v>
      </c>
    </row>
    <row r="109" spans="1:5" x14ac:dyDescent="0.25">
      <c r="A109" s="15" t="s">
        <v>428</v>
      </c>
      <c r="B109" s="32">
        <v>42044</v>
      </c>
      <c r="C109" s="16">
        <v>1</v>
      </c>
      <c r="D109" s="39">
        <v>457.8</v>
      </c>
      <c r="E109" s="23" t="s">
        <v>312</v>
      </c>
    </row>
    <row r="110" spans="1:5" x14ac:dyDescent="0.25">
      <c r="A110" s="12" t="s">
        <v>429</v>
      </c>
      <c r="B110" s="30">
        <v>42073</v>
      </c>
      <c r="C110" s="13">
        <v>1</v>
      </c>
      <c r="D110" s="37">
        <v>457.8</v>
      </c>
      <c r="E110" s="22" t="s">
        <v>312</v>
      </c>
    </row>
    <row r="111" spans="1:5" x14ac:dyDescent="0.25">
      <c r="A111" s="15" t="s">
        <v>430</v>
      </c>
      <c r="B111" s="32">
        <v>42076</v>
      </c>
      <c r="C111" s="16">
        <v>2</v>
      </c>
      <c r="D111" s="39">
        <v>1780</v>
      </c>
      <c r="E111" s="23" t="s">
        <v>313</v>
      </c>
    </row>
    <row r="112" spans="1:5" x14ac:dyDescent="0.25">
      <c r="A112" s="12" t="s">
        <v>431</v>
      </c>
      <c r="B112" s="30">
        <v>42076</v>
      </c>
      <c r="C112" s="13">
        <v>3</v>
      </c>
      <c r="D112" s="37">
        <v>452.1</v>
      </c>
      <c r="E112" s="22" t="s">
        <v>313</v>
      </c>
    </row>
    <row r="113" spans="1:5" x14ac:dyDescent="0.25">
      <c r="A113" s="15" t="s">
        <v>432</v>
      </c>
      <c r="B113" s="32">
        <v>42076</v>
      </c>
      <c r="C113" s="16">
        <v>2</v>
      </c>
      <c r="D113" s="39">
        <v>3297.8</v>
      </c>
      <c r="E113" s="23" t="s">
        <v>313</v>
      </c>
    </row>
    <row r="114" spans="1:5" x14ac:dyDescent="0.25">
      <c r="A114" s="12" t="s">
        <v>433</v>
      </c>
      <c r="B114" s="30">
        <v>42107</v>
      </c>
      <c r="C114" s="13">
        <v>1</v>
      </c>
      <c r="D114" s="37">
        <v>97.8</v>
      </c>
      <c r="E114" s="22" t="s">
        <v>311</v>
      </c>
    </row>
    <row r="115" spans="1:5" x14ac:dyDescent="0.25">
      <c r="A115" s="15" t="s">
        <v>434</v>
      </c>
      <c r="B115" s="32">
        <v>42137</v>
      </c>
      <c r="C115" s="16">
        <v>2</v>
      </c>
      <c r="D115" s="39">
        <v>12300</v>
      </c>
      <c r="E115" s="23" t="s">
        <v>313</v>
      </c>
    </row>
    <row r="116" spans="1:5" x14ac:dyDescent="0.25">
      <c r="A116" s="12" t="s">
        <v>435</v>
      </c>
      <c r="B116" s="30">
        <v>42144</v>
      </c>
      <c r="C116" s="13">
        <v>1</v>
      </c>
      <c r="D116" s="37">
        <v>7200</v>
      </c>
      <c r="E116" s="22" t="s">
        <v>312</v>
      </c>
    </row>
    <row r="117" spans="1:5" x14ac:dyDescent="0.25">
      <c r="A117" s="15" t="s">
        <v>436</v>
      </c>
      <c r="B117" s="32">
        <v>42166</v>
      </c>
      <c r="C117" s="16">
        <v>3</v>
      </c>
      <c r="D117" s="39">
        <v>6900</v>
      </c>
      <c r="E117" s="23" t="s">
        <v>312</v>
      </c>
    </row>
    <row r="118" spans="1:5" x14ac:dyDescent="0.25">
      <c r="A118" s="12" t="s">
        <v>437</v>
      </c>
      <c r="B118" s="30">
        <v>41676</v>
      </c>
      <c r="C118" s="13">
        <v>1</v>
      </c>
      <c r="D118" s="37">
        <v>547.79999999999995</v>
      </c>
      <c r="E118" s="22" t="s">
        <v>311</v>
      </c>
    </row>
    <row r="119" spans="1:5" x14ac:dyDescent="0.25">
      <c r="A119" s="15" t="s">
        <v>438</v>
      </c>
      <c r="B119" s="32">
        <v>41676</v>
      </c>
      <c r="C119" s="16">
        <v>2</v>
      </c>
      <c r="D119" s="39">
        <v>69</v>
      </c>
      <c r="E119" s="23" t="s">
        <v>312</v>
      </c>
    </row>
    <row r="120" spans="1:5" x14ac:dyDescent="0.25">
      <c r="A120" s="12" t="s">
        <v>439</v>
      </c>
      <c r="B120" s="30">
        <v>41677</v>
      </c>
      <c r="C120" s="13">
        <v>2</v>
      </c>
      <c r="D120" s="37">
        <v>69</v>
      </c>
      <c r="E120" s="22" t="s">
        <v>313</v>
      </c>
    </row>
    <row r="121" spans="1:5" x14ac:dyDescent="0.25">
      <c r="A121" s="15" t="s">
        <v>440</v>
      </c>
      <c r="B121" s="32">
        <v>41677</v>
      </c>
      <c r="C121" s="16">
        <v>1</v>
      </c>
      <c r="D121" s="39">
        <v>314.5</v>
      </c>
      <c r="E121" s="23" t="s">
        <v>311</v>
      </c>
    </row>
    <row r="122" spans="1:5" x14ac:dyDescent="0.25">
      <c r="A122" s="12" t="s">
        <v>441</v>
      </c>
      <c r="B122" s="30">
        <v>41678</v>
      </c>
      <c r="C122" s="13">
        <v>1</v>
      </c>
      <c r="D122" s="37">
        <v>314.5</v>
      </c>
      <c r="E122" s="22" t="s">
        <v>312</v>
      </c>
    </row>
    <row r="123" spans="1:5" x14ac:dyDescent="0.25">
      <c r="A123" s="15" t="s">
        <v>442</v>
      </c>
      <c r="B123" s="32">
        <v>41678</v>
      </c>
      <c r="C123" s="16">
        <v>1</v>
      </c>
      <c r="D123" s="39">
        <v>230</v>
      </c>
      <c r="E123" s="23" t="s">
        <v>313</v>
      </c>
    </row>
    <row r="124" spans="1:5" x14ac:dyDescent="0.25">
      <c r="A124" s="12" t="s">
        <v>443</v>
      </c>
      <c r="B124" s="30">
        <v>41679</v>
      </c>
      <c r="C124" s="13">
        <v>1</v>
      </c>
      <c r="D124" s="37">
        <v>46</v>
      </c>
      <c r="E124" s="22" t="s">
        <v>311</v>
      </c>
    </row>
    <row r="125" spans="1:5" x14ac:dyDescent="0.25">
      <c r="A125" s="15" t="s">
        <v>444</v>
      </c>
      <c r="B125" s="32">
        <v>41679</v>
      </c>
      <c r="C125" s="16">
        <v>2</v>
      </c>
      <c r="D125" s="39">
        <v>560</v>
      </c>
      <c r="E125" s="23" t="s">
        <v>312</v>
      </c>
    </row>
    <row r="126" spans="1:5" x14ac:dyDescent="0.25">
      <c r="A126" s="12" t="s">
        <v>445</v>
      </c>
      <c r="B126" s="30">
        <v>41680</v>
      </c>
      <c r="C126" s="13">
        <v>2</v>
      </c>
      <c r="D126" s="37">
        <v>560</v>
      </c>
      <c r="E126" s="22" t="s">
        <v>313</v>
      </c>
    </row>
    <row r="127" spans="1:5" x14ac:dyDescent="0.25">
      <c r="A127" s="15" t="s">
        <v>446</v>
      </c>
      <c r="B127" s="32">
        <v>41680</v>
      </c>
      <c r="C127" s="16">
        <v>1</v>
      </c>
      <c r="D127" s="39">
        <v>19</v>
      </c>
      <c r="E127" s="23" t="s">
        <v>311</v>
      </c>
    </row>
    <row r="128" spans="1:5" x14ac:dyDescent="0.25">
      <c r="A128" s="12" t="s">
        <v>447</v>
      </c>
      <c r="B128" s="30">
        <v>41681</v>
      </c>
      <c r="C128" s="13">
        <v>1</v>
      </c>
      <c r="D128" s="37">
        <v>169</v>
      </c>
      <c r="E128" s="22" t="s">
        <v>312</v>
      </c>
    </row>
    <row r="129" spans="1:5" x14ac:dyDescent="0.25">
      <c r="A129" s="15" t="s">
        <v>448</v>
      </c>
      <c r="B129" s="32">
        <v>41681</v>
      </c>
      <c r="C129" s="16">
        <v>2</v>
      </c>
      <c r="D129" s="39">
        <v>320</v>
      </c>
      <c r="E129" s="23" t="s">
        <v>313</v>
      </c>
    </row>
    <row r="130" spans="1:5" x14ac:dyDescent="0.25">
      <c r="A130" s="12" t="s">
        <v>449</v>
      </c>
      <c r="B130" s="30">
        <v>41681</v>
      </c>
      <c r="C130" s="13">
        <v>2</v>
      </c>
      <c r="D130" s="37">
        <v>320</v>
      </c>
      <c r="E130" s="22" t="s">
        <v>311</v>
      </c>
    </row>
    <row r="131" spans="1:5" x14ac:dyDescent="0.25">
      <c r="A131" s="15" t="s">
        <v>450</v>
      </c>
      <c r="B131" s="32">
        <v>41682</v>
      </c>
      <c r="C131" s="16">
        <v>1</v>
      </c>
      <c r="D131" s="39">
        <v>125</v>
      </c>
      <c r="E131" s="23" t="s">
        <v>311</v>
      </c>
    </row>
    <row r="132" spans="1:5" x14ac:dyDescent="0.25">
      <c r="A132" s="12" t="s">
        <v>451</v>
      </c>
      <c r="B132" s="30">
        <v>41683</v>
      </c>
      <c r="C132" s="13">
        <v>1</v>
      </c>
      <c r="D132" s="37">
        <v>125</v>
      </c>
      <c r="E132" s="22" t="s">
        <v>312</v>
      </c>
    </row>
    <row r="133" spans="1:5" x14ac:dyDescent="0.25">
      <c r="A133" s="15" t="s">
        <v>452</v>
      </c>
      <c r="B133" s="32">
        <v>41683</v>
      </c>
      <c r="C133" s="16">
        <v>1</v>
      </c>
      <c r="D133" s="39">
        <v>458</v>
      </c>
      <c r="E133" s="23" t="s">
        <v>311</v>
      </c>
    </row>
    <row r="134" spans="1:5" x14ac:dyDescent="0.25">
      <c r="A134" s="12" t="s">
        <v>453</v>
      </c>
      <c r="B134" s="30">
        <v>41684</v>
      </c>
      <c r="C134" s="13">
        <v>1</v>
      </c>
      <c r="D134" s="37">
        <v>458</v>
      </c>
      <c r="E134" s="22" t="s">
        <v>311</v>
      </c>
    </row>
    <row r="135" spans="1:5" x14ac:dyDescent="0.25">
      <c r="A135" s="15" t="s">
        <v>454</v>
      </c>
      <c r="B135" s="32">
        <v>41684</v>
      </c>
      <c r="C135" s="16">
        <v>1</v>
      </c>
      <c r="D135" s="39">
        <v>24.5</v>
      </c>
      <c r="E135" s="23" t="s">
        <v>312</v>
      </c>
    </row>
    <row r="136" spans="1:5" x14ac:dyDescent="0.25">
      <c r="A136" s="12" t="s">
        <v>455</v>
      </c>
      <c r="B136" s="30">
        <v>41685</v>
      </c>
      <c r="C136" s="13">
        <v>1</v>
      </c>
      <c r="D136" s="37">
        <v>69.8</v>
      </c>
      <c r="E136" s="22" t="s">
        <v>313</v>
      </c>
    </row>
    <row r="137" spans="1:5" x14ac:dyDescent="0.25">
      <c r="A137" s="15" t="s">
        <v>456</v>
      </c>
      <c r="B137" s="32">
        <v>41685</v>
      </c>
      <c r="C137" s="16">
        <v>2</v>
      </c>
      <c r="D137" s="39">
        <v>252.8</v>
      </c>
      <c r="E137" s="23" t="s">
        <v>312</v>
      </c>
    </row>
    <row r="138" spans="1:5" x14ac:dyDescent="0.25">
      <c r="A138" s="12" t="s">
        <v>457</v>
      </c>
      <c r="B138" s="30">
        <v>41686</v>
      </c>
      <c r="C138" s="13">
        <v>2</v>
      </c>
      <c r="D138" s="37">
        <v>246.8</v>
      </c>
      <c r="E138" s="22" t="s">
        <v>312</v>
      </c>
    </row>
    <row r="139" spans="1:5" x14ac:dyDescent="0.25">
      <c r="A139" s="15" t="s">
        <v>458</v>
      </c>
      <c r="B139" s="32">
        <v>41686</v>
      </c>
      <c r="C139" s="16">
        <v>1</v>
      </c>
      <c r="D139" s="39">
        <v>214.5</v>
      </c>
      <c r="E139" s="23" t="s">
        <v>312</v>
      </c>
    </row>
    <row r="140" spans="1:5" x14ac:dyDescent="0.25">
      <c r="A140" s="12" t="s">
        <v>459</v>
      </c>
      <c r="B140" s="30">
        <v>41687</v>
      </c>
      <c r="C140" s="13">
        <v>1</v>
      </c>
      <c r="D140" s="37">
        <v>123</v>
      </c>
      <c r="E140" s="22" t="s">
        <v>313</v>
      </c>
    </row>
    <row r="141" spans="1:5" x14ac:dyDescent="0.25">
      <c r="A141" s="15" t="s">
        <v>460</v>
      </c>
      <c r="B141" s="32">
        <v>41687</v>
      </c>
      <c r="C141" s="16">
        <v>1</v>
      </c>
      <c r="D141" s="39">
        <v>230</v>
      </c>
      <c r="E141" s="23" t="s">
        <v>311</v>
      </c>
    </row>
    <row r="142" spans="1:5" x14ac:dyDescent="0.25">
      <c r="A142" s="12" t="s">
        <v>461</v>
      </c>
      <c r="B142" s="30">
        <v>41688</v>
      </c>
      <c r="C142" s="13">
        <v>1</v>
      </c>
      <c r="D142" s="37">
        <v>360</v>
      </c>
      <c r="E142" s="22" t="s">
        <v>312</v>
      </c>
    </row>
    <row r="143" spans="1:5" x14ac:dyDescent="0.25">
      <c r="A143" s="15" t="s">
        <v>462</v>
      </c>
      <c r="B143" s="32">
        <v>41688</v>
      </c>
      <c r="C143" s="16">
        <v>2</v>
      </c>
      <c r="D143" s="39">
        <v>242.8</v>
      </c>
      <c r="E143" s="23" t="s">
        <v>313</v>
      </c>
    </row>
    <row r="144" spans="1:5" x14ac:dyDescent="0.25">
      <c r="A144" s="12" t="s">
        <v>463</v>
      </c>
      <c r="B144" s="30">
        <v>41689</v>
      </c>
      <c r="C144" s="13">
        <v>2</v>
      </c>
      <c r="D144" s="37">
        <v>563</v>
      </c>
      <c r="E144" s="22" t="s">
        <v>311</v>
      </c>
    </row>
    <row r="145" spans="1:5" x14ac:dyDescent="0.25">
      <c r="A145" s="15" t="s">
        <v>464</v>
      </c>
      <c r="B145" s="32">
        <v>41689</v>
      </c>
      <c r="C145" s="16">
        <v>1</v>
      </c>
      <c r="D145" s="39">
        <v>129</v>
      </c>
      <c r="E145" s="23" t="s">
        <v>312</v>
      </c>
    </row>
    <row r="146" spans="1:5" x14ac:dyDescent="0.25">
      <c r="A146" s="12" t="s">
        <v>465</v>
      </c>
      <c r="B146" s="30">
        <v>41690</v>
      </c>
      <c r="C146" s="13">
        <v>1</v>
      </c>
      <c r="D146" s="37">
        <v>129</v>
      </c>
      <c r="E146" s="22" t="s">
        <v>313</v>
      </c>
    </row>
    <row r="147" spans="1:5" x14ac:dyDescent="0.25">
      <c r="A147" s="15" t="s">
        <v>466</v>
      </c>
      <c r="B147" s="32">
        <v>41690</v>
      </c>
      <c r="C147" s="16">
        <v>1</v>
      </c>
      <c r="D147" s="39">
        <v>47.8</v>
      </c>
      <c r="E147" s="23" t="s">
        <v>311</v>
      </c>
    </row>
    <row r="148" spans="1:5" x14ac:dyDescent="0.25">
      <c r="A148" s="12" t="s">
        <v>467</v>
      </c>
      <c r="B148" s="30">
        <v>41691</v>
      </c>
      <c r="C148" s="13">
        <v>1</v>
      </c>
      <c r="D148" s="37">
        <v>47.8</v>
      </c>
      <c r="E148" s="22" t="s">
        <v>312</v>
      </c>
    </row>
    <row r="149" spans="1:5" x14ac:dyDescent="0.25">
      <c r="A149" s="15" t="s">
        <v>468</v>
      </c>
      <c r="B149" s="32">
        <v>41691</v>
      </c>
      <c r="C149" s="16">
        <v>2</v>
      </c>
      <c r="D149" s="39">
        <v>25.4</v>
      </c>
      <c r="E149" s="23" t="s">
        <v>313</v>
      </c>
    </row>
    <row r="150" spans="1:5" x14ac:dyDescent="0.25">
      <c r="A150" s="12" t="s">
        <v>469</v>
      </c>
      <c r="B150" s="30">
        <v>41692</v>
      </c>
      <c r="C150" s="13">
        <v>2</v>
      </c>
      <c r="D150" s="37">
        <v>25.4</v>
      </c>
      <c r="E150" s="22" t="s">
        <v>311</v>
      </c>
    </row>
    <row r="151" spans="1:5" x14ac:dyDescent="0.25">
      <c r="A151" s="15" t="s">
        <v>470</v>
      </c>
      <c r="B151" s="32">
        <v>41692</v>
      </c>
      <c r="C151" s="16">
        <v>1</v>
      </c>
      <c r="D151" s="39">
        <v>129</v>
      </c>
      <c r="E151" s="23" t="s">
        <v>312</v>
      </c>
    </row>
    <row r="152" spans="1:5" x14ac:dyDescent="0.25">
      <c r="A152" s="12" t="s">
        <v>471</v>
      </c>
      <c r="B152" s="30">
        <v>41692</v>
      </c>
      <c r="C152" s="13">
        <v>1</v>
      </c>
      <c r="D152" s="37">
        <v>129</v>
      </c>
      <c r="E152" s="22" t="s">
        <v>313</v>
      </c>
    </row>
    <row r="153" spans="1:5" x14ac:dyDescent="0.25">
      <c r="A153" s="15" t="s">
        <v>472</v>
      </c>
      <c r="B153" s="32">
        <v>41693</v>
      </c>
      <c r="C153" s="16">
        <v>1</v>
      </c>
      <c r="D153" s="39">
        <v>651.4</v>
      </c>
      <c r="E153" s="23" t="s">
        <v>311</v>
      </c>
    </row>
    <row r="154" spans="1:5" x14ac:dyDescent="0.25">
      <c r="A154" s="12" t="s">
        <v>473</v>
      </c>
      <c r="B154" s="30">
        <v>41694</v>
      </c>
      <c r="C154" s="13">
        <v>1</v>
      </c>
      <c r="D154" s="37">
        <v>651.4</v>
      </c>
      <c r="E154" s="22" t="s">
        <v>311</v>
      </c>
    </row>
    <row r="155" spans="1:5" x14ac:dyDescent="0.25">
      <c r="A155" s="15" t="s">
        <v>474</v>
      </c>
      <c r="B155" s="32">
        <v>41694</v>
      </c>
      <c r="C155" s="16">
        <v>2</v>
      </c>
      <c r="D155" s="39">
        <v>457.8</v>
      </c>
      <c r="E155" s="23" t="s">
        <v>312</v>
      </c>
    </row>
    <row r="156" spans="1:5" x14ac:dyDescent="0.25">
      <c r="A156" s="12" t="s">
        <v>475</v>
      </c>
      <c r="B156" s="30">
        <v>41694</v>
      </c>
      <c r="C156" s="13">
        <v>2</v>
      </c>
      <c r="D156" s="37">
        <v>457.8</v>
      </c>
      <c r="E156" s="22" t="s">
        <v>311</v>
      </c>
    </row>
    <row r="157" spans="1:5" x14ac:dyDescent="0.25">
      <c r="A157" s="15" t="s">
        <v>476</v>
      </c>
      <c r="B157" s="32">
        <v>41695</v>
      </c>
      <c r="C157" s="16">
        <v>1</v>
      </c>
      <c r="D157" s="39">
        <v>97.8</v>
      </c>
      <c r="E157" s="23" t="s">
        <v>311</v>
      </c>
    </row>
    <row r="158" spans="1:5" x14ac:dyDescent="0.25">
      <c r="A158" s="12" t="s">
        <v>477</v>
      </c>
      <c r="B158" s="30">
        <v>41696</v>
      </c>
      <c r="C158" s="13">
        <v>1</v>
      </c>
      <c r="D158" s="37">
        <v>97.8</v>
      </c>
      <c r="E158" s="22" t="s">
        <v>312</v>
      </c>
    </row>
    <row r="159" spans="1:5" x14ac:dyDescent="0.25">
      <c r="A159" s="15" t="s">
        <v>478</v>
      </c>
      <c r="B159" s="32">
        <v>41696</v>
      </c>
      <c r="C159" s="16">
        <v>2</v>
      </c>
      <c r="D159" s="39">
        <v>312</v>
      </c>
      <c r="E159" s="23" t="s">
        <v>313</v>
      </c>
    </row>
    <row r="160" spans="1:5" x14ac:dyDescent="0.25">
      <c r="A160" s="12" t="s">
        <v>479</v>
      </c>
      <c r="B160" s="30">
        <v>41697</v>
      </c>
      <c r="C160" s="13">
        <v>2</v>
      </c>
      <c r="D160" s="37">
        <v>312</v>
      </c>
      <c r="E160" s="22" t="s">
        <v>312</v>
      </c>
    </row>
    <row r="161" spans="1:5" x14ac:dyDescent="0.25">
      <c r="A161" s="15" t="s">
        <v>480</v>
      </c>
      <c r="B161" s="32">
        <v>41697</v>
      </c>
      <c r="C161" s="16">
        <v>1</v>
      </c>
      <c r="D161" s="39">
        <v>58.7</v>
      </c>
      <c r="E161" s="23" t="s">
        <v>312</v>
      </c>
    </row>
    <row r="162" spans="1:5" x14ac:dyDescent="0.25">
      <c r="A162" s="12" t="s">
        <v>481</v>
      </c>
      <c r="B162" s="30">
        <v>41698</v>
      </c>
      <c r="C162" s="13">
        <v>1</v>
      </c>
      <c r="D162" s="37">
        <v>58.7</v>
      </c>
      <c r="E162" s="22" t="s">
        <v>312</v>
      </c>
    </row>
    <row r="163" spans="1:5" x14ac:dyDescent="0.25">
      <c r="A163" s="15" t="s">
        <v>482</v>
      </c>
      <c r="B163" s="32">
        <v>41698</v>
      </c>
      <c r="C163" s="16">
        <v>1</v>
      </c>
      <c r="D163" s="39">
        <v>61.5</v>
      </c>
      <c r="E163" s="23" t="s">
        <v>313</v>
      </c>
    </row>
    <row r="164" spans="1:5" x14ac:dyDescent="0.25">
      <c r="A164" s="12" t="s">
        <v>483</v>
      </c>
      <c r="B164" s="30">
        <v>41699</v>
      </c>
      <c r="C164" s="13">
        <v>1</v>
      </c>
      <c r="D164" s="37">
        <v>61.5</v>
      </c>
      <c r="E164" s="22" t="s">
        <v>313</v>
      </c>
    </row>
    <row r="165" spans="1:5" x14ac:dyDescent="0.25">
      <c r="A165" s="15" t="s">
        <v>484</v>
      </c>
      <c r="B165" s="32">
        <v>41699</v>
      </c>
      <c r="C165" s="16">
        <v>1</v>
      </c>
      <c r="D165" s="39">
        <v>89.7</v>
      </c>
      <c r="E165" s="23" t="s">
        <v>311</v>
      </c>
    </row>
    <row r="166" spans="1:5" x14ac:dyDescent="0.25">
      <c r="A166" s="12" t="s">
        <v>485</v>
      </c>
      <c r="B166" s="30">
        <v>41700</v>
      </c>
      <c r="C166" s="13">
        <v>1</v>
      </c>
      <c r="D166" s="37">
        <v>89.7</v>
      </c>
      <c r="E166" s="22" t="s">
        <v>312</v>
      </c>
    </row>
    <row r="167" spans="1:5" x14ac:dyDescent="0.25">
      <c r="A167" s="15" t="s">
        <v>486</v>
      </c>
      <c r="B167" s="32">
        <v>41700</v>
      </c>
      <c r="C167" s="16">
        <v>2</v>
      </c>
      <c r="D167" s="39">
        <v>35</v>
      </c>
      <c r="E167" s="23" t="s">
        <v>313</v>
      </c>
    </row>
    <row r="168" spans="1:5" x14ac:dyDescent="0.25">
      <c r="A168" s="12" t="s">
        <v>487</v>
      </c>
      <c r="B168" s="30">
        <v>41701</v>
      </c>
      <c r="C168" s="13">
        <v>2</v>
      </c>
      <c r="D168" s="37">
        <v>35</v>
      </c>
      <c r="E168" s="22" t="s">
        <v>311</v>
      </c>
    </row>
    <row r="169" spans="1:5" x14ac:dyDescent="0.25">
      <c r="A169" s="15" t="s">
        <v>488</v>
      </c>
      <c r="B169" s="32">
        <v>41701</v>
      </c>
      <c r="C169" s="16">
        <v>1</v>
      </c>
      <c r="D169" s="39">
        <v>547.79999999999995</v>
      </c>
      <c r="E169" s="23" t="s">
        <v>312</v>
      </c>
    </row>
    <row r="170" spans="1:5" x14ac:dyDescent="0.25">
      <c r="A170" s="12" t="s">
        <v>489</v>
      </c>
      <c r="B170" s="30">
        <v>41702</v>
      </c>
      <c r="C170" s="13">
        <v>1</v>
      </c>
      <c r="D170" s="37">
        <v>547.79999999999995</v>
      </c>
      <c r="E170" s="22" t="s">
        <v>313</v>
      </c>
    </row>
    <row r="171" spans="1:5" x14ac:dyDescent="0.25">
      <c r="A171" s="15" t="s">
        <v>490</v>
      </c>
      <c r="B171" s="32">
        <v>41702</v>
      </c>
      <c r="C171" s="16">
        <v>1</v>
      </c>
      <c r="D171" s="39">
        <v>69</v>
      </c>
      <c r="E171" s="23" t="s">
        <v>311</v>
      </c>
    </row>
    <row r="172" spans="1:5" x14ac:dyDescent="0.25">
      <c r="A172" s="12" t="s">
        <v>491</v>
      </c>
      <c r="B172" s="30">
        <v>41703</v>
      </c>
      <c r="C172" s="13">
        <v>1</v>
      </c>
      <c r="D172" s="37">
        <v>69</v>
      </c>
      <c r="E172" s="22" t="s">
        <v>312</v>
      </c>
    </row>
    <row r="173" spans="1:5" x14ac:dyDescent="0.25">
      <c r="A173" s="15" t="s">
        <v>492</v>
      </c>
      <c r="B173" s="32">
        <v>41703</v>
      </c>
      <c r="C173" s="16">
        <v>2</v>
      </c>
      <c r="D173" s="39">
        <v>314.5</v>
      </c>
      <c r="E173" s="23" t="s">
        <v>313</v>
      </c>
    </row>
    <row r="174" spans="1:5" x14ac:dyDescent="0.25">
      <c r="A174" s="12" t="s">
        <v>493</v>
      </c>
      <c r="B174" s="30">
        <v>41703</v>
      </c>
      <c r="C174" s="13">
        <v>2</v>
      </c>
      <c r="D174" s="37">
        <v>314.5</v>
      </c>
      <c r="E174" s="22" t="s">
        <v>311</v>
      </c>
    </row>
    <row r="175" spans="1:5" x14ac:dyDescent="0.25">
      <c r="A175" s="15" t="s">
        <v>494</v>
      </c>
      <c r="B175" s="32">
        <v>41703</v>
      </c>
      <c r="C175" s="16">
        <v>1</v>
      </c>
      <c r="D175" s="39">
        <v>230</v>
      </c>
      <c r="E175" s="23" t="s">
        <v>312</v>
      </c>
    </row>
    <row r="176" spans="1:5" x14ac:dyDescent="0.25">
      <c r="A176" s="12" t="s">
        <v>495</v>
      </c>
      <c r="B176" s="30">
        <v>41703</v>
      </c>
      <c r="C176" s="13">
        <v>1</v>
      </c>
      <c r="D176" s="37">
        <v>230</v>
      </c>
      <c r="E176" s="22" t="s">
        <v>313</v>
      </c>
    </row>
    <row r="177" spans="1:5" x14ac:dyDescent="0.25">
      <c r="A177" s="15" t="s">
        <v>496</v>
      </c>
      <c r="B177" s="32">
        <v>41705</v>
      </c>
      <c r="C177" s="16">
        <v>1</v>
      </c>
      <c r="D177" s="39">
        <v>560</v>
      </c>
      <c r="E177" s="23" t="s">
        <v>311</v>
      </c>
    </row>
    <row r="178" spans="1:5" x14ac:dyDescent="0.25">
      <c r="A178" s="12" t="s">
        <v>497</v>
      </c>
      <c r="B178" s="30">
        <v>41706</v>
      </c>
      <c r="C178" s="13">
        <v>1</v>
      </c>
      <c r="D178" s="37">
        <v>560</v>
      </c>
      <c r="E178" s="22" t="s">
        <v>311</v>
      </c>
    </row>
    <row r="179" spans="1:5" x14ac:dyDescent="0.25">
      <c r="A179" s="15" t="s">
        <v>498</v>
      </c>
      <c r="B179" s="32">
        <v>41706</v>
      </c>
      <c r="C179" s="16">
        <v>2</v>
      </c>
      <c r="D179" s="39">
        <v>169</v>
      </c>
      <c r="E179" s="23" t="s">
        <v>312</v>
      </c>
    </row>
    <row r="180" spans="1:5" x14ac:dyDescent="0.25">
      <c r="A180" s="12" t="s">
        <v>499</v>
      </c>
      <c r="B180" s="30">
        <v>41707</v>
      </c>
      <c r="C180" s="13">
        <v>2</v>
      </c>
      <c r="D180" s="37">
        <v>169</v>
      </c>
      <c r="E180" s="22" t="s">
        <v>311</v>
      </c>
    </row>
    <row r="181" spans="1:5" x14ac:dyDescent="0.25">
      <c r="A181" s="15" t="s">
        <v>500</v>
      </c>
      <c r="B181" s="32">
        <v>41707</v>
      </c>
      <c r="C181" s="16">
        <v>1</v>
      </c>
      <c r="D181" s="39">
        <v>320</v>
      </c>
      <c r="E181" s="23" t="s">
        <v>312</v>
      </c>
    </row>
    <row r="182" spans="1:5" x14ac:dyDescent="0.25">
      <c r="A182" s="12" t="s">
        <v>501</v>
      </c>
      <c r="B182" s="30">
        <v>41708</v>
      </c>
      <c r="C182" s="13">
        <v>1</v>
      </c>
      <c r="D182" s="37">
        <v>320</v>
      </c>
      <c r="E182" s="22" t="s">
        <v>313</v>
      </c>
    </row>
    <row r="183" spans="1:5" x14ac:dyDescent="0.25">
      <c r="A183" s="15" t="s">
        <v>502</v>
      </c>
      <c r="B183" s="32">
        <v>41708</v>
      </c>
      <c r="C183" s="16">
        <v>1</v>
      </c>
      <c r="D183" s="39">
        <v>125</v>
      </c>
      <c r="E183" s="23" t="s">
        <v>311</v>
      </c>
    </row>
    <row r="184" spans="1:5" x14ac:dyDescent="0.25">
      <c r="A184" s="12" t="s">
        <v>503</v>
      </c>
      <c r="B184" s="30">
        <v>41709</v>
      </c>
      <c r="C184" s="13">
        <v>1</v>
      </c>
      <c r="D184" s="37">
        <v>125</v>
      </c>
      <c r="E184" s="22" t="s">
        <v>312</v>
      </c>
    </row>
    <row r="185" spans="1:5" x14ac:dyDescent="0.25">
      <c r="A185" s="15" t="s">
        <v>504</v>
      </c>
      <c r="B185" s="32">
        <v>41740</v>
      </c>
      <c r="C185" s="16">
        <v>2</v>
      </c>
      <c r="D185" s="39">
        <v>458</v>
      </c>
      <c r="E185" s="23" t="s">
        <v>313</v>
      </c>
    </row>
    <row r="186" spans="1:5" x14ac:dyDescent="0.25">
      <c r="A186" s="12" t="s">
        <v>505</v>
      </c>
      <c r="B186" s="30">
        <v>41741</v>
      </c>
      <c r="C186" s="13">
        <v>2</v>
      </c>
      <c r="D186" s="37">
        <v>458</v>
      </c>
      <c r="E186" s="22" t="s">
        <v>311</v>
      </c>
    </row>
    <row r="187" spans="1:5" x14ac:dyDescent="0.25">
      <c r="A187" s="15" t="s">
        <v>506</v>
      </c>
      <c r="B187" s="32">
        <v>41741</v>
      </c>
      <c r="C187" s="16">
        <v>1</v>
      </c>
      <c r="D187" s="39">
        <v>321.2</v>
      </c>
      <c r="E187" s="23" t="s">
        <v>312</v>
      </c>
    </row>
    <row r="188" spans="1:5" x14ac:dyDescent="0.25">
      <c r="A188" s="12" t="s">
        <v>507</v>
      </c>
      <c r="B188" s="30">
        <v>41742</v>
      </c>
      <c r="C188" s="13">
        <v>1</v>
      </c>
      <c r="D188" s="37">
        <v>321.2</v>
      </c>
      <c r="E188" s="22" t="s">
        <v>313</v>
      </c>
    </row>
    <row r="189" spans="1:5" x14ac:dyDescent="0.25">
      <c r="A189" s="15" t="s">
        <v>508</v>
      </c>
      <c r="B189" s="32">
        <v>41711</v>
      </c>
      <c r="C189" s="16">
        <v>2</v>
      </c>
      <c r="D189" s="39">
        <v>252.8</v>
      </c>
      <c r="E189" s="23" t="s">
        <v>311</v>
      </c>
    </row>
    <row r="190" spans="1:5" x14ac:dyDescent="0.25">
      <c r="A190" s="12" t="s">
        <v>509</v>
      </c>
      <c r="B190" s="30">
        <v>41712</v>
      </c>
      <c r="C190" s="13">
        <v>2</v>
      </c>
      <c r="D190" s="37">
        <v>252.8</v>
      </c>
      <c r="E190" s="22" t="s">
        <v>312</v>
      </c>
    </row>
    <row r="191" spans="1:5" x14ac:dyDescent="0.25">
      <c r="A191" s="15" t="s">
        <v>510</v>
      </c>
      <c r="B191" s="32">
        <v>41712</v>
      </c>
      <c r="C191" s="16">
        <v>2</v>
      </c>
      <c r="D191" s="39">
        <v>215</v>
      </c>
      <c r="E191" s="23" t="s">
        <v>313</v>
      </c>
    </row>
    <row r="192" spans="1:5" x14ac:dyDescent="0.25">
      <c r="A192" s="12" t="s">
        <v>511</v>
      </c>
      <c r="B192" s="30">
        <v>41713</v>
      </c>
      <c r="C192" s="13">
        <v>2</v>
      </c>
      <c r="D192" s="37">
        <v>310</v>
      </c>
      <c r="E192" s="22" t="s">
        <v>311</v>
      </c>
    </row>
    <row r="193" spans="1:5" x14ac:dyDescent="0.25">
      <c r="A193" s="15" t="s">
        <v>512</v>
      </c>
      <c r="B193" s="32">
        <v>41713</v>
      </c>
      <c r="C193" s="16">
        <v>2</v>
      </c>
      <c r="D193" s="39">
        <v>457.8</v>
      </c>
      <c r="E193" s="23" t="s">
        <v>311</v>
      </c>
    </row>
    <row r="194" spans="1:5" x14ac:dyDescent="0.25">
      <c r="A194" s="12" t="s">
        <v>513</v>
      </c>
      <c r="B194" s="30">
        <v>41714</v>
      </c>
      <c r="C194" s="13">
        <v>2</v>
      </c>
      <c r="D194" s="37">
        <v>457.8</v>
      </c>
      <c r="E194" s="22" t="s">
        <v>312</v>
      </c>
    </row>
    <row r="195" spans="1:5" x14ac:dyDescent="0.25">
      <c r="A195" s="15" t="s">
        <v>514</v>
      </c>
      <c r="B195" s="32">
        <v>41714</v>
      </c>
      <c r="C195" s="16">
        <v>1</v>
      </c>
      <c r="D195" s="39">
        <v>563</v>
      </c>
      <c r="E195" s="23" t="s">
        <v>311</v>
      </c>
    </row>
    <row r="196" spans="1:5" x14ac:dyDescent="0.25">
      <c r="A196" s="12" t="s">
        <v>515</v>
      </c>
      <c r="B196" s="30">
        <v>41715</v>
      </c>
      <c r="C196" s="13">
        <v>1</v>
      </c>
      <c r="D196" s="37">
        <v>563</v>
      </c>
      <c r="E196" s="22" t="s">
        <v>311</v>
      </c>
    </row>
    <row r="197" spans="1:5" x14ac:dyDescent="0.25">
      <c r="A197" s="15" t="s">
        <v>516</v>
      </c>
      <c r="B197" s="32">
        <v>41746</v>
      </c>
      <c r="C197" s="16">
        <v>1</v>
      </c>
      <c r="D197" s="39">
        <v>129</v>
      </c>
      <c r="E197" s="23" t="s">
        <v>312</v>
      </c>
    </row>
    <row r="198" spans="1:5" x14ac:dyDescent="0.25">
      <c r="A198" s="12" t="s">
        <v>517</v>
      </c>
      <c r="B198" s="30">
        <v>41747</v>
      </c>
      <c r="C198" s="13">
        <v>1</v>
      </c>
      <c r="D198" s="37">
        <v>129</v>
      </c>
      <c r="E198" s="22" t="s">
        <v>313</v>
      </c>
    </row>
    <row r="199" spans="1:5" x14ac:dyDescent="0.25">
      <c r="A199" s="15" t="s">
        <v>518</v>
      </c>
      <c r="B199" s="32">
        <v>41716</v>
      </c>
      <c r="C199" s="16">
        <v>2</v>
      </c>
      <c r="D199" s="39">
        <v>47.8</v>
      </c>
      <c r="E199" s="23" t="s">
        <v>312</v>
      </c>
    </row>
    <row r="200" spans="1:5" x14ac:dyDescent="0.25">
      <c r="A200" s="12" t="s">
        <v>519</v>
      </c>
      <c r="B200" s="30">
        <v>41717</v>
      </c>
      <c r="C200" s="13">
        <v>2</v>
      </c>
      <c r="D200" s="37">
        <v>47.8</v>
      </c>
      <c r="E200" s="22" t="s">
        <v>312</v>
      </c>
    </row>
    <row r="201" spans="1:5" x14ac:dyDescent="0.25">
      <c r="A201" s="15" t="s">
        <v>520</v>
      </c>
      <c r="B201" s="32">
        <v>41717</v>
      </c>
      <c r="C201" s="16">
        <v>1</v>
      </c>
      <c r="D201" s="39">
        <v>25.4</v>
      </c>
      <c r="E201" s="23" t="s">
        <v>312</v>
      </c>
    </row>
    <row r="202" spans="1:5" x14ac:dyDescent="0.25">
      <c r="A202" s="12" t="s">
        <v>521</v>
      </c>
      <c r="B202" s="30">
        <v>41718</v>
      </c>
      <c r="C202" s="13">
        <v>1</v>
      </c>
      <c r="D202" s="37">
        <v>25.4</v>
      </c>
      <c r="E202" s="22" t="s">
        <v>313</v>
      </c>
    </row>
    <row r="203" spans="1:5" x14ac:dyDescent="0.25">
      <c r="A203" s="15" t="s">
        <v>522</v>
      </c>
      <c r="B203" s="32">
        <v>41718</v>
      </c>
      <c r="C203" s="16">
        <v>1</v>
      </c>
      <c r="D203" s="39">
        <v>129</v>
      </c>
      <c r="E203" s="23" t="s">
        <v>313</v>
      </c>
    </row>
    <row r="204" spans="1:5" x14ac:dyDescent="0.25">
      <c r="A204" s="12" t="s">
        <v>523</v>
      </c>
      <c r="B204" s="30">
        <v>41719</v>
      </c>
      <c r="C204" s="13">
        <v>1</v>
      </c>
      <c r="D204" s="37">
        <v>129</v>
      </c>
      <c r="E204" s="22" t="s">
        <v>311</v>
      </c>
    </row>
    <row r="205" spans="1:5" x14ac:dyDescent="0.25">
      <c r="A205" s="15" t="s">
        <v>524</v>
      </c>
      <c r="B205" s="32">
        <v>41719</v>
      </c>
      <c r="C205" s="16">
        <v>1</v>
      </c>
      <c r="D205" s="39">
        <v>651.4</v>
      </c>
      <c r="E205" s="23" t="s">
        <v>312</v>
      </c>
    </row>
    <row r="206" spans="1:5" x14ac:dyDescent="0.25">
      <c r="A206" s="12" t="s">
        <v>525</v>
      </c>
      <c r="B206" s="30">
        <v>41720</v>
      </c>
      <c r="C206" s="13">
        <v>1</v>
      </c>
      <c r="D206" s="37">
        <v>651.4</v>
      </c>
      <c r="E206" s="22" t="s">
        <v>313</v>
      </c>
    </row>
    <row r="207" spans="1:5" x14ac:dyDescent="0.25">
      <c r="A207" s="15" t="s">
        <v>526</v>
      </c>
      <c r="B207" s="32">
        <v>41720</v>
      </c>
      <c r="C207" s="16">
        <v>2</v>
      </c>
      <c r="D207" s="39">
        <v>457.8</v>
      </c>
      <c r="E207" s="23" t="s">
        <v>311</v>
      </c>
    </row>
    <row r="208" spans="1:5" x14ac:dyDescent="0.25">
      <c r="A208" s="12" t="s">
        <v>527</v>
      </c>
      <c r="B208" s="30">
        <v>41721</v>
      </c>
      <c r="C208" s="13">
        <v>2</v>
      </c>
      <c r="D208" s="37">
        <v>457.8</v>
      </c>
      <c r="E208" s="22" t="s">
        <v>312</v>
      </c>
    </row>
    <row r="209" spans="1:5" x14ac:dyDescent="0.25">
      <c r="A209" s="15" t="s">
        <v>528</v>
      </c>
      <c r="B209" s="32">
        <v>41721</v>
      </c>
      <c r="C209" s="16">
        <v>1</v>
      </c>
      <c r="D209" s="39">
        <v>97.8</v>
      </c>
      <c r="E209" s="23" t="s">
        <v>313</v>
      </c>
    </row>
    <row r="210" spans="1:5" x14ac:dyDescent="0.25">
      <c r="A210" s="12" t="s">
        <v>529</v>
      </c>
      <c r="B210" s="30">
        <v>41722</v>
      </c>
      <c r="C210" s="13">
        <v>1</v>
      </c>
      <c r="D210" s="37">
        <v>97.8</v>
      </c>
      <c r="E210" s="22" t="s">
        <v>311</v>
      </c>
    </row>
    <row r="211" spans="1:5" x14ac:dyDescent="0.25">
      <c r="A211" s="15" t="s">
        <v>530</v>
      </c>
      <c r="B211" s="32">
        <v>41722</v>
      </c>
      <c r="C211" s="16">
        <v>1</v>
      </c>
      <c r="D211" s="39">
        <v>312</v>
      </c>
      <c r="E211" s="23" t="s">
        <v>312</v>
      </c>
    </row>
    <row r="212" spans="1:5" x14ac:dyDescent="0.25">
      <c r="A212" s="12" t="s">
        <v>531</v>
      </c>
      <c r="B212" s="30">
        <v>41723</v>
      </c>
      <c r="C212" s="13">
        <v>1</v>
      </c>
      <c r="D212" s="37">
        <v>312</v>
      </c>
      <c r="E212" s="22" t="s">
        <v>313</v>
      </c>
    </row>
    <row r="213" spans="1:5" x14ac:dyDescent="0.25">
      <c r="A213" s="15" t="s">
        <v>532</v>
      </c>
      <c r="B213" s="32">
        <v>41723</v>
      </c>
      <c r="C213" s="16">
        <v>2</v>
      </c>
      <c r="D213" s="39">
        <v>58.7</v>
      </c>
      <c r="E213" s="23" t="s">
        <v>311</v>
      </c>
    </row>
    <row r="214" spans="1:5" x14ac:dyDescent="0.25">
      <c r="A214" s="12" t="s">
        <v>533</v>
      </c>
      <c r="B214" s="30">
        <v>41755</v>
      </c>
      <c r="C214" s="13">
        <v>2</v>
      </c>
      <c r="D214" s="37">
        <v>58.7</v>
      </c>
      <c r="E214" s="22" t="s">
        <v>312</v>
      </c>
    </row>
    <row r="215" spans="1:5" x14ac:dyDescent="0.25">
      <c r="A215" s="15" t="s">
        <v>534</v>
      </c>
      <c r="B215" s="32">
        <v>41724</v>
      </c>
      <c r="C215" s="16">
        <v>1</v>
      </c>
      <c r="D215" s="39">
        <v>61.5</v>
      </c>
      <c r="E215" s="23" t="s">
        <v>313</v>
      </c>
    </row>
    <row r="216" spans="1:5" x14ac:dyDescent="0.25">
      <c r="A216" s="12" t="s">
        <v>535</v>
      </c>
      <c r="B216" s="30">
        <v>41725</v>
      </c>
      <c r="C216" s="13">
        <v>1</v>
      </c>
      <c r="D216" s="37">
        <v>61.5</v>
      </c>
      <c r="E216" s="22" t="s">
        <v>311</v>
      </c>
    </row>
    <row r="217" spans="1:5" x14ac:dyDescent="0.25">
      <c r="A217" s="15" t="s">
        <v>536</v>
      </c>
      <c r="B217" s="32">
        <v>41756</v>
      </c>
      <c r="C217" s="16">
        <v>1</v>
      </c>
      <c r="D217" s="39">
        <v>89.7</v>
      </c>
      <c r="E217" s="23" t="s">
        <v>311</v>
      </c>
    </row>
    <row r="218" spans="1:5" x14ac:dyDescent="0.25">
      <c r="A218" s="12" t="s">
        <v>537</v>
      </c>
      <c r="B218" s="30">
        <v>41726</v>
      </c>
      <c r="C218" s="13">
        <v>1</v>
      </c>
      <c r="D218" s="37">
        <v>89.7</v>
      </c>
      <c r="E218" s="22" t="s">
        <v>312</v>
      </c>
    </row>
    <row r="219" spans="1:5" x14ac:dyDescent="0.25">
      <c r="A219" s="15" t="s">
        <v>538</v>
      </c>
      <c r="B219" s="32">
        <v>41726</v>
      </c>
      <c r="C219" s="16">
        <v>2</v>
      </c>
      <c r="D219" s="39">
        <v>35</v>
      </c>
      <c r="E219" s="23" t="s">
        <v>311</v>
      </c>
    </row>
    <row r="220" spans="1:5" x14ac:dyDescent="0.25">
      <c r="A220" s="12" t="s">
        <v>539</v>
      </c>
      <c r="B220" s="30">
        <v>41727</v>
      </c>
      <c r="C220" s="13">
        <v>2</v>
      </c>
      <c r="D220" s="37">
        <v>35</v>
      </c>
      <c r="E220" s="22" t="s">
        <v>311</v>
      </c>
    </row>
    <row r="221" spans="1:5" x14ac:dyDescent="0.25">
      <c r="A221" s="15" t="s">
        <v>540</v>
      </c>
      <c r="B221" s="32">
        <v>41727</v>
      </c>
      <c r="C221" s="16">
        <v>1</v>
      </c>
      <c r="D221" s="39">
        <v>547.79999999999995</v>
      </c>
      <c r="E221" s="23" t="s">
        <v>312</v>
      </c>
    </row>
    <row r="222" spans="1:5" x14ac:dyDescent="0.25">
      <c r="A222" s="12" t="s">
        <v>541</v>
      </c>
      <c r="B222" s="30">
        <v>41728</v>
      </c>
      <c r="C222" s="13">
        <v>1</v>
      </c>
      <c r="D222" s="37">
        <v>547.79999999999995</v>
      </c>
      <c r="E222" s="22" t="s">
        <v>313</v>
      </c>
    </row>
    <row r="223" spans="1:5" x14ac:dyDescent="0.25">
      <c r="A223" s="15" t="s">
        <v>542</v>
      </c>
      <c r="B223" s="32">
        <v>41728</v>
      </c>
      <c r="C223" s="16">
        <v>1</v>
      </c>
      <c r="D223" s="39">
        <v>69</v>
      </c>
      <c r="E223" s="23" t="s">
        <v>312</v>
      </c>
    </row>
    <row r="224" spans="1:5" x14ac:dyDescent="0.25">
      <c r="A224" s="12" t="s">
        <v>543</v>
      </c>
      <c r="B224" s="30">
        <v>41729</v>
      </c>
      <c r="C224" s="13">
        <v>1</v>
      </c>
      <c r="D224" s="37">
        <v>69</v>
      </c>
      <c r="E224" s="22" t="s">
        <v>312</v>
      </c>
    </row>
    <row r="225" spans="1:5" x14ac:dyDescent="0.25">
      <c r="A225" s="15" t="s">
        <v>544</v>
      </c>
      <c r="B225" s="32">
        <v>41729</v>
      </c>
      <c r="C225" s="16">
        <v>2</v>
      </c>
      <c r="D225" s="39">
        <v>314.5</v>
      </c>
      <c r="E225" s="23" t="s">
        <v>312</v>
      </c>
    </row>
    <row r="226" spans="1:5" x14ac:dyDescent="0.25">
      <c r="A226" s="12" t="s">
        <v>545</v>
      </c>
      <c r="B226" s="30">
        <v>41730</v>
      </c>
      <c r="C226" s="13">
        <v>2</v>
      </c>
      <c r="D226" s="37">
        <v>314.5</v>
      </c>
      <c r="E226" s="22" t="s">
        <v>313</v>
      </c>
    </row>
    <row r="227" spans="1:5" x14ac:dyDescent="0.25">
      <c r="A227" s="15" t="s">
        <v>546</v>
      </c>
      <c r="B227" s="32">
        <v>41730</v>
      </c>
      <c r="C227" s="16">
        <v>1</v>
      </c>
      <c r="D227" s="39">
        <v>230</v>
      </c>
      <c r="E227" s="23" t="s">
        <v>313</v>
      </c>
    </row>
    <row r="228" spans="1:5" x14ac:dyDescent="0.25">
      <c r="A228" s="12" t="s">
        <v>547</v>
      </c>
      <c r="B228" s="30">
        <v>41731</v>
      </c>
      <c r="C228" s="13">
        <v>1</v>
      </c>
      <c r="D228" s="37">
        <v>230</v>
      </c>
      <c r="E228" s="22" t="s">
        <v>313</v>
      </c>
    </row>
    <row r="229" spans="1:5" x14ac:dyDescent="0.25">
      <c r="A229" s="15" t="s">
        <v>548</v>
      </c>
      <c r="B229" s="32">
        <v>41731</v>
      </c>
      <c r="C229" s="16">
        <v>2</v>
      </c>
      <c r="D229" s="39">
        <v>560</v>
      </c>
      <c r="E229" s="23" t="s">
        <v>311</v>
      </c>
    </row>
    <row r="230" spans="1:5" x14ac:dyDescent="0.25">
      <c r="A230" s="12" t="s">
        <v>549</v>
      </c>
      <c r="B230" s="30">
        <v>41732</v>
      </c>
      <c r="C230" s="13">
        <v>2</v>
      </c>
      <c r="D230" s="37">
        <v>560</v>
      </c>
      <c r="E230" s="22" t="s">
        <v>312</v>
      </c>
    </row>
    <row r="231" spans="1:5" x14ac:dyDescent="0.25">
      <c r="A231" s="15" t="s">
        <v>550</v>
      </c>
      <c r="B231" s="32">
        <v>41732</v>
      </c>
      <c r="C231" s="16">
        <v>1</v>
      </c>
      <c r="D231" s="39">
        <v>169</v>
      </c>
      <c r="E231" s="23" t="s">
        <v>313</v>
      </c>
    </row>
    <row r="232" spans="1:5" x14ac:dyDescent="0.25">
      <c r="A232" s="12" t="s">
        <v>551</v>
      </c>
      <c r="B232" s="30">
        <v>41733</v>
      </c>
      <c r="C232" s="13">
        <v>1</v>
      </c>
      <c r="D232" s="37">
        <v>169</v>
      </c>
      <c r="E232" s="22" t="s">
        <v>311</v>
      </c>
    </row>
    <row r="233" spans="1:5" x14ac:dyDescent="0.25">
      <c r="A233" s="15" t="s">
        <v>552</v>
      </c>
      <c r="B233" s="32">
        <v>41733</v>
      </c>
      <c r="C233" s="16">
        <v>1</v>
      </c>
      <c r="D233" s="39">
        <v>320</v>
      </c>
      <c r="E233" s="23" t="s">
        <v>312</v>
      </c>
    </row>
    <row r="234" spans="1:5" x14ac:dyDescent="0.25">
      <c r="A234" s="12" t="s">
        <v>553</v>
      </c>
      <c r="B234" s="30">
        <v>41734</v>
      </c>
      <c r="C234" s="13">
        <v>1</v>
      </c>
      <c r="D234" s="37">
        <v>320</v>
      </c>
      <c r="E234" s="22" t="s">
        <v>313</v>
      </c>
    </row>
    <row r="235" spans="1:5" x14ac:dyDescent="0.25">
      <c r="A235" s="15" t="s">
        <v>554</v>
      </c>
      <c r="B235" s="32">
        <v>41734</v>
      </c>
      <c r="C235" s="16">
        <v>1</v>
      </c>
      <c r="D235" s="39">
        <v>125</v>
      </c>
      <c r="E235" s="23" t="s">
        <v>311</v>
      </c>
    </row>
    <row r="236" spans="1:5" x14ac:dyDescent="0.25">
      <c r="A236" s="12" t="s">
        <v>555</v>
      </c>
      <c r="B236" s="30">
        <v>41735</v>
      </c>
      <c r="C236" s="13">
        <v>1</v>
      </c>
      <c r="D236" s="37">
        <v>125</v>
      </c>
      <c r="E236" s="22" t="s">
        <v>312</v>
      </c>
    </row>
    <row r="237" spans="1:5" x14ac:dyDescent="0.25">
      <c r="A237" s="15" t="s">
        <v>556</v>
      </c>
      <c r="B237" s="32">
        <v>41735</v>
      </c>
      <c r="C237" s="16">
        <v>2</v>
      </c>
      <c r="D237" s="39">
        <v>458</v>
      </c>
      <c r="E237" s="23" t="s">
        <v>313</v>
      </c>
    </row>
    <row r="238" spans="1:5" x14ac:dyDescent="0.25">
      <c r="A238" s="12" t="s">
        <v>557</v>
      </c>
      <c r="B238" s="30">
        <v>41736</v>
      </c>
      <c r="C238" s="13">
        <v>2</v>
      </c>
      <c r="D238" s="37">
        <v>458</v>
      </c>
      <c r="E238" s="22" t="s">
        <v>311</v>
      </c>
    </row>
    <row r="239" spans="1:5" x14ac:dyDescent="0.25">
      <c r="A239" s="15" t="s">
        <v>558</v>
      </c>
      <c r="B239" s="32">
        <v>41736</v>
      </c>
      <c r="C239" s="16">
        <v>1</v>
      </c>
      <c r="D239" s="39">
        <v>321.2</v>
      </c>
      <c r="E239" s="23" t="s">
        <v>312</v>
      </c>
    </row>
    <row r="240" spans="1:5" x14ac:dyDescent="0.25">
      <c r="A240" s="12" t="s">
        <v>559</v>
      </c>
      <c r="B240" s="30">
        <v>41737</v>
      </c>
      <c r="C240" s="13">
        <v>1</v>
      </c>
      <c r="D240" s="37">
        <v>321.2</v>
      </c>
      <c r="E240" s="22" t="s">
        <v>313</v>
      </c>
    </row>
    <row r="241" spans="1:5" x14ac:dyDescent="0.25">
      <c r="A241" s="15" t="s">
        <v>560</v>
      </c>
      <c r="B241" s="32">
        <v>41737</v>
      </c>
      <c r="C241" s="16">
        <v>1</v>
      </c>
      <c r="D241" s="39">
        <v>252.8</v>
      </c>
      <c r="E241" s="23" t="s">
        <v>311</v>
      </c>
    </row>
    <row r="242" spans="1:5" x14ac:dyDescent="0.25">
      <c r="A242" s="12" t="s">
        <v>561</v>
      </c>
      <c r="B242" s="30">
        <v>41738</v>
      </c>
      <c r="C242" s="13">
        <v>1</v>
      </c>
      <c r="D242" s="37">
        <v>252.8</v>
      </c>
      <c r="E242" s="22" t="s">
        <v>311</v>
      </c>
    </row>
    <row r="243" spans="1:5" x14ac:dyDescent="0.25">
      <c r="A243" s="15" t="s">
        <v>562</v>
      </c>
      <c r="B243" s="32">
        <v>41738</v>
      </c>
      <c r="C243" s="16">
        <v>2</v>
      </c>
      <c r="D243" s="39">
        <v>920</v>
      </c>
      <c r="E243" s="23" t="s">
        <v>312</v>
      </c>
    </row>
    <row r="244" spans="1:5" x14ac:dyDescent="0.25">
      <c r="A244" s="12" t="s">
        <v>563</v>
      </c>
      <c r="B244" s="30">
        <v>41739</v>
      </c>
      <c r="C244" s="13">
        <v>2</v>
      </c>
      <c r="D244" s="37">
        <v>1325</v>
      </c>
      <c r="E244" s="22" t="s">
        <v>311</v>
      </c>
    </row>
    <row r="245" spans="1:5" x14ac:dyDescent="0.25">
      <c r="A245" s="15" t="s">
        <v>564</v>
      </c>
      <c r="B245" s="32">
        <v>41739</v>
      </c>
      <c r="C245" s="16">
        <v>1</v>
      </c>
      <c r="D245" s="39">
        <v>457.8</v>
      </c>
      <c r="E245" s="23" t="s">
        <v>311</v>
      </c>
    </row>
    <row r="246" spans="1:5" x14ac:dyDescent="0.25">
      <c r="A246" s="12" t="s">
        <v>565</v>
      </c>
      <c r="B246" s="30">
        <v>41740</v>
      </c>
      <c r="C246" s="13">
        <v>1</v>
      </c>
      <c r="D246" s="37">
        <v>457.8</v>
      </c>
      <c r="E246" s="22" t="s">
        <v>312</v>
      </c>
    </row>
    <row r="247" spans="1:5" x14ac:dyDescent="0.25">
      <c r="A247" s="15" t="s">
        <v>566</v>
      </c>
      <c r="B247" s="32">
        <v>41740</v>
      </c>
      <c r="C247" s="16">
        <v>1</v>
      </c>
      <c r="D247" s="39">
        <v>563</v>
      </c>
      <c r="E247" s="23" t="s">
        <v>313</v>
      </c>
    </row>
    <row r="248" spans="1:5" x14ac:dyDescent="0.25">
      <c r="A248" s="12" t="s">
        <v>567</v>
      </c>
      <c r="B248" s="30">
        <v>41741</v>
      </c>
      <c r="C248" s="13">
        <v>1</v>
      </c>
      <c r="D248" s="37">
        <v>563</v>
      </c>
      <c r="E248" s="22" t="s">
        <v>312</v>
      </c>
    </row>
    <row r="249" spans="1:5" x14ac:dyDescent="0.25">
      <c r="A249" s="15" t="s">
        <v>568</v>
      </c>
      <c r="B249" s="32">
        <v>41741</v>
      </c>
      <c r="C249" s="16">
        <v>2</v>
      </c>
      <c r="D249" s="39">
        <v>129</v>
      </c>
      <c r="E249" s="23" t="s">
        <v>312</v>
      </c>
    </row>
    <row r="250" spans="1:5" x14ac:dyDescent="0.25">
      <c r="A250" s="12" t="s">
        <v>569</v>
      </c>
      <c r="B250" s="30">
        <v>41742</v>
      </c>
      <c r="C250" s="13">
        <v>2</v>
      </c>
      <c r="D250" s="37">
        <v>129</v>
      </c>
      <c r="E250" s="22" t="s">
        <v>312</v>
      </c>
    </row>
    <row r="251" spans="1:5" x14ac:dyDescent="0.25">
      <c r="A251" s="15" t="s">
        <v>570</v>
      </c>
      <c r="B251" s="32">
        <v>41742</v>
      </c>
      <c r="C251" s="16">
        <v>1</v>
      </c>
      <c r="D251" s="39">
        <v>47.8</v>
      </c>
      <c r="E251" s="23" t="s">
        <v>313</v>
      </c>
    </row>
    <row r="252" spans="1:5" x14ac:dyDescent="0.25">
      <c r="A252" s="12" t="s">
        <v>571</v>
      </c>
      <c r="B252" s="30">
        <v>41743</v>
      </c>
      <c r="C252" s="13">
        <v>1</v>
      </c>
      <c r="D252" s="37">
        <v>47.8</v>
      </c>
      <c r="E252" s="22" t="s">
        <v>313</v>
      </c>
    </row>
    <row r="253" spans="1:5" x14ac:dyDescent="0.25">
      <c r="A253" s="15" t="s">
        <v>572</v>
      </c>
      <c r="B253" s="32">
        <v>41743</v>
      </c>
      <c r="C253" s="16">
        <v>1</v>
      </c>
      <c r="D253" s="39">
        <v>25.4</v>
      </c>
      <c r="E253" s="23" t="s">
        <v>313</v>
      </c>
    </row>
    <row r="254" spans="1:5" x14ac:dyDescent="0.25">
      <c r="A254" s="12" t="s">
        <v>573</v>
      </c>
      <c r="B254" s="30">
        <v>41744</v>
      </c>
      <c r="C254" s="13">
        <v>1</v>
      </c>
      <c r="D254" s="37">
        <v>25.4</v>
      </c>
      <c r="E254" s="22" t="s">
        <v>311</v>
      </c>
    </row>
    <row r="255" spans="1:5" x14ac:dyDescent="0.25">
      <c r="A255" s="15" t="s">
        <v>574</v>
      </c>
      <c r="B255" s="32">
        <v>41744</v>
      </c>
      <c r="C255" s="16">
        <v>2</v>
      </c>
      <c r="D255" s="39">
        <v>129</v>
      </c>
      <c r="E255" s="23" t="s">
        <v>312</v>
      </c>
    </row>
    <row r="256" spans="1:5" x14ac:dyDescent="0.25">
      <c r="A256" s="12" t="s">
        <v>575</v>
      </c>
      <c r="B256" s="30">
        <v>41745</v>
      </c>
      <c r="C256" s="13">
        <v>2</v>
      </c>
      <c r="D256" s="37">
        <v>129</v>
      </c>
      <c r="E256" s="22" t="s">
        <v>313</v>
      </c>
    </row>
    <row r="257" spans="1:5" x14ac:dyDescent="0.25">
      <c r="A257" s="15" t="s">
        <v>576</v>
      </c>
      <c r="B257" s="32">
        <v>41745</v>
      </c>
      <c r="C257" s="16">
        <v>1</v>
      </c>
      <c r="D257" s="39">
        <v>651.4</v>
      </c>
      <c r="E257" s="23" t="s">
        <v>311</v>
      </c>
    </row>
    <row r="258" spans="1:5" x14ac:dyDescent="0.25">
      <c r="A258" s="12" t="s">
        <v>577</v>
      </c>
      <c r="B258" s="30">
        <v>41746</v>
      </c>
      <c r="C258" s="13">
        <v>1</v>
      </c>
      <c r="D258" s="37">
        <v>651.4</v>
      </c>
      <c r="E258" s="22" t="s">
        <v>312</v>
      </c>
    </row>
    <row r="259" spans="1:5" x14ac:dyDescent="0.25">
      <c r="A259" s="15" t="s">
        <v>578</v>
      </c>
      <c r="B259" s="32">
        <v>41746</v>
      </c>
      <c r="C259" s="16">
        <v>2</v>
      </c>
      <c r="D259" s="39">
        <v>457.8</v>
      </c>
      <c r="E259" s="23" t="s">
        <v>313</v>
      </c>
    </row>
    <row r="260" spans="1:5" x14ac:dyDescent="0.25">
      <c r="A260" s="12" t="s">
        <v>579</v>
      </c>
      <c r="B260" s="30">
        <v>41747</v>
      </c>
      <c r="C260" s="13">
        <v>2</v>
      </c>
      <c r="D260" s="37">
        <v>457.8</v>
      </c>
      <c r="E260" s="22" t="s">
        <v>311</v>
      </c>
    </row>
    <row r="261" spans="1:5" x14ac:dyDescent="0.25">
      <c r="A261" s="15" t="s">
        <v>580</v>
      </c>
      <c r="B261" s="32">
        <v>41747</v>
      </c>
      <c r="C261" s="16">
        <v>1</v>
      </c>
      <c r="D261" s="39">
        <v>97.8</v>
      </c>
      <c r="E261" s="23" t="s">
        <v>312</v>
      </c>
    </row>
    <row r="262" spans="1:5" x14ac:dyDescent="0.25">
      <c r="A262" s="12" t="s">
        <v>581</v>
      </c>
      <c r="B262" s="30">
        <v>41748</v>
      </c>
      <c r="C262" s="13">
        <v>1</v>
      </c>
      <c r="D262" s="37">
        <v>97.8</v>
      </c>
      <c r="E262" s="22" t="s">
        <v>313</v>
      </c>
    </row>
    <row r="263" spans="1:5" x14ac:dyDescent="0.25">
      <c r="A263" s="15" t="s">
        <v>582</v>
      </c>
      <c r="B263" s="32">
        <v>41748</v>
      </c>
      <c r="C263" s="16">
        <v>1</v>
      </c>
      <c r="D263" s="39">
        <v>312</v>
      </c>
      <c r="E263" s="23" t="s">
        <v>311</v>
      </c>
    </row>
    <row r="264" spans="1:5" x14ac:dyDescent="0.25">
      <c r="A264" s="12" t="s">
        <v>583</v>
      </c>
      <c r="B264" s="30">
        <v>41749</v>
      </c>
      <c r="C264" s="13">
        <v>1</v>
      </c>
      <c r="D264" s="37">
        <v>312</v>
      </c>
      <c r="E264" s="22" t="s">
        <v>312</v>
      </c>
    </row>
    <row r="265" spans="1:5" x14ac:dyDescent="0.25">
      <c r="A265" s="15" t="s">
        <v>584</v>
      </c>
      <c r="B265" s="32">
        <v>41749</v>
      </c>
      <c r="C265" s="16">
        <v>1</v>
      </c>
      <c r="D265" s="39">
        <v>58.7</v>
      </c>
      <c r="E265" s="23" t="s">
        <v>313</v>
      </c>
    </row>
    <row r="266" spans="1:5" x14ac:dyDescent="0.25">
      <c r="A266" s="12" t="s">
        <v>585</v>
      </c>
      <c r="B266" s="30">
        <v>41750</v>
      </c>
      <c r="C266" s="13">
        <v>1</v>
      </c>
      <c r="D266" s="37">
        <v>58.7</v>
      </c>
      <c r="E266" s="22" t="s">
        <v>311</v>
      </c>
    </row>
    <row r="267" spans="1:5" x14ac:dyDescent="0.25">
      <c r="A267" s="15" t="s">
        <v>586</v>
      </c>
      <c r="B267" s="32">
        <v>41750</v>
      </c>
      <c r="C267" s="16">
        <v>2</v>
      </c>
      <c r="D267" s="39">
        <v>61.5</v>
      </c>
      <c r="E267" s="23" t="s">
        <v>311</v>
      </c>
    </row>
    <row r="268" spans="1:5" x14ac:dyDescent="0.25">
      <c r="A268" s="12" t="s">
        <v>587</v>
      </c>
      <c r="B268" s="30">
        <v>41751</v>
      </c>
      <c r="C268" s="13">
        <v>2</v>
      </c>
      <c r="D268" s="37">
        <v>61.5</v>
      </c>
      <c r="E268" s="22" t="s">
        <v>312</v>
      </c>
    </row>
    <row r="269" spans="1:5" x14ac:dyDescent="0.25">
      <c r="A269" s="15" t="s">
        <v>588</v>
      </c>
      <c r="B269" s="32">
        <v>41751</v>
      </c>
      <c r="C269" s="16">
        <v>1</v>
      </c>
      <c r="D269" s="39">
        <v>89.7</v>
      </c>
      <c r="E269" s="23" t="s">
        <v>311</v>
      </c>
    </row>
    <row r="270" spans="1:5" x14ac:dyDescent="0.25">
      <c r="A270" s="12" t="s">
        <v>589</v>
      </c>
      <c r="B270" s="30">
        <v>41752</v>
      </c>
      <c r="C270" s="13">
        <v>1</v>
      </c>
      <c r="D270" s="37">
        <v>89.7</v>
      </c>
      <c r="E270" s="22" t="s">
        <v>311</v>
      </c>
    </row>
    <row r="271" spans="1:5" x14ac:dyDescent="0.25">
      <c r="A271" s="15" t="s">
        <v>590</v>
      </c>
      <c r="B271" s="32">
        <v>41752</v>
      </c>
      <c r="C271" s="16">
        <v>1</v>
      </c>
      <c r="D271" s="39">
        <v>35</v>
      </c>
      <c r="E271" s="23" t="s">
        <v>312</v>
      </c>
    </row>
    <row r="272" spans="1:5" x14ac:dyDescent="0.25">
      <c r="A272" s="12" t="s">
        <v>591</v>
      </c>
      <c r="B272" s="30">
        <v>41753</v>
      </c>
      <c r="C272" s="13">
        <v>1</v>
      </c>
      <c r="D272" s="37">
        <v>35</v>
      </c>
      <c r="E272" s="22" t="s">
        <v>313</v>
      </c>
    </row>
    <row r="273" spans="1:5" x14ac:dyDescent="0.25">
      <c r="A273" s="15" t="s">
        <v>592</v>
      </c>
      <c r="B273" s="32">
        <v>41753</v>
      </c>
      <c r="C273" s="16">
        <v>2</v>
      </c>
      <c r="D273" s="39">
        <v>547.79999999999995</v>
      </c>
      <c r="E273" s="23" t="s">
        <v>312</v>
      </c>
    </row>
    <row r="274" spans="1:5" x14ac:dyDescent="0.25">
      <c r="A274" s="12" t="s">
        <v>593</v>
      </c>
      <c r="B274" s="30">
        <v>41754</v>
      </c>
      <c r="C274" s="13">
        <v>2</v>
      </c>
      <c r="D274" s="37">
        <v>547.79999999999995</v>
      </c>
      <c r="E274" s="22" t="s">
        <v>312</v>
      </c>
    </row>
    <row r="275" spans="1:5" x14ac:dyDescent="0.25">
      <c r="A275" s="15" t="s">
        <v>594</v>
      </c>
      <c r="B275" s="32">
        <v>41754</v>
      </c>
      <c r="C275" s="16">
        <v>1</v>
      </c>
      <c r="D275" s="39">
        <v>69</v>
      </c>
      <c r="E275" s="23" t="s">
        <v>312</v>
      </c>
    </row>
    <row r="276" spans="1:5" x14ac:dyDescent="0.25">
      <c r="A276" s="12" t="s">
        <v>595</v>
      </c>
      <c r="B276" s="30">
        <v>41755</v>
      </c>
      <c r="C276" s="13">
        <v>1</v>
      </c>
      <c r="D276" s="37">
        <v>69</v>
      </c>
      <c r="E276" s="22" t="s">
        <v>313</v>
      </c>
    </row>
    <row r="277" spans="1:5" x14ac:dyDescent="0.25">
      <c r="A277" s="15" t="s">
        <v>596</v>
      </c>
      <c r="B277" s="32">
        <v>41755</v>
      </c>
      <c r="C277" s="16">
        <v>1</v>
      </c>
      <c r="D277" s="39">
        <v>314.5</v>
      </c>
      <c r="E277" s="23" t="s">
        <v>313</v>
      </c>
    </row>
    <row r="278" spans="1:5" x14ac:dyDescent="0.25">
      <c r="A278" s="12" t="s">
        <v>597</v>
      </c>
      <c r="B278" s="30">
        <v>41756</v>
      </c>
      <c r="C278" s="13">
        <v>1</v>
      </c>
      <c r="D278" s="37">
        <v>314.5</v>
      </c>
      <c r="E278" s="22" t="s">
        <v>313</v>
      </c>
    </row>
    <row r="279" spans="1:5" x14ac:dyDescent="0.25">
      <c r="A279" s="15" t="s">
        <v>598</v>
      </c>
      <c r="B279" s="32">
        <v>41756</v>
      </c>
      <c r="C279" s="16">
        <v>2</v>
      </c>
      <c r="D279" s="39">
        <v>230</v>
      </c>
      <c r="E279" s="23" t="s">
        <v>311</v>
      </c>
    </row>
    <row r="280" spans="1:5" x14ac:dyDescent="0.25">
      <c r="A280" s="12" t="s">
        <v>599</v>
      </c>
      <c r="B280" s="30">
        <v>41757</v>
      </c>
      <c r="C280" s="13">
        <v>2</v>
      </c>
      <c r="D280" s="37">
        <v>230</v>
      </c>
      <c r="E280" s="22" t="s">
        <v>312</v>
      </c>
    </row>
    <row r="281" spans="1:5" x14ac:dyDescent="0.25">
      <c r="A281" s="15" t="s">
        <v>600</v>
      </c>
      <c r="B281" s="32">
        <v>41757</v>
      </c>
      <c r="C281" s="16">
        <v>1</v>
      </c>
      <c r="D281" s="39">
        <v>560</v>
      </c>
      <c r="E281" s="23" t="s">
        <v>313</v>
      </c>
    </row>
    <row r="282" spans="1:5" x14ac:dyDescent="0.25">
      <c r="A282" s="12" t="s">
        <v>601</v>
      </c>
      <c r="B282" s="30">
        <v>41758</v>
      </c>
      <c r="C282" s="13">
        <v>1</v>
      </c>
      <c r="D282" s="37">
        <v>560</v>
      </c>
      <c r="E282" s="22" t="s">
        <v>311</v>
      </c>
    </row>
    <row r="283" spans="1:5" x14ac:dyDescent="0.25">
      <c r="A283" s="15" t="s">
        <v>602</v>
      </c>
      <c r="B283" s="32">
        <v>41758</v>
      </c>
      <c r="C283" s="16">
        <v>1</v>
      </c>
      <c r="D283" s="39">
        <v>169</v>
      </c>
      <c r="E283" s="23" t="s">
        <v>312</v>
      </c>
    </row>
    <row r="284" spans="1:5" x14ac:dyDescent="0.25">
      <c r="A284" s="12" t="s">
        <v>603</v>
      </c>
      <c r="B284" s="30">
        <v>41759</v>
      </c>
      <c r="C284" s="13">
        <v>1</v>
      </c>
      <c r="D284" s="37">
        <v>169</v>
      </c>
      <c r="E284" s="22" t="s">
        <v>313</v>
      </c>
    </row>
    <row r="285" spans="1:5" x14ac:dyDescent="0.25">
      <c r="A285" s="15" t="s">
        <v>604</v>
      </c>
      <c r="B285" s="32">
        <v>41759</v>
      </c>
      <c r="C285" s="16">
        <v>2</v>
      </c>
      <c r="D285" s="39">
        <v>320</v>
      </c>
      <c r="E285" s="23" t="s">
        <v>311</v>
      </c>
    </row>
    <row r="286" spans="1:5" x14ac:dyDescent="0.25">
      <c r="A286" s="12" t="s">
        <v>605</v>
      </c>
      <c r="B286" s="30">
        <v>41760</v>
      </c>
      <c r="C286" s="13">
        <v>2</v>
      </c>
      <c r="D286" s="37">
        <v>320</v>
      </c>
      <c r="E286" s="22" t="s">
        <v>312</v>
      </c>
    </row>
    <row r="287" spans="1:5" x14ac:dyDescent="0.25">
      <c r="A287" s="15" t="s">
        <v>606</v>
      </c>
      <c r="B287" s="32">
        <v>41760</v>
      </c>
      <c r="C287" s="16">
        <v>2</v>
      </c>
      <c r="D287" s="39">
        <v>125</v>
      </c>
      <c r="E287" s="23" t="s">
        <v>313</v>
      </c>
    </row>
    <row r="288" spans="1:5" x14ac:dyDescent="0.25">
      <c r="A288" s="12" t="s">
        <v>607</v>
      </c>
      <c r="B288" s="30">
        <v>41761</v>
      </c>
      <c r="C288" s="13">
        <v>2</v>
      </c>
      <c r="D288" s="37">
        <v>125</v>
      </c>
      <c r="E288" s="22" t="s">
        <v>311</v>
      </c>
    </row>
    <row r="289" spans="1:5" x14ac:dyDescent="0.25">
      <c r="A289" s="15" t="s">
        <v>608</v>
      </c>
      <c r="B289" s="32">
        <v>41761</v>
      </c>
      <c r="C289" s="16">
        <v>2</v>
      </c>
      <c r="D289" s="39">
        <v>458</v>
      </c>
      <c r="E289" s="23" t="s">
        <v>312</v>
      </c>
    </row>
    <row r="290" spans="1:5" x14ac:dyDescent="0.25">
      <c r="A290" s="12" t="s">
        <v>609</v>
      </c>
      <c r="B290" s="30">
        <v>41762</v>
      </c>
      <c r="C290" s="13">
        <v>2</v>
      </c>
      <c r="D290" s="37">
        <v>458</v>
      </c>
      <c r="E290" s="22" t="s">
        <v>313</v>
      </c>
    </row>
    <row r="291" spans="1:5" x14ac:dyDescent="0.25">
      <c r="A291" s="15" t="s">
        <v>610</v>
      </c>
      <c r="B291" s="32">
        <v>41762</v>
      </c>
      <c r="C291" s="16">
        <v>2</v>
      </c>
      <c r="D291" s="39">
        <v>321.2</v>
      </c>
      <c r="E291" s="23" t="s">
        <v>311</v>
      </c>
    </row>
    <row r="292" spans="1:5" x14ac:dyDescent="0.25">
      <c r="A292" s="12" t="s">
        <v>611</v>
      </c>
      <c r="B292" s="30">
        <v>41763</v>
      </c>
      <c r="C292" s="13">
        <v>2</v>
      </c>
      <c r="D292" s="37">
        <v>321.2</v>
      </c>
      <c r="E292" s="22" t="s">
        <v>311</v>
      </c>
    </row>
    <row r="293" spans="1:5" x14ac:dyDescent="0.25">
      <c r="A293" s="15" t="s">
        <v>612</v>
      </c>
      <c r="B293" s="32">
        <v>41763</v>
      </c>
      <c r="C293" s="16">
        <v>1</v>
      </c>
      <c r="D293" s="39">
        <v>252.8</v>
      </c>
      <c r="E293" s="23" t="s">
        <v>312</v>
      </c>
    </row>
    <row r="294" spans="1:5" x14ac:dyDescent="0.25">
      <c r="A294" s="12" t="s">
        <v>613</v>
      </c>
      <c r="B294" s="30">
        <v>41764</v>
      </c>
      <c r="C294" s="13">
        <v>1</v>
      </c>
      <c r="D294" s="37">
        <v>252.8</v>
      </c>
      <c r="E294" s="22" t="s">
        <v>311</v>
      </c>
    </row>
    <row r="295" spans="1:5" x14ac:dyDescent="0.25">
      <c r="A295" s="15" t="s">
        <v>614</v>
      </c>
      <c r="B295" s="32">
        <v>41764</v>
      </c>
      <c r="C295" s="16">
        <v>1</v>
      </c>
      <c r="D295" s="39">
        <v>930</v>
      </c>
      <c r="E295" s="23" t="s">
        <v>311</v>
      </c>
    </row>
    <row r="296" spans="1:5" x14ac:dyDescent="0.25">
      <c r="A296" s="12" t="s">
        <v>615</v>
      </c>
      <c r="B296" s="30">
        <v>41765</v>
      </c>
      <c r="C296" s="13">
        <v>1</v>
      </c>
      <c r="D296" s="37">
        <v>657.8</v>
      </c>
      <c r="E296" s="22" t="s">
        <v>312</v>
      </c>
    </row>
    <row r="297" spans="1:5" x14ac:dyDescent="0.25">
      <c r="A297" s="15" t="s">
        <v>616</v>
      </c>
      <c r="B297" s="32">
        <v>41765</v>
      </c>
      <c r="C297" s="16">
        <v>2</v>
      </c>
      <c r="D297" s="39">
        <v>457.8</v>
      </c>
      <c r="E297" s="23" t="s">
        <v>313</v>
      </c>
    </row>
    <row r="298" spans="1:5" x14ac:dyDescent="0.25">
      <c r="A298" s="12" t="s">
        <v>617</v>
      </c>
      <c r="B298" s="30">
        <v>41766</v>
      </c>
      <c r="C298" s="13">
        <v>2</v>
      </c>
      <c r="D298" s="37">
        <v>232.8</v>
      </c>
      <c r="E298" s="22" t="s">
        <v>312</v>
      </c>
    </row>
    <row r="299" spans="1:5" x14ac:dyDescent="0.25">
      <c r="A299" s="15" t="s">
        <v>618</v>
      </c>
      <c r="B299" s="32">
        <v>41766</v>
      </c>
      <c r="C299" s="16">
        <v>1</v>
      </c>
      <c r="D299" s="39">
        <v>563</v>
      </c>
      <c r="E299" s="23" t="s">
        <v>312</v>
      </c>
    </row>
    <row r="300" spans="1:5" x14ac:dyDescent="0.25">
      <c r="A300" s="12" t="s">
        <v>619</v>
      </c>
      <c r="B300" s="30">
        <v>41767</v>
      </c>
      <c r="C300" s="13">
        <v>1</v>
      </c>
      <c r="D300" s="37">
        <v>457.8</v>
      </c>
      <c r="E300" s="22" t="s">
        <v>312</v>
      </c>
    </row>
    <row r="301" spans="1:5" x14ac:dyDescent="0.25">
      <c r="A301" s="15" t="s">
        <v>620</v>
      </c>
      <c r="B301" s="32">
        <v>41767</v>
      </c>
      <c r="C301" s="16">
        <v>1</v>
      </c>
      <c r="D301" s="39">
        <v>129</v>
      </c>
      <c r="E301" s="23" t="s">
        <v>313</v>
      </c>
    </row>
    <row r="302" spans="1:5" x14ac:dyDescent="0.25">
      <c r="A302" s="12" t="s">
        <v>621</v>
      </c>
      <c r="B302" s="30">
        <v>41768</v>
      </c>
      <c r="C302" s="13">
        <v>1</v>
      </c>
      <c r="D302" s="37">
        <v>467.8</v>
      </c>
      <c r="E302" s="22" t="s">
        <v>313</v>
      </c>
    </row>
    <row r="303" spans="1:5" x14ac:dyDescent="0.25">
      <c r="A303" s="15" t="s">
        <v>622</v>
      </c>
      <c r="B303" s="32">
        <v>41768</v>
      </c>
      <c r="C303" s="16">
        <v>1</v>
      </c>
      <c r="D303" s="39">
        <v>47.8</v>
      </c>
      <c r="E303" s="23" t="s">
        <v>313</v>
      </c>
    </row>
    <row r="304" spans="1:5" x14ac:dyDescent="0.25">
      <c r="A304" s="12" t="s">
        <v>623</v>
      </c>
      <c r="B304" s="30">
        <v>41800</v>
      </c>
      <c r="C304" s="13">
        <v>1</v>
      </c>
      <c r="D304" s="37">
        <v>47.8</v>
      </c>
      <c r="E304" s="22" t="s">
        <v>311</v>
      </c>
    </row>
    <row r="305" spans="1:5" x14ac:dyDescent="0.25">
      <c r="A305" s="15" t="s">
        <v>624</v>
      </c>
      <c r="B305" s="32">
        <v>41800</v>
      </c>
      <c r="C305" s="16">
        <v>2</v>
      </c>
      <c r="D305" s="39">
        <v>25.4</v>
      </c>
      <c r="E305" s="23" t="s">
        <v>312</v>
      </c>
    </row>
    <row r="306" spans="1:5" x14ac:dyDescent="0.25">
      <c r="A306" s="12" t="s">
        <v>625</v>
      </c>
      <c r="B306" s="30">
        <v>41770</v>
      </c>
      <c r="C306" s="13">
        <v>2</v>
      </c>
      <c r="D306" s="37">
        <v>25.4</v>
      </c>
      <c r="E306" s="22" t="s">
        <v>313</v>
      </c>
    </row>
    <row r="307" spans="1:5" x14ac:dyDescent="0.25">
      <c r="A307" s="15" t="s">
        <v>626</v>
      </c>
      <c r="B307" s="32">
        <v>41770</v>
      </c>
      <c r="C307" s="16">
        <v>1</v>
      </c>
      <c r="D307" s="39">
        <v>129</v>
      </c>
      <c r="E307" s="23" t="s">
        <v>311</v>
      </c>
    </row>
    <row r="308" spans="1:5" x14ac:dyDescent="0.25">
      <c r="A308" s="12" t="s">
        <v>627</v>
      </c>
      <c r="B308" s="30">
        <v>41802</v>
      </c>
      <c r="C308" s="13">
        <v>1</v>
      </c>
      <c r="D308" s="37">
        <v>129</v>
      </c>
      <c r="E308" s="22" t="s">
        <v>312</v>
      </c>
    </row>
    <row r="309" spans="1:5" x14ac:dyDescent="0.25">
      <c r="A309" s="15" t="s">
        <v>628</v>
      </c>
      <c r="B309" s="32">
        <v>41771</v>
      </c>
      <c r="C309" s="16">
        <v>1</v>
      </c>
      <c r="D309" s="39">
        <v>651.4</v>
      </c>
      <c r="E309" s="23" t="s">
        <v>313</v>
      </c>
    </row>
    <row r="310" spans="1:5" x14ac:dyDescent="0.25">
      <c r="A310" s="12" t="s">
        <v>629</v>
      </c>
      <c r="B310" s="30">
        <v>41772</v>
      </c>
      <c r="C310" s="13">
        <v>1</v>
      </c>
      <c r="D310" s="37">
        <v>651.4</v>
      </c>
      <c r="E310" s="22" t="s">
        <v>311</v>
      </c>
    </row>
    <row r="311" spans="1:5" x14ac:dyDescent="0.25">
      <c r="A311" s="15" t="s">
        <v>630</v>
      </c>
      <c r="B311" s="32">
        <v>41803</v>
      </c>
      <c r="C311" s="16">
        <v>2</v>
      </c>
      <c r="D311" s="39">
        <v>457.8</v>
      </c>
      <c r="E311" s="23" t="s">
        <v>312</v>
      </c>
    </row>
    <row r="312" spans="1:5" x14ac:dyDescent="0.25">
      <c r="A312" s="12" t="s">
        <v>631</v>
      </c>
      <c r="B312" s="30">
        <v>41773</v>
      </c>
      <c r="C312" s="13">
        <v>2</v>
      </c>
      <c r="D312" s="37">
        <v>457.8</v>
      </c>
      <c r="E312" s="22" t="s">
        <v>313</v>
      </c>
    </row>
    <row r="313" spans="1:5" x14ac:dyDescent="0.25">
      <c r="A313" s="15" t="s">
        <v>632</v>
      </c>
      <c r="B313" s="32">
        <v>41804</v>
      </c>
      <c r="C313" s="16">
        <v>1</v>
      </c>
      <c r="D313" s="39">
        <v>97.8</v>
      </c>
      <c r="E313" s="23" t="s">
        <v>311</v>
      </c>
    </row>
    <row r="314" spans="1:5" x14ac:dyDescent="0.25">
      <c r="A314" s="12" t="s">
        <v>633</v>
      </c>
      <c r="B314" s="30">
        <v>41774</v>
      </c>
      <c r="C314" s="13">
        <v>1</v>
      </c>
      <c r="D314" s="37">
        <v>97.8</v>
      </c>
      <c r="E314" s="22" t="s">
        <v>312</v>
      </c>
    </row>
    <row r="315" spans="1:5" x14ac:dyDescent="0.25">
      <c r="A315" s="15" t="s">
        <v>634</v>
      </c>
      <c r="B315" s="32">
        <v>41774</v>
      </c>
      <c r="C315" s="16">
        <v>1</v>
      </c>
      <c r="D315" s="39">
        <v>312</v>
      </c>
      <c r="E315" s="23" t="s">
        <v>313</v>
      </c>
    </row>
    <row r="316" spans="1:5" x14ac:dyDescent="0.25">
      <c r="A316" s="12" t="s">
        <v>635</v>
      </c>
      <c r="B316" s="30">
        <v>41775</v>
      </c>
      <c r="C316" s="13">
        <v>1</v>
      </c>
      <c r="D316" s="37">
        <v>312</v>
      </c>
      <c r="E316" s="22" t="s">
        <v>311</v>
      </c>
    </row>
    <row r="317" spans="1:5" x14ac:dyDescent="0.25">
      <c r="A317" s="15" t="s">
        <v>636</v>
      </c>
      <c r="B317" s="32">
        <v>41775</v>
      </c>
      <c r="C317" s="16">
        <v>2</v>
      </c>
      <c r="D317" s="39">
        <v>58.7</v>
      </c>
      <c r="E317" s="23" t="s">
        <v>311</v>
      </c>
    </row>
    <row r="318" spans="1:5" x14ac:dyDescent="0.25">
      <c r="A318" s="12" t="s">
        <v>637</v>
      </c>
      <c r="B318" s="30">
        <v>41776</v>
      </c>
      <c r="C318" s="13">
        <v>2</v>
      </c>
      <c r="D318" s="37">
        <v>58.7</v>
      </c>
      <c r="E318" s="22" t="s">
        <v>312</v>
      </c>
    </row>
    <row r="319" spans="1:5" x14ac:dyDescent="0.25">
      <c r="A319" s="15" t="s">
        <v>638</v>
      </c>
      <c r="B319" s="32">
        <v>41807</v>
      </c>
      <c r="C319" s="16">
        <v>1</v>
      </c>
      <c r="D319" s="39">
        <v>61.5</v>
      </c>
      <c r="E319" s="23" t="s">
        <v>311</v>
      </c>
    </row>
    <row r="320" spans="1:5" x14ac:dyDescent="0.25">
      <c r="A320" s="12" t="s">
        <v>639</v>
      </c>
      <c r="B320" s="30">
        <v>41808</v>
      </c>
      <c r="C320" s="13">
        <v>1</v>
      </c>
      <c r="D320" s="37">
        <v>61.5</v>
      </c>
      <c r="E320" s="22" t="s">
        <v>311</v>
      </c>
    </row>
    <row r="321" spans="1:5" x14ac:dyDescent="0.25">
      <c r="A321" s="15" t="s">
        <v>640</v>
      </c>
      <c r="B321" s="32">
        <v>41777</v>
      </c>
      <c r="C321" s="16">
        <v>1</v>
      </c>
      <c r="D321" s="39">
        <v>89.7</v>
      </c>
      <c r="E321" s="23" t="s">
        <v>312</v>
      </c>
    </row>
    <row r="322" spans="1:5" x14ac:dyDescent="0.25">
      <c r="A322" s="12" t="s">
        <v>641</v>
      </c>
      <c r="B322" s="30">
        <v>41778</v>
      </c>
      <c r="C322" s="13">
        <v>1</v>
      </c>
      <c r="D322" s="37">
        <v>89.7</v>
      </c>
      <c r="E322" s="22" t="s">
        <v>313</v>
      </c>
    </row>
    <row r="323" spans="1:5" x14ac:dyDescent="0.25">
      <c r="A323" s="15" t="s">
        <v>642</v>
      </c>
      <c r="B323" s="32">
        <v>41778</v>
      </c>
      <c r="C323" s="16">
        <v>2</v>
      </c>
      <c r="D323" s="39">
        <v>35</v>
      </c>
      <c r="E323" s="23" t="s">
        <v>312</v>
      </c>
    </row>
    <row r="324" spans="1:5" x14ac:dyDescent="0.25">
      <c r="A324" s="12" t="s">
        <v>643</v>
      </c>
      <c r="B324" s="30">
        <v>41779</v>
      </c>
      <c r="C324" s="13">
        <v>2</v>
      </c>
      <c r="D324" s="37">
        <v>35</v>
      </c>
      <c r="E324" s="22" t="s">
        <v>312</v>
      </c>
    </row>
    <row r="325" spans="1:5" x14ac:dyDescent="0.25">
      <c r="A325" s="15" t="s">
        <v>644</v>
      </c>
      <c r="B325" s="32">
        <v>41810</v>
      </c>
      <c r="C325" s="16">
        <v>1</v>
      </c>
      <c r="D325" s="39">
        <v>547.79999999999995</v>
      </c>
      <c r="E325" s="23" t="s">
        <v>312</v>
      </c>
    </row>
    <row r="326" spans="1:5" x14ac:dyDescent="0.25">
      <c r="A326" s="12" t="s">
        <v>645</v>
      </c>
      <c r="B326" s="30">
        <v>41780</v>
      </c>
      <c r="C326" s="13">
        <v>1</v>
      </c>
      <c r="D326" s="37">
        <v>547.79999999999995</v>
      </c>
      <c r="E326" s="22" t="s">
        <v>313</v>
      </c>
    </row>
    <row r="327" spans="1:5" x14ac:dyDescent="0.25">
      <c r="A327" s="15" t="s">
        <v>646</v>
      </c>
      <c r="B327" s="32">
        <v>41780</v>
      </c>
      <c r="C327" s="16">
        <v>2</v>
      </c>
      <c r="D327" s="39">
        <v>69</v>
      </c>
      <c r="E327" s="23" t="s">
        <v>313</v>
      </c>
    </row>
    <row r="328" spans="1:5" x14ac:dyDescent="0.25">
      <c r="A328" s="12" t="s">
        <v>647</v>
      </c>
      <c r="B328" s="30">
        <v>41781</v>
      </c>
      <c r="C328" s="13">
        <v>2</v>
      </c>
      <c r="D328" s="37">
        <v>69</v>
      </c>
      <c r="E328" s="22" t="s">
        <v>313</v>
      </c>
    </row>
    <row r="329" spans="1:5" x14ac:dyDescent="0.25">
      <c r="A329" s="15" t="s">
        <v>648</v>
      </c>
      <c r="B329" s="32">
        <v>41781</v>
      </c>
      <c r="C329" s="16">
        <v>1</v>
      </c>
      <c r="D329" s="39">
        <v>314.5</v>
      </c>
      <c r="E329" s="23" t="s">
        <v>311</v>
      </c>
    </row>
    <row r="330" spans="1:5" x14ac:dyDescent="0.25">
      <c r="A330" s="12" t="s">
        <v>649</v>
      </c>
      <c r="B330" s="30">
        <v>41813</v>
      </c>
      <c r="C330" s="13">
        <v>1</v>
      </c>
      <c r="D330" s="37">
        <v>314.5</v>
      </c>
      <c r="E330" s="22" t="s">
        <v>312</v>
      </c>
    </row>
    <row r="331" spans="1:5" x14ac:dyDescent="0.25">
      <c r="A331" s="15" t="s">
        <v>650</v>
      </c>
      <c r="B331" s="32">
        <v>41782</v>
      </c>
      <c r="C331" s="16">
        <v>1</v>
      </c>
      <c r="D331" s="39">
        <v>230</v>
      </c>
      <c r="E331" s="23" t="s">
        <v>313</v>
      </c>
    </row>
    <row r="332" spans="1:5" x14ac:dyDescent="0.25">
      <c r="A332" s="12" t="s">
        <v>651</v>
      </c>
      <c r="B332" s="30">
        <v>41783</v>
      </c>
      <c r="C332" s="13">
        <v>3</v>
      </c>
      <c r="D332" s="37">
        <v>230</v>
      </c>
      <c r="E332" s="22" t="s">
        <v>311</v>
      </c>
    </row>
    <row r="333" spans="1:5" x14ac:dyDescent="0.25">
      <c r="A333" s="15" t="s">
        <v>652</v>
      </c>
      <c r="B333" s="32">
        <v>41783</v>
      </c>
      <c r="C333" s="16">
        <v>1</v>
      </c>
      <c r="D333" s="39">
        <v>560</v>
      </c>
      <c r="E333" s="23" t="s">
        <v>312</v>
      </c>
    </row>
    <row r="334" spans="1:5" x14ac:dyDescent="0.25">
      <c r="A334" s="12" t="s">
        <v>653</v>
      </c>
      <c r="B334" s="30">
        <v>41784</v>
      </c>
      <c r="C334" s="13">
        <v>1</v>
      </c>
      <c r="D334" s="37">
        <v>560</v>
      </c>
      <c r="E334" s="22" t="s">
        <v>313</v>
      </c>
    </row>
    <row r="335" spans="1:5" x14ac:dyDescent="0.25">
      <c r="A335" s="15" t="s">
        <v>654</v>
      </c>
      <c r="B335" s="32">
        <v>41784</v>
      </c>
      <c r="C335" s="16">
        <v>2</v>
      </c>
      <c r="D335" s="39">
        <v>169</v>
      </c>
      <c r="E335" s="23" t="s">
        <v>311</v>
      </c>
    </row>
    <row r="336" spans="1:5" x14ac:dyDescent="0.25">
      <c r="A336" s="12" t="s">
        <v>655</v>
      </c>
      <c r="B336" s="30">
        <v>41816</v>
      </c>
      <c r="C336" s="13">
        <v>2</v>
      </c>
      <c r="D336" s="37">
        <v>169</v>
      </c>
      <c r="E336" s="22" t="s">
        <v>312</v>
      </c>
    </row>
    <row r="337" spans="1:5" x14ac:dyDescent="0.25">
      <c r="A337" s="15" t="s">
        <v>656</v>
      </c>
      <c r="B337" s="32">
        <v>41785</v>
      </c>
      <c r="C337" s="16">
        <v>1</v>
      </c>
      <c r="D337" s="39">
        <v>320</v>
      </c>
      <c r="E337" s="23" t="s">
        <v>313</v>
      </c>
    </row>
    <row r="338" spans="1:5" x14ac:dyDescent="0.25">
      <c r="A338" s="12" t="s">
        <v>657</v>
      </c>
      <c r="B338" s="30">
        <v>41786</v>
      </c>
      <c r="C338" s="13">
        <v>3</v>
      </c>
      <c r="D338" s="37">
        <v>320</v>
      </c>
      <c r="E338" s="22" t="s">
        <v>311</v>
      </c>
    </row>
    <row r="339" spans="1:5" x14ac:dyDescent="0.25">
      <c r="A339" s="15" t="s">
        <v>658</v>
      </c>
      <c r="B339" s="32">
        <v>41786</v>
      </c>
      <c r="C339" s="16">
        <v>1</v>
      </c>
      <c r="D339" s="39">
        <v>125</v>
      </c>
      <c r="E339" s="23" t="s">
        <v>312</v>
      </c>
    </row>
    <row r="340" spans="1:5" x14ac:dyDescent="0.25">
      <c r="A340" s="12" t="s">
        <v>659</v>
      </c>
      <c r="B340" s="30">
        <v>41787</v>
      </c>
      <c r="C340" s="13">
        <v>1</v>
      </c>
      <c r="D340" s="37">
        <v>125</v>
      </c>
      <c r="E340" s="22" t="s">
        <v>313</v>
      </c>
    </row>
    <row r="341" spans="1:5" x14ac:dyDescent="0.25">
      <c r="A341" s="15" t="s">
        <v>660</v>
      </c>
      <c r="B341" s="32">
        <v>41787</v>
      </c>
      <c r="C341" s="16">
        <v>2</v>
      </c>
      <c r="D341" s="39">
        <v>458</v>
      </c>
      <c r="E341" s="23" t="s">
        <v>311</v>
      </c>
    </row>
    <row r="342" spans="1:5" x14ac:dyDescent="0.25">
      <c r="A342" s="12" t="s">
        <v>661</v>
      </c>
      <c r="B342" s="30">
        <v>41788</v>
      </c>
      <c r="C342" s="13">
        <v>2</v>
      </c>
      <c r="D342" s="37">
        <v>458</v>
      </c>
      <c r="E342" s="22" t="s">
        <v>311</v>
      </c>
    </row>
    <row r="343" spans="1:5" x14ac:dyDescent="0.25">
      <c r="A343" s="15" t="s">
        <v>662</v>
      </c>
      <c r="B343" s="32">
        <v>41788</v>
      </c>
      <c r="C343" s="16">
        <v>1</v>
      </c>
      <c r="D343" s="39">
        <v>321.2</v>
      </c>
      <c r="E343" s="23" t="s">
        <v>312</v>
      </c>
    </row>
    <row r="344" spans="1:5" x14ac:dyDescent="0.25">
      <c r="A344" s="12" t="s">
        <v>663</v>
      </c>
      <c r="B344" s="30">
        <v>41789</v>
      </c>
      <c r="C344" s="13">
        <v>1</v>
      </c>
      <c r="D344" s="37">
        <v>321.2</v>
      </c>
      <c r="E344" s="22" t="s">
        <v>311</v>
      </c>
    </row>
    <row r="345" spans="1:5" x14ac:dyDescent="0.25">
      <c r="A345" s="15" t="s">
        <v>664</v>
      </c>
      <c r="B345" s="32">
        <v>41789</v>
      </c>
      <c r="C345" s="16">
        <v>1</v>
      </c>
      <c r="D345" s="39">
        <v>252.8</v>
      </c>
      <c r="E345" s="23" t="s">
        <v>311</v>
      </c>
    </row>
    <row r="346" spans="1:5" x14ac:dyDescent="0.25">
      <c r="A346" s="12" t="s">
        <v>665</v>
      </c>
      <c r="B346" s="30">
        <v>41790</v>
      </c>
      <c r="C346" s="13">
        <v>1</v>
      </c>
      <c r="D346" s="37">
        <v>252.8</v>
      </c>
      <c r="E346" s="22" t="s">
        <v>312</v>
      </c>
    </row>
    <row r="347" spans="1:5" x14ac:dyDescent="0.25">
      <c r="A347" s="15" t="s">
        <v>666</v>
      </c>
      <c r="B347" s="32">
        <v>41790</v>
      </c>
      <c r="C347" s="16">
        <v>2</v>
      </c>
      <c r="D347" s="39">
        <v>930</v>
      </c>
      <c r="E347" s="23" t="s">
        <v>313</v>
      </c>
    </row>
    <row r="348" spans="1:5" x14ac:dyDescent="0.25">
      <c r="A348" s="12" t="s">
        <v>667</v>
      </c>
      <c r="B348" s="30">
        <v>41791</v>
      </c>
      <c r="C348" s="13">
        <v>2</v>
      </c>
      <c r="D348" s="37">
        <v>458</v>
      </c>
      <c r="E348" s="22" t="s">
        <v>312</v>
      </c>
    </row>
    <row r="349" spans="1:5" x14ac:dyDescent="0.25">
      <c r="A349" s="15" t="s">
        <v>668</v>
      </c>
      <c r="B349" s="32">
        <v>41791</v>
      </c>
      <c r="C349" s="16">
        <v>1</v>
      </c>
      <c r="D349" s="39">
        <v>457.8</v>
      </c>
      <c r="E349" s="23" t="s">
        <v>312</v>
      </c>
    </row>
    <row r="350" spans="1:5" x14ac:dyDescent="0.25">
      <c r="A350" s="12" t="s">
        <v>669</v>
      </c>
      <c r="B350" s="30">
        <v>41792</v>
      </c>
      <c r="C350" s="13">
        <v>1</v>
      </c>
      <c r="D350" s="37">
        <v>457.8</v>
      </c>
      <c r="E350" s="22" t="s">
        <v>312</v>
      </c>
    </row>
    <row r="351" spans="1:5" x14ac:dyDescent="0.25">
      <c r="A351" s="15" t="s">
        <v>670</v>
      </c>
      <c r="B351" s="32">
        <v>41792</v>
      </c>
      <c r="C351" s="16">
        <v>1</v>
      </c>
      <c r="D351" s="39">
        <v>563</v>
      </c>
      <c r="E351" s="23" t="s">
        <v>313</v>
      </c>
    </row>
    <row r="352" spans="1:5" x14ac:dyDescent="0.25">
      <c r="A352" s="12" t="s">
        <v>671</v>
      </c>
      <c r="B352" s="30">
        <v>41793</v>
      </c>
      <c r="C352" s="13">
        <v>1</v>
      </c>
      <c r="D352" s="37">
        <v>563</v>
      </c>
      <c r="E352" s="22" t="s">
        <v>313</v>
      </c>
    </row>
    <row r="353" spans="1:5" x14ac:dyDescent="0.25">
      <c r="A353" s="15" t="s">
        <v>672</v>
      </c>
      <c r="B353" s="32">
        <v>41793</v>
      </c>
      <c r="C353" s="16">
        <v>2</v>
      </c>
      <c r="D353" s="39">
        <v>129</v>
      </c>
      <c r="E353" s="23" t="s">
        <v>313</v>
      </c>
    </row>
    <row r="354" spans="1:5" x14ac:dyDescent="0.25">
      <c r="A354" s="12" t="s">
        <v>673</v>
      </c>
      <c r="B354" s="30">
        <v>41794</v>
      </c>
      <c r="C354" s="13">
        <v>2</v>
      </c>
      <c r="D354" s="37">
        <v>129</v>
      </c>
      <c r="E354" s="22" t="s">
        <v>311</v>
      </c>
    </row>
    <row r="355" spans="1:5" x14ac:dyDescent="0.25">
      <c r="A355" s="15" t="s">
        <v>674</v>
      </c>
      <c r="B355" s="32">
        <v>41794</v>
      </c>
      <c r="C355" s="16">
        <v>1</v>
      </c>
      <c r="D355" s="39">
        <v>47.8</v>
      </c>
      <c r="E355" s="23" t="s">
        <v>312</v>
      </c>
    </row>
    <row r="356" spans="1:5" x14ac:dyDescent="0.25">
      <c r="A356" s="12" t="s">
        <v>675</v>
      </c>
      <c r="B356" s="30">
        <v>41795</v>
      </c>
      <c r="C356" s="13">
        <v>1</v>
      </c>
      <c r="D356" s="37">
        <v>47.8</v>
      </c>
      <c r="E356" s="22" t="s">
        <v>313</v>
      </c>
    </row>
    <row r="357" spans="1:5" x14ac:dyDescent="0.25">
      <c r="A357" s="15" t="s">
        <v>676</v>
      </c>
      <c r="B357" s="32">
        <v>41795</v>
      </c>
      <c r="C357" s="16">
        <v>2</v>
      </c>
      <c r="D357" s="39">
        <v>25.4</v>
      </c>
      <c r="E357" s="23" t="s">
        <v>311</v>
      </c>
    </row>
    <row r="358" spans="1:5" x14ac:dyDescent="0.25">
      <c r="A358" s="12" t="s">
        <v>677</v>
      </c>
      <c r="B358" s="30">
        <v>41796</v>
      </c>
      <c r="C358" s="13">
        <v>2</v>
      </c>
      <c r="D358" s="37">
        <v>25.4</v>
      </c>
      <c r="E358" s="22" t="s">
        <v>312</v>
      </c>
    </row>
    <row r="359" spans="1:5" x14ac:dyDescent="0.25">
      <c r="A359" s="15" t="s">
        <v>678</v>
      </c>
      <c r="B359" s="32">
        <v>41796</v>
      </c>
      <c r="C359" s="16">
        <v>1</v>
      </c>
      <c r="D359" s="39">
        <v>129</v>
      </c>
      <c r="E359" s="23" t="s">
        <v>313</v>
      </c>
    </row>
    <row r="360" spans="1:5" x14ac:dyDescent="0.25">
      <c r="A360" s="12" t="s">
        <v>679</v>
      </c>
      <c r="B360" s="30">
        <v>41797</v>
      </c>
      <c r="C360" s="13">
        <v>1</v>
      </c>
      <c r="D360" s="37">
        <v>129</v>
      </c>
      <c r="E360" s="22" t="s">
        <v>311</v>
      </c>
    </row>
    <row r="361" spans="1:5" x14ac:dyDescent="0.25">
      <c r="A361" s="15" t="s">
        <v>680</v>
      </c>
      <c r="B361" s="32">
        <v>41797</v>
      </c>
      <c r="C361" s="16">
        <v>1</v>
      </c>
      <c r="D361" s="39">
        <v>651.4</v>
      </c>
      <c r="E361" s="23" t="s">
        <v>312</v>
      </c>
    </row>
    <row r="362" spans="1:5" x14ac:dyDescent="0.25">
      <c r="A362" s="12" t="s">
        <v>681</v>
      </c>
      <c r="B362" s="30">
        <v>41798</v>
      </c>
      <c r="C362" s="13">
        <v>3</v>
      </c>
      <c r="D362" s="37">
        <v>651.4</v>
      </c>
      <c r="E362" s="22" t="s">
        <v>313</v>
      </c>
    </row>
    <row r="363" spans="1:5" x14ac:dyDescent="0.25">
      <c r="A363" s="15" t="s">
        <v>682</v>
      </c>
      <c r="B363" s="32">
        <v>41798</v>
      </c>
      <c r="C363" s="16">
        <v>1</v>
      </c>
      <c r="D363" s="39">
        <v>457.8</v>
      </c>
      <c r="E363" s="23" t="s">
        <v>311</v>
      </c>
    </row>
    <row r="364" spans="1:5" x14ac:dyDescent="0.25">
      <c r="A364" s="12" t="s">
        <v>683</v>
      </c>
      <c r="B364" s="30">
        <v>41799</v>
      </c>
      <c r="C364" s="13">
        <v>1</v>
      </c>
      <c r="D364" s="37">
        <v>457.8</v>
      </c>
      <c r="E364" s="22" t="s">
        <v>312</v>
      </c>
    </row>
    <row r="365" spans="1:5" x14ac:dyDescent="0.25">
      <c r="A365" s="15" t="s">
        <v>684</v>
      </c>
      <c r="B365" s="32">
        <v>41799</v>
      </c>
      <c r="C365" s="16">
        <v>2</v>
      </c>
      <c r="D365" s="39">
        <v>97.8</v>
      </c>
      <c r="E365" s="23" t="s">
        <v>313</v>
      </c>
    </row>
    <row r="366" spans="1:5" x14ac:dyDescent="0.25">
      <c r="A366" s="12" t="s">
        <v>685</v>
      </c>
      <c r="B366" s="30">
        <v>41800</v>
      </c>
      <c r="C366" s="13">
        <v>3</v>
      </c>
      <c r="D366" s="37">
        <v>97.8</v>
      </c>
      <c r="E366" s="22" t="s">
        <v>311</v>
      </c>
    </row>
    <row r="367" spans="1:5" x14ac:dyDescent="0.25">
      <c r="A367" s="15" t="s">
        <v>686</v>
      </c>
      <c r="B367" s="32">
        <v>41800</v>
      </c>
      <c r="C367" s="16">
        <v>1</v>
      </c>
      <c r="D367" s="39">
        <v>312</v>
      </c>
      <c r="E367" s="23" t="s">
        <v>311</v>
      </c>
    </row>
    <row r="368" spans="1:5" x14ac:dyDescent="0.25">
      <c r="A368" s="12" t="s">
        <v>687</v>
      </c>
      <c r="B368" s="30">
        <v>41801</v>
      </c>
      <c r="C368" s="13">
        <v>1</v>
      </c>
      <c r="D368" s="37">
        <v>312</v>
      </c>
      <c r="E368" s="22" t="s">
        <v>312</v>
      </c>
    </row>
    <row r="369" spans="1:5" x14ac:dyDescent="0.25">
      <c r="A369" s="15" t="s">
        <v>688</v>
      </c>
      <c r="B369" s="32">
        <v>41801</v>
      </c>
      <c r="C369" s="16">
        <v>1</v>
      </c>
      <c r="D369" s="39">
        <v>58.7</v>
      </c>
      <c r="E369" s="23" t="s">
        <v>311</v>
      </c>
    </row>
    <row r="370" spans="1:5" x14ac:dyDescent="0.25">
      <c r="A370" s="12" t="s">
        <v>689</v>
      </c>
      <c r="B370" s="30">
        <v>41802</v>
      </c>
      <c r="C370" s="13">
        <v>1</v>
      </c>
      <c r="D370" s="37">
        <v>58.7</v>
      </c>
      <c r="E370" s="22" t="s">
        <v>311</v>
      </c>
    </row>
    <row r="371" spans="1:5" x14ac:dyDescent="0.25">
      <c r="A371" s="15" t="s">
        <v>690</v>
      </c>
      <c r="B371" s="32">
        <v>41802</v>
      </c>
      <c r="C371" s="16">
        <v>2</v>
      </c>
      <c r="D371" s="39">
        <v>61.5</v>
      </c>
      <c r="E371" s="23" t="s">
        <v>312</v>
      </c>
    </row>
    <row r="372" spans="1:5" x14ac:dyDescent="0.25">
      <c r="A372" s="12" t="s">
        <v>691</v>
      </c>
      <c r="B372" s="30">
        <v>41803</v>
      </c>
      <c r="C372" s="13">
        <v>2</v>
      </c>
      <c r="D372" s="37">
        <v>61.5</v>
      </c>
      <c r="E372" s="22" t="s">
        <v>313</v>
      </c>
    </row>
    <row r="373" spans="1:5" x14ac:dyDescent="0.25">
      <c r="A373" s="15" t="s">
        <v>692</v>
      </c>
      <c r="B373" s="32">
        <v>41803</v>
      </c>
      <c r="C373" s="16">
        <v>1</v>
      </c>
      <c r="D373" s="39">
        <v>89.7</v>
      </c>
      <c r="E373" s="23" t="s">
        <v>312</v>
      </c>
    </row>
    <row r="374" spans="1:5" x14ac:dyDescent="0.25">
      <c r="A374" s="12" t="s">
        <v>693</v>
      </c>
      <c r="B374" s="30">
        <v>41804</v>
      </c>
      <c r="C374" s="13">
        <v>3</v>
      </c>
      <c r="D374" s="37">
        <v>89.7</v>
      </c>
      <c r="E374" s="22" t="s">
        <v>312</v>
      </c>
    </row>
    <row r="375" spans="1:5" x14ac:dyDescent="0.25">
      <c r="A375" s="15" t="s">
        <v>694</v>
      </c>
      <c r="B375" s="32">
        <v>41804</v>
      </c>
      <c r="C375" s="16">
        <v>3</v>
      </c>
      <c r="D375" s="39">
        <v>35</v>
      </c>
      <c r="E375" s="23" t="s">
        <v>312</v>
      </c>
    </row>
    <row r="376" spans="1:5" x14ac:dyDescent="0.25">
      <c r="A376" s="12" t="s">
        <v>695</v>
      </c>
      <c r="B376" s="30">
        <v>41805</v>
      </c>
      <c r="C376" s="13">
        <v>3</v>
      </c>
      <c r="D376" s="37">
        <v>35</v>
      </c>
      <c r="E376" s="22" t="s">
        <v>313</v>
      </c>
    </row>
    <row r="377" spans="1:5" x14ac:dyDescent="0.25">
      <c r="A377" s="15" t="s">
        <v>696</v>
      </c>
      <c r="B377" s="32">
        <v>41805</v>
      </c>
      <c r="C377" s="16">
        <v>2</v>
      </c>
      <c r="D377" s="39">
        <v>547.79999999999995</v>
      </c>
      <c r="E377" s="23" t="s">
        <v>313</v>
      </c>
    </row>
    <row r="378" spans="1:5" x14ac:dyDescent="0.25">
      <c r="A378" s="12" t="s">
        <v>697</v>
      </c>
      <c r="B378" s="30">
        <v>41806</v>
      </c>
      <c r="C378" s="13">
        <v>2</v>
      </c>
      <c r="D378" s="37">
        <v>547.79999999999995</v>
      </c>
      <c r="E378" s="22" t="s">
        <v>313</v>
      </c>
    </row>
    <row r="379" spans="1:5" x14ac:dyDescent="0.25">
      <c r="A379" s="15" t="s">
        <v>698</v>
      </c>
      <c r="B379" s="32">
        <v>41806</v>
      </c>
      <c r="C379" s="16">
        <v>1</v>
      </c>
      <c r="D379" s="39">
        <v>69</v>
      </c>
      <c r="E379" s="23" t="s">
        <v>311</v>
      </c>
    </row>
    <row r="380" spans="1:5" x14ac:dyDescent="0.25">
      <c r="A380" s="12" t="s">
        <v>699</v>
      </c>
      <c r="B380" s="30">
        <v>41807</v>
      </c>
      <c r="C380" s="13">
        <v>1</v>
      </c>
      <c r="D380" s="37">
        <v>69</v>
      </c>
      <c r="E380" s="22" t="s">
        <v>312</v>
      </c>
    </row>
    <row r="381" spans="1:5" x14ac:dyDescent="0.25">
      <c r="A381" s="15" t="s">
        <v>700</v>
      </c>
      <c r="B381" s="32">
        <v>41807</v>
      </c>
      <c r="C381" s="16">
        <v>1</v>
      </c>
      <c r="D381" s="39">
        <v>314.5</v>
      </c>
      <c r="E381" s="23" t="s">
        <v>313</v>
      </c>
    </row>
    <row r="382" spans="1:5" x14ac:dyDescent="0.25">
      <c r="A382" s="12" t="s">
        <v>701</v>
      </c>
      <c r="B382" s="30">
        <v>41808</v>
      </c>
      <c r="C382" s="13">
        <v>1</v>
      </c>
      <c r="D382" s="37">
        <v>314.5</v>
      </c>
      <c r="E382" s="22" t="s">
        <v>311</v>
      </c>
    </row>
    <row r="383" spans="1:5" x14ac:dyDescent="0.25">
      <c r="A383" s="15" t="s">
        <v>702</v>
      </c>
      <c r="B383" s="32">
        <v>41808</v>
      </c>
      <c r="C383" s="16">
        <v>2</v>
      </c>
      <c r="D383" s="39">
        <v>230</v>
      </c>
      <c r="E383" s="23" t="s">
        <v>312</v>
      </c>
    </row>
    <row r="384" spans="1:5" x14ac:dyDescent="0.25">
      <c r="A384" s="12" t="s">
        <v>703</v>
      </c>
      <c r="B384" s="30">
        <v>41809</v>
      </c>
      <c r="C384" s="13">
        <v>2</v>
      </c>
      <c r="D384" s="37">
        <v>230</v>
      </c>
      <c r="E384" s="22" t="s">
        <v>313</v>
      </c>
    </row>
    <row r="385" spans="1:5" x14ac:dyDescent="0.25">
      <c r="A385" s="15" t="s">
        <v>704</v>
      </c>
      <c r="B385" s="32">
        <v>41809</v>
      </c>
      <c r="C385" s="16">
        <v>2</v>
      </c>
      <c r="D385" s="39">
        <v>560</v>
      </c>
      <c r="E385" s="23" t="s">
        <v>311</v>
      </c>
    </row>
    <row r="386" spans="1:5" x14ac:dyDescent="0.25">
      <c r="A386" s="12" t="s">
        <v>705</v>
      </c>
      <c r="B386" s="30">
        <v>41810</v>
      </c>
      <c r="C386" s="13">
        <v>2</v>
      </c>
      <c r="D386" s="37">
        <v>560</v>
      </c>
      <c r="E386" s="22" t="s">
        <v>312</v>
      </c>
    </row>
    <row r="387" spans="1:5" x14ac:dyDescent="0.25">
      <c r="A387" s="15" t="s">
        <v>706</v>
      </c>
      <c r="B387" s="32">
        <v>41810</v>
      </c>
      <c r="C387" s="16">
        <v>2</v>
      </c>
      <c r="D387" s="39">
        <v>169</v>
      </c>
      <c r="E387" s="23" t="s">
        <v>313</v>
      </c>
    </row>
    <row r="388" spans="1:5" x14ac:dyDescent="0.25">
      <c r="A388" s="12" t="s">
        <v>707</v>
      </c>
      <c r="B388" s="30">
        <v>41811</v>
      </c>
      <c r="C388" s="13">
        <v>2</v>
      </c>
      <c r="D388" s="37">
        <v>169</v>
      </c>
      <c r="E388" s="22" t="s">
        <v>311</v>
      </c>
    </row>
    <row r="389" spans="1:5" x14ac:dyDescent="0.25">
      <c r="A389" s="15" t="s">
        <v>708</v>
      </c>
      <c r="B389" s="32">
        <v>41811</v>
      </c>
      <c r="C389" s="16">
        <v>2</v>
      </c>
      <c r="D389" s="39">
        <v>320</v>
      </c>
      <c r="E389" s="23" t="s">
        <v>312</v>
      </c>
    </row>
    <row r="390" spans="1:5" x14ac:dyDescent="0.25">
      <c r="A390" s="12" t="s">
        <v>709</v>
      </c>
      <c r="B390" s="30">
        <v>41812</v>
      </c>
      <c r="C390" s="13">
        <v>2</v>
      </c>
      <c r="D390" s="37">
        <v>320</v>
      </c>
      <c r="E390" s="22" t="s">
        <v>313</v>
      </c>
    </row>
    <row r="391" spans="1:5" x14ac:dyDescent="0.25">
      <c r="A391" s="15" t="s">
        <v>710</v>
      </c>
      <c r="B391" s="32">
        <v>41812</v>
      </c>
      <c r="C391" s="16">
        <v>1</v>
      </c>
      <c r="D391" s="39">
        <v>125</v>
      </c>
      <c r="E391" s="23" t="s">
        <v>311</v>
      </c>
    </row>
    <row r="392" spans="1:5" x14ac:dyDescent="0.25">
      <c r="A392" s="12" t="s">
        <v>711</v>
      </c>
      <c r="B392" s="30">
        <v>41813</v>
      </c>
      <c r="C392" s="13">
        <v>1</v>
      </c>
      <c r="D392" s="37">
        <v>125</v>
      </c>
      <c r="E392" s="22" t="s">
        <v>311</v>
      </c>
    </row>
    <row r="393" spans="1:5" x14ac:dyDescent="0.25">
      <c r="A393" s="15" t="s">
        <v>712</v>
      </c>
      <c r="B393" s="32">
        <v>41813</v>
      </c>
      <c r="C393" s="16">
        <v>1</v>
      </c>
      <c r="D393" s="39">
        <v>458</v>
      </c>
      <c r="E393" s="23" t="s">
        <v>312</v>
      </c>
    </row>
    <row r="394" spans="1:5" x14ac:dyDescent="0.25">
      <c r="A394" s="12" t="s">
        <v>713</v>
      </c>
      <c r="B394" s="30">
        <v>41814</v>
      </c>
      <c r="C394" s="13">
        <v>1</v>
      </c>
      <c r="D394" s="37">
        <v>458</v>
      </c>
      <c r="E394" s="22" t="s">
        <v>311</v>
      </c>
    </row>
    <row r="395" spans="1:5" x14ac:dyDescent="0.25">
      <c r="A395" s="15" t="s">
        <v>714</v>
      </c>
      <c r="B395" s="32">
        <v>41814</v>
      </c>
      <c r="C395" s="16">
        <v>2</v>
      </c>
      <c r="D395" s="39">
        <v>321.2</v>
      </c>
      <c r="E395" s="23" t="s">
        <v>311</v>
      </c>
    </row>
    <row r="396" spans="1:5" x14ac:dyDescent="0.25">
      <c r="A396" s="12" t="s">
        <v>715</v>
      </c>
      <c r="B396" s="30">
        <v>41815</v>
      </c>
      <c r="C396" s="13">
        <v>2</v>
      </c>
      <c r="D396" s="37">
        <v>321.2</v>
      </c>
      <c r="E396" s="22" t="s">
        <v>312</v>
      </c>
    </row>
    <row r="397" spans="1:5" x14ac:dyDescent="0.25">
      <c r="A397" s="15" t="s">
        <v>716</v>
      </c>
      <c r="B397" s="32">
        <v>41815</v>
      </c>
      <c r="C397" s="16">
        <v>1</v>
      </c>
      <c r="D397" s="39">
        <v>252.8</v>
      </c>
      <c r="E397" s="23" t="s">
        <v>313</v>
      </c>
    </row>
    <row r="398" spans="1:5" x14ac:dyDescent="0.25">
      <c r="A398" s="12" t="s">
        <v>717</v>
      </c>
      <c r="B398" s="30">
        <v>41816</v>
      </c>
      <c r="C398" s="13">
        <v>1</v>
      </c>
      <c r="D398" s="37">
        <v>252.8</v>
      </c>
      <c r="E398" s="22" t="s">
        <v>312</v>
      </c>
    </row>
    <row r="399" spans="1:5" x14ac:dyDescent="0.25">
      <c r="A399" s="15" t="s">
        <v>718</v>
      </c>
      <c r="B399" s="32">
        <v>41816</v>
      </c>
      <c r="C399" s="16">
        <v>1</v>
      </c>
      <c r="D399" s="39">
        <v>231</v>
      </c>
      <c r="E399" s="23" t="s">
        <v>312</v>
      </c>
    </row>
    <row r="400" spans="1:5" x14ac:dyDescent="0.25">
      <c r="A400" s="12" t="s">
        <v>719</v>
      </c>
      <c r="B400" s="30">
        <v>41817</v>
      </c>
      <c r="C400" s="13">
        <v>1</v>
      </c>
      <c r="D400" s="37">
        <v>1247.9000000000001</v>
      </c>
      <c r="E400" s="22" t="s">
        <v>312</v>
      </c>
    </row>
    <row r="401" spans="1:5" x14ac:dyDescent="0.25">
      <c r="A401" s="15" t="s">
        <v>720</v>
      </c>
      <c r="B401" s="32">
        <v>41817</v>
      </c>
      <c r="C401" s="16">
        <v>1</v>
      </c>
      <c r="D401" s="39">
        <v>457.8</v>
      </c>
      <c r="E401" s="23" t="s">
        <v>313</v>
      </c>
    </row>
    <row r="402" spans="1:5" x14ac:dyDescent="0.25">
      <c r="A402" s="12" t="s">
        <v>721</v>
      </c>
      <c r="B402" s="30">
        <v>41818</v>
      </c>
      <c r="C402" s="13">
        <v>1</v>
      </c>
      <c r="D402" s="37">
        <v>457.8</v>
      </c>
      <c r="E402" s="22" t="s">
        <v>313</v>
      </c>
    </row>
    <row r="403" spans="1:5" x14ac:dyDescent="0.25">
      <c r="A403" s="15" t="s">
        <v>722</v>
      </c>
      <c r="B403" s="32">
        <v>41818</v>
      </c>
      <c r="C403" s="16">
        <v>2</v>
      </c>
      <c r="D403" s="39">
        <v>563</v>
      </c>
      <c r="E403" s="23" t="s">
        <v>313</v>
      </c>
    </row>
    <row r="404" spans="1:5" x14ac:dyDescent="0.25">
      <c r="A404" s="12" t="s">
        <v>723</v>
      </c>
      <c r="B404" s="30">
        <v>41850</v>
      </c>
      <c r="C404" s="13">
        <v>2</v>
      </c>
      <c r="D404" s="37">
        <v>563</v>
      </c>
      <c r="E404" s="22" t="s">
        <v>311</v>
      </c>
    </row>
    <row r="405" spans="1:5" x14ac:dyDescent="0.25">
      <c r="A405" s="15" t="s">
        <v>724</v>
      </c>
      <c r="B405" s="32">
        <v>41819</v>
      </c>
      <c r="C405" s="16">
        <v>1</v>
      </c>
      <c r="D405" s="39">
        <v>129</v>
      </c>
      <c r="E405" s="23" t="s">
        <v>312</v>
      </c>
    </row>
    <row r="406" spans="1:5" x14ac:dyDescent="0.25">
      <c r="A406" s="12" t="s">
        <v>725</v>
      </c>
      <c r="B406" s="30">
        <v>41851</v>
      </c>
      <c r="C406" s="13">
        <v>1</v>
      </c>
      <c r="D406" s="37">
        <v>129</v>
      </c>
      <c r="E406" s="22" t="s">
        <v>313</v>
      </c>
    </row>
    <row r="407" spans="1:5" x14ac:dyDescent="0.25">
      <c r="A407" s="15" t="s">
        <v>726</v>
      </c>
      <c r="B407" s="32">
        <v>41820</v>
      </c>
      <c r="C407" s="16">
        <v>1</v>
      </c>
      <c r="D407" s="39">
        <v>47.8</v>
      </c>
      <c r="E407" s="23" t="s">
        <v>311</v>
      </c>
    </row>
    <row r="408" spans="1:5" x14ac:dyDescent="0.25">
      <c r="A408" s="12" t="s">
        <v>727</v>
      </c>
      <c r="B408" s="30">
        <v>41852</v>
      </c>
      <c r="C408" s="13">
        <v>1</v>
      </c>
      <c r="D408" s="37">
        <v>47.8</v>
      </c>
      <c r="E408" s="22" t="s">
        <v>312</v>
      </c>
    </row>
    <row r="409" spans="1:5" x14ac:dyDescent="0.25">
      <c r="A409" s="15" t="s">
        <v>728</v>
      </c>
      <c r="B409" s="32">
        <v>41852</v>
      </c>
      <c r="C409" s="16">
        <v>2</v>
      </c>
      <c r="D409" s="39">
        <v>25.4</v>
      </c>
      <c r="E409" s="23" t="s">
        <v>313</v>
      </c>
    </row>
    <row r="410" spans="1:5" x14ac:dyDescent="0.25">
      <c r="A410" s="12" t="s">
        <v>729</v>
      </c>
      <c r="B410" s="30">
        <v>41822</v>
      </c>
      <c r="C410" s="13">
        <v>2</v>
      </c>
      <c r="D410" s="37">
        <v>25.4</v>
      </c>
      <c r="E410" s="22" t="s">
        <v>311</v>
      </c>
    </row>
    <row r="411" spans="1:5" x14ac:dyDescent="0.25">
      <c r="A411" s="15" t="s">
        <v>730</v>
      </c>
      <c r="B411" s="32">
        <v>41853</v>
      </c>
      <c r="C411" s="16">
        <v>1</v>
      </c>
      <c r="D411" s="39">
        <v>129</v>
      </c>
      <c r="E411" s="23" t="s">
        <v>312</v>
      </c>
    </row>
    <row r="412" spans="1:5" x14ac:dyDescent="0.25">
      <c r="A412" s="12" t="s">
        <v>731</v>
      </c>
      <c r="B412" s="30">
        <v>41854</v>
      </c>
      <c r="C412" s="13">
        <v>1</v>
      </c>
      <c r="D412" s="37">
        <v>129</v>
      </c>
      <c r="E412" s="22" t="s">
        <v>313</v>
      </c>
    </row>
    <row r="413" spans="1:5" x14ac:dyDescent="0.25">
      <c r="A413" s="15" t="s">
        <v>732</v>
      </c>
      <c r="B413" s="32">
        <v>41854</v>
      </c>
      <c r="C413" s="16">
        <v>1</v>
      </c>
      <c r="D413" s="39">
        <v>651.4</v>
      </c>
      <c r="E413" s="23" t="s">
        <v>311</v>
      </c>
    </row>
    <row r="414" spans="1:5" x14ac:dyDescent="0.25">
      <c r="A414" s="12" t="s">
        <v>733</v>
      </c>
      <c r="B414" s="30">
        <v>41855</v>
      </c>
      <c r="C414" s="13">
        <v>1</v>
      </c>
      <c r="D414" s="37">
        <v>651.4</v>
      </c>
      <c r="E414" s="22" t="s">
        <v>312</v>
      </c>
    </row>
    <row r="415" spans="1:5" x14ac:dyDescent="0.25">
      <c r="A415" s="15" t="s">
        <v>734</v>
      </c>
      <c r="B415" s="32">
        <v>41855</v>
      </c>
      <c r="C415" s="16">
        <v>2</v>
      </c>
      <c r="D415" s="39">
        <v>457.8</v>
      </c>
      <c r="E415" s="23" t="s">
        <v>313</v>
      </c>
    </row>
    <row r="416" spans="1:5" x14ac:dyDescent="0.25">
      <c r="A416" s="12" t="s">
        <v>735</v>
      </c>
      <c r="B416" s="30">
        <v>41856</v>
      </c>
      <c r="C416" s="13">
        <v>2</v>
      </c>
      <c r="D416" s="37">
        <v>457.8</v>
      </c>
      <c r="E416" s="22" t="s">
        <v>311</v>
      </c>
    </row>
    <row r="417" spans="1:5" x14ac:dyDescent="0.25">
      <c r="A417" s="15" t="s">
        <v>736</v>
      </c>
      <c r="B417" s="32">
        <v>41825</v>
      </c>
      <c r="C417" s="16">
        <v>1</v>
      </c>
      <c r="D417" s="39">
        <v>97.8</v>
      </c>
      <c r="E417" s="23" t="s">
        <v>311</v>
      </c>
    </row>
    <row r="418" spans="1:5" x14ac:dyDescent="0.25">
      <c r="A418" s="12" t="s">
        <v>737</v>
      </c>
      <c r="B418" s="30">
        <v>41826</v>
      </c>
      <c r="C418" s="13">
        <v>1</v>
      </c>
      <c r="D418" s="37">
        <v>97.8</v>
      </c>
      <c r="E418" s="22" t="s">
        <v>312</v>
      </c>
    </row>
    <row r="419" spans="1:5" x14ac:dyDescent="0.25">
      <c r="A419" s="15" t="s">
        <v>738</v>
      </c>
      <c r="B419" s="32">
        <v>41857</v>
      </c>
      <c r="C419" s="16">
        <v>1</v>
      </c>
      <c r="D419" s="39">
        <v>312</v>
      </c>
      <c r="E419" s="23" t="s">
        <v>311</v>
      </c>
    </row>
    <row r="420" spans="1:5" x14ac:dyDescent="0.25">
      <c r="A420" s="12" t="s">
        <v>739</v>
      </c>
      <c r="B420" s="30">
        <v>41827</v>
      </c>
      <c r="C420" s="13">
        <v>1</v>
      </c>
      <c r="D420" s="37">
        <v>312</v>
      </c>
      <c r="E420" s="22" t="s">
        <v>311</v>
      </c>
    </row>
    <row r="421" spans="1:5" x14ac:dyDescent="0.25">
      <c r="A421" s="15" t="s">
        <v>740</v>
      </c>
      <c r="B421" s="32">
        <v>41827</v>
      </c>
      <c r="C421" s="16">
        <v>2</v>
      </c>
      <c r="D421" s="39">
        <v>58.7</v>
      </c>
      <c r="E421" s="23" t="s">
        <v>312</v>
      </c>
    </row>
    <row r="422" spans="1:5" x14ac:dyDescent="0.25">
      <c r="A422" s="12" t="s">
        <v>741</v>
      </c>
      <c r="B422" s="30">
        <v>41828</v>
      </c>
      <c r="C422" s="13">
        <v>2</v>
      </c>
      <c r="D422" s="37">
        <v>58.7</v>
      </c>
      <c r="E422" s="22" t="s">
        <v>313</v>
      </c>
    </row>
    <row r="423" spans="1:5" x14ac:dyDescent="0.25">
      <c r="A423" s="15" t="s">
        <v>742</v>
      </c>
      <c r="B423" s="32">
        <v>41828</v>
      </c>
      <c r="C423" s="16">
        <v>1</v>
      </c>
      <c r="D423" s="39">
        <v>61.5</v>
      </c>
      <c r="E423" s="23" t="s">
        <v>312</v>
      </c>
    </row>
    <row r="424" spans="1:5" x14ac:dyDescent="0.25">
      <c r="A424" s="12" t="s">
        <v>743</v>
      </c>
      <c r="B424" s="30">
        <v>41829</v>
      </c>
      <c r="C424" s="13">
        <v>1</v>
      </c>
      <c r="D424" s="37">
        <v>61.5</v>
      </c>
      <c r="E424" s="22" t="s">
        <v>312</v>
      </c>
    </row>
    <row r="425" spans="1:5" x14ac:dyDescent="0.25">
      <c r="A425" s="15" t="s">
        <v>744</v>
      </c>
      <c r="B425" s="32">
        <v>41829</v>
      </c>
      <c r="C425" s="16">
        <v>2</v>
      </c>
      <c r="D425" s="39">
        <v>89.7</v>
      </c>
      <c r="E425" s="23" t="s">
        <v>312</v>
      </c>
    </row>
    <row r="426" spans="1:5" x14ac:dyDescent="0.25">
      <c r="A426" s="12" t="s">
        <v>745</v>
      </c>
      <c r="B426" s="30">
        <v>41830</v>
      </c>
      <c r="C426" s="13">
        <v>2</v>
      </c>
      <c r="D426" s="37">
        <v>89.7</v>
      </c>
      <c r="E426" s="22" t="s">
        <v>313</v>
      </c>
    </row>
    <row r="427" spans="1:5" x14ac:dyDescent="0.25">
      <c r="A427" s="15" t="s">
        <v>746</v>
      </c>
      <c r="B427" s="32">
        <v>41830</v>
      </c>
      <c r="C427" s="16">
        <v>1</v>
      </c>
      <c r="D427" s="39">
        <v>35</v>
      </c>
      <c r="E427" s="23" t="s">
        <v>313</v>
      </c>
    </row>
    <row r="428" spans="1:5" x14ac:dyDescent="0.25">
      <c r="A428" s="12" t="s">
        <v>747</v>
      </c>
      <c r="B428" s="30">
        <v>41862</v>
      </c>
      <c r="C428" s="13">
        <v>1</v>
      </c>
      <c r="D428" s="37">
        <v>35</v>
      </c>
      <c r="E428" s="22" t="s">
        <v>313</v>
      </c>
    </row>
    <row r="429" spans="1:5" x14ac:dyDescent="0.25">
      <c r="A429" s="15" t="s">
        <v>748</v>
      </c>
      <c r="B429" s="32">
        <v>41831</v>
      </c>
      <c r="C429" s="16">
        <v>1</v>
      </c>
      <c r="D429" s="39">
        <v>547.79999999999995</v>
      </c>
      <c r="E429" s="23" t="s">
        <v>311</v>
      </c>
    </row>
    <row r="430" spans="1:5" x14ac:dyDescent="0.25">
      <c r="A430" s="12" t="s">
        <v>749</v>
      </c>
      <c r="B430" s="30">
        <v>41832</v>
      </c>
      <c r="C430" s="13">
        <v>1</v>
      </c>
      <c r="D430" s="37">
        <v>547.79999999999995</v>
      </c>
      <c r="E430" s="22" t="s">
        <v>312</v>
      </c>
    </row>
    <row r="431" spans="1:5" x14ac:dyDescent="0.25">
      <c r="A431" s="15" t="s">
        <v>750</v>
      </c>
      <c r="B431" s="32">
        <v>41832</v>
      </c>
      <c r="C431" s="16">
        <v>1</v>
      </c>
      <c r="D431" s="39">
        <v>69</v>
      </c>
      <c r="E431" s="23" t="s">
        <v>313</v>
      </c>
    </row>
    <row r="432" spans="1:5" x14ac:dyDescent="0.25">
      <c r="A432" s="12" t="s">
        <v>751</v>
      </c>
      <c r="B432" s="30">
        <v>41833</v>
      </c>
      <c r="C432" s="13">
        <v>1</v>
      </c>
      <c r="D432" s="37">
        <v>69</v>
      </c>
      <c r="E432" s="22" t="s">
        <v>311</v>
      </c>
    </row>
    <row r="433" spans="1:5" x14ac:dyDescent="0.25">
      <c r="A433" s="15" t="s">
        <v>752</v>
      </c>
      <c r="B433" s="32">
        <v>41833</v>
      </c>
      <c r="C433" s="16">
        <v>2</v>
      </c>
      <c r="D433" s="39">
        <v>314.5</v>
      </c>
      <c r="E433" s="23" t="s">
        <v>312</v>
      </c>
    </row>
    <row r="434" spans="1:5" x14ac:dyDescent="0.25">
      <c r="A434" s="12" t="s">
        <v>753</v>
      </c>
      <c r="B434" s="30">
        <v>41865</v>
      </c>
      <c r="C434" s="13">
        <v>2</v>
      </c>
      <c r="D434" s="37">
        <v>314.5</v>
      </c>
      <c r="E434" s="22" t="s">
        <v>313</v>
      </c>
    </row>
    <row r="435" spans="1:5" x14ac:dyDescent="0.25">
      <c r="A435" s="15" t="s">
        <v>754</v>
      </c>
      <c r="B435" s="32">
        <v>41865</v>
      </c>
      <c r="C435" s="16">
        <v>1</v>
      </c>
      <c r="D435" s="39">
        <v>230</v>
      </c>
      <c r="E435" s="23" t="s">
        <v>311</v>
      </c>
    </row>
    <row r="436" spans="1:5" x14ac:dyDescent="0.25">
      <c r="A436" s="12" t="s">
        <v>755</v>
      </c>
      <c r="B436" s="30">
        <v>41835</v>
      </c>
      <c r="C436" s="13">
        <v>1</v>
      </c>
      <c r="D436" s="37">
        <v>230</v>
      </c>
      <c r="E436" s="22" t="s">
        <v>312</v>
      </c>
    </row>
    <row r="437" spans="1:5" x14ac:dyDescent="0.25">
      <c r="A437" s="15" t="s">
        <v>756</v>
      </c>
      <c r="B437" s="32">
        <v>41835</v>
      </c>
      <c r="C437" s="16">
        <v>1</v>
      </c>
      <c r="D437" s="39">
        <v>560</v>
      </c>
      <c r="E437" s="23" t="s">
        <v>313</v>
      </c>
    </row>
    <row r="438" spans="1:5" x14ac:dyDescent="0.25">
      <c r="A438" s="12" t="s">
        <v>757</v>
      </c>
      <c r="B438" s="30">
        <v>41836</v>
      </c>
      <c r="C438" s="13">
        <v>1</v>
      </c>
      <c r="D438" s="37">
        <v>560</v>
      </c>
      <c r="E438" s="22" t="s">
        <v>311</v>
      </c>
    </row>
    <row r="439" spans="1:5" x14ac:dyDescent="0.25">
      <c r="A439" s="15" t="s">
        <v>758</v>
      </c>
      <c r="B439" s="32">
        <v>41836</v>
      </c>
      <c r="C439" s="16">
        <v>2</v>
      </c>
      <c r="D439" s="39">
        <v>169</v>
      </c>
      <c r="E439" s="23" t="s">
        <v>312</v>
      </c>
    </row>
    <row r="440" spans="1:5" x14ac:dyDescent="0.25">
      <c r="A440" s="12" t="s">
        <v>759</v>
      </c>
      <c r="B440" s="30">
        <v>41837</v>
      </c>
      <c r="C440" s="13">
        <v>2</v>
      </c>
      <c r="D440" s="37">
        <v>169</v>
      </c>
      <c r="E440" s="22" t="s">
        <v>313</v>
      </c>
    </row>
    <row r="441" spans="1:5" x14ac:dyDescent="0.25">
      <c r="A441" s="15" t="s">
        <v>760</v>
      </c>
      <c r="B441" s="32">
        <v>41837</v>
      </c>
      <c r="C441" s="16">
        <v>1</v>
      </c>
      <c r="D441" s="39">
        <v>320</v>
      </c>
      <c r="E441" s="23" t="s">
        <v>311</v>
      </c>
    </row>
    <row r="442" spans="1:5" x14ac:dyDescent="0.25">
      <c r="A442" s="12" t="s">
        <v>761</v>
      </c>
      <c r="B442" s="30">
        <v>41869</v>
      </c>
      <c r="C442" s="13">
        <v>1</v>
      </c>
      <c r="D442" s="37">
        <v>320</v>
      </c>
      <c r="E442" s="22" t="s">
        <v>311</v>
      </c>
    </row>
    <row r="443" spans="1:5" x14ac:dyDescent="0.25">
      <c r="A443" s="15" t="s">
        <v>762</v>
      </c>
      <c r="B443" s="32">
        <v>41838</v>
      </c>
      <c r="C443" s="16">
        <v>1</v>
      </c>
      <c r="D443" s="39">
        <v>125</v>
      </c>
      <c r="E443" s="23" t="s">
        <v>312</v>
      </c>
    </row>
    <row r="444" spans="1:5" x14ac:dyDescent="0.25">
      <c r="A444" s="12" t="s">
        <v>763</v>
      </c>
      <c r="B444" s="30">
        <v>41839</v>
      </c>
      <c r="C444" s="13">
        <v>1</v>
      </c>
      <c r="D444" s="37">
        <v>125</v>
      </c>
      <c r="E444" s="22" t="s">
        <v>311</v>
      </c>
    </row>
    <row r="445" spans="1:5" x14ac:dyDescent="0.25">
      <c r="A445" s="15" t="s">
        <v>764</v>
      </c>
      <c r="B445" s="32">
        <v>41839</v>
      </c>
      <c r="C445" s="16">
        <v>2</v>
      </c>
      <c r="D445" s="39">
        <v>458</v>
      </c>
      <c r="E445" s="23" t="s">
        <v>311</v>
      </c>
    </row>
    <row r="446" spans="1:5" x14ac:dyDescent="0.25">
      <c r="A446" s="12" t="s">
        <v>765</v>
      </c>
      <c r="B446" s="30">
        <v>41840</v>
      </c>
      <c r="C446" s="13">
        <v>2</v>
      </c>
      <c r="D446" s="37">
        <v>458</v>
      </c>
      <c r="E446" s="22" t="s">
        <v>312</v>
      </c>
    </row>
    <row r="447" spans="1:5" x14ac:dyDescent="0.25">
      <c r="A447" s="15" t="s">
        <v>766</v>
      </c>
      <c r="B447" s="32">
        <v>41840</v>
      </c>
      <c r="C447" s="16">
        <v>1</v>
      </c>
      <c r="D447" s="39">
        <v>321.2</v>
      </c>
      <c r="E447" s="23" t="s">
        <v>313</v>
      </c>
    </row>
    <row r="448" spans="1:5" x14ac:dyDescent="0.25">
      <c r="A448" s="12" t="s">
        <v>767</v>
      </c>
      <c r="B448" s="30">
        <v>41841</v>
      </c>
      <c r="C448" s="13">
        <v>1</v>
      </c>
      <c r="D448" s="37">
        <v>321.2</v>
      </c>
      <c r="E448" s="22" t="s">
        <v>312</v>
      </c>
    </row>
    <row r="449" spans="1:5" x14ac:dyDescent="0.25">
      <c r="A449" s="15" t="s">
        <v>768</v>
      </c>
      <c r="B449" s="32">
        <v>41841</v>
      </c>
      <c r="C449" s="16">
        <v>1</v>
      </c>
      <c r="D449" s="39">
        <v>252.8</v>
      </c>
      <c r="E449" s="23" t="s">
        <v>312</v>
      </c>
    </row>
    <row r="450" spans="1:5" x14ac:dyDescent="0.25">
      <c r="A450" s="12" t="s">
        <v>769</v>
      </c>
      <c r="B450" s="30">
        <v>41842</v>
      </c>
      <c r="C450" s="13">
        <v>1</v>
      </c>
      <c r="D450" s="37">
        <v>252.8</v>
      </c>
      <c r="E450" s="22" t="s">
        <v>312</v>
      </c>
    </row>
    <row r="451" spans="1:5" x14ac:dyDescent="0.25">
      <c r="A451" s="15" t="s">
        <v>770</v>
      </c>
      <c r="B451" s="32">
        <v>41842</v>
      </c>
      <c r="C451" s="16">
        <v>2</v>
      </c>
      <c r="D451" s="39">
        <v>750</v>
      </c>
      <c r="E451" s="23" t="s">
        <v>313</v>
      </c>
    </row>
    <row r="452" spans="1:5" x14ac:dyDescent="0.25">
      <c r="A452" s="12" t="s">
        <v>771</v>
      </c>
      <c r="B452" s="30">
        <v>41843</v>
      </c>
      <c r="C452" s="13">
        <v>2</v>
      </c>
      <c r="D452" s="37">
        <v>620</v>
      </c>
      <c r="E452" s="22" t="s">
        <v>313</v>
      </c>
    </row>
    <row r="453" spans="1:5" x14ac:dyDescent="0.25">
      <c r="A453" s="15" t="s">
        <v>772</v>
      </c>
      <c r="B453" s="32">
        <v>41843</v>
      </c>
      <c r="C453" s="16">
        <v>1</v>
      </c>
      <c r="D453" s="39">
        <v>457.8</v>
      </c>
      <c r="E453" s="23" t="s">
        <v>313</v>
      </c>
    </row>
    <row r="454" spans="1:5" x14ac:dyDescent="0.25">
      <c r="A454" s="12" t="s">
        <v>773</v>
      </c>
      <c r="B454" s="30">
        <v>41844</v>
      </c>
      <c r="C454" s="13">
        <v>1</v>
      </c>
      <c r="D454" s="37">
        <v>457.8</v>
      </c>
      <c r="E454" s="22" t="s">
        <v>311</v>
      </c>
    </row>
    <row r="455" spans="1:5" x14ac:dyDescent="0.25">
      <c r="A455" s="15" t="s">
        <v>774</v>
      </c>
      <c r="B455" s="32">
        <v>41844</v>
      </c>
      <c r="C455" s="16">
        <v>2</v>
      </c>
      <c r="D455" s="39">
        <v>563</v>
      </c>
      <c r="E455" s="23" t="s">
        <v>312</v>
      </c>
    </row>
    <row r="456" spans="1:5" x14ac:dyDescent="0.25">
      <c r="A456" s="12" t="s">
        <v>775</v>
      </c>
      <c r="B456" s="30">
        <v>41845</v>
      </c>
      <c r="C456" s="13">
        <v>2</v>
      </c>
      <c r="D456" s="37">
        <v>563</v>
      </c>
      <c r="E456" s="22" t="s">
        <v>313</v>
      </c>
    </row>
    <row r="457" spans="1:5" x14ac:dyDescent="0.25">
      <c r="A457" s="15" t="s">
        <v>776</v>
      </c>
      <c r="B457" s="32">
        <v>41845</v>
      </c>
      <c r="C457" s="16">
        <v>1</v>
      </c>
      <c r="D457" s="39">
        <v>129</v>
      </c>
      <c r="E457" s="23" t="s">
        <v>311</v>
      </c>
    </row>
    <row r="458" spans="1:5" x14ac:dyDescent="0.25">
      <c r="A458" s="12" t="s">
        <v>777</v>
      </c>
      <c r="B458" s="30">
        <v>41846</v>
      </c>
      <c r="C458" s="13">
        <v>1</v>
      </c>
      <c r="D458" s="37">
        <v>129</v>
      </c>
      <c r="E458" s="22" t="s">
        <v>312</v>
      </c>
    </row>
    <row r="459" spans="1:5" x14ac:dyDescent="0.25">
      <c r="A459" s="15" t="s">
        <v>778</v>
      </c>
      <c r="B459" s="32">
        <v>41846</v>
      </c>
      <c r="C459" s="16">
        <v>3</v>
      </c>
      <c r="D459" s="39">
        <v>47.8</v>
      </c>
      <c r="E459" s="23" t="s">
        <v>313</v>
      </c>
    </row>
    <row r="460" spans="1:5" x14ac:dyDescent="0.25">
      <c r="A460" s="12" t="s">
        <v>779</v>
      </c>
      <c r="B460" s="30">
        <v>41847</v>
      </c>
      <c r="C460" s="13">
        <v>1</v>
      </c>
      <c r="D460" s="37">
        <v>47.8</v>
      </c>
      <c r="E460" s="22" t="s">
        <v>311</v>
      </c>
    </row>
    <row r="461" spans="1:5" x14ac:dyDescent="0.25">
      <c r="A461" s="15" t="s">
        <v>780</v>
      </c>
      <c r="B461" s="32">
        <v>41847</v>
      </c>
      <c r="C461" s="16">
        <v>1</v>
      </c>
      <c r="D461" s="39">
        <v>25.4</v>
      </c>
      <c r="E461" s="23" t="s">
        <v>312</v>
      </c>
    </row>
    <row r="462" spans="1:5" x14ac:dyDescent="0.25">
      <c r="A462" s="12" t="s">
        <v>781</v>
      </c>
      <c r="B462" s="30">
        <v>41848</v>
      </c>
      <c r="C462" s="13">
        <v>1</v>
      </c>
      <c r="D462" s="37">
        <v>25.4</v>
      </c>
      <c r="E462" s="22" t="s">
        <v>313</v>
      </c>
    </row>
    <row r="463" spans="1:5" x14ac:dyDescent="0.25">
      <c r="A463" s="15" t="s">
        <v>782</v>
      </c>
      <c r="B463" s="32">
        <v>41848</v>
      </c>
      <c r="C463" s="16">
        <v>2</v>
      </c>
      <c r="D463" s="39">
        <v>129</v>
      </c>
      <c r="E463" s="23" t="s">
        <v>311</v>
      </c>
    </row>
    <row r="464" spans="1:5" x14ac:dyDescent="0.25">
      <c r="A464" s="12" t="s">
        <v>783</v>
      </c>
      <c r="B464" s="30">
        <v>41849</v>
      </c>
      <c r="C464" s="13">
        <v>2</v>
      </c>
      <c r="D464" s="37">
        <v>129</v>
      </c>
      <c r="E464" s="22" t="s">
        <v>312</v>
      </c>
    </row>
    <row r="465" spans="1:5" x14ac:dyDescent="0.25">
      <c r="A465" s="15" t="s">
        <v>784</v>
      </c>
      <c r="B465" s="32">
        <v>41849</v>
      </c>
      <c r="C465" s="16">
        <v>3</v>
      </c>
      <c r="D465" s="39">
        <v>651.4</v>
      </c>
      <c r="E465" s="23" t="s">
        <v>313</v>
      </c>
    </row>
    <row r="466" spans="1:5" x14ac:dyDescent="0.25">
      <c r="A466" s="12" t="s">
        <v>785</v>
      </c>
      <c r="B466" s="30">
        <v>41850</v>
      </c>
      <c r="C466" s="13">
        <v>1</v>
      </c>
      <c r="D466" s="37">
        <v>651.4</v>
      </c>
      <c r="E466" s="22" t="s">
        <v>311</v>
      </c>
    </row>
    <row r="467" spans="1:5" x14ac:dyDescent="0.25">
      <c r="A467" s="15" t="s">
        <v>786</v>
      </c>
      <c r="B467" s="32">
        <v>41850</v>
      </c>
      <c r="C467" s="16">
        <v>1</v>
      </c>
      <c r="D467" s="39">
        <v>457.8</v>
      </c>
      <c r="E467" s="23" t="s">
        <v>311</v>
      </c>
    </row>
    <row r="468" spans="1:5" x14ac:dyDescent="0.25">
      <c r="A468" s="12" t="s">
        <v>787</v>
      </c>
      <c r="B468" s="30">
        <v>41851</v>
      </c>
      <c r="C468" s="13">
        <v>1</v>
      </c>
      <c r="D468" s="37">
        <v>457.8</v>
      </c>
      <c r="E468" s="22" t="s">
        <v>312</v>
      </c>
    </row>
    <row r="469" spans="1:5" x14ac:dyDescent="0.25">
      <c r="A469" s="15" t="s">
        <v>788</v>
      </c>
      <c r="B469" s="32">
        <v>41851</v>
      </c>
      <c r="C469" s="16">
        <v>2</v>
      </c>
      <c r="D469" s="39">
        <v>97.8</v>
      </c>
      <c r="E469" s="23" t="s">
        <v>311</v>
      </c>
    </row>
    <row r="470" spans="1:5" x14ac:dyDescent="0.25">
      <c r="A470" s="12" t="s">
        <v>789</v>
      </c>
      <c r="B470" s="30">
        <v>41852</v>
      </c>
      <c r="C470" s="13">
        <v>2</v>
      </c>
      <c r="D470" s="37">
        <v>97.8</v>
      </c>
      <c r="E470" s="22" t="s">
        <v>311</v>
      </c>
    </row>
    <row r="471" spans="1:5" x14ac:dyDescent="0.25">
      <c r="A471" s="15" t="s">
        <v>790</v>
      </c>
      <c r="B471" s="32">
        <v>41852</v>
      </c>
      <c r="C471" s="16">
        <v>1</v>
      </c>
      <c r="D471" s="39">
        <v>312</v>
      </c>
      <c r="E471" s="23" t="s">
        <v>312</v>
      </c>
    </row>
    <row r="472" spans="1:5" x14ac:dyDescent="0.25">
      <c r="A472" s="12" t="s">
        <v>791</v>
      </c>
      <c r="B472" s="30">
        <v>41853</v>
      </c>
      <c r="C472" s="13">
        <v>1</v>
      </c>
      <c r="D472" s="37">
        <v>312</v>
      </c>
      <c r="E472" s="22" t="s">
        <v>313</v>
      </c>
    </row>
    <row r="473" spans="1:5" x14ac:dyDescent="0.25">
      <c r="A473" s="15" t="s">
        <v>792</v>
      </c>
      <c r="B473" s="32">
        <v>41853</v>
      </c>
      <c r="C473" s="16">
        <v>1</v>
      </c>
      <c r="D473" s="39">
        <v>58.7</v>
      </c>
      <c r="E473" s="23" t="s">
        <v>312</v>
      </c>
    </row>
    <row r="474" spans="1:5" x14ac:dyDescent="0.25">
      <c r="A474" s="12" t="s">
        <v>793</v>
      </c>
      <c r="B474" s="30">
        <v>41854</v>
      </c>
      <c r="C474" s="13">
        <v>1</v>
      </c>
      <c r="D474" s="37">
        <v>58.7</v>
      </c>
      <c r="E474" s="22" t="s">
        <v>312</v>
      </c>
    </row>
    <row r="475" spans="1:5" x14ac:dyDescent="0.25">
      <c r="A475" s="15" t="s">
        <v>794</v>
      </c>
      <c r="B475" s="32">
        <v>41854</v>
      </c>
      <c r="C475" s="16">
        <v>3</v>
      </c>
      <c r="D475" s="39">
        <v>61.5</v>
      </c>
      <c r="E475" s="23" t="s">
        <v>312</v>
      </c>
    </row>
    <row r="476" spans="1:5" x14ac:dyDescent="0.25">
      <c r="A476" s="12" t="s">
        <v>795</v>
      </c>
      <c r="B476" s="30">
        <v>41855</v>
      </c>
      <c r="C476" s="13">
        <v>2</v>
      </c>
      <c r="D476" s="37">
        <v>61.5</v>
      </c>
      <c r="E476" s="22" t="s">
        <v>313</v>
      </c>
    </row>
    <row r="477" spans="1:5" x14ac:dyDescent="0.25">
      <c r="A477" s="15" t="s">
        <v>796</v>
      </c>
      <c r="B477" s="32">
        <v>41855</v>
      </c>
      <c r="C477" s="16">
        <v>1</v>
      </c>
      <c r="D477" s="39">
        <v>89.7</v>
      </c>
      <c r="E477" s="23" t="s">
        <v>313</v>
      </c>
    </row>
    <row r="478" spans="1:5" x14ac:dyDescent="0.25">
      <c r="A478" s="12" t="s">
        <v>797</v>
      </c>
      <c r="B478" s="30">
        <v>41856</v>
      </c>
      <c r="C478" s="13">
        <v>1</v>
      </c>
      <c r="D478" s="37">
        <v>89.7</v>
      </c>
      <c r="E478" s="22" t="s">
        <v>313</v>
      </c>
    </row>
    <row r="479" spans="1:5" x14ac:dyDescent="0.25">
      <c r="A479" s="15" t="s">
        <v>798</v>
      </c>
      <c r="B479" s="32">
        <v>41856</v>
      </c>
      <c r="C479" s="16">
        <v>1</v>
      </c>
      <c r="D479" s="39">
        <v>35</v>
      </c>
      <c r="E479" s="23" t="s">
        <v>311</v>
      </c>
    </row>
    <row r="480" spans="1:5" x14ac:dyDescent="0.25">
      <c r="A480" s="12" t="s">
        <v>799</v>
      </c>
      <c r="B480" s="30">
        <v>41857</v>
      </c>
      <c r="C480" s="13">
        <v>1</v>
      </c>
      <c r="D480" s="37">
        <v>35</v>
      </c>
      <c r="E480" s="22" t="s">
        <v>312</v>
      </c>
    </row>
    <row r="481" spans="1:5" x14ac:dyDescent="0.25">
      <c r="A481" s="15" t="s">
        <v>800</v>
      </c>
      <c r="B481" s="32">
        <v>41857</v>
      </c>
      <c r="C481" s="16">
        <v>2</v>
      </c>
      <c r="D481" s="39">
        <v>547.79999999999995</v>
      </c>
      <c r="E481" s="23" t="s">
        <v>313</v>
      </c>
    </row>
    <row r="482" spans="1:5" x14ac:dyDescent="0.25">
      <c r="A482" s="12" t="s">
        <v>801</v>
      </c>
      <c r="B482" s="30">
        <v>41858</v>
      </c>
      <c r="C482" s="13">
        <v>3</v>
      </c>
      <c r="D482" s="37">
        <v>547.79999999999995</v>
      </c>
      <c r="E482" s="22" t="s">
        <v>311</v>
      </c>
    </row>
    <row r="483" spans="1:5" x14ac:dyDescent="0.25">
      <c r="A483" s="15" t="s">
        <v>802</v>
      </c>
      <c r="B483" s="32">
        <v>41858</v>
      </c>
      <c r="C483" s="16">
        <v>3</v>
      </c>
      <c r="D483" s="39">
        <v>69</v>
      </c>
      <c r="E483" s="23" t="s">
        <v>312</v>
      </c>
    </row>
    <row r="484" spans="1:5" x14ac:dyDescent="0.25">
      <c r="A484" s="12" t="s">
        <v>803</v>
      </c>
      <c r="B484" s="30">
        <v>41859</v>
      </c>
      <c r="C484" s="13">
        <v>2</v>
      </c>
      <c r="D484" s="37">
        <v>69</v>
      </c>
      <c r="E484" s="22" t="s">
        <v>313</v>
      </c>
    </row>
    <row r="485" spans="1:5" x14ac:dyDescent="0.25">
      <c r="A485" s="15" t="s">
        <v>804</v>
      </c>
      <c r="B485" s="32">
        <v>41859</v>
      </c>
      <c r="C485" s="16">
        <v>2</v>
      </c>
      <c r="D485" s="39">
        <v>314.5</v>
      </c>
      <c r="E485" s="23" t="s">
        <v>311</v>
      </c>
    </row>
    <row r="486" spans="1:5" x14ac:dyDescent="0.25">
      <c r="A486" s="12" t="s">
        <v>805</v>
      </c>
      <c r="B486" s="30">
        <v>41860</v>
      </c>
      <c r="C486" s="13">
        <v>2</v>
      </c>
      <c r="D486" s="37">
        <v>314.5</v>
      </c>
      <c r="E486" s="22" t="s">
        <v>312</v>
      </c>
    </row>
    <row r="487" spans="1:5" x14ac:dyDescent="0.25">
      <c r="A487" s="15" t="s">
        <v>806</v>
      </c>
      <c r="B487" s="32">
        <v>41860</v>
      </c>
      <c r="C487" s="16">
        <v>2</v>
      </c>
      <c r="D487" s="39">
        <v>230</v>
      </c>
      <c r="E487" s="23" t="s">
        <v>313</v>
      </c>
    </row>
    <row r="488" spans="1:5" x14ac:dyDescent="0.25">
      <c r="A488" s="12" t="s">
        <v>807</v>
      </c>
      <c r="B488" s="30">
        <v>41861</v>
      </c>
      <c r="C488" s="13">
        <v>2</v>
      </c>
      <c r="D488" s="37">
        <v>230</v>
      </c>
      <c r="E488" s="22" t="s">
        <v>311</v>
      </c>
    </row>
    <row r="489" spans="1:5" x14ac:dyDescent="0.25">
      <c r="A489" s="15" t="s">
        <v>808</v>
      </c>
      <c r="B489" s="32">
        <v>41861</v>
      </c>
      <c r="C489" s="16">
        <v>1</v>
      </c>
      <c r="D489" s="39">
        <v>560</v>
      </c>
      <c r="E489" s="23" t="s">
        <v>312</v>
      </c>
    </row>
    <row r="490" spans="1:5" x14ac:dyDescent="0.25">
      <c r="A490" s="12" t="s">
        <v>809</v>
      </c>
      <c r="B490" s="30">
        <v>41862</v>
      </c>
      <c r="C490" s="13">
        <v>1</v>
      </c>
      <c r="D490" s="37">
        <v>560</v>
      </c>
      <c r="E490" s="22" t="s">
        <v>313</v>
      </c>
    </row>
    <row r="491" spans="1:5" x14ac:dyDescent="0.25">
      <c r="A491" s="15" t="s">
        <v>810</v>
      </c>
      <c r="B491" s="32">
        <v>41862</v>
      </c>
      <c r="C491" s="16">
        <v>1</v>
      </c>
      <c r="D491" s="39">
        <v>169</v>
      </c>
      <c r="E491" s="23" t="s">
        <v>311</v>
      </c>
    </row>
    <row r="492" spans="1:5" x14ac:dyDescent="0.25">
      <c r="A492" s="12" t="s">
        <v>811</v>
      </c>
      <c r="B492" s="30">
        <v>41863</v>
      </c>
      <c r="C492" s="13">
        <v>1</v>
      </c>
      <c r="D492" s="37">
        <v>169</v>
      </c>
      <c r="E492" s="22" t="s">
        <v>311</v>
      </c>
    </row>
    <row r="493" spans="1:5" x14ac:dyDescent="0.25">
      <c r="A493" s="15" t="s">
        <v>812</v>
      </c>
      <c r="B493" s="32">
        <v>41863</v>
      </c>
      <c r="C493" s="16">
        <v>2</v>
      </c>
      <c r="D493" s="39">
        <v>320</v>
      </c>
      <c r="E493" s="23" t="s">
        <v>312</v>
      </c>
    </row>
    <row r="494" spans="1:5" x14ac:dyDescent="0.25">
      <c r="A494" s="12" t="s">
        <v>813</v>
      </c>
      <c r="B494" s="30">
        <v>41864</v>
      </c>
      <c r="C494" s="13">
        <v>3</v>
      </c>
      <c r="D494" s="37">
        <v>320</v>
      </c>
      <c r="E494" s="22" t="s">
        <v>311</v>
      </c>
    </row>
    <row r="495" spans="1:5" x14ac:dyDescent="0.25">
      <c r="A495" s="15" t="s">
        <v>814</v>
      </c>
      <c r="B495" s="32">
        <v>41864</v>
      </c>
      <c r="C495" s="16">
        <v>3</v>
      </c>
      <c r="D495" s="39">
        <v>125</v>
      </c>
      <c r="E495" s="23" t="s">
        <v>311</v>
      </c>
    </row>
    <row r="496" spans="1:5" x14ac:dyDescent="0.25">
      <c r="A496" s="12" t="s">
        <v>815</v>
      </c>
      <c r="B496" s="30">
        <v>41865</v>
      </c>
      <c r="C496" s="13">
        <v>3</v>
      </c>
      <c r="D496" s="37">
        <v>125</v>
      </c>
      <c r="E496" s="22" t="s">
        <v>312</v>
      </c>
    </row>
    <row r="497" spans="1:5" x14ac:dyDescent="0.25">
      <c r="A497" s="15" t="s">
        <v>816</v>
      </c>
      <c r="B497" s="32">
        <v>41865</v>
      </c>
      <c r="C497" s="16">
        <v>1</v>
      </c>
      <c r="D497" s="39">
        <v>458</v>
      </c>
      <c r="E497" s="23" t="s">
        <v>313</v>
      </c>
    </row>
    <row r="498" spans="1:5" x14ac:dyDescent="0.25">
      <c r="A498" s="12" t="s">
        <v>817</v>
      </c>
      <c r="B498" s="30">
        <v>41866</v>
      </c>
      <c r="C498" s="13">
        <v>1</v>
      </c>
      <c r="D498" s="37">
        <v>458</v>
      </c>
      <c r="E498" s="22" t="s">
        <v>312</v>
      </c>
    </row>
    <row r="499" spans="1:5" x14ac:dyDescent="0.25">
      <c r="A499" s="15" t="s">
        <v>818</v>
      </c>
      <c r="B499" s="32">
        <v>41866</v>
      </c>
      <c r="C499" s="16">
        <v>1</v>
      </c>
      <c r="D499" s="39">
        <v>321.2</v>
      </c>
      <c r="E499" s="23" t="s">
        <v>312</v>
      </c>
    </row>
    <row r="500" spans="1:5" x14ac:dyDescent="0.25">
      <c r="A500" s="12" t="s">
        <v>819</v>
      </c>
      <c r="B500" s="30">
        <v>41867</v>
      </c>
      <c r="C500" s="13">
        <v>1</v>
      </c>
      <c r="D500" s="37">
        <v>321.2</v>
      </c>
      <c r="E500" s="22" t="s">
        <v>312</v>
      </c>
    </row>
    <row r="501" spans="1:5" x14ac:dyDescent="0.25">
      <c r="A501" s="15" t="s">
        <v>820</v>
      </c>
      <c r="B501" s="32">
        <v>41867</v>
      </c>
      <c r="C501" s="16">
        <v>2</v>
      </c>
      <c r="D501" s="39">
        <v>252.8</v>
      </c>
      <c r="E501" s="23" t="s">
        <v>313</v>
      </c>
    </row>
    <row r="502" spans="1:5" x14ac:dyDescent="0.25">
      <c r="A502" s="12" t="s">
        <v>821</v>
      </c>
      <c r="B502" s="30">
        <v>41868</v>
      </c>
      <c r="C502" s="13">
        <v>2</v>
      </c>
      <c r="D502" s="37">
        <v>252.8</v>
      </c>
      <c r="E502" s="22" t="s">
        <v>313</v>
      </c>
    </row>
    <row r="503" spans="1:5" x14ac:dyDescent="0.25">
      <c r="A503" s="15" t="s">
        <v>822</v>
      </c>
      <c r="B503" s="32">
        <v>41868</v>
      </c>
      <c r="C503" s="16">
        <v>1</v>
      </c>
      <c r="D503" s="39">
        <v>658</v>
      </c>
      <c r="E503" s="23" t="s">
        <v>313</v>
      </c>
    </row>
    <row r="504" spans="1:5" x14ac:dyDescent="0.25">
      <c r="A504" s="12" t="s">
        <v>823</v>
      </c>
      <c r="B504" s="30">
        <v>41869</v>
      </c>
      <c r="C504" s="13">
        <v>1</v>
      </c>
      <c r="D504" s="37">
        <v>159</v>
      </c>
      <c r="E504" s="22" t="s">
        <v>311</v>
      </c>
    </row>
    <row r="505" spans="1:5" x14ac:dyDescent="0.25">
      <c r="A505" s="15" t="s">
        <v>824</v>
      </c>
      <c r="B505" s="32">
        <v>41869</v>
      </c>
      <c r="C505" s="16">
        <v>1</v>
      </c>
      <c r="D505" s="39">
        <v>457.8</v>
      </c>
      <c r="E505" s="23" t="s">
        <v>312</v>
      </c>
    </row>
    <row r="506" spans="1:5" x14ac:dyDescent="0.25">
      <c r="A506" s="12" t="s">
        <v>825</v>
      </c>
      <c r="B506" s="30">
        <v>41870</v>
      </c>
      <c r="C506" s="13">
        <v>1</v>
      </c>
      <c r="D506" s="37">
        <v>457.8</v>
      </c>
      <c r="E506" s="22" t="s">
        <v>313</v>
      </c>
    </row>
    <row r="507" spans="1:5" x14ac:dyDescent="0.25">
      <c r="A507" s="15" t="s">
        <v>826</v>
      </c>
      <c r="B507" s="32">
        <v>41870</v>
      </c>
      <c r="C507" s="16">
        <v>2</v>
      </c>
      <c r="D507" s="39">
        <v>563</v>
      </c>
      <c r="E507" s="23" t="s">
        <v>311</v>
      </c>
    </row>
    <row r="508" spans="1:5" x14ac:dyDescent="0.25">
      <c r="A508" s="12" t="s">
        <v>827</v>
      </c>
      <c r="B508" s="30">
        <v>41871</v>
      </c>
      <c r="C508" s="13">
        <v>2</v>
      </c>
      <c r="D508" s="37">
        <v>563</v>
      </c>
      <c r="E508" s="22" t="s">
        <v>312</v>
      </c>
    </row>
    <row r="509" spans="1:5" x14ac:dyDescent="0.25">
      <c r="A509" s="15" t="s">
        <v>828</v>
      </c>
      <c r="B509" s="32">
        <v>41871</v>
      </c>
      <c r="C509" s="16">
        <v>3</v>
      </c>
      <c r="D509" s="39">
        <v>129</v>
      </c>
      <c r="E509" s="23" t="s">
        <v>313</v>
      </c>
    </row>
    <row r="510" spans="1:5" x14ac:dyDescent="0.25">
      <c r="A510" s="12" t="s">
        <v>829</v>
      </c>
      <c r="B510" s="30">
        <v>41872</v>
      </c>
      <c r="C510" s="13">
        <v>3</v>
      </c>
      <c r="D510" s="37">
        <v>129</v>
      </c>
      <c r="E510" s="22" t="s">
        <v>311</v>
      </c>
    </row>
    <row r="511" spans="1:5" x14ac:dyDescent="0.25">
      <c r="A511" s="15" t="s">
        <v>830</v>
      </c>
      <c r="B511" s="32">
        <v>41872</v>
      </c>
      <c r="C511" s="16">
        <v>3</v>
      </c>
      <c r="D511" s="39">
        <v>47.8</v>
      </c>
      <c r="E511" s="23" t="s">
        <v>312</v>
      </c>
    </row>
    <row r="512" spans="1:5" x14ac:dyDescent="0.25">
      <c r="A512" s="12" t="s">
        <v>831</v>
      </c>
      <c r="B512" s="30">
        <v>41873</v>
      </c>
      <c r="C512" s="13">
        <v>3</v>
      </c>
      <c r="D512" s="37">
        <v>47.8</v>
      </c>
      <c r="E512" s="22" t="s">
        <v>313</v>
      </c>
    </row>
    <row r="513" spans="1:5" x14ac:dyDescent="0.25">
      <c r="A513" s="15" t="s">
        <v>832</v>
      </c>
      <c r="B513" s="32">
        <v>41873</v>
      </c>
      <c r="C513" s="16">
        <v>2</v>
      </c>
      <c r="D513" s="39">
        <v>25.4</v>
      </c>
      <c r="E513" s="23" t="s">
        <v>311</v>
      </c>
    </row>
    <row r="514" spans="1:5" x14ac:dyDescent="0.25">
      <c r="A514" s="12" t="s">
        <v>833</v>
      </c>
      <c r="B514" s="30">
        <v>41874</v>
      </c>
      <c r="C514" s="13">
        <v>2</v>
      </c>
      <c r="D514" s="37">
        <v>25.4</v>
      </c>
      <c r="E514" s="22" t="s">
        <v>312</v>
      </c>
    </row>
    <row r="515" spans="1:5" x14ac:dyDescent="0.25">
      <c r="A515" s="15" t="s">
        <v>834</v>
      </c>
      <c r="B515" s="32">
        <v>41874</v>
      </c>
      <c r="C515" s="16">
        <v>1</v>
      </c>
      <c r="D515" s="39">
        <v>129</v>
      </c>
      <c r="E515" s="23" t="s">
        <v>313</v>
      </c>
    </row>
    <row r="516" spans="1:5" x14ac:dyDescent="0.25">
      <c r="A516" s="12" t="s">
        <v>835</v>
      </c>
      <c r="B516" s="30">
        <v>41875</v>
      </c>
      <c r="C516" s="13">
        <v>1</v>
      </c>
      <c r="D516" s="37">
        <v>129</v>
      </c>
      <c r="E516" s="22" t="s">
        <v>311</v>
      </c>
    </row>
    <row r="517" spans="1:5" x14ac:dyDescent="0.25">
      <c r="A517" s="15" t="s">
        <v>836</v>
      </c>
      <c r="B517" s="32">
        <v>41875</v>
      </c>
      <c r="C517" s="16">
        <v>1</v>
      </c>
      <c r="D517" s="39">
        <v>651.4</v>
      </c>
      <c r="E517" s="23" t="s">
        <v>311</v>
      </c>
    </row>
    <row r="518" spans="1:5" x14ac:dyDescent="0.25">
      <c r="A518" s="12" t="s">
        <v>837</v>
      </c>
      <c r="B518" s="30">
        <v>41876</v>
      </c>
      <c r="C518" s="13">
        <v>1</v>
      </c>
      <c r="D518" s="37">
        <v>651.4</v>
      </c>
      <c r="E518" s="22" t="s">
        <v>312</v>
      </c>
    </row>
    <row r="519" spans="1:5" x14ac:dyDescent="0.25">
      <c r="A519" s="15" t="s">
        <v>838</v>
      </c>
      <c r="B519" s="32">
        <v>41876</v>
      </c>
      <c r="C519" s="16">
        <v>2</v>
      </c>
      <c r="D519" s="39">
        <v>457.8</v>
      </c>
      <c r="E519" s="23" t="s">
        <v>311</v>
      </c>
    </row>
    <row r="520" spans="1:5" x14ac:dyDescent="0.25">
      <c r="A520" s="12" t="s">
        <v>839</v>
      </c>
      <c r="B520" s="30">
        <v>41877</v>
      </c>
      <c r="C520" s="13">
        <v>2</v>
      </c>
      <c r="D520" s="37">
        <v>457.8</v>
      </c>
      <c r="E520" s="22" t="s">
        <v>311</v>
      </c>
    </row>
    <row r="521" spans="1:5" x14ac:dyDescent="0.25">
      <c r="A521" s="15" t="s">
        <v>840</v>
      </c>
      <c r="B521" s="32">
        <v>41877</v>
      </c>
      <c r="C521" s="16">
        <v>1</v>
      </c>
      <c r="D521" s="39">
        <v>97.8</v>
      </c>
      <c r="E521" s="23" t="s">
        <v>312</v>
      </c>
    </row>
    <row r="522" spans="1:5" x14ac:dyDescent="0.25">
      <c r="A522" s="12" t="s">
        <v>841</v>
      </c>
      <c r="B522" s="30">
        <v>41878</v>
      </c>
      <c r="C522" s="13">
        <v>1</v>
      </c>
      <c r="D522" s="37">
        <v>97.8</v>
      </c>
      <c r="E522" s="22" t="s">
        <v>313</v>
      </c>
    </row>
    <row r="523" spans="1:5" x14ac:dyDescent="0.25">
      <c r="A523" s="15" t="s">
        <v>842</v>
      </c>
      <c r="B523" s="32">
        <v>41878</v>
      </c>
      <c r="C523" s="16">
        <v>2</v>
      </c>
      <c r="D523" s="39">
        <v>312</v>
      </c>
      <c r="E523" s="23" t="s">
        <v>312</v>
      </c>
    </row>
    <row r="524" spans="1:5" x14ac:dyDescent="0.25">
      <c r="A524" s="12" t="s">
        <v>843</v>
      </c>
      <c r="B524" s="30">
        <v>41879</v>
      </c>
      <c r="C524" s="13">
        <v>2</v>
      </c>
      <c r="D524" s="37">
        <v>312</v>
      </c>
      <c r="E524" s="22" t="s">
        <v>312</v>
      </c>
    </row>
    <row r="525" spans="1:5" x14ac:dyDescent="0.25">
      <c r="A525" s="15" t="s">
        <v>844</v>
      </c>
      <c r="B525" s="32">
        <v>41879</v>
      </c>
      <c r="C525" s="16">
        <v>1</v>
      </c>
      <c r="D525" s="39">
        <v>58.7</v>
      </c>
      <c r="E525" s="23" t="s">
        <v>312</v>
      </c>
    </row>
    <row r="526" spans="1:5" x14ac:dyDescent="0.25">
      <c r="A526" s="12" t="s">
        <v>845</v>
      </c>
      <c r="B526" s="30">
        <v>41880</v>
      </c>
      <c r="C526" s="13">
        <v>1</v>
      </c>
      <c r="D526" s="37">
        <v>58.7</v>
      </c>
      <c r="E526" s="22" t="s">
        <v>313</v>
      </c>
    </row>
    <row r="527" spans="1:5" x14ac:dyDescent="0.25">
      <c r="A527" s="15" t="s">
        <v>846</v>
      </c>
      <c r="B527" s="32">
        <v>41880</v>
      </c>
      <c r="C527" s="16">
        <v>1</v>
      </c>
      <c r="D527" s="39">
        <v>61.5</v>
      </c>
      <c r="E527" s="23" t="s">
        <v>313</v>
      </c>
    </row>
    <row r="528" spans="1:5" x14ac:dyDescent="0.25">
      <c r="A528" s="12" t="s">
        <v>847</v>
      </c>
      <c r="B528" s="30">
        <v>41881</v>
      </c>
      <c r="C528" s="13">
        <v>3</v>
      </c>
      <c r="D528" s="37">
        <v>61.5</v>
      </c>
      <c r="E528" s="22" t="s">
        <v>313</v>
      </c>
    </row>
    <row r="529" spans="1:5" x14ac:dyDescent="0.25">
      <c r="A529" s="15" t="s">
        <v>848</v>
      </c>
      <c r="B529" s="32">
        <v>41881</v>
      </c>
      <c r="C529" s="16">
        <v>3</v>
      </c>
      <c r="D529" s="39">
        <v>89.7</v>
      </c>
      <c r="E529" s="23" t="s">
        <v>311</v>
      </c>
    </row>
    <row r="530" spans="1:5" x14ac:dyDescent="0.25">
      <c r="A530" s="12" t="s">
        <v>849</v>
      </c>
      <c r="B530" s="30">
        <v>41882</v>
      </c>
      <c r="C530" s="13">
        <v>1</v>
      </c>
      <c r="D530" s="37">
        <v>89.7</v>
      </c>
      <c r="E530" s="22" t="s">
        <v>312</v>
      </c>
    </row>
    <row r="531" spans="1:5" x14ac:dyDescent="0.25">
      <c r="A531" s="15" t="s">
        <v>850</v>
      </c>
      <c r="B531" s="32">
        <v>41882</v>
      </c>
      <c r="C531" s="16">
        <v>2</v>
      </c>
      <c r="D531" s="39">
        <v>35</v>
      </c>
      <c r="E531" s="23" t="s">
        <v>313</v>
      </c>
    </row>
    <row r="532" spans="1:5" x14ac:dyDescent="0.25">
      <c r="A532" s="12" t="s">
        <v>851</v>
      </c>
      <c r="B532" s="30">
        <v>41883</v>
      </c>
      <c r="C532" s="13">
        <v>2</v>
      </c>
      <c r="D532" s="37">
        <v>35</v>
      </c>
      <c r="E532" s="22" t="s">
        <v>311</v>
      </c>
    </row>
    <row r="533" spans="1:5" x14ac:dyDescent="0.25">
      <c r="A533" s="15" t="s">
        <v>852</v>
      </c>
      <c r="B533" s="32">
        <v>41883</v>
      </c>
      <c r="C533" s="16">
        <v>1</v>
      </c>
      <c r="D533" s="39">
        <v>547.79999999999995</v>
      </c>
      <c r="E533" s="23" t="s">
        <v>312</v>
      </c>
    </row>
    <row r="534" spans="1:5" x14ac:dyDescent="0.25">
      <c r="A534" s="12" t="s">
        <v>853</v>
      </c>
      <c r="B534" s="30">
        <v>41914</v>
      </c>
      <c r="C534" s="13">
        <v>1</v>
      </c>
      <c r="D534" s="37">
        <v>547.79999999999995</v>
      </c>
      <c r="E534" s="22" t="s">
        <v>313</v>
      </c>
    </row>
    <row r="535" spans="1:5" x14ac:dyDescent="0.25">
      <c r="A535" s="15" t="s">
        <v>854</v>
      </c>
      <c r="B535" s="32">
        <v>41884</v>
      </c>
      <c r="C535" s="16">
        <v>1</v>
      </c>
      <c r="D535" s="39">
        <v>69</v>
      </c>
      <c r="E535" s="23" t="s">
        <v>311</v>
      </c>
    </row>
    <row r="536" spans="1:5" x14ac:dyDescent="0.25">
      <c r="A536" s="12" t="s">
        <v>855</v>
      </c>
      <c r="B536" s="30">
        <v>41915</v>
      </c>
      <c r="C536" s="13">
        <v>1</v>
      </c>
      <c r="D536" s="37">
        <v>69</v>
      </c>
      <c r="E536" s="22" t="s">
        <v>312</v>
      </c>
    </row>
    <row r="537" spans="1:5" x14ac:dyDescent="0.25">
      <c r="A537" s="15" t="s">
        <v>856</v>
      </c>
      <c r="B537" s="32">
        <v>41885</v>
      </c>
      <c r="C537" s="16">
        <v>2</v>
      </c>
      <c r="D537" s="39">
        <v>314.5</v>
      </c>
      <c r="E537" s="23" t="s">
        <v>313</v>
      </c>
    </row>
    <row r="538" spans="1:5" x14ac:dyDescent="0.25">
      <c r="A538" s="12" t="s">
        <v>857</v>
      </c>
      <c r="B538" s="30">
        <v>41886</v>
      </c>
      <c r="C538" s="13">
        <v>2</v>
      </c>
      <c r="D538" s="37">
        <v>314.5</v>
      </c>
      <c r="E538" s="22" t="s">
        <v>311</v>
      </c>
    </row>
    <row r="539" spans="1:5" x14ac:dyDescent="0.25">
      <c r="A539" s="15" t="s">
        <v>858</v>
      </c>
      <c r="B539" s="32">
        <v>41916</v>
      </c>
      <c r="C539" s="16">
        <v>3</v>
      </c>
      <c r="D539" s="39">
        <v>230</v>
      </c>
      <c r="E539" s="23" t="s">
        <v>312</v>
      </c>
    </row>
    <row r="540" spans="1:5" x14ac:dyDescent="0.25">
      <c r="A540" s="12" t="s">
        <v>859</v>
      </c>
      <c r="B540" s="30">
        <v>41887</v>
      </c>
      <c r="C540" s="13">
        <v>3</v>
      </c>
      <c r="D540" s="37">
        <v>230</v>
      </c>
      <c r="E540" s="22" t="s">
        <v>313</v>
      </c>
    </row>
    <row r="541" spans="1:5" x14ac:dyDescent="0.25">
      <c r="A541" s="15" t="s">
        <v>860</v>
      </c>
      <c r="B541" s="32">
        <v>41887</v>
      </c>
      <c r="C541" s="16">
        <v>1</v>
      </c>
      <c r="D541" s="39">
        <v>560</v>
      </c>
      <c r="E541" s="23" t="s">
        <v>311</v>
      </c>
    </row>
    <row r="542" spans="1:5" x14ac:dyDescent="0.25">
      <c r="A542" s="12" t="s">
        <v>861</v>
      </c>
      <c r="B542" s="30">
        <v>41888</v>
      </c>
      <c r="C542" s="13">
        <v>1</v>
      </c>
      <c r="D542" s="37">
        <v>560</v>
      </c>
      <c r="E542" s="22" t="s">
        <v>311</v>
      </c>
    </row>
    <row r="543" spans="1:5" x14ac:dyDescent="0.25">
      <c r="A543" s="15" t="s">
        <v>862</v>
      </c>
      <c r="B543" s="32">
        <v>41888</v>
      </c>
      <c r="C543" s="16">
        <v>2</v>
      </c>
      <c r="D543" s="39">
        <v>169</v>
      </c>
      <c r="E543" s="23" t="s">
        <v>312</v>
      </c>
    </row>
    <row r="544" spans="1:5" x14ac:dyDescent="0.25">
      <c r="A544" s="12" t="s">
        <v>863</v>
      </c>
      <c r="B544" s="30">
        <v>41889</v>
      </c>
      <c r="C544" s="13">
        <v>2</v>
      </c>
      <c r="D544" s="37">
        <v>169</v>
      </c>
      <c r="E544" s="22" t="s">
        <v>311</v>
      </c>
    </row>
    <row r="545" spans="1:5" x14ac:dyDescent="0.25">
      <c r="A545" s="15" t="s">
        <v>864</v>
      </c>
      <c r="B545" s="32">
        <v>41889</v>
      </c>
      <c r="C545" s="16">
        <v>1</v>
      </c>
      <c r="D545" s="39">
        <v>320</v>
      </c>
      <c r="E545" s="23" t="s">
        <v>311</v>
      </c>
    </row>
    <row r="546" spans="1:5" x14ac:dyDescent="0.25">
      <c r="A546" s="12" t="s">
        <v>865</v>
      </c>
      <c r="B546" s="30">
        <v>41890</v>
      </c>
      <c r="C546" s="13">
        <v>1</v>
      </c>
      <c r="D546" s="37">
        <v>320</v>
      </c>
      <c r="E546" s="22" t="s">
        <v>312</v>
      </c>
    </row>
    <row r="547" spans="1:5" x14ac:dyDescent="0.25">
      <c r="A547" s="15" t="s">
        <v>866</v>
      </c>
      <c r="B547" s="32">
        <v>41890</v>
      </c>
      <c r="C547" s="16">
        <v>1</v>
      </c>
      <c r="D547" s="39">
        <v>125</v>
      </c>
      <c r="E547" s="23" t="s">
        <v>313</v>
      </c>
    </row>
    <row r="548" spans="1:5" x14ac:dyDescent="0.25">
      <c r="A548" s="12" t="s">
        <v>867</v>
      </c>
      <c r="B548" s="30">
        <v>41891</v>
      </c>
      <c r="C548" s="13">
        <v>1</v>
      </c>
      <c r="D548" s="37">
        <v>125</v>
      </c>
      <c r="E548" s="22" t="s">
        <v>312</v>
      </c>
    </row>
    <row r="549" spans="1:5" x14ac:dyDescent="0.25">
      <c r="A549" s="15" t="s">
        <v>868</v>
      </c>
      <c r="B549" s="32">
        <v>41891</v>
      </c>
      <c r="C549" s="16">
        <v>2</v>
      </c>
      <c r="D549" s="39">
        <v>458</v>
      </c>
      <c r="E549" s="23" t="s">
        <v>312</v>
      </c>
    </row>
    <row r="550" spans="1:5" x14ac:dyDescent="0.25">
      <c r="A550" s="12" t="s">
        <v>869</v>
      </c>
      <c r="B550" s="30">
        <v>41892</v>
      </c>
      <c r="C550" s="13">
        <v>2</v>
      </c>
      <c r="D550" s="37">
        <v>458</v>
      </c>
      <c r="E550" s="22" t="s">
        <v>312</v>
      </c>
    </row>
    <row r="551" spans="1:5" x14ac:dyDescent="0.25">
      <c r="A551" s="15" t="s">
        <v>870</v>
      </c>
      <c r="B551" s="32">
        <v>41892</v>
      </c>
      <c r="C551" s="16">
        <v>1</v>
      </c>
      <c r="D551" s="39">
        <v>321.2</v>
      </c>
      <c r="E551" s="23" t="s">
        <v>313</v>
      </c>
    </row>
    <row r="552" spans="1:5" x14ac:dyDescent="0.25">
      <c r="A552" s="12" t="s">
        <v>871</v>
      </c>
      <c r="B552" s="30">
        <v>41893</v>
      </c>
      <c r="C552" s="13">
        <v>1</v>
      </c>
      <c r="D552" s="37">
        <v>321.2</v>
      </c>
      <c r="E552" s="22" t="s">
        <v>313</v>
      </c>
    </row>
    <row r="553" spans="1:5" x14ac:dyDescent="0.25">
      <c r="A553" s="15" t="s">
        <v>872</v>
      </c>
      <c r="B553" s="32">
        <v>41893</v>
      </c>
      <c r="C553" s="16">
        <v>3</v>
      </c>
      <c r="D553" s="39">
        <v>252.8</v>
      </c>
      <c r="E553" s="23" t="s">
        <v>313</v>
      </c>
    </row>
    <row r="554" spans="1:5" x14ac:dyDescent="0.25">
      <c r="A554" s="12" t="s">
        <v>873</v>
      </c>
      <c r="B554" s="30">
        <v>41894</v>
      </c>
      <c r="C554" s="13">
        <v>2</v>
      </c>
      <c r="D554" s="37">
        <v>252.8</v>
      </c>
      <c r="E554" s="22" t="s">
        <v>311</v>
      </c>
    </row>
    <row r="555" spans="1:5" x14ac:dyDescent="0.25">
      <c r="A555" s="15" t="s">
        <v>874</v>
      </c>
      <c r="B555" s="32">
        <v>41894</v>
      </c>
      <c r="C555" s="16">
        <v>1</v>
      </c>
      <c r="D555" s="39">
        <v>325</v>
      </c>
      <c r="E555" s="23" t="s">
        <v>312</v>
      </c>
    </row>
    <row r="556" spans="1:5" x14ac:dyDescent="0.25">
      <c r="A556" s="12" t="s">
        <v>875</v>
      </c>
      <c r="B556" s="30">
        <v>41895</v>
      </c>
      <c r="C556" s="13">
        <v>1</v>
      </c>
      <c r="D556" s="37">
        <v>657.8</v>
      </c>
      <c r="E556" s="22" t="s">
        <v>313</v>
      </c>
    </row>
    <row r="557" spans="1:5" x14ac:dyDescent="0.25">
      <c r="A557" s="15" t="s">
        <v>876</v>
      </c>
      <c r="B557" s="32">
        <v>41895</v>
      </c>
      <c r="C557" s="16">
        <v>1</v>
      </c>
      <c r="D557" s="39">
        <v>457.8</v>
      </c>
      <c r="E557" s="23" t="s">
        <v>311</v>
      </c>
    </row>
    <row r="558" spans="1:5" x14ac:dyDescent="0.25">
      <c r="A558" s="12" t="s">
        <v>877</v>
      </c>
      <c r="B558" s="30">
        <v>41896</v>
      </c>
      <c r="C558" s="13">
        <v>1</v>
      </c>
      <c r="D558" s="37">
        <v>457.8</v>
      </c>
      <c r="E558" s="22" t="s">
        <v>312</v>
      </c>
    </row>
    <row r="559" spans="1:5" x14ac:dyDescent="0.25">
      <c r="A559" s="15" t="s">
        <v>878</v>
      </c>
      <c r="B559" s="32">
        <v>41896</v>
      </c>
      <c r="C559" s="16">
        <v>1</v>
      </c>
      <c r="D559" s="39">
        <v>563</v>
      </c>
      <c r="E559" s="23" t="s">
        <v>313</v>
      </c>
    </row>
    <row r="560" spans="1:5" x14ac:dyDescent="0.25">
      <c r="A560" s="12" t="s">
        <v>879</v>
      </c>
      <c r="B560" s="30">
        <v>41897</v>
      </c>
      <c r="C560" s="13">
        <v>1</v>
      </c>
      <c r="D560" s="37">
        <v>563</v>
      </c>
      <c r="E560" s="22" t="s">
        <v>311</v>
      </c>
    </row>
    <row r="561" spans="1:5" x14ac:dyDescent="0.25">
      <c r="A561" s="15" t="s">
        <v>880</v>
      </c>
      <c r="B561" s="32">
        <v>41897</v>
      </c>
      <c r="C561" s="16">
        <v>2</v>
      </c>
      <c r="D561" s="39">
        <v>129</v>
      </c>
      <c r="E561" s="23" t="s">
        <v>312</v>
      </c>
    </row>
    <row r="562" spans="1:5" x14ac:dyDescent="0.25">
      <c r="A562" s="12" t="s">
        <v>881</v>
      </c>
      <c r="B562" s="30">
        <v>41898</v>
      </c>
      <c r="C562" s="13">
        <v>2</v>
      </c>
      <c r="D562" s="37">
        <v>129</v>
      </c>
      <c r="E562" s="22" t="s">
        <v>313</v>
      </c>
    </row>
    <row r="563" spans="1:5" x14ac:dyDescent="0.25">
      <c r="A563" s="15" t="s">
        <v>882</v>
      </c>
      <c r="B563" s="32">
        <v>41898</v>
      </c>
      <c r="C563" s="16">
        <v>1</v>
      </c>
      <c r="D563" s="39">
        <v>47.8</v>
      </c>
      <c r="E563" s="23" t="s">
        <v>311</v>
      </c>
    </row>
    <row r="564" spans="1:5" x14ac:dyDescent="0.25">
      <c r="A564" s="12" t="s">
        <v>883</v>
      </c>
      <c r="B564" s="30">
        <v>41899</v>
      </c>
      <c r="C564" s="13">
        <v>1</v>
      </c>
      <c r="D564" s="37">
        <v>47.8</v>
      </c>
      <c r="E564" s="22" t="s">
        <v>312</v>
      </c>
    </row>
    <row r="565" spans="1:5" x14ac:dyDescent="0.25">
      <c r="A565" s="15" t="s">
        <v>884</v>
      </c>
      <c r="B565" s="32">
        <v>41899</v>
      </c>
      <c r="C565" s="16">
        <v>1</v>
      </c>
      <c r="D565" s="39">
        <v>25.4</v>
      </c>
      <c r="E565" s="23" t="s">
        <v>313</v>
      </c>
    </row>
    <row r="566" spans="1:5" x14ac:dyDescent="0.25">
      <c r="A566" s="12" t="s">
        <v>885</v>
      </c>
      <c r="B566" s="30">
        <v>41900</v>
      </c>
      <c r="C566" s="13">
        <v>1</v>
      </c>
      <c r="D566" s="37">
        <v>25.4</v>
      </c>
      <c r="E566" s="22" t="s">
        <v>311</v>
      </c>
    </row>
    <row r="567" spans="1:5" x14ac:dyDescent="0.25">
      <c r="A567" s="15" t="s">
        <v>886</v>
      </c>
      <c r="B567" s="32">
        <v>41900</v>
      </c>
      <c r="C567" s="16">
        <v>2</v>
      </c>
      <c r="D567" s="39">
        <v>129</v>
      </c>
      <c r="E567" s="23" t="s">
        <v>311</v>
      </c>
    </row>
    <row r="568" spans="1:5" x14ac:dyDescent="0.25">
      <c r="A568" s="12" t="s">
        <v>887</v>
      </c>
      <c r="B568" s="30">
        <v>41901</v>
      </c>
      <c r="C568" s="13">
        <v>2</v>
      </c>
      <c r="D568" s="37">
        <v>129</v>
      </c>
      <c r="E568" s="22" t="s">
        <v>312</v>
      </c>
    </row>
    <row r="569" spans="1:5" x14ac:dyDescent="0.25">
      <c r="A569" s="15" t="s">
        <v>888</v>
      </c>
      <c r="B569" s="32">
        <v>41901</v>
      </c>
      <c r="C569" s="16">
        <v>1</v>
      </c>
      <c r="D569" s="39">
        <v>651.4</v>
      </c>
      <c r="E569" s="23" t="s">
        <v>311</v>
      </c>
    </row>
    <row r="570" spans="1:5" x14ac:dyDescent="0.25">
      <c r="A570" s="12" t="s">
        <v>889</v>
      </c>
      <c r="B570" s="30">
        <v>41902</v>
      </c>
      <c r="C570" s="13">
        <v>3</v>
      </c>
      <c r="D570" s="37">
        <v>651.4</v>
      </c>
      <c r="E570" s="22" t="s">
        <v>311</v>
      </c>
    </row>
    <row r="571" spans="1:5" x14ac:dyDescent="0.25">
      <c r="A571" s="15" t="s">
        <v>890</v>
      </c>
      <c r="B571" s="32">
        <v>41902</v>
      </c>
      <c r="C571" s="16">
        <v>3</v>
      </c>
      <c r="D571" s="39">
        <v>457.8</v>
      </c>
      <c r="E571" s="23" t="s">
        <v>312</v>
      </c>
    </row>
    <row r="572" spans="1:5" x14ac:dyDescent="0.25">
      <c r="A572" s="12" t="s">
        <v>891</v>
      </c>
      <c r="B572" s="30">
        <v>41903</v>
      </c>
      <c r="C572" s="13">
        <v>1</v>
      </c>
      <c r="D572" s="37">
        <v>457.8</v>
      </c>
      <c r="E572" s="22" t="s">
        <v>313</v>
      </c>
    </row>
    <row r="573" spans="1:5" x14ac:dyDescent="0.25">
      <c r="A573" s="15" t="s">
        <v>892</v>
      </c>
      <c r="B573" s="32">
        <v>41903</v>
      </c>
      <c r="C573" s="16">
        <v>2</v>
      </c>
      <c r="D573" s="39">
        <v>97.8</v>
      </c>
      <c r="E573" s="23" t="s">
        <v>312</v>
      </c>
    </row>
    <row r="574" spans="1:5" x14ac:dyDescent="0.25">
      <c r="A574" s="12" t="s">
        <v>893</v>
      </c>
      <c r="B574" s="30">
        <v>41904</v>
      </c>
      <c r="C574" s="13">
        <v>2</v>
      </c>
      <c r="D574" s="37">
        <v>97.8</v>
      </c>
      <c r="E574" s="22" t="s">
        <v>312</v>
      </c>
    </row>
    <row r="575" spans="1:5" x14ac:dyDescent="0.25">
      <c r="A575" s="15" t="s">
        <v>894</v>
      </c>
      <c r="B575" s="32">
        <v>41904</v>
      </c>
      <c r="C575" s="16">
        <v>1</v>
      </c>
      <c r="D575" s="39">
        <v>312</v>
      </c>
      <c r="E575" s="23" t="s">
        <v>312</v>
      </c>
    </row>
    <row r="576" spans="1:5" x14ac:dyDescent="0.25">
      <c r="A576" s="12" t="s">
        <v>895</v>
      </c>
      <c r="B576" s="30">
        <v>41905</v>
      </c>
      <c r="C576" s="13">
        <v>1</v>
      </c>
      <c r="D576" s="37">
        <v>312</v>
      </c>
      <c r="E576" s="22" t="s">
        <v>313</v>
      </c>
    </row>
    <row r="577" spans="1:5" x14ac:dyDescent="0.25">
      <c r="A577" s="15" t="s">
        <v>896</v>
      </c>
      <c r="B577" s="32">
        <v>41905</v>
      </c>
      <c r="C577" s="16">
        <v>1</v>
      </c>
      <c r="D577" s="39">
        <v>58.7</v>
      </c>
      <c r="E577" s="23" t="s">
        <v>313</v>
      </c>
    </row>
    <row r="578" spans="1:5" x14ac:dyDescent="0.25">
      <c r="A578" s="12" t="s">
        <v>897</v>
      </c>
      <c r="B578" s="30">
        <v>41906</v>
      </c>
      <c r="C578" s="13">
        <v>1</v>
      </c>
      <c r="D578" s="37">
        <v>58.7</v>
      </c>
      <c r="E578" s="22" t="s">
        <v>313</v>
      </c>
    </row>
    <row r="579" spans="1:5" x14ac:dyDescent="0.25">
      <c r="A579" s="15" t="s">
        <v>898</v>
      </c>
      <c r="B579" s="32">
        <v>41906</v>
      </c>
      <c r="C579" s="16">
        <v>2</v>
      </c>
      <c r="D579" s="39">
        <v>61.5</v>
      </c>
      <c r="E579" s="23" t="s">
        <v>311</v>
      </c>
    </row>
    <row r="580" spans="1:5" x14ac:dyDescent="0.25">
      <c r="A580" s="12" t="s">
        <v>899</v>
      </c>
      <c r="B580" s="30">
        <v>41907</v>
      </c>
      <c r="C580" s="13">
        <v>2</v>
      </c>
      <c r="D580" s="37">
        <v>61.5</v>
      </c>
      <c r="E580" s="22" t="s">
        <v>312</v>
      </c>
    </row>
    <row r="581" spans="1:5" x14ac:dyDescent="0.25">
      <c r="A581" s="15" t="s">
        <v>900</v>
      </c>
      <c r="B581" s="32">
        <v>41907</v>
      </c>
      <c r="C581" s="16">
        <v>2</v>
      </c>
      <c r="D581" s="39">
        <v>89.7</v>
      </c>
      <c r="E581" s="23" t="s">
        <v>313</v>
      </c>
    </row>
    <row r="582" spans="1:5" x14ac:dyDescent="0.25">
      <c r="A582" s="12" t="s">
        <v>901</v>
      </c>
      <c r="B582" s="30">
        <v>41908</v>
      </c>
      <c r="C582" s="13">
        <v>3</v>
      </c>
      <c r="D582" s="37">
        <v>89.7</v>
      </c>
      <c r="E582" s="22" t="s">
        <v>311</v>
      </c>
    </row>
    <row r="583" spans="1:5" x14ac:dyDescent="0.25">
      <c r="A583" s="15" t="s">
        <v>902</v>
      </c>
      <c r="B583" s="32">
        <v>41908</v>
      </c>
      <c r="C583" s="16">
        <v>3</v>
      </c>
      <c r="D583" s="39">
        <v>35</v>
      </c>
      <c r="E583" s="23" t="s">
        <v>312</v>
      </c>
    </row>
    <row r="584" spans="1:5" x14ac:dyDescent="0.25">
      <c r="A584" s="12" t="s">
        <v>903</v>
      </c>
      <c r="B584" s="30">
        <v>41909</v>
      </c>
      <c r="C584" s="13">
        <v>3</v>
      </c>
      <c r="D584" s="37">
        <v>35</v>
      </c>
      <c r="E584" s="22" t="s">
        <v>313</v>
      </c>
    </row>
    <row r="585" spans="1:5" x14ac:dyDescent="0.25">
      <c r="A585" s="15" t="s">
        <v>904</v>
      </c>
      <c r="B585" s="32">
        <v>41909</v>
      </c>
      <c r="C585" s="16">
        <v>2</v>
      </c>
      <c r="D585" s="39">
        <v>547.79999999999995</v>
      </c>
      <c r="E585" s="23" t="s">
        <v>311</v>
      </c>
    </row>
    <row r="586" spans="1:5" x14ac:dyDescent="0.25">
      <c r="A586" s="12" t="s">
        <v>905</v>
      </c>
      <c r="B586" s="30">
        <v>41910</v>
      </c>
      <c r="C586" s="13">
        <v>2</v>
      </c>
      <c r="D586" s="37">
        <v>547.79999999999995</v>
      </c>
      <c r="E586" s="22" t="s">
        <v>312</v>
      </c>
    </row>
    <row r="587" spans="1:5" x14ac:dyDescent="0.25">
      <c r="A587" s="15" t="s">
        <v>906</v>
      </c>
      <c r="B587" s="32">
        <v>41910</v>
      </c>
      <c r="C587" s="16">
        <v>1</v>
      </c>
      <c r="D587" s="39">
        <v>69</v>
      </c>
      <c r="E587" s="23" t="s">
        <v>313</v>
      </c>
    </row>
    <row r="588" spans="1:5" x14ac:dyDescent="0.25">
      <c r="A588" s="12" t="s">
        <v>907</v>
      </c>
      <c r="B588" s="30">
        <v>41911</v>
      </c>
      <c r="C588" s="13">
        <v>1</v>
      </c>
      <c r="D588" s="37">
        <v>69</v>
      </c>
      <c r="E588" s="22" t="s">
        <v>311</v>
      </c>
    </row>
    <row r="589" spans="1:5" x14ac:dyDescent="0.25">
      <c r="A589" s="15" t="s">
        <v>908</v>
      </c>
      <c r="B589" s="32">
        <v>41911</v>
      </c>
      <c r="C589" s="16">
        <v>1</v>
      </c>
      <c r="D589" s="39">
        <v>314.5</v>
      </c>
      <c r="E589" s="23" t="s">
        <v>312</v>
      </c>
    </row>
    <row r="590" spans="1:5" x14ac:dyDescent="0.25">
      <c r="A590" s="12" t="s">
        <v>909</v>
      </c>
      <c r="B590" s="30">
        <v>41912</v>
      </c>
      <c r="C590" s="13">
        <v>1</v>
      </c>
      <c r="D590" s="37">
        <v>314.5</v>
      </c>
      <c r="E590" s="22" t="s">
        <v>313</v>
      </c>
    </row>
    <row r="591" spans="1:5" x14ac:dyDescent="0.25">
      <c r="A591" s="15" t="s">
        <v>910</v>
      </c>
      <c r="B591" s="32">
        <v>41912</v>
      </c>
      <c r="C591" s="16">
        <v>2</v>
      </c>
      <c r="D591" s="39">
        <v>230</v>
      </c>
      <c r="E591" s="23" t="s">
        <v>311</v>
      </c>
    </row>
    <row r="592" spans="1:5" x14ac:dyDescent="0.25">
      <c r="A592" s="12" t="s">
        <v>911</v>
      </c>
      <c r="B592" s="30">
        <v>41913</v>
      </c>
      <c r="C592" s="13">
        <v>2</v>
      </c>
      <c r="D592" s="37">
        <v>230</v>
      </c>
      <c r="E592" s="22" t="s">
        <v>311</v>
      </c>
    </row>
    <row r="593" spans="1:5" x14ac:dyDescent="0.25">
      <c r="A593" s="15" t="s">
        <v>912</v>
      </c>
      <c r="B593" s="32">
        <v>41913</v>
      </c>
      <c r="C593" s="16">
        <v>3</v>
      </c>
      <c r="D593" s="39">
        <v>560</v>
      </c>
      <c r="E593" s="23" t="s">
        <v>312</v>
      </c>
    </row>
    <row r="594" spans="1:5" x14ac:dyDescent="0.25">
      <c r="A594" s="12" t="s">
        <v>913</v>
      </c>
      <c r="B594" s="30">
        <v>41914</v>
      </c>
      <c r="C594" s="13">
        <v>1</v>
      </c>
      <c r="D594" s="37">
        <v>560</v>
      </c>
      <c r="E594" s="22" t="s">
        <v>311</v>
      </c>
    </row>
    <row r="595" spans="1:5" x14ac:dyDescent="0.25">
      <c r="A595" s="15" t="s">
        <v>914</v>
      </c>
      <c r="B595" s="32">
        <v>41914</v>
      </c>
      <c r="C595" s="16">
        <v>1</v>
      </c>
      <c r="D595" s="39">
        <v>169</v>
      </c>
      <c r="E595" s="23" t="s">
        <v>311</v>
      </c>
    </row>
    <row r="596" spans="1:5" x14ac:dyDescent="0.25">
      <c r="A596" s="12" t="s">
        <v>915</v>
      </c>
      <c r="B596" s="30">
        <v>41915</v>
      </c>
      <c r="C596" s="13">
        <v>1</v>
      </c>
      <c r="D596" s="37">
        <v>169</v>
      </c>
      <c r="E596" s="22" t="s">
        <v>312</v>
      </c>
    </row>
    <row r="597" spans="1:5" x14ac:dyDescent="0.25">
      <c r="A597" s="15" t="s">
        <v>916</v>
      </c>
      <c r="B597" s="32">
        <v>41915</v>
      </c>
      <c r="C597" s="16">
        <v>1</v>
      </c>
      <c r="D597" s="39">
        <v>320</v>
      </c>
      <c r="E597" s="23" t="s">
        <v>313</v>
      </c>
    </row>
    <row r="598" spans="1:5" x14ac:dyDescent="0.25">
      <c r="A598" s="12" t="s">
        <v>917</v>
      </c>
      <c r="B598" s="30">
        <v>41916</v>
      </c>
      <c r="C598" s="13">
        <v>1</v>
      </c>
      <c r="D598" s="37">
        <v>320</v>
      </c>
      <c r="E598" s="22" t="s">
        <v>312</v>
      </c>
    </row>
    <row r="599" spans="1:5" x14ac:dyDescent="0.25">
      <c r="A599" s="15" t="s">
        <v>918</v>
      </c>
      <c r="B599" s="32">
        <v>41916</v>
      </c>
      <c r="C599" s="16">
        <v>2</v>
      </c>
      <c r="D599" s="39">
        <v>125</v>
      </c>
      <c r="E599" s="23" t="s">
        <v>312</v>
      </c>
    </row>
    <row r="600" spans="1:5" x14ac:dyDescent="0.25">
      <c r="A600" s="12" t="s">
        <v>919</v>
      </c>
      <c r="B600" s="30">
        <v>41917</v>
      </c>
      <c r="C600" s="13">
        <v>2</v>
      </c>
      <c r="D600" s="37">
        <v>125</v>
      </c>
      <c r="E600" s="22" t="s">
        <v>312</v>
      </c>
    </row>
    <row r="601" spans="1:5" x14ac:dyDescent="0.25">
      <c r="A601" s="15" t="s">
        <v>920</v>
      </c>
      <c r="B601" s="32">
        <v>41917</v>
      </c>
      <c r="C601" s="16">
        <v>1</v>
      </c>
      <c r="D601" s="39">
        <v>458</v>
      </c>
      <c r="E601" s="23" t="s">
        <v>313</v>
      </c>
    </row>
    <row r="602" spans="1:5" x14ac:dyDescent="0.25">
      <c r="A602" s="12" t="s">
        <v>921</v>
      </c>
      <c r="B602" s="30">
        <v>41918</v>
      </c>
      <c r="C602" s="13">
        <v>1</v>
      </c>
      <c r="D602" s="37">
        <v>458</v>
      </c>
      <c r="E602" s="22" t="s">
        <v>313</v>
      </c>
    </row>
    <row r="603" spans="1:5" x14ac:dyDescent="0.25">
      <c r="A603" s="15" t="s">
        <v>922</v>
      </c>
      <c r="B603" s="32">
        <v>41918</v>
      </c>
      <c r="C603" s="16">
        <v>1</v>
      </c>
      <c r="D603" s="39">
        <v>321.2</v>
      </c>
      <c r="E603" s="23" t="s">
        <v>313</v>
      </c>
    </row>
    <row r="604" spans="1:5" x14ac:dyDescent="0.25">
      <c r="A604" s="12" t="s">
        <v>923</v>
      </c>
      <c r="B604" s="30">
        <v>41919</v>
      </c>
      <c r="C604" s="13">
        <v>1</v>
      </c>
      <c r="D604" s="37">
        <v>321.2</v>
      </c>
      <c r="E604" s="22" t="s">
        <v>311</v>
      </c>
    </row>
    <row r="605" spans="1:5" x14ac:dyDescent="0.25">
      <c r="A605" s="15" t="s">
        <v>924</v>
      </c>
      <c r="B605" s="32">
        <v>41919</v>
      </c>
      <c r="C605" s="16">
        <v>3</v>
      </c>
      <c r="D605" s="39">
        <v>252.8</v>
      </c>
      <c r="E605" s="23" t="s">
        <v>312</v>
      </c>
    </row>
    <row r="606" spans="1:5" x14ac:dyDescent="0.25">
      <c r="A606" s="12" t="s">
        <v>925</v>
      </c>
      <c r="B606" s="30">
        <v>41920</v>
      </c>
      <c r="C606" s="13">
        <v>2</v>
      </c>
      <c r="D606" s="37">
        <v>252.8</v>
      </c>
      <c r="E606" s="22" t="s">
        <v>313</v>
      </c>
    </row>
    <row r="607" spans="1:5" x14ac:dyDescent="0.25">
      <c r="A607" s="15" t="s">
        <v>926</v>
      </c>
      <c r="B607" s="32">
        <v>41920</v>
      </c>
      <c r="C607" s="16">
        <v>1</v>
      </c>
      <c r="D607" s="39">
        <v>745</v>
      </c>
      <c r="E607" s="23" t="s">
        <v>311</v>
      </c>
    </row>
    <row r="608" spans="1:5" x14ac:dyDescent="0.25">
      <c r="A608" s="12" t="s">
        <v>927</v>
      </c>
      <c r="B608" s="30">
        <v>41921</v>
      </c>
      <c r="C608" s="13">
        <v>1</v>
      </c>
      <c r="D608" s="37">
        <v>657.8</v>
      </c>
      <c r="E608" s="22" t="s">
        <v>312</v>
      </c>
    </row>
    <row r="609" spans="1:5" x14ac:dyDescent="0.25">
      <c r="A609" s="15" t="s">
        <v>928</v>
      </c>
      <c r="B609" s="32">
        <v>41921</v>
      </c>
      <c r="C609" s="16">
        <v>1</v>
      </c>
      <c r="D609" s="39">
        <v>457.8</v>
      </c>
      <c r="E609" s="23" t="s">
        <v>313</v>
      </c>
    </row>
    <row r="610" spans="1:5" x14ac:dyDescent="0.25">
      <c r="A610" s="12" t="s">
        <v>929</v>
      </c>
      <c r="B610" s="30">
        <v>41922</v>
      </c>
      <c r="C610" s="13">
        <v>1</v>
      </c>
      <c r="D610" s="37">
        <v>457.8</v>
      </c>
      <c r="E610" s="22" t="s">
        <v>311</v>
      </c>
    </row>
    <row r="611" spans="1:5" x14ac:dyDescent="0.25">
      <c r="A611" s="15" t="s">
        <v>930</v>
      </c>
      <c r="B611" s="32">
        <v>41922</v>
      </c>
      <c r="C611" s="16">
        <v>2</v>
      </c>
      <c r="D611" s="39">
        <v>563</v>
      </c>
      <c r="E611" s="23" t="s">
        <v>312</v>
      </c>
    </row>
    <row r="612" spans="1:5" x14ac:dyDescent="0.25">
      <c r="A612" s="12" t="s">
        <v>931</v>
      </c>
      <c r="B612" s="30">
        <v>41923</v>
      </c>
      <c r="C612" s="13">
        <v>3</v>
      </c>
      <c r="D612" s="37">
        <v>563</v>
      </c>
      <c r="E612" s="22" t="s">
        <v>313</v>
      </c>
    </row>
    <row r="613" spans="1:5" x14ac:dyDescent="0.25">
      <c r="A613" s="15" t="s">
        <v>932</v>
      </c>
      <c r="B613" s="32">
        <v>41923</v>
      </c>
      <c r="C613" s="16">
        <v>3</v>
      </c>
      <c r="D613" s="39">
        <v>129</v>
      </c>
      <c r="E613" s="23" t="s">
        <v>311</v>
      </c>
    </row>
    <row r="614" spans="1:5" x14ac:dyDescent="0.25">
      <c r="A614" s="12" t="s">
        <v>933</v>
      </c>
      <c r="B614" s="30">
        <v>41924</v>
      </c>
      <c r="C614" s="13">
        <v>1</v>
      </c>
      <c r="D614" s="37">
        <v>129</v>
      </c>
      <c r="E614" s="22" t="s">
        <v>312</v>
      </c>
    </row>
    <row r="615" spans="1:5" x14ac:dyDescent="0.25">
      <c r="A615" s="15" t="s">
        <v>934</v>
      </c>
      <c r="B615" s="32">
        <v>41924</v>
      </c>
      <c r="C615" s="16">
        <v>1</v>
      </c>
      <c r="D615" s="39">
        <v>47.8</v>
      </c>
      <c r="E615" s="23" t="s">
        <v>313</v>
      </c>
    </row>
    <row r="616" spans="1:5" x14ac:dyDescent="0.25">
      <c r="A616" s="12" t="s">
        <v>935</v>
      </c>
      <c r="B616" s="30">
        <v>41925</v>
      </c>
      <c r="C616" s="13">
        <v>1</v>
      </c>
      <c r="D616" s="37">
        <v>47.8</v>
      </c>
      <c r="E616" s="22" t="s">
        <v>311</v>
      </c>
    </row>
    <row r="617" spans="1:5" x14ac:dyDescent="0.25">
      <c r="A617" s="15" t="s">
        <v>936</v>
      </c>
      <c r="B617" s="32">
        <v>41925</v>
      </c>
      <c r="C617" s="16">
        <v>2</v>
      </c>
      <c r="D617" s="39">
        <v>25.4</v>
      </c>
      <c r="E617" s="23" t="s">
        <v>311</v>
      </c>
    </row>
    <row r="618" spans="1:5" x14ac:dyDescent="0.25">
      <c r="A618" s="12" t="s">
        <v>937</v>
      </c>
      <c r="B618" s="30">
        <v>41926</v>
      </c>
      <c r="C618" s="13">
        <v>2</v>
      </c>
      <c r="D618" s="37">
        <v>25.4</v>
      </c>
      <c r="E618" s="22" t="s">
        <v>312</v>
      </c>
    </row>
    <row r="619" spans="1:5" x14ac:dyDescent="0.25">
      <c r="A619" s="15" t="s">
        <v>938</v>
      </c>
      <c r="B619" s="32">
        <v>41926</v>
      </c>
      <c r="C619" s="16">
        <v>1</v>
      </c>
      <c r="D619" s="39">
        <v>129</v>
      </c>
      <c r="E619" s="23" t="s">
        <v>311</v>
      </c>
    </row>
    <row r="620" spans="1:5" x14ac:dyDescent="0.25">
      <c r="A620" s="12" t="s">
        <v>939</v>
      </c>
      <c r="B620" s="30">
        <v>41927</v>
      </c>
      <c r="C620" s="13">
        <v>1</v>
      </c>
      <c r="D620" s="37">
        <v>129</v>
      </c>
      <c r="E620" s="22" t="s">
        <v>311</v>
      </c>
    </row>
    <row r="621" spans="1:5" x14ac:dyDescent="0.25">
      <c r="A621" s="15" t="s">
        <v>940</v>
      </c>
      <c r="B621" s="32">
        <v>41927</v>
      </c>
      <c r="C621" s="16">
        <v>2</v>
      </c>
      <c r="D621" s="39">
        <v>651.4</v>
      </c>
      <c r="E621" s="23" t="s">
        <v>312</v>
      </c>
    </row>
    <row r="622" spans="1:5" x14ac:dyDescent="0.25">
      <c r="A622" s="12" t="s">
        <v>941</v>
      </c>
      <c r="B622" s="30">
        <v>41928</v>
      </c>
      <c r="C622" s="13">
        <v>2</v>
      </c>
      <c r="D622" s="37">
        <v>651.4</v>
      </c>
      <c r="E622" s="22" t="s">
        <v>313</v>
      </c>
    </row>
    <row r="623" spans="1:5" x14ac:dyDescent="0.25">
      <c r="A623" s="15" t="s">
        <v>942</v>
      </c>
      <c r="B623" s="32">
        <v>41928</v>
      </c>
      <c r="C623" s="16">
        <v>1</v>
      </c>
      <c r="D623" s="39">
        <v>457.8</v>
      </c>
      <c r="E623" s="23" t="s">
        <v>312</v>
      </c>
    </row>
    <row r="624" spans="1:5" x14ac:dyDescent="0.25">
      <c r="A624" s="12" t="s">
        <v>943</v>
      </c>
      <c r="B624" s="30">
        <v>41929</v>
      </c>
      <c r="C624" s="13">
        <v>1</v>
      </c>
      <c r="D624" s="37">
        <v>457.8</v>
      </c>
      <c r="E624" s="22" t="s">
        <v>312</v>
      </c>
    </row>
    <row r="625" spans="1:5" x14ac:dyDescent="0.25">
      <c r="A625" s="15" t="s">
        <v>944</v>
      </c>
      <c r="B625" s="32">
        <v>41929</v>
      </c>
      <c r="C625" s="16">
        <v>1</v>
      </c>
      <c r="D625" s="39">
        <v>97.8</v>
      </c>
      <c r="E625" s="23" t="s">
        <v>312</v>
      </c>
    </row>
    <row r="626" spans="1:5" x14ac:dyDescent="0.25">
      <c r="A626" s="12" t="s">
        <v>945</v>
      </c>
      <c r="B626" s="30">
        <v>41930</v>
      </c>
      <c r="C626" s="13">
        <v>1</v>
      </c>
      <c r="D626" s="37">
        <v>97.8</v>
      </c>
      <c r="E626" s="22" t="s">
        <v>313</v>
      </c>
    </row>
    <row r="627" spans="1:5" x14ac:dyDescent="0.25">
      <c r="A627" s="15" t="s">
        <v>946</v>
      </c>
      <c r="B627" s="32">
        <v>41930</v>
      </c>
      <c r="C627" s="16">
        <v>1</v>
      </c>
      <c r="D627" s="39">
        <v>312</v>
      </c>
      <c r="E627" s="23" t="s">
        <v>313</v>
      </c>
    </row>
    <row r="628" spans="1:5" x14ac:dyDescent="0.25">
      <c r="A628" s="12" t="s">
        <v>947</v>
      </c>
      <c r="B628" s="30">
        <v>41931</v>
      </c>
      <c r="C628" s="13">
        <v>1</v>
      </c>
      <c r="D628" s="37">
        <v>312</v>
      </c>
      <c r="E628" s="22" t="s">
        <v>313</v>
      </c>
    </row>
    <row r="629" spans="1:5" x14ac:dyDescent="0.25">
      <c r="A629" s="15" t="s">
        <v>948</v>
      </c>
      <c r="B629" s="32">
        <v>41931</v>
      </c>
      <c r="C629" s="16">
        <v>2</v>
      </c>
      <c r="D629" s="39">
        <v>58.7</v>
      </c>
      <c r="E629" s="23" t="s">
        <v>311</v>
      </c>
    </row>
    <row r="630" spans="1:5" x14ac:dyDescent="0.25">
      <c r="A630" s="12" t="s">
        <v>949</v>
      </c>
      <c r="B630" s="30">
        <v>41932</v>
      </c>
      <c r="C630" s="13">
        <v>2</v>
      </c>
      <c r="D630" s="37">
        <v>58.7</v>
      </c>
      <c r="E630" s="22" t="s">
        <v>312</v>
      </c>
    </row>
    <row r="631" spans="1:5" x14ac:dyDescent="0.25">
      <c r="A631" s="15" t="s">
        <v>950</v>
      </c>
      <c r="B631" s="32">
        <v>41932</v>
      </c>
      <c r="C631" s="16">
        <v>1</v>
      </c>
      <c r="D631" s="39">
        <v>61.5</v>
      </c>
      <c r="E631" s="23" t="s">
        <v>313</v>
      </c>
    </row>
    <row r="632" spans="1:5" x14ac:dyDescent="0.25">
      <c r="A632" s="12" t="s">
        <v>951</v>
      </c>
      <c r="B632" s="30">
        <v>41933</v>
      </c>
      <c r="C632" s="13">
        <v>1</v>
      </c>
      <c r="D632" s="37">
        <v>61.5</v>
      </c>
      <c r="E632" s="22" t="s">
        <v>311</v>
      </c>
    </row>
    <row r="633" spans="1:5" x14ac:dyDescent="0.25">
      <c r="A633" s="15" t="s">
        <v>952</v>
      </c>
      <c r="B633" s="32">
        <v>41933</v>
      </c>
      <c r="C633" s="16">
        <v>1</v>
      </c>
      <c r="D633" s="39">
        <v>89.7</v>
      </c>
      <c r="E633" s="23" t="s">
        <v>312</v>
      </c>
    </row>
    <row r="634" spans="1:5" x14ac:dyDescent="0.25">
      <c r="A634" s="12" t="s">
        <v>953</v>
      </c>
      <c r="B634" s="30">
        <v>41934</v>
      </c>
      <c r="C634" s="13">
        <v>1</v>
      </c>
      <c r="D634" s="37">
        <v>89.7</v>
      </c>
      <c r="E634" s="22" t="s">
        <v>313</v>
      </c>
    </row>
    <row r="635" spans="1:5" x14ac:dyDescent="0.25">
      <c r="A635" s="15" t="s">
        <v>954</v>
      </c>
      <c r="B635" s="32">
        <v>41934</v>
      </c>
      <c r="C635" s="16">
        <v>2</v>
      </c>
      <c r="D635" s="39">
        <v>35</v>
      </c>
      <c r="E635" s="23" t="s">
        <v>311</v>
      </c>
    </row>
    <row r="636" spans="1:5" x14ac:dyDescent="0.25">
      <c r="A636" s="12" t="s">
        <v>955</v>
      </c>
      <c r="B636" s="30">
        <v>41935</v>
      </c>
      <c r="C636" s="13">
        <v>2</v>
      </c>
      <c r="D636" s="37">
        <v>35</v>
      </c>
      <c r="E636" s="22" t="s">
        <v>312</v>
      </c>
    </row>
    <row r="637" spans="1:5" x14ac:dyDescent="0.25">
      <c r="A637" s="15" t="s">
        <v>956</v>
      </c>
      <c r="B637" s="32">
        <v>41935</v>
      </c>
      <c r="C637" s="16">
        <v>1</v>
      </c>
      <c r="D637" s="39">
        <v>547.79999999999995</v>
      </c>
      <c r="E637" s="23" t="s">
        <v>313</v>
      </c>
    </row>
    <row r="638" spans="1:5" x14ac:dyDescent="0.25">
      <c r="A638" s="12" t="s">
        <v>957</v>
      </c>
      <c r="B638" s="30">
        <v>41936</v>
      </c>
      <c r="C638" s="13">
        <v>1</v>
      </c>
      <c r="D638" s="37">
        <v>547.79999999999995</v>
      </c>
      <c r="E638" s="22" t="s">
        <v>311</v>
      </c>
    </row>
    <row r="639" spans="1:5" x14ac:dyDescent="0.25">
      <c r="A639" s="15" t="s">
        <v>958</v>
      </c>
      <c r="B639" s="32">
        <v>41936</v>
      </c>
      <c r="C639" s="16">
        <v>1</v>
      </c>
      <c r="D639" s="39">
        <v>69</v>
      </c>
      <c r="E639" s="23" t="s">
        <v>312</v>
      </c>
    </row>
    <row r="640" spans="1:5" x14ac:dyDescent="0.25">
      <c r="A640" s="12" t="s">
        <v>959</v>
      </c>
      <c r="B640" s="30">
        <v>41937</v>
      </c>
      <c r="C640" s="13">
        <v>1</v>
      </c>
      <c r="D640" s="37">
        <v>69</v>
      </c>
      <c r="E640" s="22" t="s">
        <v>313</v>
      </c>
    </row>
    <row r="641" spans="1:5" x14ac:dyDescent="0.25">
      <c r="A641" s="15" t="s">
        <v>960</v>
      </c>
      <c r="B641" s="32">
        <v>41937</v>
      </c>
      <c r="C641" s="16">
        <v>2</v>
      </c>
      <c r="D641" s="39">
        <v>314.5</v>
      </c>
      <c r="E641" s="23" t="s">
        <v>311</v>
      </c>
    </row>
    <row r="642" spans="1:5" x14ac:dyDescent="0.25">
      <c r="A642" s="12" t="s">
        <v>961</v>
      </c>
      <c r="B642" s="30">
        <v>41938</v>
      </c>
      <c r="C642" s="13">
        <v>2</v>
      </c>
      <c r="D642" s="37">
        <v>314.5</v>
      </c>
      <c r="E642" s="22" t="s">
        <v>311</v>
      </c>
    </row>
    <row r="643" spans="1:5" x14ac:dyDescent="0.25">
      <c r="A643" s="15" t="s">
        <v>962</v>
      </c>
      <c r="B643" s="32">
        <v>41938</v>
      </c>
      <c r="C643" s="16">
        <v>1</v>
      </c>
      <c r="D643" s="39">
        <v>230</v>
      </c>
      <c r="E643" s="23" t="s">
        <v>312</v>
      </c>
    </row>
    <row r="644" spans="1:5" x14ac:dyDescent="0.25">
      <c r="A644" s="12" t="s">
        <v>963</v>
      </c>
      <c r="B644" s="30">
        <v>41939</v>
      </c>
      <c r="C644" s="13">
        <v>1</v>
      </c>
      <c r="D644" s="37">
        <v>230</v>
      </c>
      <c r="E644" s="22" t="s">
        <v>311</v>
      </c>
    </row>
    <row r="645" spans="1:5" x14ac:dyDescent="0.25">
      <c r="A645" s="15" t="s">
        <v>964</v>
      </c>
      <c r="B645" s="32">
        <v>41939</v>
      </c>
      <c r="C645" s="16">
        <v>1</v>
      </c>
      <c r="D645" s="39">
        <v>560</v>
      </c>
      <c r="E645" s="23" t="s">
        <v>311</v>
      </c>
    </row>
    <row r="646" spans="1:5" x14ac:dyDescent="0.25">
      <c r="A646" s="12" t="s">
        <v>965</v>
      </c>
      <c r="B646" s="30">
        <v>41940</v>
      </c>
      <c r="C646" s="13">
        <v>1</v>
      </c>
      <c r="D646" s="37">
        <v>560</v>
      </c>
      <c r="E646" s="22" t="s">
        <v>312</v>
      </c>
    </row>
    <row r="647" spans="1:5" x14ac:dyDescent="0.25">
      <c r="A647" s="15" t="s">
        <v>966</v>
      </c>
      <c r="B647" s="32">
        <v>41940</v>
      </c>
      <c r="C647" s="16">
        <v>2</v>
      </c>
      <c r="D647" s="39">
        <v>169</v>
      </c>
      <c r="E647" s="23" t="s">
        <v>313</v>
      </c>
    </row>
    <row r="648" spans="1:5" x14ac:dyDescent="0.25">
      <c r="A648" s="12" t="s">
        <v>967</v>
      </c>
      <c r="B648" s="30">
        <v>41941</v>
      </c>
      <c r="C648" s="13">
        <v>2</v>
      </c>
      <c r="D648" s="37">
        <v>169</v>
      </c>
      <c r="E648" s="22" t="s">
        <v>312</v>
      </c>
    </row>
    <row r="649" spans="1:5" x14ac:dyDescent="0.25">
      <c r="A649" s="15" t="s">
        <v>968</v>
      </c>
      <c r="B649" s="32">
        <v>41941</v>
      </c>
      <c r="C649" s="16">
        <v>1</v>
      </c>
      <c r="D649" s="39">
        <v>320</v>
      </c>
      <c r="E649" s="23" t="s">
        <v>312</v>
      </c>
    </row>
    <row r="650" spans="1:5" x14ac:dyDescent="0.25">
      <c r="A650" s="12" t="s">
        <v>969</v>
      </c>
      <c r="B650" s="30">
        <v>41942</v>
      </c>
      <c r="C650" s="13">
        <v>1</v>
      </c>
      <c r="D650" s="37">
        <v>320</v>
      </c>
      <c r="E650" s="22" t="s">
        <v>312</v>
      </c>
    </row>
    <row r="651" spans="1:5" x14ac:dyDescent="0.25">
      <c r="A651" s="15" t="s">
        <v>970</v>
      </c>
      <c r="B651" s="32">
        <v>41942</v>
      </c>
      <c r="C651" s="16">
        <v>2</v>
      </c>
      <c r="D651" s="39">
        <v>125</v>
      </c>
      <c r="E651" s="23" t="s">
        <v>313</v>
      </c>
    </row>
    <row r="652" spans="1:5" x14ac:dyDescent="0.25">
      <c r="A652" s="12" t="s">
        <v>971</v>
      </c>
      <c r="B652" s="30">
        <v>41943</v>
      </c>
      <c r="C652" s="13">
        <v>2</v>
      </c>
      <c r="D652" s="37">
        <v>125</v>
      </c>
      <c r="E652" s="22" t="s">
        <v>313</v>
      </c>
    </row>
    <row r="653" spans="1:5" x14ac:dyDescent="0.25">
      <c r="A653" s="15" t="s">
        <v>972</v>
      </c>
      <c r="B653" s="32">
        <v>41943</v>
      </c>
      <c r="C653" s="16">
        <v>1</v>
      </c>
      <c r="D653" s="39">
        <v>458</v>
      </c>
      <c r="E653" s="23" t="s">
        <v>313</v>
      </c>
    </row>
    <row r="654" spans="1:5" x14ac:dyDescent="0.25">
      <c r="A654" s="12" t="s">
        <v>973</v>
      </c>
      <c r="B654" s="30">
        <v>41944</v>
      </c>
      <c r="C654" s="13">
        <v>1</v>
      </c>
      <c r="D654" s="37">
        <v>458</v>
      </c>
      <c r="E654" s="22" t="s">
        <v>313</v>
      </c>
    </row>
    <row r="655" spans="1:5" x14ac:dyDescent="0.25">
      <c r="A655" s="15" t="s">
        <v>974</v>
      </c>
      <c r="B655" s="32">
        <v>41944</v>
      </c>
      <c r="C655" s="16">
        <v>1</v>
      </c>
      <c r="D655" s="39">
        <v>321.2</v>
      </c>
      <c r="E655" s="23" t="s">
        <v>311</v>
      </c>
    </row>
    <row r="656" spans="1:5" x14ac:dyDescent="0.25">
      <c r="A656" s="12" t="s">
        <v>975</v>
      </c>
      <c r="B656" s="30">
        <v>41945</v>
      </c>
      <c r="C656" s="13">
        <v>1</v>
      </c>
      <c r="D656" s="37">
        <v>321.2</v>
      </c>
      <c r="E656" s="22" t="s">
        <v>312</v>
      </c>
    </row>
    <row r="657" spans="1:5" x14ac:dyDescent="0.25">
      <c r="A657" s="15" t="s">
        <v>976</v>
      </c>
      <c r="B657" s="32">
        <v>41945</v>
      </c>
      <c r="C657" s="16">
        <v>1</v>
      </c>
      <c r="D657" s="39">
        <v>252.8</v>
      </c>
      <c r="E657" s="23" t="s">
        <v>313</v>
      </c>
    </row>
    <row r="658" spans="1:5" x14ac:dyDescent="0.25">
      <c r="A658" s="12" t="s">
        <v>977</v>
      </c>
      <c r="B658" s="30">
        <v>41946</v>
      </c>
      <c r="C658" s="13">
        <v>1</v>
      </c>
      <c r="D658" s="37">
        <v>252.8</v>
      </c>
      <c r="E658" s="22" t="s">
        <v>311</v>
      </c>
    </row>
    <row r="659" spans="1:5" x14ac:dyDescent="0.25">
      <c r="A659" s="15" t="s">
        <v>978</v>
      </c>
      <c r="B659" s="32">
        <v>41946</v>
      </c>
      <c r="C659" s="16">
        <v>2</v>
      </c>
      <c r="D659" s="39">
        <v>980</v>
      </c>
      <c r="E659" s="23" t="s">
        <v>312</v>
      </c>
    </row>
    <row r="660" spans="1:5" x14ac:dyDescent="0.25">
      <c r="A660" s="12" t="s">
        <v>979</v>
      </c>
      <c r="B660" s="30">
        <v>41947</v>
      </c>
      <c r="C660" s="13">
        <v>2</v>
      </c>
      <c r="D660" s="37">
        <v>657.8</v>
      </c>
      <c r="E660" s="22" t="s">
        <v>313</v>
      </c>
    </row>
    <row r="661" spans="1:5" x14ac:dyDescent="0.25">
      <c r="A661" s="15" t="s">
        <v>980</v>
      </c>
      <c r="B661" s="32">
        <v>41947</v>
      </c>
      <c r="C661" s="16">
        <v>1</v>
      </c>
      <c r="D661" s="39">
        <v>457.8</v>
      </c>
      <c r="E661" s="23" t="s">
        <v>311</v>
      </c>
    </row>
    <row r="662" spans="1:5" x14ac:dyDescent="0.25">
      <c r="A662" s="12" t="s">
        <v>981</v>
      </c>
      <c r="B662" s="30">
        <v>41948</v>
      </c>
      <c r="C662" s="13">
        <v>1</v>
      </c>
      <c r="D662" s="37">
        <v>358</v>
      </c>
      <c r="E662" s="22" t="s">
        <v>312</v>
      </c>
    </row>
    <row r="663" spans="1:5" x14ac:dyDescent="0.25">
      <c r="A663" s="15" t="s">
        <v>982</v>
      </c>
      <c r="B663" s="32">
        <v>41948</v>
      </c>
      <c r="C663" s="16">
        <v>1</v>
      </c>
      <c r="D663" s="39">
        <v>563</v>
      </c>
      <c r="E663" s="23" t="s">
        <v>313</v>
      </c>
    </row>
    <row r="664" spans="1:5" x14ac:dyDescent="0.25">
      <c r="A664" s="12" t="s">
        <v>983</v>
      </c>
      <c r="B664" s="30">
        <v>41949</v>
      </c>
      <c r="C664" s="13">
        <v>1</v>
      </c>
      <c r="D664" s="37">
        <v>563</v>
      </c>
      <c r="E664" s="22" t="s">
        <v>311</v>
      </c>
    </row>
    <row r="665" spans="1:5" x14ac:dyDescent="0.25">
      <c r="A665" s="15" t="s">
        <v>984</v>
      </c>
      <c r="B665" s="32">
        <v>41949</v>
      </c>
      <c r="C665" s="16">
        <v>2</v>
      </c>
      <c r="D665" s="39">
        <v>129</v>
      </c>
      <c r="E665" s="23" t="s">
        <v>312</v>
      </c>
    </row>
    <row r="666" spans="1:5" x14ac:dyDescent="0.25">
      <c r="A666" s="1" t="s">
        <v>985</v>
      </c>
      <c r="B666" s="25">
        <v>41950</v>
      </c>
      <c r="C666" s="26">
        <v>2</v>
      </c>
      <c r="D666" s="42">
        <v>650</v>
      </c>
      <c r="E666" s="7" t="s">
        <v>313</v>
      </c>
    </row>
  </sheetData>
  <pageMargins left="0.7" right="0.7" top="0.75" bottom="0.75" header="0.3" footer="0.3"/>
  <legacy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43"/>
  <sheetViews>
    <sheetView workbookViewId="0">
      <selection activeCell="J18" sqref="J18"/>
    </sheetView>
  </sheetViews>
  <sheetFormatPr baseColWidth="10" defaultRowHeight="15" x14ac:dyDescent="0.25"/>
  <cols>
    <col min="1" max="1" width="30.42578125" bestFit="1" customWidth="1"/>
  </cols>
  <sheetData>
    <row r="1" spans="1:1" x14ac:dyDescent="0.25">
      <c r="A1" s="10" t="s">
        <v>164</v>
      </c>
    </row>
    <row r="2" spans="1:1" x14ac:dyDescent="0.25">
      <c r="A2" s="13" t="s">
        <v>176</v>
      </c>
    </row>
    <row r="3" spans="1:1" x14ac:dyDescent="0.25">
      <c r="A3" s="16" t="s">
        <v>178</v>
      </c>
    </row>
    <row r="4" spans="1:1" x14ac:dyDescent="0.25">
      <c r="A4" s="13" t="s">
        <v>179</v>
      </c>
    </row>
    <row r="5" spans="1:1" x14ac:dyDescent="0.25">
      <c r="A5" s="16" t="s">
        <v>181</v>
      </c>
    </row>
    <row r="6" spans="1:1" x14ac:dyDescent="0.25">
      <c r="A6" s="13" t="s">
        <v>183</v>
      </c>
    </row>
    <row r="7" spans="1:1" x14ac:dyDescent="0.25">
      <c r="A7" s="16" t="s">
        <v>184</v>
      </c>
    </row>
    <row r="8" spans="1:1" x14ac:dyDescent="0.25">
      <c r="A8" s="13" t="s">
        <v>185</v>
      </c>
    </row>
    <row r="9" spans="1:1" x14ac:dyDescent="0.25">
      <c r="A9" s="16" t="s">
        <v>186</v>
      </c>
    </row>
    <row r="10" spans="1:1" x14ac:dyDescent="0.25">
      <c r="A10" s="13" t="s">
        <v>187</v>
      </c>
    </row>
    <row r="11" spans="1:1" x14ac:dyDescent="0.25">
      <c r="A11" s="16" t="s">
        <v>188</v>
      </c>
    </row>
    <row r="12" spans="1:1" x14ac:dyDescent="0.25">
      <c r="A12" s="13" t="s">
        <v>189</v>
      </c>
    </row>
    <row r="13" spans="1:1" x14ac:dyDescent="0.25">
      <c r="A13" s="16" t="s">
        <v>190</v>
      </c>
    </row>
    <row r="14" spans="1:1" x14ac:dyDescent="0.25">
      <c r="A14" s="13" t="s">
        <v>191</v>
      </c>
    </row>
    <row r="15" spans="1:1" x14ac:dyDescent="0.25">
      <c r="A15" s="16" t="s">
        <v>192</v>
      </c>
    </row>
    <row r="16" spans="1:1" x14ac:dyDescent="0.25">
      <c r="A16" s="13" t="s">
        <v>193</v>
      </c>
    </row>
    <row r="17" spans="1:1" x14ac:dyDescent="0.25">
      <c r="A17" s="16" t="s">
        <v>194</v>
      </c>
    </row>
    <row r="18" spans="1:1" x14ac:dyDescent="0.25">
      <c r="A18" s="13" t="s">
        <v>195</v>
      </c>
    </row>
    <row r="19" spans="1:1" x14ac:dyDescent="0.25">
      <c r="A19" s="16" t="s">
        <v>196</v>
      </c>
    </row>
    <row r="20" spans="1:1" x14ac:dyDescent="0.25">
      <c r="A20" s="13" t="s">
        <v>197</v>
      </c>
    </row>
    <row r="21" spans="1:1" x14ac:dyDescent="0.25">
      <c r="A21" s="16" t="s">
        <v>198</v>
      </c>
    </row>
    <row r="22" spans="1:1" x14ac:dyDescent="0.25">
      <c r="A22" s="13" t="s">
        <v>199</v>
      </c>
    </row>
    <row r="23" spans="1:1" x14ac:dyDescent="0.25">
      <c r="A23" s="16" t="s">
        <v>200</v>
      </c>
    </row>
    <row r="24" spans="1:1" x14ac:dyDescent="0.25">
      <c r="A24" s="13" t="s">
        <v>201</v>
      </c>
    </row>
    <row r="25" spans="1:1" x14ac:dyDescent="0.25">
      <c r="A25" s="16" t="s">
        <v>202</v>
      </c>
    </row>
    <row r="26" spans="1:1" x14ac:dyDescent="0.25">
      <c r="A26" s="13" t="s">
        <v>203</v>
      </c>
    </row>
    <row r="27" spans="1:1" x14ac:dyDescent="0.25">
      <c r="A27" s="16" t="s">
        <v>204</v>
      </c>
    </row>
    <row r="28" spans="1:1" x14ac:dyDescent="0.25">
      <c r="A28" s="13" t="s">
        <v>205</v>
      </c>
    </row>
    <row r="29" spans="1:1" x14ac:dyDescent="0.25">
      <c r="A29" s="16" t="s">
        <v>206</v>
      </c>
    </row>
    <row r="30" spans="1:1" x14ac:dyDescent="0.25">
      <c r="A30" s="13" t="s">
        <v>207</v>
      </c>
    </row>
    <row r="31" spans="1:1" x14ac:dyDescent="0.25">
      <c r="A31" s="16" t="s">
        <v>208</v>
      </c>
    </row>
    <row r="32" spans="1:1" x14ac:dyDescent="0.25">
      <c r="A32" s="13" t="s">
        <v>209</v>
      </c>
    </row>
    <row r="33" spans="1:1" x14ac:dyDescent="0.25">
      <c r="A33" s="16" t="s">
        <v>210</v>
      </c>
    </row>
    <row r="34" spans="1:1" x14ac:dyDescent="0.25">
      <c r="A34" s="13" t="s">
        <v>211</v>
      </c>
    </row>
    <row r="35" spans="1:1" x14ac:dyDescent="0.25">
      <c r="A35" s="16" t="s">
        <v>212</v>
      </c>
    </row>
    <row r="36" spans="1:1" x14ac:dyDescent="0.25">
      <c r="A36" s="13" t="s">
        <v>213</v>
      </c>
    </row>
    <row r="37" spans="1:1" x14ac:dyDescent="0.25">
      <c r="A37" s="16" t="s">
        <v>214</v>
      </c>
    </row>
    <row r="38" spans="1:1" x14ac:dyDescent="0.25">
      <c r="A38" s="13" t="s">
        <v>215</v>
      </c>
    </row>
    <row r="39" spans="1:1" x14ac:dyDescent="0.25">
      <c r="A39" s="16" t="s">
        <v>216</v>
      </c>
    </row>
    <row r="40" spans="1:1" x14ac:dyDescent="0.25">
      <c r="A40" s="13" t="s">
        <v>217</v>
      </c>
    </row>
    <row r="41" spans="1:1" x14ac:dyDescent="0.25">
      <c r="A41" s="16" t="s">
        <v>218</v>
      </c>
    </row>
    <row r="42" spans="1:1" x14ac:dyDescent="0.25">
      <c r="A42" s="13" t="s">
        <v>219</v>
      </c>
    </row>
    <row r="43" spans="1:1" x14ac:dyDescent="0.25">
      <c r="A43" s="3" t="s">
        <v>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2</vt:i4>
      </vt:variant>
    </vt:vector>
  </HeadingPairs>
  <TitlesOfParts>
    <vt:vector size="14" baseType="lpstr">
      <vt:lpstr>Listes</vt:lpstr>
      <vt:lpstr>Fournisseurs</vt:lpstr>
      <vt:lpstr>Salariés</vt:lpstr>
      <vt:lpstr>Mat°1°</vt:lpstr>
      <vt:lpstr>Prod°Finis</vt:lpstr>
      <vt:lpstr>VES</vt:lpstr>
      <vt:lpstr>VESF</vt:lpstr>
      <vt:lpstr>Prix-Mat°Prem-Fourn</vt:lpstr>
      <vt:lpstr>Mat1°-Prod Finis</vt:lpstr>
      <vt:lpstr>Récep°Mat°1°</vt:lpstr>
      <vt:lpstr>Ventes_clients</vt:lpstr>
      <vt:lpstr>Désignation</vt:lpstr>
      <vt:lpstr>codefournisseur</vt:lpstr>
      <vt:lpstr>fourni</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Duchez</dc:creator>
  <cp:lastModifiedBy>wes ricci</cp:lastModifiedBy>
  <dcterms:created xsi:type="dcterms:W3CDTF">2014-03-25T08:16:15Z</dcterms:created>
  <dcterms:modified xsi:type="dcterms:W3CDTF">2016-03-29T13:41:24Z</dcterms:modified>
</cp:coreProperties>
</file>