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7A2D7E96-6E34-419A-AE5F-296B3A7E7977}"/>
  <workbookPr codeName="ThisWorkbook"/>
  <bookViews>
    <workbookView xWindow="0" yWindow="0" windowWidth="14625" windowHeight="8940" firstSheet="1" activeTab="1"/>
  </bookViews>
  <sheets>
    <sheet name="Facture CHR" sheetId="7" state="hidden" r:id="rId1"/>
    <sheet name="Facture public" sheetId="4" r:id="rId2"/>
    <sheet name="Matrice" sheetId="1" r:id="rId3"/>
    <sheet name="Recap" sheetId="2" r:id="rId4"/>
    <sheet name="Vente" sheetId="5" r:id="rId5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4"/>
  <c r="E9" l="1"/>
  <c r="E7"/>
  <c r="F7" s="1"/>
  <c r="C7" l="1"/>
  <c r="F8" i="7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40" i="4"/>
  <c r="E41"/>
  <c r="E42"/>
  <c r="E43"/>
  <c r="E44"/>
  <c r="E45"/>
  <c r="E46"/>
  <c r="E47"/>
  <c r="E48"/>
  <c r="E49"/>
  <c r="E50"/>
  <c r="E51"/>
  <c r="E52"/>
  <c r="E53"/>
  <c r="E54"/>
  <c r="E55"/>
  <c r="E56"/>
  <c r="E8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7" i="7"/>
  <c r="C50"/>
  <c r="C51"/>
  <c r="C52"/>
  <c r="C53"/>
  <c r="C54"/>
  <c r="C55"/>
  <c r="C56"/>
  <c r="C36"/>
  <c r="C37"/>
  <c r="C38"/>
  <c r="C39"/>
  <c r="C40"/>
  <c r="C41"/>
  <c r="C42"/>
  <c r="C43"/>
  <c r="C44"/>
  <c r="C45"/>
  <c r="C46"/>
  <c r="C47"/>
  <c r="C48"/>
  <c r="C49"/>
  <c r="C25"/>
  <c r="C26"/>
  <c r="C27"/>
  <c r="C28"/>
  <c r="C29"/>
  <c r="C30"/>
  <c r="C31"/>
  <c r="C32"/>
  <c r="C33"/>
  <c r="C34"/>
  <c r="C3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B2"/>
  <c r="C47" i="4"/>
  <c r="F47"/>
  <c r="C48"/>
  <c r="F48"/>
  <c r="C49"/>
  <c r="F49"/>
  <c r="C50"/>
  <c r="F50"/>
  <c r="C51"/>
  <c r="F51"/>
  <c r="C52"/>
  <c r="F52"/>
  <c r="C53"/>
  <c r="F53"/>
  <c r="C54"/>
  <c r="F54"/>
  <c r="C55"/>
  <c r="F55"/>
  <c r="C56"/>
  <c r="F56"/>
  <c r="C8"/>
  <c r="F8"/>
  <c r="C9"/>
  <c r="F9"/>
  <c r="C10"/>
  <c r="F10"/>
  <c r="C11"/>
  <c r="F11"/>
  <c r="C12"/>
  <c r="F12"/>
  <c r="C13"/>
  <c r="F13"/>
  <c r="C14"/>
  <c r="F14"/>
  <c r="C15"/>
  <c r="F15"/>
  <c r="C16"/>
  <c r="F16"/>
  <c r="C17"/>
  <c r="F17"/>
  <c r="C18"/>
  <c r="F18"/>
  <c r="C19"/>
  <c r="F19"/>
  <c r="C20"/>
  <c r="F20"/>
  <c r="C21"/>
  <c r="F21"/>
  <c r="C22"/>
  <c r="F22"/>
  <c r="C23"/>
  <c r="F23"/>
  <c r="C24"/>
  <c r="F24"/>
  <c r="C25"/>
  <c r="F25"/>
  <c r="C26"/>
  <c r="F26"/>
  <c r="C27"/>
  <c r="F27"/>
  <c r="C28"/>
  <c r="F28"/>
  <c r="C29"/>
  <c r="F29"/>
  <c r="C30"/>
  <c r="F30"/>
  <c r="C31"/>
  <c r="F31"/>
  <c r="C32"/>
  <c r="F32"/>
  <c r="C33"/>
  <c r="F33"/>
  <c r="C34"/>
  <c r="F34"/>
  <c r="C35"/>
  <c r="F35"/>
  <c r="C36"/>
  <c r="F36"/>
  <c r="C37"/>
  <c r="F37"/>
  <c r="C38"/>
  <c r="F38"/>
  <c r="C39"/>
  <c r="F39"/>
  <c r="C40"/>
  <c r="F40"/>
  <c r="C41"/>
  <c r="F41"/>
  <c r="C42"/>
  <c r="F42"/>
  <c r="C43"/>
  <c r="F43"/>
  <c r="C44"/>
  <c r="F44"/>
  <c r="C45"/>
  <c r="F45"/>
  <c r="C46"/>
  <c r="F46"/>
  <c r="F2" i="7" l="1"/>
  <c r="F2" i="4"/>
</calcChain>
</file>

<file path=xl/sharedStrings.xml><?xml version="1.0" encoding="utf-8"?>
<sst xmlns="http://schemas.openxmlformats.org/spreadsheetml/2006/main" count="83" uniqueCount="67">
  <si>
    <t>Code</t>
  </si>
  <si>
    <t>Type</t>
  </si>
  <si>
    <t>Volume</t>
  </si>
  <si>
    <t>designation</t>
  </si>
  <si>
    <t>ABV</t>
  </si>
  <si>
    <t>Pays Bas</t>
  </si>
  <si>
    <t>Brasserie</t>
  </si>
  <si>
    <t>Classe Brasserie</t>
  </si>
  <si>
    <t>Ville</t>
  </si>
  <si>
    <t>Couleur</t>
  </si>
  <si>
    <t>Vue</t>
  </si>
  <si>
    <t>Odeur</t>
  </si>
  <si>
    <t>Goût</t>
  </si>
  <si>
    <t>Ratebeer</t>
  </si>
  <si>
    <t>Douceur</t>
  </si>
  <si>
    <t>Amertume</t>
  </si>
  <si>
    <t>Coût d'achat HT DAI</t>
  </si>
  <si>
    <t>Fournisseur</t>
  </si>
  <si>
    <t>Unité d'achat</t>
  </si>
  <si>
    <t>Prix de vente CHR HT</t>
  </si>
  <si>
    <t>Prix au Litre</t>
  </si>
  <si>
    <t>Bière</t>
  </si>
  <si>
    <t>ACHEL BLONDE</t>
  </si>
  <si>
    <t>ACHEL BRUNE</t>
  </si>
  <si>
    <t>BARBAR BLONDE</t>
  </si>
  <si>
    <t>BARBAR BOK</t>
  </si>
  <si>
    <t>CHOUFFE BLONDE 75</t>
  </si>
  <si>
    <t>CHOUFFE BLONDE</t>
  </si>
  <si>
    <t>Verre</t>
  </si>
  <si>
    <t>VERRE CHOUFFE</t>
  </si>
  <si>
    <t>Cidre</t>
  </si>
  <si>
    <t>DDF doux</t>
  </si>
  <si>
    <t>Prix de vente TTC</t>
  </si>
  <si>
    <t>Désignation</t>
  </si>
  <si>
    <t>Quantité</t>
  </si>
  <si>
    <t>Date</t>
  </si>
  <si>
    <t>Saisir le code EAN ou utiliser la douchette</t>
  </si>
  <si>
    <t>Total</t>
  </si>
  <si>
    <t>Mode de paiement</t>
  </si>
  <si>
    <t>Prix Unitaire TTC</t>
  </si>
  <si>
    <t>Sous total</t>
  </si>
  <si>
    <t>Vente</t>
  </si>
  <si>
    <t>Prix Unitaire HT</t>
  </si>
  <si>
    <t>Sous total TTC</t>
  </si>
  <si>
    <t>Champ1</t>
  </si>
  <si>
    <t>Champ2</t>
  </si>
  <si>
    <t>Champ3</t>
  </si>
  <si>
    <t>Champ4</t>
  </si>
  <si>
    <t>Champ5</t>
  </si>
  <si>
    <t>Champ6</t>
  </si>
  <si>
    <t>Champ7</t>
  </si>
  <si>
    <t>Champ8</t>
  </si>
  <si>
    <t>Champ9</t>
  </si>
  <si>
    <t>Champ10</t>
  </si>
  <si>
    <t>Champ11</t>
  </si>
  <si>
    <t>JCR brut cru 1</t>
  </si>
  <si>
    <t>JCR brut cru 2</t>
  </si>
  <si>
    <t>JCR brut cru 3</t>
  </si>
  <si>
    <t>JCR brut cru 4</t>
  </si>
  <si>
    <t>JCR brut cru 5</t>
  </si>
  <si>
    <t>JCR brut cru 6</t>
  </si>
  <si>
    <t>JCR brut cru 7</t>
  </si>
  <si>
    <t>JCR brut cru 8</t>
  </si>
  <si>
    <t>JCR brut cru 9</t>
  </si>
  <si>
    <t>JCR brut cru 10</t>
  </si>
  <si>
    <t>JCR brut cru 11</t>
  </si>
  <si>
    <t>?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</si>
</sst>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000000000000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Designio"/>
      <family val="3"/>
    </font>
    <font>
      <sz val="14"/>
      <color theme="0"/>
      <name val="Calibri"/>
      <scheme val="minor"/>
    </font>
    <font>
      <b/>
      <sz val="20"/>
      <color theme="1"/>
      <name val="Calibri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scheme val="minor"/>
    </font>
    <font>
      <b/>
      <sz val="18"/>
      <color theme="1"/>
      <name val="Calibri"/>
      <scheme val="minor"/>
    </font>
    <font>
      <sz val="9"/>
      <color theme="4" tint="-0.249977111117893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37">
    <xf numFmtId="0" fontId="0" fillId="0" borderId="0" xfId="0"/>
    <xf numFmtId="164" fontId="0" fillId="2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 applyProtection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left" vertical="center"/>
    </xf>
    <xf numFmtId="0" fontId="2" fillId="0" borderId="0" xfId="0" applyFont="1"/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0" xfId="2" applyAlignment="1"/>
    <xf numFmtId="0" fontId="2" fillId="0" borderId="0" xfId="2"/>
    <xf numFmtId="0" fontId="2" fillId="0" borderId="0" xfId="0" applyFont="1" applyFill="1" applyBorder="1"/>
    <xf numFmtId="164" fontId="4" fillId="3" borderId="0" xfId="0" applyNumberFormat="1" applyFont="1" applyFill="1" applyAlignment="1">
      <alignment horizontal="center" vertical="center"/>
    </xf>
    <xf numFmtId="0" fontId="4" fillId="3" borderId="0" xfId="0" quotePrefix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164" fontId="4" fillId="3" borderId="0" xfId="0" applyNumberFormat="1" applyFont="1" applyFill="1" applyAlignment="1">
      <alignment horizontal="center" vertical="center" wrapText="1"/>
    </xf>
    <xf numFmtId="0" fontId="4" fillId="3" borderId="0" xfId="0" quotePrefix="1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0" fillId="8" borderId="0" xfId="0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44" fontId="5" fillId="5" borderId="4" xfId="1" applyFont="1" applyFill="1" applyBorder="1" applyAlignment="1">
      <alignment horizontal="center" vertical="center"/>
    </xf>
    <xf numFmtId="14" fontId="8" fillId="5" borderId="2" xfId="0" applyNumberFormat="1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14" fontId="0" fillId="0" borderId="0" xfId="0" applyNumberFormat="1"/>
    <xf numFmtId="0" fontId="0" fillId="5" borderId="0" xfId="0" applyFill="1" applyAlignment="1" applyProtection="1">
      <alignment horizontal="center" vertical="center"/>
      <protection locked="0"/>
    </xf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44" fontId="7" fillId="5" borderId="4" xfId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left" vertical="center"/>
      <protection locked="0"/>
    </xf>
    <xf numFmtId="0" fontId="0" fillId="4" borderId="0" xfId="0" applyFill="1" applyAlignment="1" applyProtection="1">
      <alignment horizontal="right" vertical="center"/>
      <protection locked="0"/>
    </xf>
    <xf numFmtId="0" fontId="0" fillId="4" borderId="0" xfId="0" applyFill="1" applyAlignment="1" applyProtection="1">
      <alignment horizontal="center" vertical="center"/>
      <protection locked="0"/>
    </xf>
  </cellXfs>
  <cellStyles count="3">
    <cellStyle name="Monétaire" xfId="1" builtinId="4"/>
    <cellStyle name="Normal" xfId="0" builtinId="0"/>
    <cellStyle name="Normal_base etiquetteEAN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5</xdr:row>
      <xdr:rowOff>95250</xdr:rowOff>
    </xdr:from>
    <xdr:to>
      <xdr:col>2</xdr:col>
      <xdr:colOff>781050</xdr:colOff>
      <xdr:row>9</xdr:row>
      <xdr:rowOff>114300</xdr:rowOff>
    </xdr:to>
    <xdr:sp macro="" textlink="">
      <xdr:nvSpPr>
        <xdr:cNvPr id="2" name="ZoneTexte 1"/>
        <xdr:cNvSpPr txBox="1"/>
      </xdr:nvSpPr>
      <xdr:spPr>
        <a:xfrm>
          <a:off x="838200" y="1047750"/>
          <a:ext cx="1590675" cy="781050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>
              <a:solidFill>
                <a:schemeClr val="accent2">
                  <a:lumMod val="50000"/>
                </a:schemeClr>
              </a:solidFill>
            </a:rPr>
            <a:t>Un exemple eut été utile pour savoir que reporter dans ce tableau....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B1:F56"/>
  <sheetViews>
    <sheetView workbookViewId="0">
      <selection activeCell="C4" sqref="C4"/>
    </sheetView>
  </sheetViews>
  <sheetFormatPr baseColWidth="10" defaultColWidth="11" defaultRowHeight="15"/>
  <cols>
    <col min="1" max="1" width="10.42578125" style="15" customWidth="1"/>
    <col min="2" max="3" width="36" style="15" customWidth="1"/>
    <col min="4" max="4" width="12.140625" style="15" customWidth="1"/>
    <col min="5" max="5" width="15.42578125" style="15" customWidth="1"/>
    <col min="6" max="6" width="16.42578125" style="15" customWidth="1"/>
    <col min="7" max="7" width="22.140625" style="15" customWidth="1"/>
    <col min="8" max="16384" width="11" style="15"/>
  </cols>
  <sheetData>
    <row r="1" spans="2:6" ht="15.75" thickBot="1"/>
    <row r="2" spans="2:6" ht="27" thickBot="1">
      <c r="B2" s="26">
        <f ca="1">TODAY()</f>
        <v>42418</v>
      </c>
      <c r="E2" s="24" t="s">
        <v>37</v>
      </c>
      <c r="F2" s="25">
        <f>SUM(F7:F158)</f>
        <v>0</v>
      </c>
    </row>
    <row r="4" spans="2:6">
      <c r="B4" s="27" t="s">
        <v>36</v>
      </c>
    </row>
    <row r="6" spans="2:6" ht="37.5">
      <c r="B6" s="19" t="s">
        <v>0</v>
      </c>
      <c r="C6" s="20" t="s">
        <v>33</v>
      </c>
      <c r="D6" s="21" t="s">
        <v>34</v>
      </c>
      <c r="E6" s="21" t="s">
        <v>42</v>
      </c>
      <c r="F6" s="21" t="s">
        <v>43</v>
      </c>
    </row>
    <row r="7" spans="2:6">
      <c r="B7" s="16">
        <v>123456789</v>
      </c>
      <c r="C7" s="17" t="str">
        <f>IF(B7="","",IF(ISERROR(VLOOKUP(B7,Matrice!A:W,4,FALSE)),"Aucun code correspondant",VLOOKUP(B7,Matrice!A:W,4,FALSE)))</f>
        <v>ACHEL BLONDE</v>
      </c>
      <c r="D7" s="16"/>
      <c r="E7" s="18">
        <f>IF(ISBLANK(B7),"",VLOOKUP(B7,Matrice!A:W,21,FALSE))</f>
        <v>3.65</v>
      </c>
      <c r="F7" s="22" t="str">
        <f>IF(ISBLANK(D7),"",E7*D7*1.085)</f>
        <v/>
      </c>
    </row>
    <row r="8" spans="2:6">
      <c r="B8" s="16"/>
      <c r="C8" s="17" t="str">
        <f>IF(B8="","",IF(ISERROR(VLOOKUP(B8,Matrice!A:W,4,FALSE)),"Aucun code correspondant",VLOOKUP(B8,Matrice!A:W,4,FALSE)))</f>
        <v/>
      </c>
      <c r="D8" s="16"/>
      <c r="E8" s="18" t="str">
        <f>IF(ISBLANK(B8),"",VLOOKUP(B8,Matrice!A:W,21,FALSE))</f>
        <v/>
      </c>
      <c r="F8" s="22" t="str">
        <f t="shared" ref="F8:F56" si="0">IF(ISBLANK(D8),"",E8*D8*1.085)</f>
        <v/>
      </c>
    </row>
    <row r="9" spans="2:6">
      <c r="B9" s="16"/>
      <c r="C9" s="17" t="str">
        <f>IF(B9="","",IF(ISERROR(VLOOKUP(B9,Matrice!A:W,4,FALSE)),"Aucun code correspondant",VLOOKUP(B9,Matrice!A:W,4,FALSE)))</f>
        <v/>
      </c>
      <c r="D9" s="16"/>
      <c r="E9" s="18" t="str">
        <f>IF(ISBLANK(B9),"",VLOOKUP(B9,Matrice!A:W,21,FALSE))</f>
        <v/>
      </c>
      <c r="F9" s="22" t="str">
        <f t="shared" si="0"/>
        <v/>
      </c>
    </row>
    <row r="10" spans="2:6">
      <c r="B10" s="16"/>
      <c r="C10" s="17" t="str">
        <f>IF(B10="","",IF(ISERROR(VLOOKUP(B10,Matrice!A:W,4,FALSE)),"Aucun code correspondant",VLOOKUP(B10,Matrice!A:W,4,FALSE)))</f>
        <v/>
      </c>
      <c r="D10" s="16"/>
      <c r="E10" s="18" t="str">
        <f>IF(ISBLANK(B10),"",VLOOKUP(B10,Matrice!A:W,21,FALSE))</f>
        <v/>
      </c>
      <c r="F10" s="22" t="str">
        <f t="shared" si="0"/>
        <v/>
      </c>
    </row>
    <row r="11" spans="2:6">
      <c r="B11" s="16"/>
      <c r="C11" s="17" t="str">
        <f>IF(B11="","",IF(ISERROR(VLOOKUP(B11,Matrice!A:W,4,FALSE)),"Aucun code correspondant",VLOOKUP(B11,Matrice!A:W,4,FALSE)))</f>
        <v/>
      </c>
      <c r="D11" s="16"/>
      <c r="E11" s="18" t="str">
        <f>IF(ISBLANK(B11),"",VLOOKUP(B11,Matrice!A:W,21,FALSE))</f>
        <v/>
      </c>
      <c r="F11" s="22" t="str">
        <f t="shared" si="0"/>
        <v/>
      </c>
    </row>
    <row r="12" spans="2:6">
      <c r="B12" s="16"/>
      <c r="C12" s="17" t="str">
        <f>IF(B12="","",IF(ISERROR(VLOOKUP(B12,Matrice!A:W,4,FALSE)),"Aucun code correspondant",VLOOKUP(B12,Matrice!A:W,4,FALSE)))</f>
        <v/>
      </c>
      <c r="D12" s="16"/>
      <c r="E12" s="18" t="str">
        <f>IF(ISBLANK(B12),"",VLOOKUP(B12,Matrice!A:W,21,FALSE))</f>
        <v/>
      </c>
      <c r="F12" s="22" t="str">
        <f t="shared" si="0"/>
        <v/>
      </c>
    </row>
    <row r="13" spans="2:6">
      <c r="B13" s="16"/>
      <c r="C13" s="17" t="str">
        <f>IF(B13="","",IF(ISERROR(VLOOKUP(B13,Matrice!A:W,4,FALSE)),"Aucun code correspondant",VLOOKUP(B13,Matrice!A:W,4,FALSE)))</f>
        <v/>
      </c>
      <c r="D13" s="16"/>
      <c r="E13" s="18" t="str">
        <f>IF(ISBLANK(B13),"",VLOOKUP(B13,Matrice!A:W,21,FALSE))</f>
        <v/>
      </c>
      <c r="F13" s="22" t="str">
        <f t="shared" si="0"/>
        <v/>
      </c>
    </row>
    <row r="14" spans="2:6">
      <c r="B14" s="16"/>
      <c r="C14" s="17" t="str">
        <f>IF(B14="","",IF(ISERROR(VLOOKUP(B14,Matrice!A:W,4,FALSE)),"Aucun code correspondant",VLOOKUP(B14,Matrice!A:W,4,FALSE)))</f>
        <v/>
      </c>
      <c r="D14" s="16"/>
      <c r="E14" s="18" t="str">
        <f>IF(ISBLANK(B14),"",VLOOKUP(B14,Matrice!A:W,21,FALSE))</f>
        <v/>
      </c>
      <c r="F14" s="22" t="str">
        <f t="shared" si="0"/>
        <v/>
      </c>
    </row>
    <row r="15" spans="2:6">
      <c r="B15" s="16"/>
      <c r="C15" s="17" t="str">
        <f>IF(B15="","",IF(ISERROR(VLOOKUP(B15,Matrice!A:W,4,FALSE)),"Aucun code correspondant",VLOOKUP(B15,Matrice!A:W,4,FALSE)))</f>
        <v/>
      </c>
      <c r="D15" s="16"/>
      <c r="E15" s="18" t="str">
        <f>IF(ISBLANK(B15),"",VLOOKUP(B15,Matrice!A:W,21,FALSE))</f>
        <v/>
      </c>
      <c r="F15" s="22" t="str">
        <f t="shared" si="0"/>
        <v/>
      </c>
    </row>
    <row r="16" spans="2:6">
      <c r="B16" s="16"/>
      <c r="C16" s="17" t="str">
        <f>IF(B16="","",IF(ISERROR(VLOOKUP(B16,Matrice!A:W,4,FALSE)),"Aucun code correspondant",VLOOKUP(B16,Matrice!A:W,4,FALSE)))</f>
        <v/>
      </c>
      <c r="D16" s="16"/>
      <c r="E16" s="18" t="str">
        <f>IF(ISBLANK(B16),"",VLOOKUP(B16,Matrice!A:W,21,FALSE))</f>
        <v/>
      </c>
      <c r="F16" s="22" t="str">
        <f t="shared" si="0"/>
        <v/>
      </c>
    </row>
    <row r="17" spans="2:6">
      <c r="B17" s="16"/>
      <c r="C17" s="17" t="str">
        <f>IF(B17="","",IF(ISERROR(VLOOKUP(B17,Matrice!A:W,4,FALSE)),"Aucun code correspondant",VLOOKUP(B17,Matrice!A:W,4,FALSE)))</f>
        <v/>
      </c>
      <c r="D17" s="16"/>
      <c r="E17" s="18" t="str">
        <f>IF(ISBLANK(B17),"",VLOOKUP(B17,Matrice!A:W,21,FALSE))</f>
        <v/>
      </c>
      <c r="F17" s="22" t="str">
        <f t="shared" si="0"/>
        <v/>
      </c>
    </row>
    <row r="18" spans="2:6">
      <c r="B18" s="16"/>
      <c r="C18" s="17" t="str">
        <f>IF(B18="","",IF(ISERROR(VLOOKUP(B18,Matrice!A:W,4,FALSE)),"Aucun code correspondant",VLOOKUP(B18,Matrice!A:W,4,FALSE)))</f>
        <v/>
      </c>
      <c r="D18" s="16"/>
      <c r="E18" s="18" t="str">
        <f>IF(ISBLANK(B18),"",VLOOKUP(B18,Matrice!A:W,21,FALSE))</f>
        <v/>
      </c>
      <c r="F18" s="22" t="str">
        <f t="shared" si="0"/>
        <v/>
      </c>
    </row>
    <row r="19" spans="2:6">
      <c r="B19" s="16"/>
      <c r="C19" s="17" t="str">
        <f>IF(B19="","",IF(ISERROR(VLOOKUP(B19,Matrice!A:W,4,FALSE)),"Aucun code correspondant",VLOOKUP(B19,Matrice!A:W,4,FALSE)))</f>
        <v/>
      </c>
      <c r="D19" s="16"/>
      <c r="E19" s="18" t="str">
        <f>IF(ISBLANK(B19),"",VLOOKUP(B19,Matrice!A:W,21,FALSE))</f>
        <v/>
      </c>
      <c r="F19" s="22" t="str">
        <f t="shared" si="0"/>
        <v/>
      </c>
    </row>
    <row r="20" spans="2:6">
      <c r="B20" s="16"/>
      <c r="C20" s="17" t="str">
        <f>IF(B20="","",IF(ISERROR(VLOOKUP(B20,Matrice!A:W,4,FALSE)),"Aucun code correspondant",VLOOKUP(B20,Matrice!A:W,4,FALSE)))</f>
        <v/>
      </c>
      <c r="D20" s="16"/>
      <c r="E20" s="18" t="str">
        <f>IF(ISBLANK(B20),"",VLOOKUP(B20,Matrice!A:W,21,FALSE))</f>
        <v/>
      </c>
      <c r="F20" s="22" t="str">
        <f t="shared" si="0"/>
        <v/>
      </c>
    </row>
    <row r="21" spans="2:6">
      <c r="B21" s="16"/>
      <c r="C21" s="17" t="str">
        <f>IF(B21="","",IF(ISERROR(VLOOKUP(B21,Matrice!A:W,4,FALSE)),"Aucun code correspondant",VLOOKUP(B21,Matrice!A:W,4,FALSE)))</f>
        <v/>
      </c>
      <c r="D21" s="16"/>
      <c r="E21" s="18" t="str">
        <f>IF(ISBLANK(B21),"",VLOOKUP(B21,Matrice!A:W,21,FALSE))</f>
        <v/>
      </c>
      <c r="F21" s="22" t="str">
        <f t="shared" si="0"/>
        <v/>
      </c>
    </row>
    <row r="22" spans="2:6">
      <c r="B22" s="16"/>
      <c r="C22" s="17" t="str">
        <f>IF(B22="","",IF(ISERROR(VLOOKUP(B22,Matrice!A:W,4,FALSE)),"Aucun code correspondant",VLOOKUP(B22,Matrice!A:W,4,FALSE)))</f>
        <v/>
      </c>
      <c r="D22" s="16"/>
      <c r="E22" s="18" t="str">
        <f>IF(ISBLANK(B22),"",VLOOKUP(B22,Matrice!A:W,21,FALSE))</f>
        <v/>
      </c>
      <c r="F22" s="22" t="str">
        <f t="shared" si="0"/>
        <v/>
      </c>
    </row>
    <row r="23" spans="2:6">
      <c r="B23" s="16"/>
      <c r="C23" s="17" t="str">
        <f>IF(B23="","",IF(ISERROR(VLOOKUP(B23,Matrice!A:W,4,FALSE)),"Aucun code correspondant",VLOOKUP(B23,Matrice!A:W,4,FALSE)))</f>
        <v/>
      </c>
      <c r="D23" s="16"/>
      <c r="E23" s="18" t="str">
        <f>IF(ISBLANK(B23),"",VLOOKUP(B23,Matrice!A:W,21,FALSE))</f>
        <v/>
      </c>
      <c r="F23" s="22" t="str">
        <f t="shared" si="0"/>
        <v/>
      </c>
    </row>
    <row r="24" spans="2:6">
      <c r="B24" s="16"/>
      <c r="C24" s="17" t="str">
        <f>IF(B24="","",IF(ISERROR(VLOOKUP(B24,Matrice!A:W,4,FALSE)),"Aucun code correspondant",VLOOKUP(B24,Matrice!A:W,4,FALSE)))</f>
        <v/>
      </c>
      <c r="D24" s="16"/>
      <c r="E24" s="18" t="str">
        <f>IF(ISBLANK(B24),"",VLOOKUP(B24,Matrice!A:W,21,FALSE))</f>
        <v/>
      </c>
      <c r="F24" s="22" t="str">
        <f t="shared" si="0"/>
        <v/>
      </c>
    </row>
    <row r="25" spans="2:6">
      <c r="B25" s="16"/>
      <c r="C25" s="17" t="str">
        <f>IF(B25="","",IF(ISERROR(VLOOKUP(B25,Matrice!A:W,4,FALSE)),"Aucun code correspondant",VLOOKUP(B25,Matrice!A:W,4,FALSE)))</f>
        <v/>
      </c>
      <c r="D25" s="16"/>
      <c r="E25" s="18" t="str">
        <f>IF(ISBLANK(B25),"",VLOOKUP(B25,Matrice!A:W,21,FALSE))</f>
        <v/>
      </c>
      <c r="F25" s="22" t="str">
        <f t="shared" si="0"/>
        <v/>
      </c>
    </row>
    <row r="26" spans="2:6">
      <c r="B26" s="16"/>
      <c r="C26" s="17" t="str">
        <f>IF(B26="","",IF(ISERROR(VLOOKUP(B26,Matrice!A:W,4,FALSE)),"Aucun code correspondant",VLOOKUP(B26,Matrice!A:W,4,FALSE)))</f>
        <v/>
      </c>
      <c r="D26" s="16"/>
      <c r="E26" s="18" t="str">
        <f>IF(ISBLANK(B26),"",VLOOKUP(B26,Matrice!A:W,21,FALSE))</f>
        <v/>
      </c>
      <c r="F26" s="22" t="str">
        <f t="shared" si="0"/>
        <v/>
      </c>
    </row>
    <row r="27" spans="2:6">
      <c r="B27" s="16"/>
      <c r="C27" s="17" t="str">
        <f>IF(B27="","",IF(ISERROR(VLOOKUP(B27,Matrice!A:W,4,FALSE)),"Aucun code correspondant",VLOOKUP(B27,Matrice!A:W,4,FALSE)))</f>
        <v/>
      </c>
      <c r="D27" s="16"/>
      <c r="E27" s="18" t="str">
        <f>IF(ISBLANK(B27),"",VLOOKUP(B27,Matrice!A:W,21,FALSE))</f>
        <v/>
      </c>
      <c r="F27" s="22" t="str">
        <f t="shared" si="0"/>
        <v/>
      </c>
    </row>
    <row r="28" spans="2:6">
      <c r="B28" s="16"/>
      <c r="C28" s="17" t="str">
        <f>IF(B28="","",IF(ISERROR(VLOOKUP(B28,Matrice!A:W,4,FALSE)),"Aucun code correspondant",VLOOKUP(B28,Matrice!A:W,4,FALSE)))</f>
        <v/>
      </c>
      <c r="D28" s="16"/>
      <c r="E28" s="18" t="str">
        <f>IF(ISBLANK(B28),"",VLOOKUP(B28,Matrice!A:W,21,FALSE))</f>
        <v/>
      </c>
      <c r="F28" s="22" t="str">
        <f t="shared" si="0"/>
        <v/>
      </c>
    </row>
    <row r="29" spans="2:6">
      <c r="B29" s="16"/>
      <c r="C29" s="17" t="str">
        <f>IF(B29="","",IF(ISERROR(VLOOKUP(B29,Matrice!A:W,4,FALSE)),"Aucun code correspondant",VLOOKUP(B29,Matrice!A:W,4,FALSE)))</f>
        <v/>
      </c>
      <c r="D29" s="16"/>
      <c r="E29" s="18" t="str">
        <f>IF(ISBLANK(B29),"",VLOOKUP(B29,Matrice!A:W,21,FALSE))</f>
        <v/>
      </c>
      <c r="F29" s="22" t="str">
        <f t="shared" si="0"/>
        <v/>
      </c>
    </row>
    <row r="30" spans="2:6">
      <c r="B30" s="16"/>
      <c r="C30" s="17" t="str">
        <f>IF(B30="","",IF(ISERROR(VLOOKUP(B30,Matrice!A:W,4,FALSE)),"Aucun code correspondant",VLOOKUP(B30,Matrice!A:W,4,FALSE)))</f>
        <v/>
      </c>
      <c r="D30" s="16"/>
      <c r="E30" s="18" t="str">
        <f>IF(ISBLANK(B30),"",VLOOKUP(B30,Matrice!A:W,21,FALSE))</f>
        <v/>
      </c>
      <c r="F30" s="22" t="str">
        <f t="shared" si="0"/>
        <v/>
      </c>
    </row>
    <row r="31" spans="2:6">
      <c r="B31" s="16"/>
      <c r="C31" s="17" t="str">
        <f>IF(B31="","",IF(ISERROR(VLOOKUP(B31,Matrice!A:W,4,FALSE)),"Aucun code correspondant",VLOOKUP(B31,Matrice!A:W,4,FALSE)))</f>
        <v/>
      </c>
      <c r="D31" s="16"/>
      <c r="E31" s="18" t="str">
        <f>IF(ISBLANK(B31),"",VLOOKUP(B31,Matrice!A:W,21,FALSE))</f>
        <v/>
      </c>
      <c r="F31" s="22" t="str">
        <f t="shared" si="0"/>
        <v/>
      </c>
    </row>
    <row r="32" spans="2:6">
      <c r="B32" s="16"/>
      <c r="C32" s="17" t="str">
        <f>IF(B32="","",IF(ISERROR(VLOOKUP(B32,Matrice!A:W,4,FALSE)),"Aucun code correspondant",VLOOKUP(B32,Matrice!A:W,4,FALSE)))</f>
        <v/>
      </c>
      <c r="D32" s="16"/>
      <c r="E32" s="18" t="str">
        <f>IF(ISBLANK(B32),"",VLOOKUP(B32,Matrice!A:W,21,FALSE))</f>
        <v/>
      </c>
      <c r="F32" s="22" t="str">
        <f t="shared" si="0"/>
        <v/>
      </c>
    </row>
    <row r="33" spans="2:6">
      <c r="B33" s="16"/>
      <c r="C33" s="17" t="str">
        <f>IF(B33="","",IF(ISERROR(VLOOKUP(B33,Matrice!A:W,4,FALSE)),"Aucun code correspondant",VLOOKUP(B33,Matrice!A:W,4,FALSE)))</f>
        <v/>
      </c>
      <c r="D33" s="16"/>
      <c r="E33" s="18" t="str">
        <f>IF(ISBLANK(B33),"",VLOOKUP(B33,Matrice!A:W,21,FALSE))</f>
        <v/>
      </c>
      <c r="F33" s="22" t="str">
        <f t="shared" si="0"/>
        <v/>
      </c>
    </row>
    <row r="34" spans="2:6">
      <c r="B34" s="16"/>
      <c r="C34" s="17" t="str">
        <f>IF(B34="","",IF(ISERROR(VLOOKUP(B34,Matrice!A:W,4,FALSE)),"Aucun code correspondant",VLOOKUP(B34,Matrice!A:W,4,FALSE)))</f>
        <v/>
      </c>
      <c r="D34" s="16"/>
      <c r="E34" s="18" t="str">
        <f>IF(ISBLANK(B34),"",VLOOKUP(B34,Matrice!A:W,21,FALSE))</f>
        <v/>
      </c>
      <c r="F34" s="22" t="str">
        <f t="shared" si="0"/>
        <v/>
      </c>
    </row>
    <row r="35" spans="2:6">
      <c r="B35" s="16"/>
      <c r="C35" s="17" t="str">
        <f>IF(B35="","",IF(ISERROR(VLOOKUP(B35,Matrice!A:W,4,FALSE)),"Aucun code correspondant",VLOOKUP(B35,Matrice!A:W,4,FALSE)))</f>
        <v/>
      </c>
      <c r="D35" s="16"/>
      <c r="E35" s="18" t="str">
        <f>IF(ISBLANK(B35),"",VLOOKUP(B35,Matrice!A:W,21,FALSE))</f>
        <v/>
      </c>
      <c r="F35" s="22" t="str">
        <f t="shared" si="0"/>
        <v/>
      </c>
    </row>
    <row r="36" spans="2:6">
      <c r="B36" s="16"/>
      <c r="C36" s="17" t="str">
        <f>IF(B36="","",IF(ISERROR(VLOOKUP(B36,Matrice!A:W,4,FALSE)),"Aucun code correspondant",VLOOKUP(B36,Matrice!A:W,4,FALSE)))</f>
        <v/>
      </c>
      <c r="D36" s="16"/>
      <c r="E36" s="18" t="str">
        <f>IF(ISBLANK(B36),"",VLOOKUP(B36,Matrice!A:W,21,FALSE))</f>
        <v/>
      </c>
      <c r="F36" s="22" t="str">
        <f t="shared" si="0"/>
        <v/>
      </c>
    </row>
    <row r="37" spans="2:6">
      <c r="B37" s="16"/>
      <c r="C37" s="17" t="str">
        <f>IF(B37="","",IF(ISERROR(VLOOKUP(B37,Matrice!A:W,4,FALSE)),"Aucun code correspondant",VLOOKUP(B37,Matrice!A:W,4,FALSE)))</f>
        <v/>
      </c>
      <c r="D37" s="16"/>
      <c r="E37" s="18" t="str">
        <f>IF(ISBLANK(B37),"",VLOOKUP(B37,Matrice!A:W,21,FALSE))</f>
        <v/>
      </c>
      <c r="F37" s="22" t="str">
        <f t="shared" si="0"/>
        <v/>
      </c>
    </row>
    <row r="38" spans="2:6">
      <c r="B38" s="16"/>
      <c r="C38" s="17" t="str">
        <f>IF(B38="","",IF(ISERROR(VLOOKUP(B38,Matrice!A:W,4,FALSE)),"Aucun code correspondant",VLOOKUP(B38,Matrice!A:W,4,FALSE)))</f>
        <v/>
      </c>
      <c r="D38" s="16"/>
      <c r="E38" s="18" t="str">
        <f>IF(ISBLANK(B38),"",VLOOKUP(B38,Matrice!A:W,21,FALSE))</f>
        <v/>
      </c>
      <c r="F38" s="22" t="str">
        <f t="shared" si="0"/>
        <v/>
      </c>
    </row>
    <row r="39" spans="2:6">
      <c r="B39" s="16"/>
      <c r="C39" s="17" t="str">
        <f>IF(B39="","",IF(ISERROR(VLOOKUP(B39,Matrice!A:W,4,FALSE)),"Aucun code correspondant",VLOOKUP(B39,Matrice!A:W,4,FALSE)))</f>
        <v/>
      </c>
      <c r="D39" s="16"/>
      <c r="E39" s="18" t="str">
        <f>IF(ISBLANK(B39),"",VLOOKUP(B39,Matrice!A:W,21,FALSE))</f>
        <v/>
      </c>
      <c r="F39" s="22" t="str">
        <f t="shared" si="0"/>
        <v/>
      </c>
    </row>
    <row r="40" spans="2:6">
      <c r="B40" s="16"/>
      <c r="C40" s="17" t="str">
        <f>IF(B40="","",IF(ISERROR(VLOOKUP(B40,Matrice!A:W,4,FALSE)),"Aucun code correspondant",VLOOKUP(B40,Matrice!A:W,4,FALSE)))</f>
        <v/>
      </c>
      <c r="D40" s="16"/>
      <c r="E40" s="18" t="str">
        <f>IF(ISBLANK(B40),"",VLOOKUP(B40,Matrice!A:W,21,FALSE))</f>
        <v/>
      </c>
      <c r="F40" s="22" t="str">
        <f t="shared" si="0"/>
        <v/>
      </c>
    </row>
    <row r="41" spans="2:6">
      <c r="B41" s="16"/>
      <c r="C41" s="17" t="str">
        <f>IF(B41="","",IF(ISERROR(VLOOKUP(B41,Matrice!A:W,4,FALSE)),"Aucun code correspondant",VLOOKUP(B41,Matrice!A:W,4,FALSE)))</f>
        <v/>
      </c>
      <c r="D41" s="16"/>
      <c r="E41" s="18" t="str">
        <f>IF(ISBLANK(B41),"",VLOOKUP(B41,Matrice!A:W,21,FALSE))</f>
        <v/>
      </c>
      <c r="F41" s="22" t="str">
        <f t="shared" si="0"/>
        <v/>
      </c>
    </row>
    <row r="42" spans="2:6">
      <c r="B42" s="16"/>
      <c r="C42" s="17" t="str">
        <f>IF(B42="","",IF(ISERROR(VLOOKUP(B42,Matrice!A:W,4,FALSE)),"Aucun code correspondant",VLOOKUP(B42,Matrice!A:W,4,FALSE)))</f>
        <v/>
      </c>
      <c r="D42" s="16"/>
      <c r="E42" s="18" t="str">
        <f>IF(ISBLANK(B42),"",VLOOKUP(B42,Matrice!A:W,21,FALSE))</f>
        <v/>
      </c>
      <c r="F42" s="22" t="str">
        <f t="shared" si="0"/>
        <v/>
      </c>
    </row>
    <row r="43" spans="2:6">
      <c r="B43" s="16"/>
      <c r="C43" s="17" t="str">
        <f>IF(B43="","",IF(ISERROR(VLOOKUP(B43,Matrice!A:W,4,FALSE)),"Aucun code correspondant",VLOOKUP(B43,Matrice!A:W,4,FALSE)))</f>
        <v/>
      </c>
      <c r="D43" s="16"/>
      <c r="E43" s="18" t="str">
        <f>IF(ISBLANK(B43),"",VLOOKUP(B43,Matrice!A:W,21,FALSE))</f>
        <v/>
      </c>
      <c r="F43" s="22" t="str">
        <f t="shared" si="0"/>
        <v/>
      </c>
    </row>
    <row r="44" spans="2:6">
      <c r="B44" s="16"/>
      <c r="C44" s="17" t="str">
        <f>IF(B44="","",IF(ISERROR(VLOOKUP(B44,Matrice!A:W,4,FALSE)),"Aucun code correspondant",VLOOKUP(B44,Matrice!A:W,4,FALSE)))</f>
        <v/>
      </c>
      <c r="D44" s="16"/>
      <c r="E44" s="18" t="str">
        <f>IF(ISBLANK(B44),"",VLOOKUP(B44,Matrice!A:W,21,FALSE))</f>
        <v/>
      </c>
      <c r="F44" s="22" t="str">
        <f t="shared" si="0"/>
        <v/>
      </c>
    </row>
    <row r="45" spans="2:6">
      <c r="B45" s="16"/>
      <c r="C45" s="17" t="str">
        <f>IF(B45="","",IF(ISERROR(VLOOKUP(B45,Matrice!A:W,4,FALSE)),"Aucun code correspondant",VLOOKUP(B45,Matrice!A:W,4,FALSE)))</f>
        <v/>
      </c>
      <c r="D45" s="16"/>
      <c r="E45" s="18" t="str">
        <f>IF(ISBLANK(B45),"",VLOOKUP(B45,Matrice!A:W,21,FALSE))</f>
        <v/>
      </c>
      <c r="F45" s="22" t="str">
        <f t="shared" si="0"/>
        <v/>
      </c>
    </row>
    <row r="46" spans="2:6">
      <c r="B46" s="16"/>
      <c r="C46" s="17" t="str">
        <f>IF(B46="","",IF(ISERROR(VLOOKUP(B46,Matrice!A:W,4,FALSE)),"Aucun code correspondant",VLOOKUP(B46,Matrice!A:W,4,FALSE)))</f>
        <v/>
      </c>
      <c r="D46" s="16"/>
      <c r="E46" s="18" t="str">
        <f>IF(ISBLANK(B46),"",VLOOKUP(B46,Matrice!A:W,21,FALSE))</f>
        <v/>
      </c>
      <c r="F46" s="22" t="str">
        <f t="shared" si="0"/>
        <v/>
      </c>
    </row>
    <row r="47" spans="2:6">
      <c r="B47" s="16"/>
      <c r="C47" s="17" t="str">
        <f>IF(B47="","",IF(ISERROR(VLOOKUP(B47,Matrice!A:W,4,FALSE)),"Aucun code correspondant",VLOOKUP(B47,Matrice!A:W,4,FALSE)))</f>
        <v/>
      </c>
      <c r="D47" s="16"/>
      <c r="E47" s="18" t="str">
        <f>IF(ISBLANK(B47),"",VLOOKUP(B47,Matrice!A:W,21,FALSE))</f>
        <v/>
      </c>
      <c r="F47" s="22" t="str">
        <f t="shared" si="0"/>
        <v/>
      </c>
    </row>
    <row r="48" spans="2:6">
      <c r="B48" s="16"/>
      <c r="C48" s="17" t="str">
        <f>IF(B48="","",IF(ISERROR(VLOOKUP(B48,Matrice!A:W,4,FALSE)),"Aucun code correspondant",VLOOKUP(B48,Matrice!A:W,4,FALSE)))</f>
        <v/>
      </c>
      <c r="D48" s="16"/>
      <c r="E48" s="18" t="str">
        <f>IF(ISBLANK(B48),"",VLOOKUP(B48,Matrice!A:W,21,FALSE))</f>
        <v/>
      </c>
      <c r="F48" s="22" t="str">
        <f t="shared" si="0"/>
        <v/>
      </c>
    </row>
    <row r="49" spans="2:6">
      <c r="B49" s="16"/>
      <c r="C49" s="17" t="str">
        <f>IF(B49="","",IF(ISERROR(VLOOKUP(B49,Matrice!A:W,4,FALSE)),"Aucun code correspondant",VLOOKUP(B49,Matrice!A:W,4,FALSE)))</f>
        <v/>
      </c>
      <c r="D49" s="16"/>
      <c r="E49" s="18" t="str">
        <f>IF(ISBLANK(B49),"",VLOOKUP(B49,Matrice!A:W,21,FALSE))</f>
        <v/>
      </c>
      <c r="F49" s="22" t="str">
        <f t="shared" si="0"/>
        <v/>
      </c>
    </row>
    <row r="50" spans="2:6">
      <c r="B50" s="16"/>
      <c r="C50" s="17" t="str">
        <f>IF(B50="","",IF(ISERROR(VLOOKUP(B50,Matrice!A:W,4,FALSE)),"Aucun code correspondant",VLOOKUP(B50,Matrice!A:W,4,FALSE)))</f>
        <v/>
      </c>
      <c r="D50" s="16"/>
      <c r="E50" s="18" t="str">
        <f>IF(ISBLANK(B50),"",VLOOKUP(B50,Matrice!A:W,21,FALSE))</f>
        <v/>
      </c>
      <c r="F50" s="22" t="str">
        <f t="shared" si="0"/>
        <v/>
      </c>
    </row>
    <row r="51" spans="2:6">
      <c r="B51" s="16"/>
      <c r="C51" s="17" t="str">
        <f>IF(B51="","",IF(ISERROR(VLOOKUP(B51,Matrice!A:W,4,FALSE)),"Aucun code correspondant",VLOOKUP(B51,Matrice!A:W,4,FALSE)))</f>
        <v/>
      </c>
      <c r="D51" s="16"/>
      <c r="E51" s="18" t="str">
        <f>IF(ISBLANK(B51),"",VLOOKUP(B51,Matrice!A:W,21,FALSE))</f>
        <v/>
      </c>
      <c r="F51" s="22" t="str">
        <f t="shared" si="0"/>
        <v/>
      </c>
    </row>
    <row r="52" spans="2:6">
      <c r="B52" s="16"/>
      <c r="C52" s="17" t="str">
        <f>IF(B52="","",IF(ISERROR(VLOOKUP(B52,Matrice!A:W,4,FALSE)),"Aucun code correspondant",VLOOKUP(B52,Matrice!A:W,4,FALSE)))</f>
        <v/>
      </c>
      <c r="D52" s="16"/>
      <c r="E52" s="18" t="str">
        <f>IF(ISBLANK(B52),"",VLOOKUP(B52,Matrice!A:W,21,FALSE))</f>
        <v/>
      </c>
      <c r="F52" s="22" t="str">
        <f t="shared" si="0"/>
        <v/>
      </c>
    </row>
    <row r="53" spans="2:6">
      <c r="B53" s="16"/>
      <c r="C53" s="17" t="str">
        <f>IF(B53="","",IF(ISERROR(VLOOKUP(B53,Matrice!A:W,4,FALSE)),"Aucun code correspondant",VLOOKUP(B53,Matrice!A:W,4,FALSE)))</f>
        <v/>
      </c>
      <c r="D53" s="16"/>
      <c r="E53" s="18" t="str">
        <f>IF(ISBLANK(B53),"",VLOOKUP(B53,Matrice!A:W,21,FALSE))</f>
        <v/>
      </c>
      <c r="F53" s="22" t="str">
        <f t="shared" si="0"/>
        <v/>
      </c>
    </row>
    <row r="54" spans="2:6">
      <c r="B54" s="16"/>
      <c r="C54" s="17" t="str">
        <f>IF(B54="","",IF(ISERROR(VLOOKUP(B54,Matrice!A:W,4,FALSE)),"Aucun code correspondant",VLOOKUP(B54,Matrice!A:W,4,FALSE)))</f>
        <v/>
      </c>
      <c r="D54" s="16"/>
      <c r="E54" s="18" t="str">
        <f>IF(ISBLANK(B54),"",VLOOKUP(B54,Matrice!A:W,21,FALSE))</f>
        <v/>
      </c>
      <c r="F54" s="22" t="str">
        <f t="shared" si="0"/>
        <v/>
      </c>
    </row>
    <row r="55" spans="2:6">
      <c r="B55" s="16"/>
      <c r="C55" s="17" t="str">
        <f>IF(B55="","",IF(ISERROR(VLOOKUP(B55,Matrice!A:W,4,FALSE)),"Aucun code correspondant",VLOOKUP(B55,Matrice!A:W,4,FALSE)))</f>
        <v/>
      </c>
      <c r="D55" s="16"/>
      <c r="E55" s="18" t="str">
        <f>IF(ISBLANK(B55),"",VLOOKUP(B55,Matrice!A:W,21,FALSE))</f>
        <v/>
      </c>
      <c r="F55" s="22" t="str">
        <f t="shared" si="0"/>
        <v/>
      </c>
    </row>
    <row r="56" spans="2:6">
      <c r="B56" s="16"/>
      <c r="C56" s="17" t="str">
        <f>IF(B56="","",IF(ISERROR(VLOOKUP(B56,Matrice!A:W,4,FALSE)),"Aucun code correspondant",VLOOKUP(B56,Matrice!A:W,4,FALSE)))</f>
        <v/>
      </c>
      <c r="D56" s="16"/>
      <c r="E56" s="18" t="str">
        <f>IF(ISBLANK(B56),"",VLOOKUP(B56,Matrice!A:W,21,FALSE))</f>
        <v/>
      </c>
      <c r="F56" s="22" t="str">
        <f t="shared" si="0"/>
        <v/>
      </c>
    </row>
  </sheetData>
  <pageMargins left="0.7" right="0.7" top="0.75" bottom="0.75" header="0.3" footer="0.3"/>
  <pageSetup paperSize="9" orientation="portrait" horizontalDpi="4294967295" verticalDpi="4294967295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1:F56"/>
  <sheetViews>
    <sheetView tabSelected="1" workbookViewId="0">
      <selection activeCell="D7" sqref="D7"/>
    </sheetView>
  </sheetViews>
  <sheetFormatPr baseColWidth="10" defaultColWidth="11" defaultRowHeight="15"/>
  <cols>
    <col min="1" max="1" width="10.42578125" style="15" customWidth="1"/>
    <col min="2" max="2" width="29.85546875" style="15" bestFit="1" customWidth="1"/>
    <col min="3" max="3" width="36" style="15" customWidth="1"/>
    <col min="4" max="4" width="12.140625" style="15" customWidth="1"/>
    <col min="5" max="5" width="15.42578125" style="15" customWidth="1"/>
    <col min="6" max="6" width="18.7109375" style="15" customWidth="1"/>
    <col min="7" max="7" width="22.140625" style="15" customWidth="1"/>
    <col min="8" max="16384" width="11" style="15"/>
  </cols>
  <sheetData>
    <row r="1" spans="2:6" ht="15.75" thickBot="1">
      <c r="C1" s="15" t="s">
        <v>66</v>
      </c>
    </row>
    <row r="2" spans="2:6" ht="27" thickBot="1">
      <c r="B2" s="26">
        <f ca="1">TODAY()</f>
        <v>42418</v>
      </c>
      <c r="E2" s="24" t="s">
        <v>37</v>
      </c>
      <c r="F2" s="33">
        <f>SUM(F7:F194)</f>
        <v>0</v>
      </c>
    </row>
    <row r="4" spans="2:6">
      <c r="B4" s="27"/>
      <c r="E4" s="35"/>
      <c r="F4" s="36"/>
    </row>
    <row r="6" spans="2:6" ht="37.5">
      <c r="B6" s="19" t="s">
        <v>0</v>
      </c>
      <c r="C6" s="20" t="s">
        <v>33</v>
      </c>
      <c r="D6" s="21" t="s">
        <v>34</v>
      </c>
      <c r="E6" s="21" t="s">
        <v>39</v>
      </c>
      <c r="F6" s="21" t="s">
        <v>40</v>
      </c>
    </row>
    <row r="7" spans="2:6">
      <c r="B7" s="34"/>
      <c r="C7" s="17" t="str">
        <f>IF(B7="","",IF(ISERROR(VLOOKUP(B7,Matrice!A:W,4,FALSE)),"Aucun code correspondant",VLOOKUP(B7,Matrice!A:W,4,FALSE)))</f>
        <v/>
      </c>
      <c r="D7" s="30"/>
      <c r="E7" s="18" t="str">
        <f>IF(ISBLANK(B7),"",VLOOKUP(B7,Matrice!A:W,22,FALSE))</f>
        <v/>
      </c>
      <c r="F7" s="22" t="str">
        <f>IF(ISBLANK(D7),"",E7*D7)</f>
        <v/>
      </c>
    </row>
    <row r="8" spans="2:6">
      <c r="B8" s="34"/>
      <c r="C8" s="17" t="str">
        <f>IF(B8="","",IF(ISERROR(VLOOKUP(B8,Matrice!A:W,4,FALSE)),"Aucun code correspondant",VLOOKUP(B8,Matrice!A:W,4,FALSE)))</f>
        <v/>
      </c>
      <c r="D8" s="30"/>
      <c r="E8" s="18" t="str">
        <f>IF(ISBLANK(B8),"",VLOOKUP(B8,Matrice!A:W,22,FALSE))</f>
        <v/>
      </c>
      <c r="F8" s="22" t="str">
        <f t="shared" ref="F8:F46" si="0">IF(ISBLANK(D8),"",E8*D8)</f>
        <v/>
      </c>
    </row>
    <row r="9" spans="2:6">
      <c r="B9" s="34"/>
      <c r="C9" s="17" t="str">
        <f>IF(B9="","",IF(ISERROR(VLOOKUP(B9,Matrice!A:W,4,FALSE)),"Aucun code correspondant",VLOOKUP(B9,Matrice!A:W,4,FALSE)))</f>
        <v/>
      </c>
      <c r="D9" s="30"/>
      <c r="E9" s="18" t="str">
        <f>IF(ISBLANK(B9),"",VLOOKUP(B9,Matrice!A:W,22,FALSE))</f>
        <v/>
      </c>
      <c r="F9" s="22" t="str">
        <f t="shared" si="0"/>
        <v/>
      </c>
    </row>
    <row r="10" spans="2:6">
      <c r="B10" s="30"/>
      <c r="C10" s="17" t="str">
        <f>IF(B10="","",IF(ISERROR(VLOOKUP(B10,Matrice!A:W,4,FALSE)),"Aucun code correspondant",VLOOKUP(B10,Matrice!A:W,4,FALSE)))</f>
        <v/>
      </c>
      <c r="D10" s="30"/>
      <c r="E10" s="18" t="str">
        <f>IF(ISBLANK(B10),"",VLOOKUP(B10,Matrice!A:W,22,FALSE))</f>
        <v/>
      </c>
      <c r="F10" s="22" t="str">
        <f t="shared" si="0"/>
        <v/>
      </c>
    </row>
    <row r="11" spans="2:6">
      <c r="B11" s="30"/>
      <c r="C11" s="17" t="str">
        <f>IF(B11="","",IF(ISERROR(VLOOKUP(B11,Matrice!A:W,4,FALSE)),"Aucun code correspondant",VLOOKUP(B11,Matrice!A:W,4,FALSE)))</f>
        <v/>
      </c>
      <c r="D11" s="30"/>
      <c r="E11" s="18" t="str">
        <f>IF(ISBLANK(B11),"",VLOOKUP(B11,Matrice!A:W,22,FALSE))</f>
        <v/>
      </c>
      <c r="F11" s="22" t="str">
        <f t="shared" si="0"/>
        <v/>
      </c>
    </row>
    <row r="12" spans="2:6">
      <c r="B12" s="30"/>
      <c r="C12" s="17" t="str">
        <f>IF(B12="","",IF(ISERROR(VLOOKUP(B12,Matrice!A:W,4,FALSE)),"Aucun code correspondant",VLOOKUP(B12,Matrice!A:W,4,FALSE)))</f>
        <v/>
      </c>
      <c r="D12" s="30"/>
      <c r="E12" s="18" t="str">
        <f>IF(ISBLANK(B12),"",VLOOKUP(B12,Matrice!A:W,22,FALSE))</f>
        <v/>
      </c>
      <c r="F12" s="22" t="str">
        <f t="shared" si="0"/>
        <v/>
      </c>
    </row>
    <row r="13" spans="2:6">
      <c r="B13" s="30"/>
      <c r="C13" s="17" t="str">
        <f>IF(B13="","",IF(ISERROR(VLOOKUP(B13,Matrice!A:W,4,FALSE)),"Aucun code correspondant",VLOOKUP(B13,Matrice!A:W,4,FALSE)))</f>
        <v/>
      </c>
      <c r="D13" s="30"/>
      <c r="E13" s="18" t="str">
        <f>IF(ISBLANK(B13),"",VLOOKUP(B13,Matrice!A:W,22,FALSE))</f>
        <v/>
      </c>
      <c r="F13" s="22" t="str">
        <f t="shared" si="0"/>
        <v/>
      </c>
    </row>
    <row r="14" spans="2:6">
      <c r="B14" s="30"/>
      <c r="C14" s="17" t="str">
        <f>IF(B14="","",IF(ISERROR(VLOOKUP(B14,Matrice!A:W,4,FALSE)),"Aucun code correspondant",VLOOKUP(B14,Matrice!A:W,4,FALSE)))</f>
        <v/>
      </c>
      <c r="D14" s="30"/>
      <c r="E14" s="18" t="str">
        <f>IF(ISBLANK(B14),"",VLOOKUP(B14,Matrice!A:W,22,FALSE))</f>
        <v/>
      </c>
      <c r="F14" s="22" t="str">
        <f t="shared" si="0"/>
        <v/>
      </c>
    </row>
    <row r="15" spans="2:6">
      <c r="B15" s="30"/>
      <c r="C15" s="17" t="str">
        <f>IF(B15="","",IF(ISERROR(VLOOKUP(B15,Matrice!A:W,4,FALSE)),"Aucun code correspondant",VLOOKUP(B15,Matrice!A:W,4,FALSE)))</f>
        <v/>
      </c>
      <c r="D15" s="30"/>
      <c r="E15" s="18" t="str">
        <f>IF(ISBLANK(B15),"",VLOOKUP(B15,Matrice!A:W,22,FALSE))</f>
        <v/>
      </c>
      <c r="F15" s="22" t="str">
        <f t="shared" si="0"/>
        <v/>
      </c>
    </row>
    <row r="16" spans="2:6">
      <c r="B16" s="30"/>
      <c r="C16" s="17" t="str">
        <f>IF(B16="","",IF(ISERROR(VLOOKUP(B16,Matrice!A:W,4,FALSE)),"Aucun code correspondant",VLOOKUP(B16,Matrice!A:W,4,FALSE)))</f>
        <v/>
      </c>
      <c r="D16" s="30"/>
      <c r="E16" s="18" t="str">
        <f>IF(ISBLANK(B16),"",VLOOKUP(B16,Matrice!A:W,22,FALSE))</f>
        <v/>
      </c>
      <c r="F16" s="22" t="str">
        <f t="shared" si="0"/>
        <v/>
      </c>
    </row>
    <row r="17" spans="2:6">
      <c r="B17" s="30"/>
      <c r="C17" s="17" t="str">
        <f>IF(B17="","",IF(ISERROR(VLOOKUP(B17,Matrice!A:W,4,FALSE)),"Aucun code correspondant",VLOOKUP(B17,Matrice!A:W,4,FALSE)))</f>
        <v/>
      </c>
      <c r="D17" s="30"/>
      <c r="E17" s="18" t="str">
        <f>IF(ISBLANK(B17),"",VLOOKUP(B17,Matrice!A:W,22,FALSE))</f>
        <v/>
      </c>
      <c r="F17" s="22" t="str">
        <f t="shared" si="0"/>
        <v/>
      </c>
    </row>
    <row r="18" spans="2:6">
      <c r="B18" s="30"/>
      <c r="C18" s="17" t="str">
        <f>IF(B18="","",IF(ISERROR(VLOOKUP(B18,Matrice!A:W,4,FALSE)),"Aucun code correspondant",VLOOKUP(B18,Matrice!A:W,4,FALSE)))</f>
        <v/>
      </c>
      <c r="D18" s="30"/>
      <c r="E18" s="18" t="str">
        <f>IF(ISBLANK(B18),"",VLOOKUP(B18,Matrice!A:W,22,FALSE))</f>
        <v/>
      </c>
      <c r="F18" s="22" t="str">
        <f t="shared" si="0"/>
        <v/>
      </c>
    </row>
    <row r="19" spans="2:6">
      <c r="B19" s="30"/>
      <c r="C19" s="17" t="str">
        <f>IF(B19="","",IF(ISERROR(VLOOKUP(B19,Matrice!A:W,4,FALSE)),"Aucun code correspondant",VLOOKUP(B19,Matrice!A:W,4,FALSE)))</f>
        <v/>
      </c>
      <c r="D19" s="30"/>
      <c r="E19" s="18" t="str">
        <f>IF(ISBLANK(B19),"",VLOOKUP(B19,Matrice!A:W,22,FALSE))</f>
        <v/>
      </c>
      <c r="F19" s="22" t="str">
        <f t="shared" si="0"/>
        <v/>
      </c>
    </row>
    <row r="20" spans="2:6">
      <c r="B20" s="30"/>
      <c r="C20" s="17" t="str">
        <f>IF(B20="","",IF(ISERROR(VLOOKUP(B20,Matrice!A:W,4,FALSE)),"Aucun code correspondant",VLOOKUP(B20,Matrice!A:W,4,FALSE)))</f>
        <v/>
      </c>
      <c r="D20" s="30"/>
      <c r="E20" s="18" t="str">
        <f>IF(ISBLANK(B20),"",VLOOKUP(B20,Matrice!A:W,22,FALSE))</f>
        <v/>
      </c>
      <c r="F20" s="22" t="str">
        <f t="shared" si="0"/>
        <v/>
      </c>
    </row>
    <row r="21" spans="2:6">
      <c r="B21" s="30"/>
      <c r="C21" s="17" t="str">
        <f>IF(B21="","",IF(ISERROR(VLOOKUP(B21,Matrice!A:W,4,FALSE)),"Aucun code correspondant",VLOOKUP(B21,Matrice!A:W,4,FALSE)))</f>
        <v/>
      </c>
      <c r="D21" s="30"/>
      <c r="E21" s="18" t="str">
        <f>IF(ISBLANK(B21),"",VLOOKUP(B21,Matrice!A:W,22,FALSE))</f>
        <v/>
      </c>
      <c r="F21" s="22" t="str">
        <f t="shared" si="0"/>
        <v/>
      </c>
    </row>
    <row r="22" spans="2:6">
      <c r="B22" s="30"/>
      <c r="C22" s="17" t="str">
        <f>IF(B22="","",IF(ISERROR(VLOOKUP(B22,Matrice!A:W,4,FALSE)),"Aucun code correspondant",VLOOKUP(B22,Matrice!A:W,4,FALSE)))</f>
        <v/>
      </c>
      <c r="D22" s="30"/>
      <c r="E22" s="18" t="str">
        <f>IF(ISBLANK(B22),"",VLOOKUP(B22,Matrice!A:W,22,FALSE))</f>
        <v/>
      </c>
      <c r="F22" s="22" t="str">
        <f t="shared" si="0"/>
        <v/>
      </c>
    </row>
    <row r="23" spans="2:6">
      <c r="B23" s="30"/>
      <c r="C23" s="17" t="str">
        <f>IF(B23="","",IF(ISERROR(VLOOKUP(B23,Matrice!A:W,4,FALSE)),"Aucun code correspondant",VLOOKUP(B23,Matrice!A:W,4,FALSE)))</f>
        <v/>
      </c>
      <c r="D23" s="30"/>
      <c r="E23" s="18" t="str">
        <f>IF(ISBLANK(B23),"",VLOOKUP(B23,Matrice!A:W,22,FALSE))</f>
        <v/>
      </c>
      <c r="F23" s="22" t="str">
        <f t="shared" si="0"/>
        <v/>
      </c>
    </row>
    <row r="24" spans="2:6">
      <c r="B24" s="30"/>
      <c r="C24" s="17" t="str">
        <f>IF(B24="","",IF(ISERROR(VLOOKUP(B24,Matrice!A:W,4,FALSE)),"Aucun code correspondant",VLOOKUP(B24,Matrice!A:W,4,FALSE)))</f>
        <v/>
      </c>
      <c r="D24" s="30"/>
      <c r="E24" s="18" t="str">
        <f>IF(ISBLANK(B24),"",VLOOKUP(B24,Matrice!A:W,22,FALSE))</f>
        <v/>
      </c>
      <c r="F24" s="22" t="str">
        <f t="shared" si="0"/>
        <v/>
      </c>
    </row>
    <row r="25" spans="2:6">
      <c r="B25" s="30"/>
      <c r="C25" s="17" t="str">
        <f>IF(B25="","",IF(ISERROR(VLOOKUP(B25,Matrice!A:W,4,FALSE)),"Aucun code correspondant",VLOOKUP(B25,Matrice!A:W,4,FALSE)))</f>
        <v/>
      </c>
      <c r="D25" s="30"/>
      <c r="E25" s="18" t="str">
        <f>IF(ISBLANK(B25),"",VLOOKUP(B25,Matrice!A:W,22,FALSE))</f>
        <v/>
      </c>
      <c r="F25" s="22" t="str">
        <f t="shared" si="0"/>
        <v/>
      </c>
    </row>
    <row r="26" spans="2:6">
      <c r="B26" s="30"/>
      <c r="C26" s="17" t="str">
        <f>IF(B26="","",IF(ISERROR(VLOOKUP(B26,Matrice!A:W,4,FALSE)),"Aucun code correspondant",VLOOKUP(B26,Matrice!A:W,4,FALSE)))</f>
        <v/>
      </c>
      <c r="D26" s="30"/>
      <c r="E26" s="18" t="str">
        <f>IF(ISBLANK(B26),"",VLOOKUP(B26,Matrice!A:W,22,FALSE))</f>
        <v/>
      </c>
      <c r="F26" s="22" t="str">
        <f t="shared" si="0"/>
        <v/>
      </c>
    </row>
    <row r="27" spans="2:6">
      <c r="B27" s="30"/>
      <c r="C27" s="17" t="str">
        <f>IF(B27="","",IF(ISERROR(VLOOKUP(B27,Matrice!A:W,4,FALSE)),"Aucun code correspondant",VLOOKUP(B27,Matrice!A:W,4,FALSE)))</f>
        <v/>
      </c>
      <c r="D27" s="30"/>
      <c r="E27" s="18" t="str">
        <f>IF(ISBLANK(B27),"",VLOOKUP(B27,Matrice!A:W,22,FALSE))</f>
        <v/>
      </c>
      <c r="F27" s="22" t="str">
        <f t="shared" si="0"/>
        <v/>
      </c>
    </row>
    <row r="28" spans="2:6">
      <c r="B28" s="30"/>
      <c r="C28" s="17" t="str">
        <f>IF(B28="","",IF(ISERROR(VLOOKUP(B28,Matrice!A:W,4,FALSE)),"Aucun code correspondant",VLOOKUP(B28,Matrice!A:W,4,FALSE)))</f>
        <v/>
      </c>
      <c r="D28" s="30"/>
      <c r="E28" s="18" t="str">
        <f>IF(ISBLANK(B28),"",VLOOKUP(B28,Matrice!A:W,22,FALSE))</f>
        <v/>
      </c>
      <c r="F28" s="22" t="str">
        <f t="shared" si="0"/>
        <v/>
      </c>
    </row>
    <row r="29" spans="2:6">
      <c r="B29" s="30"/>
      <c r="C29" s="17" t="str">
        <f>IF(B29="","",IF(ISERROR(VLOOKUP(B29,Matrice!A:W,4,FALSE)),"Aucun code correspondant",VLOOKUP(B29,Matrice!A:W,4,FALSE)))</f>
        <v/>
      </c>
      <c r="D29" s="30"/>
      <c r="E29" s="18" t="str">
        <f>IF(ISBLANK(B29),"",VLOOKUP(B29,Matrice!A:W,22,FALSE))</f>
        <v/>
      </c>
      <c r="F29" s="22" t="str">
        <f t="shared" si="0"/>
        <v/>
      </c>
    </row>
    <row r="30" spans="2:6">
      <c r="B30" s="30"/>
      <c r="C30" s="17" t="str">
        <f>IF(B30="","",IF(ISERROR(VLOOKUP(B30,Matrice!A:W,4,FALSE)),"Aucun code correspondant",VLOOKUP(B30,Matrice!A:W,4,FALSE)))</f>
        <v/>
      </c>
      <c r="D30" s="30"/>
      <c r="E30" s="18" t="str">
        <f>IF(ISBLANK(B30),"",VLOOKUP(B30,Matrice!A:W,22,FALSE))</f>
        <v/>
      </c>
      <c r="F30" s="22" t="str">
        <f t="shared" si="0"/>
        <v/>
      </c>
    </row>
    <row r="31" spans="2:6">
      <c r="B31" s="30"/>
      <c r="C31" s="17" t="str">
        <f>IF(B31="","",IF(ISERROR(VLOOKUP(B31,Matrice!A:W,4,FALSE)),"Aucun code correspondant",VLOOKUP(B31,Matrice!A:W,4,FALSE)))</f>
        <v/>
      </c>
      <c r="D31" s="30"/>
      <c r="E31" s="18" t="str">
        <f>IF(ISBLANK(B31),"",VLOOKUP(B31,Matrice!A:W,22,FALSE))</f>
        <v/>
      </c>
      <c r="F31" s="22" t="str">
        <f t="shared" si="0"/>
        <v/>
      </c>
    </row>
    <row r="32" spans="2:6">
      <c r="B32" s="30"/>
      <c r="C32" s="17" t="str">
        <f>IF(B32="","",IF(ISERROR(VLOOKUP(B32,Matrice!A:W,4,FALSE)),"Aucun code correspondant",VLOOKUP(B32,Matrice!A:W,4,FALSE)))</f>
        <v/>
      </c>
      <c r="D32" s="30"/>
      <c r="E32" s="18" t="str">
        <f>IF(ISBLANK(B32),"",VLOOKUP(B32,Matrice!A:W,22,FALSE))</f>
        <v/>
      </c>
      <c r="F32" s="22" t="str">
        <f t="shared" si="0"/>
        <v/>
      </c>
    </row>
    <row r="33" spans="2:6">
      <c r="B33" s="30"/>
      <c r="C33" s="17" t="str">
        <f>IF(B33="","",IF(ISERROR(VLOOKUP(B33,Matrice!A:W,4,FALSE)),"Aucun code correspondant",VLOOKUP(B33,Matrice!A:W,4,FALSE)))</f>
        <v/>
      </c>
      <c r="D33" s="30"/>
      <c r="E33" s="18" t="str">
        <f>IF(ISBLANK(B33),"",VLOOKUP(B33,Matrice!A:W,22,FALSE))</f>
        <v/>
      </c>
      <c r="F33" s="22" t="str">
        <f t="shared" si="0"/>
        <v/>
      </c>
    </row>
    <row r="34" spans="2:6">
      <c r="B34" s="30"/>
      <c r="C34" s="17" t="str">
        <f>IF(B34="","",IF(ISERROR(VLOOKUP(B34,Matrice!A:W,4,FALSE)),"Aucun code correspondant",VLOOKUP(B34,Matrice!A:W,4,FALSE)))</f>
        <v/>
      </c>
      <c r="D34" s="30"/>
      <c r="E34" s="18" t="str">
        <f>IF(ISBLANK(B34),"",VLOOKUP(B34,Matrice!A:W,22,FALSE))</f>
        <v/>
      </c>
      <c r="F34" s="22" t="str">
        <f t="shared" si="0"/>
        <v/>
      </c>
    </row>
    <row r="35" spans="2:6">
      <c r="B35" s="30"/>
      <c r="C35" s="17" t="str">
        <f>IF(B35="","",IF(ISERROR(VLOOKUP(B35,Matrice!A:W,4,FALSE)),"Aucun code correspondant",VLOOKUP(B35,Matrice!A:W,4,FALSE)))</f>
        <v/>
      </c>
      <c r="D35" s="30"/>
      <c r="E35" s="18" t="str">
        <f>IF(ISBLANK(B35),"",VLOOKUP(B35,Matrice!A:W,22,FALSE))</f>
        <v/>
      </c>
      <c r="F35" s="22" t="str">
        <f t="shared" si="0"/>
        <v/>
      </c>
    </row>
    <row r="36" spans="2:6">
      <c r="B36" s="30"/>
      <c r="C36" s="17" t="str">
        <f>IF(B36="","",IF(ISERROR(VLOOKUP(B36,Matrice!A:W,4,FALSE)),"Aucun code correspondant",VLOOKUP(B36,Matrice!A:W,4,FALSE)))</f>
        <v/>
      </c>
      <c r="D36" s="30"/>
      <c r="E36" s="18" t="str">
        <f>IF(ISBLANK(B36),"",VLOOKUP(B36,Matrice!A:W,22,FALSE))</f>
        <v/>
      </c>
      <c r="F36" s="22" t="str">
        <f t="shared" si="0"/>
        <v/>
      </c>
    </row>
    <row r="37" spans="2:6">
      <c r="B37" s="30"/>
      <c r="C37" s="17" t="str">
        <f>IF(B37="","",IF(ISERROR(VLOOKUP(B37,Matrice!A:W,4,FALSE)),"Aucun code correspondant",VLOOKUP(B37,Matrice!A:W,4,FALSE)))</f>
        <v/>
      </c>
      <c r="D37" s="30"/>
      <c r="E37" s="18" t="str">
        <f>IF(ISBLANK(B37),"",VLOOKUP(B37,Matrice!A:W,22,FALSE))</f>
        <v/>
      </c>
      <c r="F37" s="22" t="str">
        <f t="shared" si="0"/>
        <v/>
      </c>
    </row>
    <row r="38" spans="2:6">
      <c r="B38" s="30"/>
      <c r="C38" s="17" t="str">
        <f>IF(B38="","",IF(ISERROR(VLOOKUP(B38,Matrice!A:W,4,FALSE)),"Aucun code correspondant",VLOOKUP(B38,Matrice!A:W,4,FALSE)))</f>
        <v/>
      </c>
      <c r="D38" s="30"/>
      <c r="E38" s="18" t="str">
        <f>IF(ISBLANK(B38),"",VLOOKUP(B38,Matrice!A:W,22,FALSE))</f>
        <v/>
      </c>
      <c r="F38" s="22" t="str">
        <f t="shared" si="0"/>
        <v/>
      </c>
    </row>
    <row r="39" spans="2:6">
      <c r="B39" s="30"/>
      <c r="C39" s="17" t="str">
        <f>IF(B39="","",IF(ISERROR(VLOOKUP(B39,Matrice!A:W,4,FALSE)),"Aucun code correspondant",VLOOKUP(B39,Matrice!A:W,4,FALSE)))</f>
        <v/>
      </c>
      <c r="D39" s="30"/>
      <c r="E39" s="18" t="str">
        <f>IF(ISBLANK(B39),"",VLOOKUP(B39,Matrice!A:W,22,FALSE))</f>
        <v/>
      </c>
      <c r="F39" s="22" t="str">
        <f t="shared" si="0"/>
        <v/>
      </c>
    </row>
    <row r="40" spans="2:6">
      <c r="B40" s="30"/>
      <c r="C40" s="17" t="str">
        <f>IF(B40="","",IF(ISERROR(VLOOKUP(B40,Matrice!A:W,4,FALSE)),"Aucun code correspondant",VLOOKUP(B40,Matrice!A:W,4,FALSE)))</f>
        <v/>
      </c>
      <c r="D40" s="30"/>
      <c r="E40" s="18" t="str">
        <f>IF(ISBLANK(B40),"",VLOOKUP(B40,Matrice!A:W,22,FALSE))</f>
        <v/>
      </c>
      <c r="F40" s="22" t="str">
        <f t="shared" si="0"/>
        <v/>
      </c>
    </row>
    <row r="41" spans="2:6">
      <c r="B41" s="30"/>
      <c r="C41" s="17" t="str">
        <f>IF(B41="","",IF(ISERROR(VLOOKUP(B41,Matrice!A:W,4,FALSE)),"Aucun code correspondant",VLOOKUP(B41,Matrice!A:W,4,FALSE)))</f>
        <v/>
      </c>
      <c r="D41" s="30"/>
      <c r="E41" s="18" t="str">
        <f>IF(ISBLANK(B41),"",VLOOKUP(B41,Matrice!A:W,22,FALSE))</f>
        <v/>
      </c>
      <c r="F41" s="22" t="str">
        <f t="shared" si="0"/>
        <v/>
      </c>
    </row>
    <row r="42" spans="2:6">
      <c r="B42" s="30"/>
      <c r="C42" s="17" t="str">
        <f>IF(B42="","",IF(ISERROR(VLOOKUP(B42,Matrice!A:W,4,FALSE)),"Aucun code correspondant",VLOOKUP(B42,Matrice!A:W,4,FALSE)))</f>
        <v/>
      </c>
      <c r="D42" s="30"/>
      <c r="E42" s="18" t="str">
        <f>IF(ISBLANK(B42),"",VLOOKUP(B42,Matrice!A:W,22,FALSE))</f>
        <v/>
      </c>
      <c r="F42" s="22" t="str">
        <f t="shared" si="0"/>
        <v/>
      </c>
    </row>
    <row r="43" spans="2:6">
      <c r="B43" s="30"/>
      <c r="C43" s="17" t="str">
        <f>IF(B43="","",IF(ISERROR(VLOOKUP(B43,Matrice!A:W,4,FALSE)),"Aucun code correspondant",VLOOKUP(B43,Matrice!A:W,4,FALSE)))</f>
        <v/>
      </c>
      <c r="D43" s="30"/>
      <c r="E43" s="18" t="str">
        <f>IF(ISBLANK(B43),"",VLOOKUP(B43,Matrice!A:W,22,FALSE))</f>
        <v/>
      </c>
      <c r="F43" s="22" t="str">
        <f t="shared" si="0"/>
        <v/>
      </c>
    </row>
    <row r="44" spans="2:6">
      <c r="B44" s="30"/>
      <c r="C44" s="17" t="str">
        <f>IF(B44="","",IF(ISERROR(VLOOKUP(B44,Matrice!A:W,4,FALSE)),"Aucun code correspondant",VLOOKUP(B44,Matrice!A:W,4,FALSE)))</f>
        <v/>
      </c>
      <c r="D44" s="30"/>
      <c r="E44" s="18" t="str">
        <f>IF(ISBLANK(B44),"",VLOOKUP(B44,Matrice!A:W,22,FALSE))</f>
        <v/>
      </c>
      <c r="F44" s="22" t="str">
        <f t="shared" si="0"/>
        <v/>
      </c>
    </row>
    <row r="45" spans="2:6">
      <c r="B45" s="30"/>
      <c r="C45" s="17" t="str">
        <f>IF(B45="","",IF(ISERROR(VLOOKUP(B45,Matrice!A:W,4,FALSE)),"Aucun code correspondant",VLOOKUP(B45,Matrice!A:W,4,FALSE)))</f>
        <v/>
      </c>
      <c r="D45" s="30"/>
      <c r="E45" s="18" t="str">
        <f>IF(ISBLANK(B45),"",VLOOKUP(B45,Matrice!A:W,22,FALSE))</f>
        <v/>
      </c>
      <c r="F45" s="22" t="str">
        <f t="shared" si="0"/>
        <v/>
      </c>
    </row>
    <row r="46" spans="2:6">
      <c r="B46" s="30"/>
      <c r="C46" s="17" t="str">
        <f>IF(B46="","",IF(ISERROR(VLOOKUP(B46,Matrice!A:W,4,FALSE)),"Aucun code correspondant",VLOOKUP(B46,Matrice!A:W,4,FALSE)))</f>
        <v/>
      </c>
      <c r="D46" s="30"/>
      <c r="E46" s="18" t="str">
        <f>IF(ISBLANK(B46),"",VLOOKUP(B46,Matrice!A:W,22,FALSE))</f>
        <v/>
      </c>
      <c r="F46" s="22" t="str">
        <f t="shared" si="0"/>
        <v/>
      </c>
    </row>
    <row r="47" spans="2:6">
      <c r="B47" s="30"/>
      <c r="C47" s="17" t="str">
        <f>IF(B47="","",IF(ISERROR(VLOOKUP(B47,Matrice!A:W,4,FALSE)),"Aucun code correspondant",VLOOKUP(B47,Matrice!A:W,4,FALSE)))</f>
        <v/>
      </c>
      <c r="D47" s="30"/>
      <c r="E47" s="18" t="str">
        <f>IF(ISBLANK(B47),"",VLOOKUP(B47,Matrice!A:W,22,FALSE))</f>
        <v/>
      </c>
      <c r="F47" s="22" t="str">
        <f t="shared" ref="F47:F56" si="1">IF(ISBLANK(D47),"",E47*D47)</f>
        <v/>
      </c>
    </row>
    <row r="48" spans="2:6">
      <c r="B48" s="30"/>
      <c r="C48" s="17" t="str">
        <f>IF(B48="","",IF(ISERROR(VLOOKUP(B48,Matrice!A:W,4,FALSE)),"Aucun code correspondant",VLOOKUP(B48,Matrice!A:W,4,FALSE)))</f>
        <v/>
      </c>
      <c r="D48" s="30"/>
      <c r="E48" s="18" t="str">
        <f>IF(ISBLANK(B48),"",VLOOKUP(B48,Matrice!A:W,22,FALSE))</f>
        <v/>
      </c>
      <c r="F48" s="22" t="str">
        <f t="shared" si="1"/>
        <v/>
      </c>
    </row>
    <row r="49" spans="2:6">
      <c r="B49" s="30"/>
      <c r="C49" s="17" t="str">
        <f>IF(B49="","",IF(ISERROR(VLOOKUP(B49,Matrice!A:W,4,FALSE)),"Aucun code correspondant",VLOOKUP(B49,Matrice!A:W,4,FALSE)))</f>
        <v/>
      </c>
      <c r="D49" s="30"/>
      <c r="E49" s="18" t="str">
        <f>IF(ISBLANK(B49),"",VLOOKUP(B49,Matrice!A:W,22,FALSE))</f>
        <v/>
      </c>
      <c r="F49" s="22" t="str">
        <f t="shared" si="1"/>
        <v/>
      </c>
    </row>
    <row r="50" spans="2:6">
      <c r="B50" s="30"/>
      <c r="C50" s="17" t="str">
        <f>IF(B50="","",IF(ISERROR(VLOOKUP(B50,Matrice!A:W,4,FALSE)),"Aucun code correspondant",VLOOKUP(B50,Matrice!A:W,4,FALSE)))</f>
        <v/>
      </c>
      <c r="D50" s="30"/>
      <c r="E50" s="18" t="str">
        <f>IF(ISBLANK(B50),"",VLOOKUP(B50,Matrice!A:W,22,FALSE))</f>
        <v/>
      </c>
      <c r="F50" s="22" t="str">
        <f t="shared" si="1"/>
        <v/>
      </c>
    </row>
    <row r="51" spans="2:6">
      <c r="B51" s="30"/>
      <c r="C51" s="17" t="str">
        <f>IF(B51="","",IF(ISERROR(VLOOKUP(B51,Matrice!A:W,4,FALSE)),"Aucun code correspondant",VLOOKUP(B51,Matrice!A:W,4,FALSE)))</f>
        <v/>
      </c>
      <c r="D51" s="30"/>
      <c r="E51" s="18" t="str">
        <f>IF(ISBLANK(B51),"",VLOOKUP(B51,Matrice!A:W,22,FALSE))</f>
        <v/>
      </c>
      <c r="F51" s="22" t="str">
        <f t="shared" si="1"/>
        <v/>
      </c>
    </row>
    <row r="52" spans="2:6">
      <c r="B52" s="30"/>
      <c r="C52" s="17" t="str">
        <f>IF(B52="","",IF(ISERROR(VLOOKUP(B52,Matrice!A:W,4,FALSE)),"Aucun code correspondant",VLOOKUP(B52,Matrice!A:W,4,FALSE)))</f>
        <v/>
      </c>
      <c r="D52" s="30"/>
      <c r="E52" s="18" t="str">
        <f>IF(ISBLANK(B52),"",VLOOKUP(B52,Matrice!A:W,22,FALSE))</f>
        <v/>
      </c>
      <c r="F52" s="22" t="str">
        <f t="shared" si="1"/>
        <v/>
      </c>
    </row>
    <row r="53" spans="2:6">
      <c r="B53" s="30"/>
      <c r="C53" s="17" t="str">
        <f>IF(B53="","",IF(ISERROR(VLOOKUP(B53,Matrice!A:W,4,FALSE)),"Aucun code correspondant",VLOOKUP(B53,Matrice!A:W,4,FALSE)))</f>
        <v/>
      </c>
      <c r="D53" s="30"/>
      <c r="E53" s="18" t="str">
        <f>IF(ISBLANK(B53),"",VLOOKUP(B53,Matrice!A:W,22,FALSE))</f>
        <v/>
      </c>
      <c r="F53" s="22" t="str">
        <f t="shared" si="1"/>
        <v/>
      </c>
    </row>
    <row r="54" spans="2:6">
      <c r="B54" s="30"/>
      <c r="C54" s="17" t="str">
        <f>IF(B54="","",IF(ISERROR(VLOOKUP(B54,Matrice!A:W,4,FALSE)),"Aucun code correspondant",VLOOKUP(B54,Matrice!A:W,4,FALSE)))</f>
        <v/>
      </c>
      <c r="D54" s="30"/>
      <c r="E54" s="18" t="str">
        <f>IF(ISBLANK(B54),"",VLOOKUP(B54,Matrice!A:W,22,FALSE))</f>
        <v/>
      </c>
      <c r="F54" s="22" t="str">
        <f t="shared" si="1"/>
        <v/>
      </c>
    </row>
    <row r="55" spans="2:6">
      <c r="B55" s="30"/>
      <c r="C55" s="17" t="str">
        <f>IF(B55="","",IF(ISERROR(VLOOKUP(B55,Matrice!A:W,4,FALSE)),"Aucun code correspondant",VLOOKUP(B55,Matrice!A:W,4,FALSE)))</f>
        <v/>
      </c>
      <c r="D55" s="30"/>
      <c r="E55" s="18" t="str">
        <f>IF(ISBLANK(B55),"",VLOOKUP(B55,Matrice!A:W,22,FALSE))</f>
        <v/>
      </c>
      <c r="F55" s="22" t="str">
        <f t="shared" si="1"/>
        <v/>
      </c>
    </row>
    <row r="56" spans="2:6">
      <c r="B56" s="30"/>
      <c r="C56" s="17" t="str">
        <f>IF(B56="","",IF(ISERROR(VLOOKUP(B56,Matrice!A:W,4,FALSE)),"Aucun code correspondant",VLOOKUP(B56,Matrice!A:W,4,FALSE)))</f>
        <v/>
      </c>
      <c r="D56" s="30"/>
      <c r="E56" s="18" t="str">
        <f>IF(ISBLANK(B56),"",VLOOKUP(B56,Matrice!A:W,22,FALSE))</f>
        <v/>
      </c>
      <c r="F56" s="22" t="str">
        <f t="shared" si="1"/>
        <v/>
      </c>
    </row>
  </sheetData>
  <sheetProtection sheet="1" objects="1" scenarios="1" selectLockedCells="1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W28"/>
  <sheetViews>
    <sheetView workbookViewId="0">
      <selection activeCell="D13" sqref="D13"/>
    </sheetView>
  </sheetViews>
  <sheetFormatPr baseColWidth="10" defaultRowHeight="15"/>
  <cols>
    <col min="1" max="1" width="11.85546875" bestFit="1" customWidth="1"/>
    <col min="2" max="2" width="9.42578125" bestFit="1" customWidth="1"/>
    <col min="3" max="3" width="6.42578125" bestFit="1" customWidth="1"/>
    <col min="4" max="4" width="19" customWidth="1"/>
  </cols>
  <sheetData>
    <row r="1" spans="1:23" ht="4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1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18</v>
      </c>
      <c r="U1" s="5" t="s">
        <v>19</v>
      </c>
      <c r="V1" s="5" t="s">
        <v>32</v>
      </c>
      <c r="W1" s="5" t="s">
        <v>20</v>
      </c>
    </row>
    <row r="2" spans="1:23">
      <c r="A2" s="6">
        <v>123456789</v>
      </c>
      <c r="B2" s="7" t="s">
        <v>21</v>
      </c>
      <c r="C2" s="6">
        <v>33</v>
      </c>
      <c r="D2" s="8" t="s">
        <v>22</v>
      </c>
      <c r="E2" s="9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>
        <v>3.65</v>
      </c>
      <c r="V2" s="10">
        <v>4.0999999999999996</v>
      </c>
      <c r="W2" s="10"/>
    </row>
    <row r="3" spans="1:23">
      <c r="A3" s="6">
        <v>27511530647</v>
      </c>
      <c r="B3" s="7" t="s">
        <v>21</v>
      </c>
      <c r="C3" s="6">
        <v>33</v>
      </c>
      <c r="D3" s="8" t="s">
        <v>23</v>
      </c>
      <c r="E3" s="9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>
        <v>3.65</v>
      </c>
      <c r="V3" s="10">
        <v>4.0999999999999996</v>
      </c>
      <c r="W3" s="10"/>
    </row>
    <row r="4" spans="1:23">
      <c r="A4" s="6">
        <v>987654321</v>
      </c>
      <c r="B4" s="7" t="s">
        <v>21</v>
      </c>
      <c r="C4" s="6">
        <v>33</v>
      </c>
      <c r="D4" s="8" t="s">
        <v>24</v>
      </c>
      <c r="E4" s="9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>
        <v>3.05</v>
      </c>
      <c r="V4" s="10">
        <v>3.95</v>
      </c>
      <c r="W4" s="10"/>
    </row>
    <row r="5" spans="1:23">
      <c r="A5" s="6">
        <v>72512027103</v>
      </c>
      <c r="B5" s="11" t="s">
        <v>21</v>
      </c>
      <c r="C5" s="6">
        <v>33</v>
      </c>
      <c r="D5" s="8" t="s">
        <v>25</v>
      </c>
      <c r="E5" s="9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>
        <v>3.06</v>
      </c>
      <c r="V5" s="10">
        <v>3.6719999999999997</v>
      </c>
      <c r="W5" s="10"/>
    </row>
    <row r="6" spans="1:23">
      <c r="A6" s="6">
        <v>72512197585</v>
      </c>
      <c r="B6" s="11" t="s">
        <v>21</v>
      </c>
      <c r="C6" s="6">
        <v>75</v>
      </c>
      <c r="D6" s="8" t="s">
        <v>26</v>
      </c>
      <c r="E6" s="9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>
        <v>3.07</v>
      </c>
      <c r="V6" s="10">
        <v>3.6839999999999997</v>
      </c>
      <c r="W6" s="10"/>
    </row>
    <row r="7" spans="1:23">
      <c r="A7" s="6">
        <v>72512197646</v>
      </c>
      <c r="B7" s="11" t="s">
        <v>21</v>
      </c>
      <c r="C7" s="6">
        <v>33</v>
      </c>
      <c r="D7" s="8" t="s">
        <v>27</v>
      </c>
      <c r="E7" s="9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>
        <v>3.08</v>
      </c>
      <c r="V7" s="10">
        <v>3.6959999999999997</v>
      </c>
      <c r="W7" s="10"/>
    </row>
    <row r="8" spans="1:23">
      <c r="A8" s="6">
        <v>72512197684</v>
      </c>
      <c r="B8" s="11" t="s">
        <v>28</v>
      </c>
      <c r="C8" s="6">
        <v>12</v>
      </c>
      <c r="D8" s="8" t="s">
        <v>29</v>
      </c>
      <c r="E8" s="9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>
        <v>3.09</v>
      </c>
      <c r="V8" s="10">
        <v>3.7079999999999997</v>
      </c>
      <c r="W8" s="10"/>
    </row>
    <row r="9" spans="1:23">
      <c r="A9" s="6">
        <v>72512197738</v>
      </c>
      <c r="B9" s="11" t="s">
        <v>30</v>
      </c>
      <c r="C9" s="6">
        <v>75</v>
      </c>
      <c r="D9" s="8" t="s">
        <v>31</v>
      </c>
      <c r="E9" s="9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>
        <v>3.1</v>
      </c>
      <c r="V9" s="10">
        <v>3.7199999999999998</v>
      </c>
      <c r="W9" s="10"/>
    </row>
    <row r="10" spans="1:23">
      <c r="A10" s="6">
        <v>77511534514</v>
      </c>
      <c r="B10" s="11" t="s">
        <v>44</v>
      </c>
      <c r="C10" s="6">
        <v>75</v>
      </c>
      <c r="D10" s="8" t="s">
        <v>55</v>
      </c>
      <c r="E10" s="9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>
        <v>3.11</v>
      </c>
      <c r="V10" s="10">
        <v>3.7319999999999998</v>
      </c>
      <c r="W10" s="10"/>
    </row>
    <row r="11" spans="1:23">
      <c r="A11" s="6">
        <v>77511534577</v>
      </c>
      <c r="B11" s="11" t="s">
        <v>45</v>
      </c>
      <c r="C11" s="6">
        <v>76</v>
      </c>
      <c r="D11" s="8" t="s">
        <v>56</v>
      </c>
      <c r="E11" s="9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>
        <v>3.12</v>
      </c>
      <c r="V11" s="10">
        <v>3.7439999999999998</v>
      </c>
      <c r="W11" s="10"/>
    </row>
    <row r="12" spans="1:23">
      <c r="A12" s="6">
        <v>77511534614</v>
      </c>
      <c r="B12" s="11" t="s">
        <v>46</v>
      </c>
      <c r="C12" s="6">
        <v>77</v>
      </c>
      <c r="D12" s="8" t="s">
        <v>57</v>
      </c>
      <c r="E12" s="9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>
        <v>3.13</v>
      </c>
      <c r="V12" s="10">
        <v>3.7559999999999998</v>
      </c>
      <c r="W12" s="10"/>
    </row>
    <row r="13" spans="1:23">
      <c r="A13" s="6">
        <v>77511534652</v>
      </c>
      <c r="B13" s="11" t="s">
        <v>47</v>
      </c>
      <c r="C13" s="6">
        <v>78</v>
      </c>
      <c r="D13" s="8" t="s">
        <v>58</v>
      </c>
      <c r="E13" s="9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>
        <v>3.14</v>
      </c>
      <c r="V13" s="10">
        <v>3.7679999999999998</v>
      </c>
      <c r="W13" s="10"/>
    </row>
    <row r="14" spans="1:23">
      <c r="A14" s="6">
        <v>77511534706</v>
      </c>
      <c r="B14" s="11" t="s">
        <v>48</v>
      </c>
      <c r="C14" s="6">
        <v>79</v>
      </c>
      <c r="D14" s="8" t="s">
        <v>59</v>
      </c>
      <c r="E14" s="9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>
        <v>3.15</v>
      </c>
      <c r="V14" s="10">
        <v>3.78</v>
      </c>
      <c r="W14" s="10"/>
    </row>
    <row r="15" spans="1:23">
      <c r="A15" s="6">
        <v>77511534744</v>
      </c>
      <c r="B15" s="11" t="s">
        <v>49</v>
      </c>
      <c r="C15" s="6">
        <v>80</v>
      </c>
      <c r="D15" s="8" t="s">
        <v>60</v>
      </c>
      <c r="E15" s="9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>
        <v>3.16</v>
      </c>
      <c r="V15" s="10">
        <v>3.7919999999999998</v>
      </c>
      <c r="W15" s="10"/>
    </row>
    <row r="16" spans="1:23">
      <c r="A16" s="6">
        <v>10343600003</v>
      </c>
      <c r="B16" s="11" t="s">
        <v>50</v>
      </c>
      <c r="C16" s="6">
        <v>81</v>
      </c>
      <c r="D16" s="8" t="s">
        <v>61</v>
      </c>
      <c r="E16" s="9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>
        <v>3.17</v>
      </c>
      <c r="V16" s="10">
        <v>3.8039999999999998</v>
      </c>
      <c r="W16" s="10"/>
    </row>
    <row r="17" spans="1:23">
      <c r="A17" s="6">
        <v>10343602229</v>
      </c>
      <c r="B17" s="11" t="s">
        <v>51</v>
      </c>
      <c r="C17" s="6">
        <v>82</v>
      </c>
      <c r="D17" s="8" t="s">
        <v>62</v>
      </c>
      <c r="E17" s="9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>
        <v>3.18</v>
      </c>
      <c r="V17" s="10">
        <v>3.8159999999999998</v>
      </c>
      <c r="W17" s="10"/>
    </row>
    <row r="18" spans="1:23">
      <c r="A18" s="6">
        <v>10343602243</v>
      </c>
      <c r="B18" s="11" t="s">
        <v>52</v>
      </c>
      <c r="C18" s="6">
        <v>83</v>
      </c>
      <c r="D18" s="8" t="s">
        <v>63</v>
      </c>
      <c r="E18" s="9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>
        <v>3.19</v>
      </c>
      <c r="V18" s="10">
        <v>3.8279999999999998</v>
      </c>
      <c r="W18" s="10"/>
    </row>
    <row r="19" spans="1:23">
      <c r="A19" s="6">
        <v>10343602441</v>
      </c>
      <c r="B19" s="11" t="s">
        <v>53</v>
      </c>
      <c r="C19" s="6">
        <v>84</v>
      </c>
      <c r="D19" s="8" t="s">
        <v>64</v>
      </c>
      <c r="E19" s="9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>
        <v>3.2</v>
      </c>
      <c r="V19" s="10">
        <v>3.84</v>
      </c>
      <c r="W19" s="10"/>
    </row>
    <row r="20" spans="1:23">
      <c r="A20" s="6">
        <v>10343602458</v>
      </c>
      <c r="B20" s="11" t="s">
        <v>54</v>
      </c>
      <c r="C20" s="6">
        <v>85</v>
      </c>
      <c r="D20" s="8" t="s">
        <v>65</v>
      </c>
      <c r="E20" s="9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>
        <v>3.21</v>
      </c>
      <c r="V20" s="10">
        <v>3.8519999999999999</v>
      </c>
      <c r="W20" s="10"/>
    </row>
    <row r="21" spans="1:23">
      <c r="E21" s="9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</row>
    <row r="22" spans="1:23">
      <c r="E22" s="9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</row>
    <row r="23" spans="1:23">
      <c r="E23" s="9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23">
      <c r="E24" s="9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</row>
    <row r="25" spans="1:23">
      <c r="E25" s="9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</row>
    <row r="26" spans="1:23">
      <c r="E26" s="9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</row>
    <row r="27" spans="1:23">
      <c r="E27" s="9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</row>
    <row r="28" spans="1:23">
      <c r="E28" s="9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D81"/>
  <sheetViews>
    <sheetView workbookViewId="0">
      <selection activeCell="D7" sqref="D7"/>
    </sheetView>
  </sheetViews>
  <sheetFormatPr baseColWidth="10" defaultRowHeight="15"/>
  <cols>
    <col min="1" max="1" width="38.85546875" customWidth="1"/>
    <col min="2" max="2" width="17.5703125" customWidth="1"/>
    <col min="3" max="3" width="14.140625" customWidth="1"/>
    <col min="4" max="4" width="21.42578125" customWidth="1"/>
  </cols>
  <sheetData>
    <row r="1" spans="1:4" ht="18.75">
      <c r="A1" s="12" t="s">
        <v>0</v>
      </c>
      <c r="B1" s="13" t="s">
        <v>33</v>
      </c>
      <c r="C1" s="14" t="s">
        <v>34</v>
      </c>
      <c r="D1" s="14" t="s">
        <v>35</v>
      </c>
    </row>
    <row r="2" spans="1:4">
      <c r="A2" s="31"/>
      <c r="B2" s="31"/>
      <c r="C2" s="31"/>
      <c r="D2" s="32"/>
    </row>
    <row r="3" spans="1:4">
      <c r="A3" s="31"/>
      <c r="B3" s="31"/>
      <c r="C3" s="31"/>
      <c r="D3" s="32"/>
    </row>
    <row r="4" spans="1:4">
      <c r="A4" s="31"/>
      <c r="B4" s="31"/>
      <c r="C4" s="31"/>
      <c r="D4" s="32"/>
    </row>
    <row r="5" spans="1:4">
      <c r="A5" s="31"/>
      <c r="B5" s="31"/>
      <c r="C5" s="31"/>
      <c r="D5" s="32"/>
    </row>
    <row r="6" spans="1:4">
      <c r="A6" s="31"/>
      <c r="B6" s="31"/>
      <c r="C6" s="31"/>
      <c r="D6" s="32"/>
    </row>
    <row r="7" spans="1:4">
      <c r="A7" s="31"/>
      <c r="B7" s="31"/>
      <c r="C7" s="31"/>
      <c r="D7" s="32"/>
    </row>
    <row r="8" spans="1:4">
      <c r="A8" s="31"/>
      <c r="B8" s="31"/>
      <c r="C8" s="31"/>
      <c r="D8" s="32"/>
    </row>
    <row r="9" spans="1:4">
      <c r="A9" s="31"/>
      <c r="B9" s="31"/>
      <c r="C9" s="31"/>
      <c r="D9" s="32"/>
    </row>
    <row r="10" spans="1:4">
      <c r="A10" s="31"/>
      <c r="B10" s="31"/>
      <c r="C10" s="31"/>
      <c r="D10" s="32"/>
    </row>
    <row r="11" spans="1:4">
      <c r="A11" s="31"/>
      <c r="B11" s="31"/>
      <c r="C11" s="31"/>
      <c r="D11" s="31"/>
    </row>
    <row r="12" spans="1:4">
      <c r="A12" s="31"/>
      <c r="B12" s="31"/>
      <c r="C12" s="31"/>
      <c r="D12" s="31"/>
    </row>
    <row r="13" spans="1:4">
      <c r="A13" s="31"/>
      <c r="B13" s="31"/>
      <c r="C13" s="31"/>
      <c r="D13" s="31"/>
    </row>
    <row r="14" spans="1:4">
      <c r="A14" s="31"/>
      <c r="B14" s="31"/>
      <c r="C14" s="31"/>
      <c r="D14" s="31"/>
    </row>
    <row r="15" spans="1:4">
      <c r="A15" s="31"/>
      <c r="B15" s="31"/>
      <c r="C15" s="31"/>
      <c r="D15" s="31"/>
    </row>
    <row r="16" spans="1:4">
      <c r="A16" s="31"/>
      <c r="B16" s="31"/>
      <c r="C16" s="31"/>
      <c r="D16" s="31"/>
    </row>
    <row r="17" spans="1:4">
      <c r="A17" s="31"/>
      <c r="B17" s="31"/>
      <c r="C17" s="31"/>
      <c r="D17" s="31"/>
    </row>
    <row r="18" spans="1:4">
      <c r="A18" s="31"/>
      <c r="B18" s="31"/>
      <c r="C18" s="31"/>
      <c r="D18" s="31"/>
    </row>
    <row r="19" spans="1:4">
      <c r="A19" s="31"/>
      <c r="B19" s="31"/>
      <c r="C19" s="31"/>
      <c r="D19" s="31"/>
    </row>
    <row r="20" spans="1:4">
      <c r="A20" s="31"/>
      <c r="B20" s="31"/>
      <c r="C20" s="31"/>
      <c r="D20" s="31"/>
    </row>
    <row r="21" spans="1:4">
      <c r="A21" s="31"/>
      <c r="B21" s="31"/>
      <c r="C21" s="31"/>
      <c r="D21" s="31"/>
    </row>
    <row r="22" spans="1:4">
      <c r="A22" s="31"/>
      <c r="B22" s="31"/>
      <c r="C22" s="31"/>
      <c r="D22" s="31"/>
    </row>
    <row r="23" spans="1:4">
      <c r="A23" s="31"/>
      <c r="B23" s="31"/>
      <c r="C23" s="31"/>
      <c r="D23" s="31"/>
    </row>
    <row r="24" spans="1:4">
      <c r="A24" s="31"/>
      <c r="B24" s="31"/>
      <c r="C24" s="31"/>
      <c r="D24" s="31"/>
    </row>
    <row r="25" spans="1:4">
      <c r="A25" s="31"/>
      <c r="B25" s="31"/>
      <c r="C25" s="31"/>
      <c r="D25" s="31"/>
    </row>
    <row r="26" spans="1:4">
      <c r="A26" s="31"/>
      <c r="B26" s="31"/>
      <c r="C26" s="31"/>
      <c r="D26" s="31"/>
    </row>
    <row r="27" spans="1:4">
      <c r="A27" s="31"/>
      <c r="B27" s="31"/>
      <c r="C27" s="31"/>
      <c r="D27" s="31"/>
    </row>
    <row r="28" spans="1:4">
      <c r="A28" s="31"/>
      <c r="B28" s="31"/>
      <c r="C28" s="31"/>
      <c r="D28" s="31"/>
    </row>
    <row r="29" spans="1:4">
      <c r="A29" s="31"/>
      <c r="B29" s="31"/>
      <c r="C29" s="31"/>
      <c r="D29" s="31"/>
    </row>
    <row r="30" spans="1:4">
      <c r="A30" s="31"/>
      <c r="B30" s="31"/>
      <c r="C30" s="31"/>
      <c r="D30" s="31"/>
    </row>
    <row r="31" spans="1:4">
      <c r="A31" s="31"/>
      <c r="B31" s="31"/>
      <c r="C31" s="31"/>
      <c r="D31" s="31"/>
    </row>
    <row r="32" spans="1:4">
      <c r="A32" s="31"/>
      <c r="B32" s="31"/>
      <c r="C32" s="31"/>
      <c r="D32" s="31"/>
    </row>
    <row r="33" spans="1:4">
      <c r="A33" s="31"/>
      <c r="B33" s="31"/>
      <c r="C33" s="31"/>
      <c r="D33" s="31"/>
    </row>
    <row r="34" spans="1:4">
      <c r="A34" s="31"/>
      <c r="B34" s="31"/>
      <c r="C34" s="31"/>
      <c r="D34" s="31"/>
    </row>
    <row r="35" spans="1:4">
      <c r="A35" s="31"/>
      <c r="B35" s="31"/>
      <c r="C35" s="31"/>
      <c r="D35" s="31"/>
    </row>
    <row r="36" spans="1:4">
      <c r="A36" s="31"/>
      <c r="B36" s="31"/>
      <c r="C36" s="31"/>
      <c r="D36" s="31"/>
    </row>
    <row r="37" spans="1:4">
      <c r="A37" s="31"/>
      <c r="B37" s="31"/>
      <c r="C37" s="31"/>
      <c r="D37" s="31"/>
    </row>
    <row r="38" spans="1:4">
      <c r="A38" s="31"/>
      <c r="B38" s="31"/>
      <c r="C38" s="31"/>
      <c r="D38" s="31"/>
    </row>
    <row r="39" spans="1:4">
      <c r="A39" s="31"/>
      <c r="B39" s="31"/>
      <c r="C39" s="31"/>
      <c r="D39" s="31"/>
    </row>
    <row r="40" spans="1:4">
      <c r="A40" s="31"/>
      <c r="B40" s="31"/>
      <c r="C40" s="31"/>
      <c r="D40" s="31"/>
    </row>
    <row r="41" spans="1:4">
      <c r="A41" s="31"/>
      <c r="B41" s="31"/>
      <c r="C41" s="31"/>
      <c r="D41" s="31"/>
    </row>
    <row r="42" spans="1:4">
      <c r="A42" s="31"/>
      <c r="B42" s="31"/>
      <c r="C42" s="31"/>
      <c r="D42" s="31"/>
    </row>
    <row r="43" spans="1:4">
      <c r="A43" s="31"/>
      <c r="B43" s="31"/>
      <c r="C43" s="31"/>
      <c r="D43" s="31"/>
    </row>
    <row r="44" spans="1:4">
      <c r="A44" s="31"/>
      <c r="B44" s="31"/>
      <c r="C44" s="31"/>
      <c r="D44" s="31"/>
    </row>
    <row r="45" spans="1:4">
      <c r="A45" s="31"/>
      <c r="B45" s="31"/>
      <c r="C45" s="31"/>
      <c r="D45" s="31"/>
    </row>
    <row r="46" spans="1:4">
      <c r="A46" s="31"/>
      <c r="B46" s="31"/>
      <c r="C46" s="31"/>
      <c r="D46" s="31"/>
    </row>
    <row r="47" spans="1:4">
      <c r="A47" s="31"/>
      <c r="B47" s="31"/>
      <c r="C47" s="31"/>
      <c r="D47" s="31"/>
    </row>
    <row r="48" spans="1:4">
      <c r="A48" s="31"/>
      <c r="B48" s="31"/>
      <c r="C48" s="31"/>
      <c r="D48" s="31"/>
    </row>
    <row r="49" spans="1:4">
      <c r="A49" s="31"/>
      <c r="B49" s="31"/>
      <c r="C49" s="31"/>
      <c r="D49" s="31"/>
    </row>
    <row r="50" spans="1:4">
      <c r="A50" s="31"/>
      <c r="B50" s="31"/>
      <c r="C50" s="31"/>
      <c r="D50" s="31"/>
    </row>
    <row r="51" spans="1:4">
      <c r="A51" s="31"/>
      <c r="B51" s="31"/>
      <c r="C51" s="31"/>
      <c r="D51" s="31"/>
    </row>
    <row r="52" spans="1:4">
      <c r="A52" s="31"/>
      <c r="B52" s="31"/>
      <c r="C52" s="31"/>
      <c r="D52" s="31"/>
    </row>
    <row r="53" spans="1:4">
      <c r="A53" s="31"/>
      <c r="B53" s="31"/>
      <c r="C53" s="31"/>
      <c r="D53" s="31"/>
    </row>
    <row r="54" spans="1:4">
      <c r="A54" s="31"/>
      <c r="B54" s="31"/>
      <c r="C54" s="31"/>
      <c r="D54" s="31"/>
    </row>
    <row r="55" spans="1:4">
      <c r="A55" s="31"/>
      <c r="B55" s="31"/>
      <c r="C55" s="31"/>
      <c r="D55" s="31"/>
    </row>
    <row r="56" spans="1:4">
      <c r="A56" s="31"/>
      <c r="B56" s="31"/>
      <c r="C56" s="31"/>
      <c r="D56" s="31"/>
    </row>
    <row r="57" spans="1:4">
      <c r="A57" s="31"/>
      <c r="B57" s="31"/>
      <c r="C57" s="31"/>
      <c r="D57" s="31"/>
    </row>
    <row r="58" spans="1:4">
      <c r="A58" s="31"/>
      <c r="B58" s="31"/>
      <c r="C58" s="31"/>
      <c r="D58" s="31"/>
    </row>
    <row r="59" spans="1:4">
      <c r="A59" s="31"/>
      <c r="B59" s="31"/>
      <c r="C59" s="31"/>
      <c r="D59" s="31"/>
    </row>
    <row r="60" spans="1:4">
      <c r="A60" s="31"/>
      <c r="B60" s="31"/>
      <c r="C60" s="31"/>
      <c r="D60" s="31"/>
    </row>
    <row r="61" spans="1:4">
      <c r="A61" s="31"/>
      <c r="B61" s="31"/>
      <c r="C61" s="31"/>
      <c r="D61" s="31"/>
    </row>
    <row r="62" spans="1:4">
      <c r="A62" s="31"/>
      <c r="B62" s="31"/>
      <c r="C62" s="31"/>
      <c r="D62" s="31"/>
    </row>
    <row r="63" spans="1:4">
      <c r="A63" s="31"/>
      <c r="B63" s="31"/>
      <c r="C63" s="31"/>
      <c r="D63" s="31"/>
    </row>
    <row r="64" spans="1:4">
      <c r="A64" s="31"/>
      <c r="B64" s="31"/>
      <c r="C64" s="31"/>
      <c r="D64" s="31"/>
    </row>
    <row r="65" spans="1:4">
      <c r="A65" s="31"/>
      <c r="B65" s="31"/>
      <c r="C65" s="31"/>
      <c r="D65" s="31"/>
    </row>
    <row r="66" spans="1:4">
      <c r="A66" s="31"/>
      <c r="B66" s="31"/>
      <c r="C66" s="31"/>
      <c r="D66" s="31"/>
    </row>
    <row r="67" spans="1:4">
      <c r="A67" s="31"/>
      <c r="B67" s="31"/>
      <c r="C67" s="31"/>
      <c r="D67" s="31"/>
    </row>
    <row r="68" spans="1:4">
      <c r="A68" s="31"/>
      <c r="B68" s="31"/>
      <c r="C68" s="31"/>
      <c r="D68" s="31"/>
    </row>
    <row r="69" spans="1:4">
      <c r="A69" s="31"/>
      <c r="B69" s="31"/>
      <c r="C69" s="31"/>
      <c r="D69" s="31"/>
    </row>
    <row r="70" spans="1:4">
      <c r="A70" s="31"/>
      <c r="B70" s="31"/>
      <c r="C70" s="31"/>
      <c r="D70" s="31"/>
    </row>
    <row r="71" spans="1:4">
      <c r="A71" s="31"/>
      <c r="B71" s="31"/>
      <c r="C71" s="31"/>
      <c r="D71" s="31"/>
    </row>
    <row r="72" spans="1:4">
      <c r="A72" s="31"/>
      <c r="B72" s="31"/>
      <c r="C72" s="31"/>
      <c r="D72" s="31"/>
    </row>
    <row r="73" spans="1:4">
      <c r="A73" s="31"/>
      <c r="B73" s="31"/>
      <c r="C73" s="31"/>
      <c r="D73" s="31"/>
    </row>
    <row r="74" spans="1:4">
      <c r="A74" s="31"/>
      <c r="B74" s="31"/>
      <c r="C74" s="31"/>
      <c r="D74" s="31"/>
    </row>
    <row r="75" spans="1:4">
      <c r="A75" s="31"/>
      <c r="B75" s="31"/>
      <c r="C75" s="31"/>
      <c r="D75" s="31"/>
    </row>
    <row r="76" spans="1:4">
      <c r="A76" s="31"/>
      <c r="B76" s="31"/>
      <c r="C76" s="31"/>
      <c r="D76" s="31"/>
    </row>
    <row r="77" spans="1:4">
      <c r="A77" s="31"/>
      <c r="B77" s="31"/>
      <c r="C77" s="31"/>
      <c r="D77" s="31"/>
    </row>
    <row r="78" spans="1:4">
      <c r="A78" s="31"/>
      <c r="B78" s="31"/>
      <c r="C78" s="31"/>
      <c r="D78" s="31"/>
    </row>
    <row r="79" spans="1:4">
      <c r="A79" s="31"/>
      <c r="B79" s="31"/>
      <c r="C79" s="31"/>
      <c r="D79" s="31"/>
    </row>
    <row r="80" spans="1:4">
      <c r="A80" s="31"/>
      <c r="B80" s="31"/>
      <c r="C80" s="31"/>
      <c r="D80" s="31"/>
    </row>
    <row r="81" spans="1:4">
      <c r="A81" s="31"/>
      <c r="B81" s="31"/>
      <c r="C81" s="31"/>
      <c r="D81" s="3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D7"/>
  <sheetViews>
    <sheetView workbookViewId="0">
      <selection activeCell="D4" sqref="D4"/>
    </sheetView>
  </sheetViews>
  <sheetFormatPr baseColWidth="10" defaultRowHeight="15"/>
  <cols>
    <col min="1" max="1" width="12.28515625" customWidth="1"/>
    <col min="2" max="2" width="19.28515625" customWidth="1"/>
    <col min="3" max="3" width="17.42578125" bestFit="1" customWidth="1"/>
  </cols>
  <sheetData>
    <row r="1" spans="1:4">
      <c r="A1" s="23" t="s">
        <v>35</v>
      </c>
      <c r="B1" s="23" t="s">
        <v>41</v>
      </c>
      <c r="C1" s="23" t="s">
        <v>38</v>
      </c>
      <c r="D1" s="28" t="s">
        <v>1</v>
      </c>
    </row>
    <row r="2" spans="1:4">
      <c r="A2" s="29"/>
    </row>
    <row r="3" spans="1:4">
      <c r="A3" s="29"/>
      <c r="B3" s="29"/>
    </row>
    <row r="4" spans="1:4">
      <c r="A4" s="29"/>
      <c r="B4" s="29"/>
    </row>
    <row r="5" spans="1:4">
      <c r="A5" s="29"/>
      <c r="B5" s="29"/>
    </row>
    <row r="6" spans="1:4">
      <c r="A6" s="29"/>
    </row>
    <row r="7" spans="1:4">
      <c r="A7" s="2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Facture CHR</vt:lpstr>
      <vt:lpstr>Facture public</vt:lpstr>
      <vt:lpstr>Matrice</vt:lpstr>
      <vt:lpstr>Recap</vt:lpstr>
      <vt:lpstr>Vente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Dioalen FROELIGER</dc:creator>
  <cp:lastModifiedBy>Cyril</cp:lastModifiedBy>
  <dcterms:created xsi:type="dcterms:W3CDTF">2014-06-20T08:06:41Z</dcterms:created>
  <dcterms:modified xsi:type="dcterms:W3CDTF">2016-02-18T09:22:12Z</dcterms:modified>
</cp:coreProperties>
</file>