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 PORTABLE\Desktop\"/>
    </mc:Choice>
  </mc:AlternateContent>
  <bookViews>
    <workbookView xWindow="0" yWindow="0" windowWidth="25200" windowHeight="10410"/>
  </bookViews>
  <sheets>
    <sheet name="Familles" sheetId="1" r:id="rId1"/>
    <sheet name="Permanences" sheetId="2" r:id="rId2"/>
  </sheets>
  <definedNames>
    <definedName name="_xlnm._FilterDatabase" localSheetId="0" hidden="1">Familles!$A$4:$G$8</definedName>
    <definedName name="_xlnm._FilterDatabase" localSheetId="1" hidden="1">Permanences!$A$4:$C$33</definedName>
    <definedName name="Liste_Familles">Familles!$A$4:$A$10</definedName>
  </definedNames>
  <calcPr calcId="152511"/>
</workbook>
</file>

<file path=xl/calcChain.xml><?xml version="1.0" encoding="utf-8"?>
<calcChain xmlns="http://schemas.openxmlformats.org/spreadsheetml/2006/main">
  <c r="E5" i="1" l="1"/>
  <c r="G5" i="1" s="1"/>
  <c r="E6" i="1"/>
  <c r="E7" i="1"/>
  <c r="E8" i="1"/>
  <c r="G8" i="1" s="1"/>
  <c r="E9" i="1"/>
  <c r="G9" i="1" s="1"/>
  <c r="G10" i="1"/>
  <c r="E11" i="1"/>
  <c r="G11" i="1" s="1"/>
  <c r="E12" i="1"/>
  <c r="G12" i="1" s="1"/>
  <c r="E13" i="1"/>
  <c r="G13" i="1" s="1"/>
  <c r="E14" i="1"/>
  <c r="G14" i="1" s="1"/>
  <c r="E15" i="1"/>
  <c r="G15" i="1" s="1"/>
  <c r="E16" i="1"/>
  <c r="G16" i="1" s="1"/>
  <c r="E17" i="1"/>
  <c r="G17" i="1" s="1"/>
  <c r="G18" i="1"/>
  <c r="E19" i="1"/>
  <c r="G19" i="1" s="1"/>
  <c r="E20" i="1"/>
  <c r="G20" i="1" s="1"/>
  <c r="E21" i="1"/>
  <c r="G21" i="1" s="1"/>
  <c r="E22" i="1"/>
  <c r="G22" i="1" s="1"/>
  <c r="E23" i="1"/>
  <c r="G23" i="1" s="1"/>
  <c r="G24" i="1"/>
  <c r="E25" i="1"/>
  <c r="G25" i="1" s="1"/>
  <c r="G26" i="1"/>
  <c r="E27" i="1"/>
  <c r="G27" i="1" s="1"/>
  <c r="G28" i="1"/>
  <c r="E29" i="1"/>
  <c r="G29" i="1" s="1"/>
  <c r="E30" i="1"/>
  <c r="G30" i="1" s="1"/>
  <c r="E31" i="1"/>
  <c r="G31" i="1" s="1"/>
  <c r="E32" i="1"/>
  <c r="G32" i="1" s="1"/>
  <c r="E33" i="1"/>
  <c r="G33" i="1" s="1"/>
  <c r="G37" i="1"/>
  <c r="G41" i="1"/>
  <c r="G45" i="1"/>
  <c r="G49" i="1"/>
  <c r="G53" i="1"/>
  <c r="G57" i="1"/>
  <c r="G61" i="1"/>
  <c r="G65" i="1"/>
  <c r="G69" i="1"/>
  <c r="G73" i="1"/>
  <c r="G77" i="1"/>
  <c r="G81" i="1"/>
  <c r="G34" i="1"/>
  <c r="G35" i="1"/>
  <c r="G36" i="1"/>
  <c r="G38" i="1"/>
  <c r="G39" i="1"/>
  <c r="G40" i="1"/>
  <c r="G42" i="1"/>
  <c r="G43" i="1"/>
  <c r="G44" i="1"/>
  <c r="G46" i="1"/>
  <c r="G47" i="1"/>
  <c r="G48" i="1"/>
  <c r="G50" i="1"/>
  <c r="G51" i="1"/>
  <c r="G52" i="1"/>
  <c r="G54" i="1"/>
  <c r="G55" i="1"/>
  <c r="G56" i="1"/>
  <c r="G58" i="1"/>
  <c r="G59" i="1"/>
  <c r="G60" i="1"/>
  <c r="G62" i="1"/>
  <c r="G63" i="1"/>
  <c r="G64" i="1"/>
  <c r="G66" i="1"/>
  <c r="G67" i="1"/>
  <c r="G68" i="1"/>
  <c r="G70" i="1"/>
  <c r="G71" i="1"/>
  <c r="G72" i="1"/>
  <c r="G74" i="1"/>
  <c r="G75" i="1"/>
  <c r="G76" i="1"/>
  <c r="G78" i="1"/>
  <c r="G79" i="1"/>
  <c r="G80" i="1"/>
  <c r="G82" i="1"/>
  <c r="G83" i="1"/>
  <c r="G84" i="1"/>
  <c r="G85" i="1"/>
  <c r="G6" i="1"/>
  <c r="G7" i="1"/>
  <c r="C2" i="2" l="1"/>
  <c r="A2" i="1"/>
  <c r="F2" i="1" l="1"/>
  <c r="E2" i="1"/>
  <c r="G2" i="1" l="1"/>
</calcChain>
</file>

<file path=xl/sharedStrings.xml><?xml version="1.0" encoding="utf-8"?>
<sst xmlns="http://schemas.openxmlformats.org/spreadsheetml/2006/main" count="71" uniqueCount="41">
  <si>
    <t>Famille</t>
  </si>
  <si>
    <t>Adresse</t>
  </si>
  <si>
    <t>Heures dues</t>
  </si>
  <si>
    <t>Heures effectuées</t>
  </si>
  <si>
    <t>Date de début</t>
  </si>
  <si>
    <t>Permanence mensuelle</t>
  </si>
  <si>
    <t>Date permanence</t>
  </si>
  <si>
    <t>Durée</t>
  </si>
  <si>
    <t>Fichier des permanences</t>
  </si>
  <si>
    <t>Fichier des familles</t>
  </si>
  <si>
    <t>BEAUVAIS</t>
  </si>
  <si>
    <t>CHABOT</t>
  </si>
  <si>
    <t>CHILLOUX</t>
  </si>
  <si>
    <t>DI ZAZZO</t>
  </si>
  <si>
    <t>DUPERON</t>
  </si>
  <si>
    <t>DYKAS</t>
  </si>
  <si>
    <t>FOUQUE</t>
  </si>
  <si>
    <t>GAURIAT</t>
  </si>
  <si>
    <t>GENESTE</t>
  </si>
  <si>
    <t>GUEDON</t>
  </si>
  <si>
    <t>GUILLARD</t>
  </si>
  <si>
    <t>JUNCHAT</t>
  </si>
  <si>
    <t>KERN</t>
  </si>
  <si>
    <t>LEBOURLES</t>
  </si>
  <si>
    <t>LEBRETON</t>
  </si>
  <si>
    <t>LONGU</t>
  </si>
  <si>
    <t>MAUDUIT</t>
  </si>
  <si>
    <t>MONTECCHIO</t>
  </si>
  <si>
    <t>QUEGUINER</t>
  </si>
  <si>
    <t>SIMON</t>
  </si>
  <si>
    <t>STEPHENSON</t>
  </si>
  <si>
    <t>SZUSZCZYKIEWICZ</t>
  </si>
  <si>
    <t>BOULANGEOT</t>
  </si>
  <si>
    <t>BUPTO-DEMOULE</t>
  </si>
  <si>
    <t>DERRIEN</t>
  </si>
  <si>
    <t>GALLARD-MARSOT</t>
  </si>
  <si>
    <t>JAMAL EL AMRANI</t>
  </si>
  <si>
    <t>JOUBERT-LANDELLE</t>
  </si>
  <si>
    <t>PERON-MANIACI</t>
  </si>
  <si>
    <t>Solde au 31/12/2015</t>
  </si>
  <si>
    <t>Solde actuel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</si>
</sst>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0.00&quot; heure(s)&quot;"/>
    <numFmt numFmtId="165" formatCode="0&quot; familles&quot;"/>
  </numFmts>
  <fonts count="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4"/>
      <color theme="4" tint="-0.249977111117893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3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2" fillId="0" borderId="0" xfId="0" applyFont="1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vertical="top" wrapText="1"/>
    </xf>
    <xf numFmtId="164" fontId="2" fillId="2" borderId="0" xfId="0" applyNumberFormat="1" applyFont="1" applyFill="1" applyAlignment="1">
      <alignment horizontal="center" vertical="top" wrapText="1"/>
    </xf>
    <xf numFmtId="0" fontId="2" fillId="2" borderId="0" xfId="0" applyFont="1" applyFill="1" applyAlignment="1">
      <alignment horizontal="center" vertical="top" wrapText="1"/>
    </xf>
    <xf numFmtId="0" fontId="2" fillId="0" borderId="0" xfId="0" applyFont="1" applyAlignment="1">
      <alignment vertical="top" wrapText="1"/>
    </xf>
    <xf numFmtId="165" fontId="2" fillId="0" borderId="0" xfId="0" applyNumberFormat="1" applyFont="1" applyAlignment="1">
      <alignment horizontal="center"/>
    </xf>
    <xf numFmtId="0" fontId="3" fillId="0" borderId="0" xfId="0" applyFont="1"/>
    <xf numFmtId="164" fontId="0" fillId="3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2" fillId="2" borderId="1" xfId="0" applyFont="1" applyFill="1" applyBorder="1" applyAlignment="1">
      <alignment vertical="top" wrapText="1"/>
    </xf>
    <xf numFmtId="164" fontId="2" fillId="2" borderId="1" xfId="0" applyNumberFormat="1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1" xfId="0" applyBorder="1"/>
    <xf numFmtId="16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43" fontId="0" fillId="0" borderId="1" xfId="1" applyFont="1" applyBorder="1" applyAlignment="1">
      <alignment horizontal="center"/>
    </xf>
    <xf numFmtId="0" fontId="0" fillId="0" borderId="1" xfId="0" applyBorder="1" applyAlignment="1">
      <alignment horizontal="center"/>
    </xf>
    <xf numFmtId="43" fontId="0" fillId="5" borderId="1" xfId="0" applyNumberFormat="1" applyFill="1" applyBorder="1" applyAlignment="1">
      <alignment horizontal="center"/>
    </xf>
    <xf numFmtId="0" fontId="0" fillId="0" borderId="1" xfId="0" applyFill="1" applyBorder="1"/>
    <xf numFmtId="164" fontId="0" fillId="0" borderId="1" xfId="0" applyNumberFormat="1" applyFill="1" applyBorder="1" applyAlignment="1">
      <alignment horizontal="center"/>
    </xf>
    <xf numFmtId="0" fontId="0" fillId="4" borderId="1" xfId="0" applyFill="1" applyBorder="1"/>
    <xf numFmtId="164" fontId="0" fillId="4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43" fontId="0" fillId="0" borderId="1" xfId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6" borderId="0" xfId="0" applyFill="1"/>
    <xf numFmtId="0" fontId="0" fillId="6" borderId="1" xfId="0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"/>
  <sheetViews>
    <sheetView tabSelected="1" workbookViewId="0">
      <selection activeCell="B14" sqref="B14"/>
    </sheetView>
  </sheetViews>
  <sheetFormatPr baseColWidth="10" defaultRowHeight="12.75" x14ac:dyDescent="0.2"/>
  <cols>
    <col min="1" max="1" width="18.42578125" customWidth="1"/>
    <col min="3" max="3" width="15.28515625" style="4" customWidth="1"/>
    <col min="4" max="7" width="11.42578125" style="2"/>
  </cols>
  <sheetData>
    <row r="1" spans="1:8" s="5" customFormat="1" ht="18" x14ac:dyDescent="0.25">
      <c r="A1" s="13" t="s">
        <v>9</v>
      </c>
      <c r="C1" s="6"/>
      <c r="D1" s="7"/>
      <c r="E1" s="7"/>
      <c r="F1" s="7"/>
      <c r="G1" s="7"/>
    </row>
    <row r="2" spans="1:8" s="5" customFormat="1" x14ac:dyDescent="0.2">
      <c r="A2" s="12">
        <f>SUBTOTAL(3,Liste_Familles)-1</f>
        <v>6</v>
      </c>
      <c r="D2" s="7"/>
      <c r="E2" s="7">
        <f ca="1">SUBTOTAL(9,E4:E10)</f>
        <v>23.5</v>
      </c>
      <c r="F2" s="7">
        <f t="shared" ref="F2:G2" si="0">SUBTOTAL(9,F4:F10)</f>
        <v>12.5</v>
      </c>
      <c r="G2" s="7">
        <f t="shared" ca="1" si="0"/>
        <v>11</v>
      </c>
    </row>
    <row r="3" spans="1:8" s="5" customFormat="1" x14ac:dyDescent="0.2">
      <c r="C3" s="6"/>
      <c r="D3" s="7"/>
      <c r="E3" s="7"/>
      <c r="F3" s="7"/>
      <c r="G3" s="7"/>
    </row>
    <row r="4" spans="1:8" s="11" customFormat="1" ht="33.75" customHeight="1" x14ac:dyDescent="0.2">
      <c r="A4" s="17" t="s">
        <v>0</v>
      </c>
      <c r="B4" s="17" t="s">
        <v>1</v>
      </c>
      <c r="C4" s="18" t="s">
        <v>5</v>
      </c>
      <c r="D4" s="19" t="s">
        <v>4</v>
      </c>
      <c r="E4" s="19" t="s">
        <v>2</v>
      </c>
      <c r="F4" s="19" t="s">
        <v>3</v>
      </c>
      <c r="G4" s="19" t="s">
        <v>40</v>
      </c>
      <c r="H4" s="17" t="s">
        <v>39</v>
      </c>
    </row>
    <row r="5" spans="1:8" ht="12.75" customHeight="1" x14ac:dyDescent="0.2">
      <c r="A5" s="35" t="s">
        <v>10</v>
      </c>
      <c r="B5" s="20"/>
      <c r="C5" s="21">
        <v>2</v>
      </c>
      <c r="D5" s="22">
        <v>42370</v>
      </c>
      <c r="E5" s="23">
        <f ca="1">ROUNDUP((TODAY()-D5)/(365.25/12)*C5,0)-H5</f>
        <v>4</v>
      </c>
      <c r="F5" s="24">
        <v>0</v>
      </c>
      <c r="G5" s="25">
        <f ca="1">E5+F5</f>
        <v>4</v>
      </c>
      <c r="H5" s="20">
        <v>0</v>
      </c>
    </row>
    <row r="6" spans="1:8" ht="12.75" customHeight="1" x14ac:dyDescent="0.2">
      <c r="A6" s="35" t="s">
        <v>32</v>
      </c>
      <c r="B6" s="20"/>
      <c r="C6" s="21">
        <v>2</v>
      </c>
      <c r="D6" s="22">
        <v>42370</v>
      </c>
      <c r="E6" s="23">
        <f t="shared" ref="E6:E33" ca="1" si="1">ROUNDUP((TODAY()-D6)/(365.25/12)*C6,0)-H6</f>
        <v>4</v>
      </c>
      <c r="F6" s="24">
        <v>4</v>
      </c>
      <c r="G6" s="25">
        <f t="shared" ref="G6:G69" ca="1" si="2">E6-F6</f>
        <v>0</v>
      </c>
      <c r="H6" s="20">
        <v>0</v>
      </c>
    </row>
    <row r="7" spans="1:8" ht="12.75" customHeight="1" x14ac:dyDescent="0.2">
      <c r="A7" s="35" t="s">
        <v>33</v>
      </c>
      <c r="B7" s="20"/>
      <c r="C7" s="21">
        <v>2</v>
      </c>
      <c r="D7" s="22">
        <v>42370</v>
      </c>
      <c r="E7" s="23">
        <f t="shared" ca="1" si="1"/>
        <v>7</v>
      </c>
      <c r="F7" s="24">
        <v>8.5</v>
      </c>
      <c r="G7" s="25">
        <f t="shared" ca="1" si="2"/>
        <v>-1.5</v>
      </c>
      <c r="H7" s="20">
        <v>-3</v>
      </c>
    </row>
    <row r="8" spans="1:8" ht="12.75" customHeight="1" x14ac:dyDescent="0.2">
      <c r="A8" s="35" t="s">
        <v>11</v>
      </c>
      <c r="B8" s="20"/>
      <c r="C8" s="21">
        <v>1</v>
      </c>
      <c r="D8" s="22">
        <v>42370</v>
      </c>
      <c r="E8" s="23">
        <f t="shared" ca="1" si="1"/>
        <v>9</v>
      </c>
      <c r="F8" s="24"/>
      <c r="G8" s="25">
        <f t="shared" ca="1" si="2"/>
        <v>9</v>
      </c>
      <c r="H8" s="20">
        <v>-7</v>
      </c>
    </row>
    <row r="9" spans="1:8" ht="12.75" customHeight="1" x14ac:dyDescent="0.2">
      <c r="A9" s="35" t="s">
        <v>12</v>
      </c>
      <c r="B9" s="26"/>
      <c r="C9" s="27">
        <v>1</v>
      </c>
      <c r="D9" s="22">
        <v>42370</v>
      </c>
      <c r="E9" s="23">
        <f t="shared" ca="1" si="1"/>
        <v>-0.5</v>
      </c>
      <c r="F9" s="24"/>
      <c r="G9" s="25">
        <f t="shared" ca="1" si="2"/>
        <v>-0.5</v>
      </c>
      <c r="H9" s="26">
        <v>2.5</v>
      </c>
    </row>
    <row r="10" spans="1:8" ht="12.75" customHeight="1" x14ac:dyDescent="0.2">
      <c r="A10" s="35" t="s">
        <v>34</v>
      </c>
      <c r="B10" s="26"/>
      <c r="C10" s="29">
        <v>0</v>
      </c>
      <c r="D10" s="22">
        <v>42370</v>
      </c>
      <c r="E10" s="23">
        <v>0</v>
      </c>
      <c r="F10" s="24"/>
      <c r="G10" s="25">
        <f t="shared" si="2"/>
        <v>0</v>
      </c>
      <c r="H10" s="28">
        <v>1</v>
      </c>
    </row>
    <row r="11" spans="1:8" x14ac:dyDescent="0.2">
      <c r="A11" s="35" t="s">
        <v>13</v>
      </c>
      <c r="B11" s="26"/>
      <c r="C11" s="27">
        <v>2</v>
      </c>
      <c r="D11" s="22">
        <v>42370</v>
      </c>
      <c r="E11" s="23">
        <f t="shared" ca="1" si="1"/>
        <v>8.5</v>
      </c>
      <c r="F11" s="24"/>
      <c r="G11" s="25">
        <f t="shared" ca="1" si="2"/>
        <v>8.5</v>
      </c>
      <c r="H11" s="26">
        <v>-4.5</v>
      </c>
    </row>
    <row r="12" spans="1:8" ht="12.75" customHeight="1" x14ac:dyDescent="0.2">
      <c r="A12" s="35" t="s">
        <v>14</v>
      </c>
      <c r="B12" s="26"/>
      <c r="C12" s="27">
        <v>2</v>
      </c>
      <c r="D12" s="22">
        <v>42370</v>
      </c>
      <c r="E12" s="23">
        <f t="shared" ca="1" si="1"/>
        <v>4</v>
      </c>
      <c r="F12" s="24"/>
      <c r="G12" s="25">
        <f t="shared" ca="1" si="2"/>
        <v>4</v>
      </c>
      <c r="H12" s="26">
        <v>0</v>
      </c>
    </row>
    <row r="13" spans="1:8" ht="12.75" customHeight="1" x14ac:dyDescent="0.2">
      <c r="A13" s="35" t="s">
        <v>15</v>
      </c>
      <c r="B13" s="26"/>
      <c r="C13" s="27">
        <v>1</v>
      </c>
      <c r="D13" s="22">
        <v>42370</v>
      </c>
      <c r="E13" s="23">
        <f t="shared" ca="1" si="1"/>
        <v>5</v>
      </c>
      <c r="F13" s="24"/>
      <c r="G13" s="25">
        <f t="shared" ca="1" si="2"/>
        <v>5</v>
      </c>
      <c r="H13" s="26">
        <v>-3</v>
      </c>
    </row>
    <row r="14" spans="1:8" ht="12.75" customHeight="1" x14ac:dyDescent="0.2">
      <c r="A14" s="35" t="s">
        <v>16</v>
      </c>
      <c r="B14" s="20"/>
      <c r="C14" s="21">
        <v>2</v>
      </c>
      <c r="D14" s="22">
        <v>42370</v>
      </c>
      <c r="E14" s="23">
        <f t="shared" ca="1" si="1"/>
        <v>4</v>
      </c>
      <c r="F14" s="24"/>
      <c r="G14" s="25">
        <f t="shared" ca="1" si="2"/>
        <v>4</v>
      </c>
      <c r="H14" s="26">
        <v>0</v>
      </c>
    </row>
    <row r="15" spans="1:8" ht="12.75" customHeight="1" x14ac:dyDescent="0.2">
      <c r="A15" s="35" t="s">
        <v>35</v>
      </c>
      <c r="B15" s="20"/>
      <c r="C15" s="21">
        <v>2</v>
      </c>
      <c r="D15" s="22">
        <v>42370</v>
      </c>
      <c r="E15" s="23">
        <f t="shared" ca="1" si="1"/>
        <v>5</v>
      </c>
      <c r="F15" s="24"/>
      <c r="G15" s="25">
        <f t="shared" ca="1" si="2"/>
        <v>5</v>
      </c>
      <c r="H15" s="26">
        <v>-1</v>
      </c>
    </row>
    <row r="16" spans="1:8" ht="12.75" customHeight="1" x14ac:dyDescent="0.2">
      <c r="A16" s="35" t="s">
        <v>17</v>
      </c>
      <c r="B16" s="20"/>
      <c r="C16" s="21">
        <v>2</v>
      </c>
      <c r="D16" s="22">
        <v>42370</v>
      </c>
      <c r="E16" s="23">
        <f t="shared" ca="1" si="1"/>
        <v>1.5</v>
      </c>
      <c r="F16" s="24"/>
      <c r="G16" s="25">
        <f t="shared" ca="1" si="2"/>
        <v>1.5</v>
      </c>
      <c r="H16" s="26">
        <v>2.5</v>
      </c>
    </row>
    <row r="17" spans="1:8" ht="12.75" customHeight="1" x14ac:dyDescent="0.2">
      <c r="A17" s="35" t="s">
        <v>18</v>
      </c>
      <c r="B17" s="20"/>
      <c r="C17" s="21">
        <v>2</v>
      </c>
      <c r="D17" s="22">
        <v>42370</v>
      </c>
      <c r="E17" s="23">
        <f t="shared" ca="1" si="1"/>
        <v>-7.5</v>
      </c>
      <c r="F17" s="24"/>
      <c r="G17" s="25">
        <f t="shared" ca="1" si="2"/>
        <v>-7.5</v>
      </c>
      <c r="H17" s="26">
        <v>11.5</v>
      </c>
    </row>
    <row r="18" spans="1:8" x14ac:dyDescent="0.2">
      <c r="A18" s="35" t="s">
        <v>19</v>
      </c>
      <c r="B18" s="20"/>
      <c r="C18" s="29">
        <v>0</v>
      </c>
      <c r="D18" s="22">
        <v>42370</v>
      </c>
      <c r="E18" s="23">
        <v>0</v>
      </c>
      <c r="F18" s="24"/>
      <c r="G18" s="25">
        <f t="shared" si="2"/>
        <v>0</v>
      </c>
      <c r="H18" s="28">
        <v>36</v>
      </c>
    </row>
    <row r="19" spans="1:8" x14ac:dyDescent="0.2">
      <c r="A19" s="35" t="s">
        <v>20</v>
      </c>
      <c r="B19" s="20"/>
      <c r="C19" s="21">
        <v>2</v>
      </c>
      <c r="D19" s="22">
        <v>42370</v>
      </c>
      <c r="E19" s="23">
        <f t="shared" ca="1" si="1"/>
        <v>4</v>
      </c>
      <c r="F19" s="24"/>
      <c r="G19" s="25">
        <f t="shared" ca="1" si="2"/>
        <v>4</v>
      </c>
      <c r="H19" s="26">
        <v>0</v>
      </c>
    </row>
    <row r="20" spans="1:8" x14ac:dyDescent="0.2">
      <c r="A20" s="35" t="s">
        <v>36</v>
      </c>
      <c r="B20" s="20"/>
      <c r="C20" s="21">
        <v>2</v>
      </c>
      <c r="D20" s="22">
        <v>42370</v>
      </c>
      <c r="E20" s="23">
        <f t="shared" ca="1" si="1"/>
        <v>-2</v>
      </c>
      <c r="F20" s="24"/>
      <c r="G20" s="25">
        <f t="shared" ca="1" si="2"/>
        <v>-2</v>
      </c>
      <c r="H20" s="26">
        <v>6</v>
      </c>
    </row>
    <row r="21" spans="1:8" x14ac:dyDescent="0.2">
      <c r="A21" s="35" t="s">
        <v>37</v>
      </c>
      <c r="B21" s="20"/>
      <c r="C21" s="21">
        <v>1</v>
      </c>
      <c r="D21" s="22">
        <v>42370</v>
      </c>
      <c r="E21" s="23">
        <f t="shared" ca="1" si="1"/>
        <v>13.5</v>
      </c>
      <c r="F21" s="24"/>
      <c r="G21" s="25">
        <f t="shared" ca="1" si="2"/>
        <v>13.5</v>
      </c>
      <c r="H21" s="26">
        <v>-11.5</v>
      </c>
    </row>
    <row r="22" spans="1:8" ht="12.75" customHeight="1" x14ac:dyDescent="0.2">
      <c r="A22" s="35" t="s">
        <v>21</v>
      </c>
      <c r="B22" s="20"/>
      <c r="C22" s="21">
        <v>2</v>
      </c>
      <c r="D22" s="22">
        <v>42370</v>
      </c>
      <c r="E22" s="23">
        <f t="shared" ca="1" si="1"/>
        <v>-6.5</v>
      </c>
      <c r="F22" s="24"/>
      <c r="G22" s="25">
        <f t="shared" ca="1" si="2"/>
        <v>-6.5</v>
      </c>
      <c r="H22" s="26">
        <v>10.5</v>
      </c>
    </row>
    <row r="23" spans="1:8" ht="12.75" customHeight="1" x14ac:dyDescent="0.2">
      <c r="A23" s="35" t="s">
        <v>22</v>
      </c>
      <c r="B23" s="20"/>
      <c r="C23" s="21">
        <v>2</v>
      </c>
      <c r="D23" s="22">
        <v>42370</v>
      </c>
      <c r="E23" s="23">
        <f t="shared" ca="1" si="1"/>
        <v>5</v>
      </c>
      <c r="F23" s="24"/>
      <c r="G23" s="25">
        <f t="shared" ca="1" si="2"/>
        <v>5</v>
      </c>
      <c r="H23" s="26">
        <v>-1</v>
      </c>
    </row>
    <row r="24" spans="1:8" x14ac:dyDescent="0.2">
      <c r="A24" s="35" t="s">
        <v>23</v>
      </c>
      <c r="B24" s="20"/>
      <c r="C24" s="29">
        <v>0</v>
      </c>
      <c r="D24" s="22">
        <v>42370</v>
      </c>
      <c r="E24" s="23">
        <v>0</v>
      </c>
      <c r="F24" s="24"/>
      <c r="G24" s="25">
        <f t="shared" si="2"/>
        <v>0</v>
      </c>
      <c r="H24" s="28">
        <v>-4</v>
      </c>
    </row>
    <row r="25" spans="1:8" ht="12.75" customHeight="1" x14ac:dyDescent="0.2">
      <c r="A25" s="35" t="s">
        <v>24</v>
      </c>
      <c r="B25" s="26"/>
      <c r="C25" s="27">
        <v>2</v>
      </c>
      <c r="D25" s="30">
        <v>42370</v>
      </c>
      <c r="E25" s="31">
        <f t="shared" ca="1" si="1"/>
        <v>6.5</v>
      </c>
      <c r="F25" s="32">
        <v>3</v>
      </c>
      <c r="G25" s="25">
        <f t="shared" ca="1" si="2"/>
        <v>3.5</v>
      </c>
      <c r="H25" s="26">
        <v>-2.5</v>
      </c>
    </row>
    <row r="26" spans="1:8" ht="12.75" customHeight="1" x14ac:dyDescent="0.2">
      <c r="A26" s="35" t="s">
        <v>25</v>
      </c>
      <c r="B26" s="20"/>
      <c r="C26" s="29">
        <v>0</v>
      </c>
      <c r="D26" s="22">
        <v>42370</v>
      </c>
      <c r="E26" s="23">
        <v>0</v>
      </c>
      <c r="F26" s="24"/>
      <c r="G26" s="25">
        <f t="shared" si="2"/>
        <v>0</v>
      </c>
      <c r="H26" s="28">
        <v>2</v>
      </c>
    </row>
    <row r="27" spans="1:8" x14ac:dyDescent="0.2">
      <c r="A27" s="35" t="s">
        <v>26</v>
      </c>
      <c r="B27" s="20"/>
      <c r="C27" s="21">
        <v>2</v>
      </c>
      <c r="D27" s="22">
        <v>42370</v>
      </c>
      <c r="E27" s="23">
        <f t="shared" ca="1" si="1"/>
        <v>4.5</v>
      </c>
      <c r="F27" s="24"/>
      <c r="G27" s="25">
        <f t="shared" ca="1" si="2"/>
        <v>4.5</v>
      </c>
      <c r="H27" s="26">
        <v>-0.5</v>
      </c>
    </row>
    <row r="28" spans="1:8" ht="12.75" customHeight="1" x14ac:dyDescent="0.2">
      <c r="A28" s="35" t="s">
        <v>27</v>
      </c>
      <c r="B28" s="20"/>
      <c r="C28" s="29">
        <v>0</v>
      </c>
      <c r="D28" s="22">
        <v>42370</v>
      </c>
      <c r="E28" s="23">
        <v>0</v>
      </c>
      <c r="F28" s="24"/>
      <c r="G28" s="25">
        <f t="shared" si="2"/>
        <v>0</v>
      </c>
      <c r="H28" s="28">
        <v>8</v>
      </c>
    </row>
    <row r="29" spans="1:8" ht="12.75" customHeight="1" x14ac:dyDescent="0.2">
      <c r="A29" s="35" t="s">
        <v>38</v>
      </c>
      <c r="B29" s="20"/>
      <c r="C29" s="21">
        <v>2</v>
      </c>
      <c r="D29" s="22">
        <v>42370</v>
      </c>
      <c r="E29" s="23">
        <f t="shared" ca="1" si="1"/>
        <v>4.5</v>
      </c>
      <c r="F29" s="24"/>
      <c r="G29" s="25">
        <f t="shared" ca="1" si="2"/>
        <v>4.5</v>
      </c>
      <c r="H29" s="26">
        <v>-0.5</v>
      </c>
    </row>
    <row r="30" spans="1:8" x14ac:dyDescent="0.2">
      <c r="A30" s="35" t="s">
        <v>28</v>
      </c>
      <c r="B30" s="20"/>
      <c r="C30" s="21">
        <v>2</v>
      </c>
      <c r="D30" s="22">
        <v>42370</v>
      </c>
      <c r="E30" s="23">
        <f t="shared" ca="1" si="1"/>
        <v>8</v>
      </c>
      <c r="F30" s="24"/>
      <c r="G30" s="25">
        <f t="shared" ca="1" si="2"/>
        <v>8</v>
      </c>
      <c r="H30" s="26">
        <v>-4</v>
      </c>
    </row>
    <row r="31" spans="1:8" ht="12.75" customHeight="1" x14ac:dyDescent="0.2">
      <c r="A31" s="35" t="s">
        <v>29</v>
      </c>
      <c r="B31" s="20"/>
      <c r="C31" s="21">
        <v>1</v>
      </c>
      <c r="D31" s="22">
        <v>42370</v>
      </c>
      <c r="E31" s="23">
        <f t="shared" ca="1" si="1"/>
        <v>-6.75</v>
      </c>
      <c r="F31" s="24"/>
      <c r="G31" s="25">
        <f t="shared" ca="1" si="2"/>
        <v>-6.75</v>
      </c>
      <c r="H31" s="26">
        <v>8.75</v>
      </c>
    </row>
    <row r="32" spans="1:8" ht="12.75" customHeight="1" x14ac:dyDescent="0.2">
      <c r="A32" s="35" t="s">
        <v>30</v>
      </c>
      <c r="B32" s="20"/>
      <c r="C32" s="21">
        <v>1</v>
      </c>
      <c r="D32" s="22">
        <v>42370</v>
      </c>
      <c r="E32" s="23">
        <f t="shared" ca="1" si="1"/>
        <v>4</v>
      </c>
      <c r="F32" s="24"/>
      <c r="G32" s="25">
        <f t="shared" ca="1" si="2"/>
        <v>4</v>
      </c>
      <c r="H32" s="26">
        <v>-2</v>
      </c>
    </row>
    <row r="33" spans="1:8" x14ac:dyDescent="0.2">
      <c r="A33" s="35" t="s">
        <v>31</v>
      </c>
      <c r="B33" s="20"/>
      <c r="C33" s="21">
        <v>2</v>
      </c>
      <c r="D33" s="22">
        <v>42370</v>
      </c>
      <c r="E33" s="23">
        <f t="shared" ca="1" si="1"/>
        <v>8</v>
      </c>
      <c r="F33" s="24"/>
      <c r="G33" s="25">
        <f t="shared" ca="1" si="2"/>
        <v>8</v>
      </c>
      <c r="H33" s="26">
        <v>-4</v>
      </c>
    </row>
    <row r="34" spans="1:8" x14ac:dyDescent="0.2">
      <c r="G34" s="3">
        <f t="shared" si="2"/>
        <v>0</v>
      </c>
    </row>
    <row r="35" spans="1:8" x14ac:dyDescent="0.2">
      <c r="G35" s="3">
        <f t="shared" si="2"/>
        <v>0</v>
      </c>
    </row>
    <row r="36" spans="1:8" x14ac:dyDescent="0.2">
      <c r="G36" s="3">
        <f t="shared" si="2"/>
        <v>0</v>
      </c>
    </row>
    <row r="37" spans="1:8" x14ac:dyDescent="0.2">
      <c r="G37" s="3">
        <f t="shared" si="2"/>
        <v>0</v>
      </c>
    </row>
    <row r="38" spans="1:8" x14ac:dyDescent="0.2">
      <c r="G38" s="3">
        <f t="shared" si="2"/>
        <v>0</v>
      </c>
    </row>
    <row r="39" spans="1:8" x14ac:dyDescent="0.2">
      <c r="G39" s="3">
        <f t="shared" si="2"/>
        <v>0</v>
      </c>
    </row>
    <row r="40" spans="1:8" x14ac:dyDescent="0.2">
      <c r="G40" s="3">
        <f t="shared" si="2"/>
        <v>0</v>
      </c>
    </row>
    <row r="41" spans="1:8" x14ac:dyDescent="0.2">
      <c r="G41" s="3">
        <f t="shared" si="2"/>
        <v>0</v>
      </c>
    </row>
    <row r="42" spans="1:8" x14ac:dyDescent="0.2">
      <c r="G42" s="3">
        <f t="shared" si="2"/>
        <v>0</v>
      </c>
    </row>
    <row r="43" spans="1:8" x14ac:dyDescent="0.2">
      <c r="G43" s="3">
        <f t="shared" si="2"/>
        <v>0</v>
      </c>
    </row>
    <row r="44" spans="1:8" x14ac:dyDescent="0.2">
      <c r="G44" s="3">
        <f t="shared" si="2"/>
        <v>0</v>
      </c>
    </row>
    <row r="45" spans="1:8" x14ac:dyDescent="0.2">
      <c r="G45" s="3">
        <f t="shared" si="2"/>
        <v>0</v>
      </c>
    </row>
    <row r="46" spans="1:8" x14ac:dyDescent="0.2">
      <c r="G46" s="3">
        <f t="shared" si="2"/>
        <v>0</v>
      </c>
    </row>
    <row r="47" spans="1:8" x14ac:dyDescent="0.2">
      <c r="G47" s="3">
        <f t="shared" si="2"/>
        <v>0</v>
      </c>
    </row>
    <row r="48" spans="1:8" x14ac:dyDescent="0.2">
      <c r="G48" s="3">
        <f t="shared" si="2"/>
        <v>0</v>
      </c>
    </row>
    <row r="49" spans="7:7" x14ac:dyDescent="0.2">
      <c r="G49" s="3">
        <f t="shared" si="2"/>
        <v>0</v>
      </c>
    </row>
    <row r="50" spans="7:7" x14ac:dyDescent="0.2">
      <c r="G50" s="3">
        <f t="shared" si="2"/>
        <v>0</v>
      </c>
    </row>
    <row r="51" spans="7:7" x14ac:dyDescent="0.2">
      <c r="G51" s="3">
        <f t="shared" si="2"/>
        <v>0</v>
      </c>
    </row>
    <row r="52" spans="7:7" x14ac:dyDescent="0.2">
      <c r="G52" s="3">
        <f t="shared" si="2"/>
        <v>0</v>
      </c>
    </row>
    <row r="53" spans="7:7" x14ac:dyDescent="0.2">
      <c r="G53" s="3">
        <f t="shared" si="2"/>
        <v>0</v>
      </c>
    </row>
    <row r="54" spans="7:7" x14ac:dyDescent="0.2">
      <c r="G54" s="3">
        <f t="shared" si="2"/>
        <v>0</v>
      </c>
    </row>
    <row r="55" spans="7:7" x14ac:dyDescent="0.2">
      <c r="G55" s="3">
        <f t="shared" si="2"/>
        <v>0</v>
      </c>
    </row>
    <row r="56" spans="7:7" x14ac:dyDescent="0.2">
      <c r="G56" s="3">
        <f t="shared" si="2"/>
        <v>0</v>
      </c>
    </row>
    <row r="57" spans="7:7" x14ac:dyDescent="0.2">
      <c r="G57" s="3">
        <f t="shared" si="2"/>
        <v>0</v>
      </c>
    </row>
    <row r="58" spans="7:7" x14ac:dyDescent="0.2">
      <c r="G58" s="3">
        <f t="shared" si="2"/>
        <v>0</v>
      </c>
    </row>
    <row r="59" spans="7:7" x14ac:dyDescent="0.2">
      <c r="G59" s="3">
        <f t="shared" si="2"/>
        <v>0</v>
      </c>
    </row>
    <row r="60" spans="7:7" x14ac:dyDescent="0.2">
      <c r="G60" s="3">
        <f t="shared" si="2"/>
        <v>0</v>
      </c>
    </row>
    <row r="61" spans="7:7" x14ac:dyDescent="0.2">
      <c r="G61" s="3">
        <f t="shared" si="2"/>
        <v>0</v>
      </c>
    </row>
    <row r="62" spans="7:7" x14ac:dyDescent="0.2">
      <c r="G62" s="3">
        <f t="shared" si="2"/>
        <v>0</v>
      </c>
    </row>
    <row r="63" spans="7:7" x14ac:dyDescent="0.2">
      <c r="G63" s="3">
        <f t="shared" si="2"/>
        <v>0</v>
      </c>
    </row>
    <row r="64" spans="7:7" x14ac:dyDescent="0.2">
      <c r="G64" s="3">
        <f t="shared" si="2"/>
        <v>0</v>
      </c>
    </row>
    <row r="65" spans="7:7" x14ac:dyDescent="0.2">
      <c r="G65" s="3">
        <f t="shared" si="2"/>
        <v>0</v>
      </c>
    </row>
    <row r="66" spans="7:7" x14ac:dyDescent="0.2">
      <c r="G66" s="3">
        <f t="shared" si="2"/>
        <v>0</v>
      </c>
    </row>
    <row r="67" spans="7:7" x14ac:dyDescent="0.2">
      <c r="G67" s="3">
        <f t="shared" si="2"/>
        <v>0</v>
      </c>
    </row>
    <row r="68" spans="7:7" x14ac:dyDescent="0.2">
      <c r="G68" s="3">
        <f t="shared" si="2"/>
        <v>0</v>
      </c>
    </row>
    <row r="69" spans="7:7" x14ac:dyDescent="0.2">
      <c r="G69" s="3">
        <f t="shared" si="2"/>
        <v>0</v>
      </c>
    </row>
    <row r="70" spans="7:7" x14ac:dyDescent="0.2">
      <c r="G70" s="3">
        <f t="shared" ref="G70:G85" si="3">E70-F70</f>
        <v>0</v>
      </c>
    </row>
    <row r="71" spans="7:7" x14ac:dyDescent="0.2">
      <c r="G71" s="3">
        <f t="shared" si="3"/>
        <v>0</v>
      </c>
    </row>
    <row r="72" spans="7:7" x14ac:dyDescent="0.2">
      <c r="G72" s="3">
        <f t="shared" si="3"/>
        <v>0</v>
      </c>
    </row>
    <row r="73" spans="7:7" x14ac:dyDescent="0.2">
      <c r="G73" s="3">
        <f t="shared" si="3"/>
        <v>0</v>
      </c>
    </row>
    <row r="74" spans="7:7" x14ac:dyDescent="0.2">
      <c r="G74" s="3">
        <f t="shared" si="3"/>
        <v>0</v>
      </c>
    </row>
    <row r="75" spans="7:7" x14ac:dyDescent="0.2">
      <c r="G75" s="3">
        <f t="shared" si="3"/>
        <v>0</v>
      </c>
    </row>
    <row r="76" spans="7:7" x14ac:dyDescent="0.2">
      <c r="G76" s="3">
        <f t="shared" si="3"/>
        <v>0</v>
      </c>
    </row>
    <row r="77" spans="7:7" x14ac:dyDescent="0.2">
      <c r="G77" s="3">
        <f t="shared" si="3"/>
        <v>0</v>
      </c>
    </row>
    <row r="78" spans="7:7" x14ac:dyDescent="0.2">
      <c r="G78" s="3">
        <f t="shared" si="3"/>
        <v>0</v>
      </c>
    </row>
    <row r="79" spans="7:7" x14ac:dyDescent="0.2">
      <c r="G79" s="3">
        <f t="shared" si="3"/>
        <v>0</v>
      </c>
    </row>
    <row r="80" spans="7:7" x14ac:dyDescent="0.2">
      <c r="G80" s="3">
        <f t="shared" si="3"/>
        <v>0</v>
      </c>
    </row>
    <row r="81" spans="7:7" x14ac:dyDescent="0.2">
      <c r="G81" s="3">
        <f t="shared" si="3"/>
        <v>0</v>
      </c>
    </row>
    <row r="82" spans="7:7" x14ac:dyDescent="0.2">
      <c r="G82" s="3">
        <f t="shared" si="3"/>
        <v>0</v>
      </c>
    </row>
    <row r="83" spans="7:7" x14ac:dyDescent="0.2">
      <c r="G83" s="3">
        <f t="shared" si="3"/>
        <v>0</v>
      </c>
    </row>
    <row r="84" spans="7:7" x14ac:dyDescent="0.2">
      <c r="G84" s="3">
        <f t="shared" si="3"/>
        <v>0</v>
      </c>
    </row>
    <row r="85" spans="7:7" x14ac:dyDescent="0.2">
      <c r="G85" s="3">
        <f t="shared" si="3"/>
        <v>0</v>
      </c>
    </row>
  </sheetData>
  <autoFilter ref="A4:G8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workbookViewId="0">
      <selection activeCell="D19" sqref="D19"/>
    </sheetView>
  </sheetViews>
  <sheetFormatPr baseColWidth="10" defaultRowHeight="12.75" x14ac:dyDescent="0.2"/>
  <cols>
    <col min="1" max="1" width="19.28515625" customWidth="1"/>
    <col min="2" max="2" width="12.42578125" style="2" customWidth="1"/>
    <col min="3" max="3" width="15.5703125" style="4" customWidth="1"/>
  </cols>
  <sheetData>
    <row r="1" spans="1:3" s="5" customFormat="1" ht="18" x14ac:dyDescent="0.25">
      <c r="A1" s="13" t="s">
        <v>8</v>
      </c>
      <c r="B1" s="7"/>
      <c r="C1" s="6"/>
    </row>
    <row r="2" spans="1:3" s="5" customFormat="1" x14ac:dyDescent="0.2">
      <c r="B2" s="7"/>
      <c r="C2" s="6">
        <f>SUBTOTAL(9,C4:C13)</f>
        <v>0</v>
      </c>
    </row>
    <row r="3" spans="1:3" s="5" customFormat="1" x14ac:dyDescent="0.2">
      <c r="B3" s="7"/>
      <c r="C3" s="6"/>
    </row>
    <row r="4" spans="1:3" s="11" customFormat="1" ht="25.5" x14ac:dyDescent="0.2">
      <c r="A4" s="8" t="s">
        <v>0</v>
      </c>
      <c r="B4" s="10" t="s">
        <v>6</v>
      </c>
      <c r="C4" s="9" t="s">
        <v>7</v>
      </c>
    </row>
    <row r="5" spans="1:3" x14ac:dyDescent="0.2">
      <c r="A5" s="34" t="s">
        <v>10</v>
      </c>
      <c r="B5" s="1"/>
    </row>
    <row r="6" spans="1:3" x14ac:dyDescent="0.2">
      <c r="A6" s="34" t="s">
        <v>32</v>
      </c>
      <c r="B6" s="1"/>
    </row>
    <row r="7" spans="1:3" x14ac:dyDescent="0.2">
      <c r="A7" s="34" t="s">
        <v>33</v>
      </c>
      <c r="B7" s="1"/>
    </row>
    <row r="8" spans="1:3" x14ac:dyDescent="0.2">
      <c r="A8" s="34" t="s">
        <v>11</v>
      </c>
      <c r="B8" s="1"/>
    </row>
    <row r="9" spans="1:3" x14ac:dyDescent="0.2">
      <c r="A9" s="34" t="s">
        <v>12</v>
      </c>
      <c r="B9" s="1"/>
    </row>
    <row r="10" spans="1:3" x14ac:dyDescent="0.2">
      <c r="A10" s="34" t="s">
        <v>34</v>
      </c>
      <c r="B10" s="1"/>
    </row>
    <row r="11" spans="1:3" x14ac:dyDescent="0.2">
      <c r="A11" s="34" t="s">
        <v>13</v>
      </c>
      <c r="B11" s="1"/>
    </row>
    <row r="12" spans="1:3" x14ac:dyDescent="0.2">
      <c r="A12" s="34" t="s">
        <v>14</v>
      </c>
      <c r="B12" s="1"/>
    </row>
    <row r="13" spans="1:3" x14ac:dyDescent="0.2">
      <c r="A13" s="34" t="s">
        <v>15</v>
      </c>
      <c r="B13" s="33"/>
    </row>
    <row r="14" spans="1:3" x14ac:dyDescent="0.2">
      <c r="A14" s="34" t="s">
        <v>16</v>
      </c>
      <c r="B14" s="16"/>
    </row>
    <row r="15" spans="1:3" x14ac:dyDescent="0.2">
      <c r="A15" s="34" t="s">
        <v>35</v>
      </c>
      <c r="B15" s="16"/>
    </row>
    <row r="16" spans="1:3" x14ac:dyDescent="0.2">
      <c r="A16" s="34" t="s">
        <v>17</v>
      </c>
      <c r="B16" s="16"/>
    </row>
    <row r="17" spans="1:3" x14ac:dyDescent="0.2">
      <c r="A17" s="34" t="s">
        <v>18</v>
      </c>
      <c r="B17" s="16"/>
    </row>
    <row r="18" spans="1:3" x14ac:dyDescent="0.2">
      <c r="A18" s="34" t="s">
        <v>19</v>
      </c>
    </row>
    <row r="19" spans="1:3" x14ac:dyDescent="0.2">
      <c r="A19" s="34" t="s">
        <v>20</v>
      </c>
    </row>
    <row r="20" spans="1:3" x14ac:dyDescent="0.2">
      <c r="A20" s="34" t="s">
        <v>36</v>
      </c>
    </row>
    <row r="21" spans="1:3" x14ac:dyDescent="0.2">
      <c r="A21" s="34" t="s">
        <v>37</v>
      </c>
    </row>
    <row r="22" spans="1:3" x14ac:dyDescent="0.2">
      <c r="A22" s="34" t="s">
        <v>21</v>
      </c>
    </row>
    <row r="23" spans="1:3" x14ac:dyDescent="0.2">
      <c r="A23" s="34" t="s">
        <v>22</v>
      </c>
    </row>
    <row r="24" spans="1:3" x14ac:dyDescent="0.2">
      <c r="A24" s="34" t="s">
        <v>23</v>
      </c>
    </row>
    <row r="25" spans="1:3" x14ac:dyDescent="0.2">
      <c r="A25" s="34" t="s">
        <v>24</v>
      </c>
      <c r="B25" s="15"/>
      <c r="C25" s="14"/>
    </row>
    <row r="26" spans="1:3" x14ac:dyDescent="0.2">
      <c r="A26" s="34" t="s">
        <v>25</v>
      </c>
    </row>
    <row r="27" spans="1:3" x14ac:dyDescent="0.2">
      <c r="A27" s="34" t="s">
        <v>26</v>
      </c>
    </row>
    <row r="28" spans="1:3" x14ac:dyDescent="0.2">
      <c r="A28" s="34" t="s">
        <v>27</v>
      </c>
      <c r="B28" s="1"/>
    </row>
    <row r="29" spans="1:3" x14ac:dyDescent="0.2">
      <c r="A29" s="34" t="s">
        <v>38</v>
      </c>
    </row>
    <row r="30" spans="1:3" x14ac:dyDescent="0.2">
      <c r="A30" s="34" t="s">
        <v>28</v>
      </c>
    </row>
    <row r="31" spans="1:3" x14ac:dyDescent="0.2">
      <c r="A31" s="34" t="s">
        <v>29</v>
      </c>
    </row>
    <row r="32" spans="1:3" x14ac:dyDescent="0.2">
      <c r="A32" s="34" t="s">
        <v>30</v>
      </c>
    </row>
    <row r="33" spans="1:1" x14ac:dyDescent="0.2">
      <c r="A33" s="34" t="s">
        <v>31</v>
      </c>
    </row>
  </sheetData>
  <autoFilter ref="A4:C33"/>
  <dataValidations count="1">
    <dataValidation type="list" allowBlank="1" showInputMessage="1" showErrorMessage="1" errorTitle="Choisir dans la liste" error="Choisir dans la liste !" sqref="A4:A13">
      <formula1>Liste_Familles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Familles</vt:lpstr>
      <vt:lpstr>Permanences</vt:lpstr>
      <vt:lpstr>Liste_Familles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PC PORTABLE</cp:lastModifiedBy>
  <dcterms:created xsi:type="dcterms:W3CDTF">2016-02-16T12:54:14Z</dcterms:created>
  <dcterms:modified xsi:type="dcterms:W3CDTF">2016-02-20T16:54:55Z</dcterms:modified>
</cp:coreProperties>
</file>