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405"/>
  </bookViews>
  <sheets>
    <sheet name="prix vente moyen" sheetId="1" r:id="rId1"/>
    <sheet name="prix vent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D6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5" i="1"/>
  <c r="V3" i="2"/>
  <c r="M7" i="2"/>
  <c r="V2" i="2"/>
  <c r="M5" i="2"/>
  <c r="U3" i="2"/>
  <c r="J7" i="2"/>
  <c r="U2" i="2"/>
  <c r="S3" i="2"/>
  <c r="S2" i="2"/>
  <c r="R3" i="2"/>
  <c r="A7" i="2"/>
  <c r="R2" i="2"/>
  <c r="A5" i="2"/>
  <c r="D4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3" i="1"/>
  <c r="C4" i="1"/>
  <c r="B4" i="1"/>
  <c r="C3" i="1"/>
  <c r="B3" i="1"/>
  <c r="C2" i="1"/>
  <c r="B2" i="1"/>
  <c r="J5" i="2"/>
  <c r="G7" i="2"/>
  <c r="G5" i="2"/>
  <c r="D7" i="2"/>
  <c r="D5" i="2"/>
  <c r="D5" i="1" l="1"/>
  <c r="D2" i="1"/>
</calcChain>
</file>

<file path=xl/sharedStrings.xml><?xml version="1.0" encoding="utf-8"?>
<sst xmlns="http://schemas.openxmlformats.org/spreadsheetml/2006/main" count="45" uniqueCount="21">
  <si>
    <t>NOM JOUEURS</t>
  </si>
  <si>
    <t>balotelli</t>
  </si>
  <si>
    <t>benefices</t>
  </si>
  <si>
    <t>kurzawa</t>
  </si>
  <si>
    <t>vente</t>
  </si>
  <si>
    <t>achat</t>
  </si>
  <si>
    <t>moy prix revente</t>
  </si>
  <si>
    <t>moy prix achat</t>
  </si>
  <si>
    <t>Moyenne Achat</t>
  </si>
  <si>
    <t>Moyenne revente</t>
  </si>
  <si>
    <t>Blabla</t>
  </si>
  <si>
    <t>blibli</t>
  </si>
  <si>
    <t>blublu</t>
  </si>
  <si>
    <t>blabla</t>
  </si>
  <si>
    <t>Blibli</t>
  </si>
  <si>
    <t>Blublu</t>
  </si>
  <si>
    <t>Moyenne achat</t>
  </si>
  <si>
    <t>Moyenne vente</t>
  </si>
  <si>
    <t>..</t>
  </si>
  <si>
    <t>Solution de la 2eme méthode</t>
  </si>
  <si>
    <t>Solution 1er méthode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</si>
</sst>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FF0000"/>
      </font>
    </dxf>
    <dxf>
      <font>
        <color theme="9"/>
      </font>
    </dxf>
    <dxf>
      <font>
        <color rgb="FFFF0000"/>
      </font>
    </dxf>
    <dxf>
      <font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69952</xdr:colOff>
      <xdr:row>9</xdr:row>
      <xdr:rowOff>7435</xdr:rowOff>
    </xdr:from>
    <xdr:ext cx="2736647" cy="937629"/>
    <xdr:sp macro="" textlink="">
      <xdr:nvSpPr>
        <xdr:cNvPr id="2" name="Rectangle 1"/>
        <xdr:cNvSpPr/>
      </xdr:nvSpPr>
      <xdr:spPr>
        <a:xfrm>
          <a:off x="11566627" y="1760035"/>
          <a:ext cx="2736647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Ou bien :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F4" sqref="F4"/>
    </sheetView>
  </sheetViews>
  <sheetFormatPr baseColWidth="10" defaultColWidth="11.5703125" defaultRowHeight="15" x14ac:dyDescent="0.25"/>
  <cols>
    <col min="1" max="1" width="26.28515625" style="6" customWidth="1"/>
    <col min="2" max="3" width="16.140625" style="1" customWidth="1"/>
    <col min="4" max="4" width="11.5703125" style="6"/>
    <col min="5" max="16384" width="11.5703125" style="1"/>
  </cols>
  <sheetData>
    <row r="1" spans="1:10" x14ac:dyDescent="0.25">
      <c r="A1" s="3" t="s">
        <v>0</v>
      </c>
      <c r="B1" s="3" t="s">
        <v>6</v>
      </c>
      <c r="C1" s="3" t="s">
        <v>7</v>
      </c>
      <c r="D1" s="3" t="s">
        <v>2</v>
      </c>
    </row>
    <row r="2" spans="1:10" x14ac:dyDescent="0.25">
      <c r="A2" s="4" t="s">
        <v>1</v>
      </c>
      <c r="B2" s="2">
        <f>'prix vente'!A7</f>
        <v>1225</v>
      </c>
      <c r="C2" s="2">
        <f>'prix vente'!A5</f>
        <v>805</v>
      </c>
      <c r="D2" s="5">
        <f>SUM(B2-C2)</f>
        <v>420</v>
      </c>
      <c r="G2" s="1" t="s">
        <v>20</v>
      </c>
    </row>
    <row r="3" spans="1:10" x14ac:dyDescent="0.25">
      <c r="A3" s="4" t="s">
        <v>3</v>
      </c>
      <c r="B3" s="2">
        <f>'prix vente'!D7</f>
        <v>366</v>
      </c>
      <c r="C3" s="2">
        <f>'prix vente'!D5</f>
        <v>862.5</v>
      </c>
      <c r="D3" s="5">
        <f>B3-C3</f>
        <v>-496.5</v>
      </c>
    </row>
    <row r="4" spans="1:10" ht="15.75" thickBot="1" x14ac:dyDescent="0.3">
      <c r="A4" s="56" t="s">
        <v>13</v>
      </c>
      <c r="B4" s="57">
        <f>'prix vente'!G7</f>
        <v>366</v>
      </c>
      <c r="C4" s="57">
        <f>'prix vente'!G5</f>
        <v>862.5</v>
      </c>
      <c r="D4" s="58">
        <f t="shared" ref="D4:D19" si="0">B4-C4</f>
        <v>-496.5</v>
      </c>
    </row>
    <row r="5" spans="1:10" x14ac:dyDescent="0.25">
      <c r="A5" s="62" t="s">
        <v>11</v>
      </c>
      <c r="B5" s="63">
        <f>HLOOKUP(A5,'prix vente'!$Q$1:$V$3,3,FALSE)</f>
        <v>366</v>
      </c>
      <c r="C5" s="63">
        <f>HLOOKUP(A5,'prix vente'!$Q$1:$V$3,2,FALSE)</f>
        <v>862.5</v>
      </c>
      <c r="D5" s="64">
        <f t="shared" si="0"/>
        <v>-496.5</v>
      </c>
      <c r="E5" s="10"/>
      <c r="F5" s="10"/>
      <c r="G5" s="10"/>
      <c r="H5" s="10"/>
      <c r="I5" s="10"/>
      <c r="J5" s="11"/>
    </row>
    <row r="6" spans="1:10" x14ac:dyDescent="0.25">
      <c r="A6" s="65" t="s">
        <v>12</v>
      </c>
      <c r="B6" s="2">
        <f>HLOOKUP(A6,'prix vente'!$Q$1:$V$3,3,FALSE)</f>
        <v>366</v>
      </c>
      <c r="C6" s="2">
        <f>HLOOKUP(A6,'prix vente'!$Q$1:$V$3,2,FALSE)</f>
        <v>862.5</v>
      </c>
      <c r="D6" s="5">
        <f t="shared" si="0"/>
        <v>-496.5</v>
      </c>
      <c r="E6" s="12"/>
      <c r="F6" s="12"/>
      <c r="G6" s="12"/>
      <c r="H6" s="12"/>
      <c r="I6" s="12"/>
      <c r="J6" s="13"/>
    </row>
    <row r="7" spans="1:10" x14ac:dyDescent="0.25">
      <c r="A7" s="65"/>
      <c r="B7" s="2" t="e">
        <f>HLOOKUP(A7,'prix vente'!$Q$1:$V$3,3,FALSE)</f>
        <v>#N/A</v>
      </c>
      <c r="C7" s="2"/>
      <c r="D7" s="5" t="e">
        <f t="shared" si="0"/>
        <v>#N/A</v>
      </c>
      <c r="E7" s="12"/>
      <c r="F7" s="12" t="s">
        <v>19</v>
      </c>
      <c r="G7" s="12"/>
      <c r="H7" s="12"/>
      <c r="I7" s="12"/>
      <c r="J7" s="13"/>
    </row>
    <row r="8" spans="1:10" x14ac:dyDescent="0.25">
      <c r="A8" s="65"/>
      <c r="B8" s="2" t="e">
        <f>HLOOKUP(A8,'prix vente'!$Q$1:$V$3,3,FALSE)</f>
        <v>#N/A</v>
      </c>
      <c r="C8" s="2"/>
      <c r="D8" s="5" t="e">
        <f t="shared" si="0"/>
        <v>#N/A</v>
      </c>
      <c r="E8" s="12"/>
      <c r="F8" s="12"/>
      <c r="G8" s="12"/>
      <c r="H8" s="12"/>
      <c r="I8" s="12"/>
      <c r="J8" s="13"/>
    </row>
    <row r="9" spans="1:10" x14ac:dyDescent="0.25">
      <c r="A9" s="65"/>
      <c r="B9" s="2" t="e">
        <f>HLOOKUP(A9,'prix vente'!$Q$1:$V$3,3,FALSE)</f>
        <v>#N/A</v>
      </c>
      <c r="C9" s="2"/>
      <c r="D9" s="5" t="e">
        <f t="shared" si="0"/>
        <v>#N/A</v>
      </c>
      <c r="E9" s="12"/>
      <c r="F9" s="12"/>
      <c r="G9" s="12"/>
      <c r="H9" s="12"/>
      <c r="I9" s="12"/>
      <c r="J9" s="13"/>
    </row>
    <row r="10" spans="1:10" x14ac:dyDescent="0.25">
      <c r="A10" s="65"/>
      <c r="B10" s="2" t="e">
        <f>HLOOKUP(A10,'prix vente'!$Q$1:$V$3,3,FALSE)</f>
        <v>#N/A</v>
      </c>
      <c r="C10" s="2"/>
      <c r="D10" s="5" t="e">
        <f t="shared" si="0"/>
        <v>#N/A</v>
      </c>
      <c r="E10" s="12"/>
      <c r="F10" s="12"/>
      <c r="G10" s="12"/>
      <c r="H10" s="12"/>
      <c r="I10" s="12"/>
      <c r="J10" s="13"/>
    </row>
    <row r="11" spans="1:10" x14ac:dyDescent="0.25">
      <c r="A11" s="65"/>
      <c r="B11" s="2" t="e">
        <f>HLOOKUP(A11,'prix vente'!$Q$1:$V$3,3,FALSE)</f>
        <v>#N/A</v>
      </c>
      <c r="C11" s="2"/>
      <c r="D11" s="5" t="e">
        <f t="shared" si="0"/>
        <v>#N/A</v>
      </c>
      <c r="E11" s="12"/>
      <c r="F11" s="12"/>
      <c r="G11" s="12"/>
      <c r="H11" s="12"/>
      <c r="I11" s="12"/>
      <c r="J11" s="13"/>
    </row>
    <row r="12" spans="1:10" x14ac:dyDescent="0.25">
      <c r="A12" s="65"/>
      <c r="B12" s="2" t="e">
        <f>HLOOKUP(A12,'prix vente'!$Q$1:$V$3,3,FALSE)</f>
        <v>#N/A</v>
      </c>
      <c r="C12" s="2"/>
      <c r="D12" s="5" t="e">
        <f t="shared" si="0"/>
        <v>#N/A</v>
      </c>
      <c r="E12" s="12"/>
      <c r="F12" s="12"/>
      <c r="G12" s="12"/>
      <c r="H12" s="12"/>
      <c r="I12" s="12"/>
      <c r="J12" s="13"/>
    </row>
    <row r="13" spans="1:10" x14ac:dyDescent="0.25">
      <c r="A13" s="65"/>
      <c r="B13" s="2" t="e">
        <f>HLOOKUP(A13,'prix vente'!$Q$1:$V$3,3,FALSE)</f>
        <v>#N/A</v>
      </c>
      <c r="C13" s="2"/>
      <c r="D13" s="5" t="e">
        <f t="shared" si="0"/>
        <v>#N/A</v>
      </c>
      <c r="E13" s="12"/>
      <c r="F13" s="12"/>
      <c r="G13" s="12"/>
      <c r="H13" s="12"/>
      <c r="I13" s="12"/>
      <c r="J13" s="13"/>
    </row>
    <row r="14" spans="1:10" ht="15.75" thickBot="1" x14ac:dyDescent="0.3">
      <c r="A14" s="66"/>
      <c r="B14" s="67" t="e">
        <f>HLOOKUP(A14,'prix vente'!$Q$1:$V$3,3,FALSE)</f>
        <v>#N/A</v>
      </c>
      <c r="C14" s="67"/>
      <c r="D14" s="68" t="e">
        <f t="shared" si="0"/>
        <v>#N/A</v>
      </c>
      <c r="E14" s="14"/>
      <c r="F14" s="14"/>
      <c r="G14" s="14"/>
      <c r="H14" s="14"/>
      <c r="I14" s="14"/>
      <c r="J14" s="15"/>
    </row>
    <row r="15" spans="1:10" x14ac:dyDescent="0.25">
      <c r="A15" s="59"/>
      <c r="B15" s="60" t="e">
        <f>HLOOKUP(A15,'prix vente'!$Q$1:$V$3,3,FALSE)</f>
        <v>#N/A</v>
      </c>
      <c r="C15" s="60"/>
      <c r="D15" s="61" t="e">
        <f t="shared" si="0"/>
        <v>#N/A</v>
      </c>
    </row>
    <row r="16" spans="1:10" ht="14.45" x14ac:dyDescent="0.3">
      <c r="A16" s="4"/>
      <c r="B16" s="2" t="e">
        <f>HLOOKUP(A16,'prix vente'!$Q$1:$V$3,3,FALSE)</f>
        <v>#N/A</v>
      </c>
      <c r="C16" s="2"/>
      <c r="D16" s="5" t="e">
        <f t="shared" si="0"/>
        <v>#N/A</v>
      </c>
    </row>
    <row r="17" spans="1:4" ht="14.45" x14ac:dyDescent="0.3">
      <c r="A17" s="4"/>
      <c r="B17" s="2" t="e">
        <f>HLOOKUP(A17,'prix vente'!$Q$1:$V$3,3,FALSE)</f>
        <v>#N/A</v>
      </c>
      <c r="C17" s="2"/>
      <c r="D17" s="5" t="e">
        <f t="shared" si="0"/>
        <v>#N/A</v>
      </c>
    </row>
    <row r="18" spans="1:4" ht="14.45" x14ac:dyDescent="0.3">
      <c r="A18" s="4"/>
      <c r="B18" s="2" t="e">
        <f>HLOOKUP(A18,'prix vente'!$Q$1:$V$3,3,FALSE)</f>
        <v>#N/A</v>
      </c>
      <c r="C18" s="2"/>
      <c r="D18" s="5" t="e">
        <f t="shared" si="0"/>
        <v>#N/A</v>
      </c>
    </row>
    <row r="19" spans="1:4" ht="14.45" x14ac:dyDescent="0.3">
      <c r="A19" s="4"/>
      <c r="B19" s="2" t="e">
        <f>HLOOKUP(A19,'prix vente'!$Q$1:$V$3,3,FALSE)</f>
        <v>#N/A</v>
      </c>
      <c r="C19" s="2"/>
      <c r="D19" s="5" t="e">
        <f t="shared" si="0"/>
        <v>#N/A</v>
      </c>
    </row>
    <row r="20" spans="1:4" ht="14.45" x14ac:dyDescent="0.3">
      <c r="A20" s="4"/>
      <c r="B20" s="2" t="e">
        <f>HLOOKUP(A20,'prix vente'!$Q$1:$V$3,3,FALSE)</f>
        <v>#N/A</v>
      </c>
      <c r="C20" s="2"/>
      <c r="D20" s="5"/>
    </row>
    <row r="21" spans="1:4" ht="14.45" x14ac:dyDescent="0.3">
      <c r="A21" s="4"/>
      <c r="B21" s="2"/>
      <c r="C21" s="2"/>
      <c r="D21" s="5"/>
    </row>
    <row r="22" spans="1:4" ht="14.45" x14ac:dyDescent="0.3">
      <c r="A22" s="4"/>
      <c r="B22" s="2"/>
      <c r="C22" s="2"/>
      <c r="D22" s="5"/>
    </row>
    <row r="23" spans="1:4" ht="14.45" x14ac:dyDescent="0.3">
      <c r="A23" s="4"/>
      <c r="B23" s="2"/>
      <c r="C23" s="2"/>
      <c r="D23" s="5"/>
    </row>
    <row r="24" spans="1:4" ht="14.45" x14ac:dyDescent="0.3">
      <c r="A24" s="4"/>
      <c r="B24" s="2"/>
      <c r="C24" s="2"/>
      <c r="D24" s="5"/>
    </row>
    <row r="25" spans="1:4" ht="14.45" x14ac:dyDescent="0.3">
      <c r="A25" s="4"/>
      <c r="B25" s="2"/>
      <c r="C25" s="2"/>
      <c r="D25" s="5"/>
    </row>
    <row r="26" spans="1:4" ht="14.45" x14ac:dyDescent="0.3">
      <c r="A26" s="4"/>
      <c r="B26" s="2"/>
      <c r="C26" s="2"/>
      <c r="D26" s="5"/>
    </row>
    <row r="27" spans="1:4" ht="14.45" x14ac:dyDescent="0.3">
      <c r="A27" s="4"/>
      <c r="B27" s="2"/>
      <c r="C27" s="2"/>
      <c r="D27" s="5"/>
    </row>
    <row r="28" spans="1:4" ht="14.45" x14ac:dyDescent="0.3">
      <c r="A28" s="4"/>
      <c r="B28" s="2"/>
      <c r="C28" s="2"/>
      <c r="D28" s="5"/>
    </row>
    <row r="29" spans="1:4" x14ac:dyDescent="0.25">
      <c r="A29" s="4"/>
      <c r="B29" s="2"/>
      <c r="C29" s="2"/>
      <c r="D29" s="5"/>
    </row>
    <row r="30" spans="1:4" x14ac:dyDescent="0.25">
      <c r="A30" s="4"/>
      <c r="B30" s="2"/>
      <c r="C30" s="2"/>
      <c r="D30" s="5"/>
    </row>
    <row r="31" spans="1:4" x14ac:dyDescent="0.25">
      <c r="A31" s="4"/>
      <c r="B31" s="2"/>
      <c r="C31" s="2"/>
      <c r="D31" s="5"/>
    </row>
    <row r="32" spans="1:4" x14ac:dyDescent="0.25">
      <c r="A32" s="4"/>
      <c r="B32" s="2"/>
      <c r="C32" s="2"/>
      <c r="D32" s="5"/>
    </row>
    <row r="33" spans="1:4" x14ac:dyDescent="0.25">
      <c r="A33" s="4"/>
      <c r="B33" s="2"/>
      <c r="C33" s="2"/>
      <c r="D33" s="5"/>
    </row>
    <row r="34" spans="1:4" x14ac:dyDescent="0.25">
      <c r="A34" s="4"/>
      <c r="B34" s="2"/>
      <c r="C34" s="2"/>
      <c r="D34" s="5"/>
    </row>
    <row r="35" spans="1:4" x14ac:dyDescent="0.25">
      <c r="A35" s="4"/>
      <c r="B35" s="2"/>
      <c r="C35" s="2"/>
      <c r="D35" s="5"/>
    </row>
    <row r="36" spans="1:4" x14ac:dyDescent="0.25">
      <c r="A36" s="4"/>
      <c r="B36" s="2"/>
      <c r="C36" s="2"/>
      <c r="D36" s="5"/>
    </row>
    <row r="37" spans="1:4" x14ac:dyDescent="0.25">
      <c r="A37" s="4"/>
      <c r="B37" s="2"/>
      <c r="C37" s="2"/>
      <c r="D37" s="5"/>
    </row>
    <row r="38" spans="1:4" x14ac:dyDescent="0.25">
      <c r="A38" s="5"/>
      <c r="B38" s="2"/>
      <c r="C38" s="2"/>
      <c r="D38" s="5"/>
    </row>
  </sheetData>
  <conditionalFormatting sqref="D2:D38">
    <cfRule type="cellIs" dxfId="1" priority="1" operator="greaterThanOrEqual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opLeftCell="F1" workbookViewId="0">
      <selection activeCell="T6" sqref="T6"/>
    </sheetView>
  </sheetViews>
  <sheetFormatPr baseColWidth="10" defaultColWidth="11.5703125" defaultRowHeight="15" x14ac:dyDescent="0.25"/>
  <cols>
    <col min="1" max="1" width="17" style="40" bestFit="1" customWidth="1"/>
    <col min="2" max="3" width="5.7109375" style="8" customWidth="1"/>
    <col min="4" max="4" width="17" style="45" bestFit="1" customWidth="1"/>
    <col min="5" max="5" width="5.7109375" style="18" customWidth="1"/>
    <col min="6" max="6" width="5.7109375" style="19" customWidth="1"/>
    <col min="7" max="7" width="17" style="46" bestFit="1" customWidth="1"/>
    <col min="8" max="8" width="6.7109375" style="24" customWidth="1"/>
    <col min="9" max="9" width="11.5703125" style="25"/>
    <col min="10" max="10" width="17" style="47" bestFit="1" customWidth="1"/>
    <col min="11" max="12" width="11.5703125" style="29"/>
    <col min="13" max="13" width="17" style="44" bestFit="1" customWidth="1"/>
    <col min="14" max="15" width="11.5703125" style="32"/>
    <col min="16" max="16" width="11.5703125" style="1"/>
    <col min="17" max="17" width="15" style="1" bestFit="1" customWidth="1"/>
    <col min="18" max="16384" width="11.5703125" style="1"/>
  </cols>
  <sheetData>
    <row r="1" spans="1:22" x14ac:dyDescent="0.25">
      <c r="A1" s="34"/>
      <c r="B1" s="7" t="s">
        <v>5</v>
      </c>
      <c r="C1" s="7" t="s">
        <v>4</v>
      </c>
      <c r="D1" s="37"/>
      <c r="E1" s="16" t="s">
        <v>5</v>
      </c>
      <c r="F1" s="17" t="s">
        <v>4</v>
      </c>
      <c r="G1" s="48"/>
      <c r="H1" s="22" t="s">
        <v>5</v>
      </c>
      <c r="I1" s="23" t="s">
        <v>4</v>
      </c>
      <c r="J1" s="51"/>
      <c r="K1" s="28" t="s">
        <v>5</v>
      </c>
      <c r="L1" s="28" t="s">
        <v>4</v>
      </c>
      <c r="M1" s="41"/>
      <c r="N1" s="31" t="s">
        <v>5</v>
      </c>
      <c r="O1" s="31" t="s">
        <v>4</v>
      </c>
      <c r="R1" s="54" t="s">
        <v>1</v>
      </c>
      <c r="S1" s="54" t="s">
        <v>3</v>
      </c>
      <c r="T1" s="55" t="s">
        <v>10</v>
      </c>
      <c r="U1" s="55" t="s">
        <v>14</v>
      </c>
      <c r="V1" s="55" t="s">
        <v>15</v>
      </c>
    </row>
    <row r="2" spans="1:22" x14ac:dyDescent="0.25">
      <c r="A2" s="35" t="s">
        <v>1</v>
      </c>
      <c r="B2" s="8">
        <v>1000</v>
      </c>
      <c r="C2" s="8">
        <v>1000</v>
      </c>
      <c r="D2" s="38" t="s">
        <v>3</v>
      </c>
      <c r="E2" s="18">
        <v>1300</v>
      </c>
      <c r="F2" s="19">
        <v>522</v>
      </c>
      <c r="G2" s="49" t="s">
        <v>10</v>
      </c>
      <c r="H2" s="24">
        <v>1300</v>
      </c>
      <c r="I2" s="25">
        <v>522</v>
      </c>
      <c r="J2" s="52" t="s">
        <v>11</v>
      </c>
      <c r="K2" s="29">
        <v>1300</v>
      </c>
      <c r="L2" s="29">
        <v>522</v>
      </c>
      <c r="M2" s="42" t="s">
        <v>12</v>
      </c>
      <c r="N2" s="32">
        <v>1300</v>
      </c>
      <c r="O2" s="32">
        <v>522</v>
      </c>
      <c r="Q2" s="1" t="s">
        <v>16</v>
      </c>
      <c r="R2" s="1">
        <f>AVERAGE(B:B)</f>
        <v>805</v>
      </c>
      <c r="S2" s="1">
        <f>AVERAGE(E:E)</f>
        <v>862.5</v>
      </c>
      <c r="T2" s="1" t="s">
        <v>18</v>
      </c>
      <c r="U2" s="1">
        <f>AVERAGE(K:K)</f>
        <v>862.5</v>
      </c>
      <c r="V2" s="1">
        <f>AVERAGE(N:N)</f>
        <v>862.5</v>
      </c>
    </row>
    <row r="3" spans="1:22" ht="15.75" thickBot="1" x14ac:dyDescent="0.3">
      <c r="A3" s="35"/>
      <c r="B3" s="8">
        <v>200</v>
      </c>
      <c r="C3" s="8">
        <v>500</v>
      </c>
      <c r="D3" s="38"/>
      <c r="F3" s="19">
        <v>210</v>
      </c>
      <c r="G3" s="49"/>
      <c r="I3" s="25">
        <v>210</v>
      </c>
      <c r="J3" s="52"/>
      <c r="L3" s="29">
        <v>210</v>
      </c>
      <c r="M3" s="42"/>
      <c r="O3" s="32">
        <v>210</v>
      </c>
      <c r="Q3" s="1" t="s">
        <v>17</v>
      </c>
      <c r="R3" s="1">
        <f>AVERAGE(C:C)</f>
        <v>1225</v>
      </c>
      <c r="S3" s="1">
        <f>AVERAGE(F:F)</f>
        <v>366</v>
      </c>
      <c r="T3" s="1" t="s">
        <v>18</v>
      </c>
      <c r="U3" s="1">
        <f>AVERAGE(L:L)</f>
        <v>366</v>
      </c>
      <c r="V3" s="1">
        <f>AVERAGE(O:O)</f>
        <v>366</v>
      </c>
    </row>
    <row r="4" spans="1:22" x14ac:dyDescent="0.25">
      <c r="A4" s="34" t="s">
        <v>8</v>
      </c>
      <c r="B4" s="8">
        <v>1520</v>
      </c>
      <c r="C4" s="8">
        <v>1600</v>
      </c>
      <c r="D4" s="37" t="s">
        <v>8</v>
      </c>
      <c r="E4" s="18">
        <v>425</v>
      </c>
      <c r="G4" s="48" t="s">
        <v>8</v>
      </c>
      <c r="H4" s="24">
        <v>425</v>
      </c>
      <c r="J4" s="51" t="s">
        <v>8</v>
      </c>
      <c r="K4" s="29">
        <v>425</v>
      </c>
      <c r="M4" s="41" t="s">
        <v>8</v>
      </c>
      <c r="N4" s="32">
        <v>425</v>
      </c>
    </row>
    <row r="5" spans="1:22" ht="15.75" thickBot="1" x14ac:dyDescent="0.3">
      <c r="A5" s="36">
        <f>AVERAGE(B:B)</f>
        <v>805</v>
      </c>
      <c r="B5" s="8">
        <v>500</v>
      </c>
      <c r="C5" s="8">
        <v>1800</v>
      </c>
      <c r="D5" s="39">
        <f>AVERAGE(E:E)</f>
        <v>862.5</v>
      </c>
      <c r="G5" s="50">
        <f>AVERAGE(H:H)</f>
        <v>862.5</v>
      </c>
      <c r="J5" s="53">
        <f>AVERAGE(K:K)</f>
        <v>862.5</v>
      </c>
      <c r="M5" s="43">
        <f>AVERAGE(N:N)</f>
        <v>862.5</v>
      </c>
    </row>
    <row r="6" spans="1:22" x14ac:dyDescent="0.25">
      <c r="A6" s="34" t="s">
        <v>9</v>
      </c>
      <c r="D6" s="37" t="s">
        <v>9</v>
      </c>
      <c r="G6" s="48" t="s">
        <v>9</v>
      </c>
      <c r="J6" s="51" t="s">
        <v>9</v>
      </c>
      <c r="M6" s="41" t="s">
        <v>9</v>
      </c>
    </row>
    <row r="7" spans="1:22" ht="15.75" thickBot="1" x14ac:dyDescent="0.3">
      <c r="A7" s="36">
        <f>AVERAGE(C:C)</f>
        <v>1225</v>
      </c>
      <c r="D7" s="39">
        <f>AVERAGE(F:F)</f>
        <v>366</v>
      </c>
      <c r="G7" s="50">
        <f>AVERAGE(I:I)</f>
        <v>366</v>
      </c>
      <c r="J7" s="53">
        <f>AVERAGE(L:L)</f>
        <v>366</v>
      </c>
      <c r="M7" s="43">
        <f>AVERAGE(O:O)</f>
        <v>366</v>
      </c>
    </row>
    <row r="8" spans="1:22" x14ac:dyDescent="0.25">
      <c r="A8" s="35"/>
      <c r="D8" s="38"/>
      <c r="G8" s="49"/>
      <c r="J8" s="52"/>
      <c r="M8" s="42"/>
    </row>
    <row r="9" spans="1:22" ht="15.75" thickBot="1" x14ac:dyDescent="0.3">
      <c r="A9" s="36"/>
      <c r="B9" s="9"/>
      <c r="C9" s="9"/>
      <c r="D9" s="39"/>
      <c r="E9" s="21"/>
      <c r="F9" s="20"/>
      <c r="G9" s="50"/>
      <c r="H9" s="27"/>
      <c r="I9" s="26"/>
      <c r="J9" s="53"/>
      <c r="K9" s="30"/>
      <c r="L9" s="30"/>
      <c r="M9" s="43"/>
      <c r="N9" s="33"/>
      <c r="O9" s="3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 vente moyen</vt:lpstr>
      <vt:lpstr>prix vente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Tristan BLEUZEN</cp:lastModifiedBy>
  <dcterms:created xsi:type="dcterms:W3CDTF">2016-03-17T13:32:15Z</dcterms:created>
  <dcterms:modified xsi:type="dcterms:W3CDTF">2016-03-17T14:50:47Z</dcterms:modified>
</cp:coreProperties>
</file>