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m2c365-my.sharepoint.com/personal/samuel_sanchez_consortnt_fr/Documents/SFR/"/>
    </mc:Choice>
  </mc:AlternateContent>
  <bookViews>
    <workbookView xWindow="0" yWindow="0" windowWidth="20490" windowHeight="7905"/>
  </bookViews>
  <sheets>
    <sheet name="Recap" sheetId="1" r:id="rId1"/>
    <sheet name="Paramètres" sheetId="4" r:id="rId2"/>
    <sheet name="Capa" sheetId="5" r:id="rId3"/>
    <sheet name="Plan de couv" sheetId="3" r:id="rId4"/>
  </sheets>
  <externalReferences>
    <externalReference r:id="rId5"/>
  </externalReferences>
  <definedNames>
    <definedName name="_xlnm._FilterDatabase" localSheetId="2" hidden="1">Capa!$R$5:$AP$372</definedName>
    <definedName name="_xlnm._FilterDatabase" localSheetId="3" hidden="1">'Plan de couv'!$A$7:$Y$374</definedName>
    <definedName name="AN">'Plan de couv'!$A$2</definedName>
    <definedName name="capacollab">Capa!$V$5:$AP$5</definedName>
    <definedName name="capadates">Capa!$T$6:$T$371</definedName>
    <definedName name="Codes">Paramètres!$A$3:$A$10</definedName>
    <definedName name="couv">Capa!$V$6:$AP$371</definedName>
    <definedName name="JF">Paramètres!$J$5:$J$17</definedName>
    <definedName name="planning">'Plan de couv'!$E$8:$Y$373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3" l="1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4" i="5"/>
  <c r="T125" i="5"/>
  <c r="T126" i="5"/>
  <c r="T127" i="5"/>
  <c r="T128" i="5"/>
  <c r="T129" i="5"/>
  <c r="T130" i="5"/>
  <c r="T131" i="5"/>
  <c r="T132" i="5"/>
  <c r="T133" i="5"/>
  <c r="T134" i="5"/>
  <c r="T135" i="5"/>
  <c r="T136" i="5"/>
  <c r="T137" i="5"/>
  <c r="T138" i="5"/>
  <c r="T139" i="5"/>
  <c r="T140" i="5"/>
  <c r="T141" i="5"/>
  <c r="T142" i="5"/>
  <c r="T143" i="5"/>
  <c r="T144" i="5"/>
  <c r="T145" i="5"/>
  <c r="T146" i="5"/>
  <c r="T147" i="5"/>
  <c r="T148" i="5"/>
  <c r="T149" i="5"/>
  <c r="T150" i="5"/>
  <c r="T151" i="5"/>
  <c r="T152" i="5"/>
  <c r="T153" i="5"/>
  <c r="T154" i="5"/>
  <c r="T155" i="5"/>
  <c r="T156" i="5"/>
  <c r="T157" i="5"/>
  <c r="T158" i="5"/>
  <c r="T159" i="5"/>
  <c r="T160" i="5"/>
  <c r="T161" i="5"/>
  <c r="T162" i="5"/>
  <c r="T163" i="5"/>
  <c r="T164" i="5"/>
  <c r="T165" i="5"/>
  <c r="T166" i="5"/>
  <c r="T167" i="5"/>
  <c r="T168" i="5"/>
  <c r="T169" i="5"/>
  <c r="T170" i="5"/>
  <c r="T171" i="5"/>
  <c r="T172" i="5"/>
  <c r="T173" i="5"/>
  <c r="T174" i="5"/>
  <c r="T175" i="5"/>
  <c r="T176" i="5"/>
  <c r="T177" i="5"/>
  <c r="T178" i="5"/>
  <c r="T179" i="5"/>
  <c r="T180" i="5"/>
  <c r="T181" i="5"/>
  <c r="T182" i="5"/>
  <c r="T183" i="5"/>
  <c r="T184" i="5"/>
  <c r="T185" i="5"/>
  <c r="T186" i="5"/>
  <c r="T187" i="5"/>
  <c r="T188" i="5"/>
  <c r="T189" i="5"/>
  <c r="T190" i="5"/>
  <c r="T191" i="5"/>
  <c r="T192" i="5"/>
  <c r="T193" i="5"/>
  <c r="T194" i="5"/>
  <c r="T195" i="5"/>
  <c r="T196" i="5"/>
  <c r="T197" i="5"/>
  <c r="T198" i="5"/>
  <c r="T199" i="5"/>
  <c r="T200" i="5"/>
  <c r="T201" i="5"/>
  <c r="T202" i="5"/>
  <c r="T203" i="5"/>
  <c r="T204" i="5"/>
  <c r="T205" i="5"/>
  <c r="T206" i="5"/>
  <c r="T207" i="5"/>
  <c r="T208" i="5"/>
  <c r="T209" i="5"/>
  <c r="T210" i="5"/>
  <c r="T211" i="5"/>
  <c r="T212" i="5"/>
  <c r="T213" i="5"/>
  <c r="T214" i="5"/>
  <c r="T215" i="5"/>
  <c r="T216" i="5"/>
  <c r="T217" i="5"/>
  <c r="T218" i="5"/>
  <c r="T219" i="5"/>
  <c r="T220" i="5"/>
  <c r="T221" i="5"/>
  <c r="V221" i="5"/>
  <c r="Z5" i="1" a="1"/>
  <c r="Z5" i="1"/>
  <c r="Z9" i="1" a="1"/>
  <c r="Z9" i="1"/>
  <c r="Z10" i="1" a="1"/>
  <c r="Z10" i="1"/>
  <c r="X6" i="1"/>
  <c r="N10" i="1"/>
  <c r="O10" i="1"/>
  <c r="X10" i="1"/>
  <c r="X5" i="1"/>
  <c r="X7" i="1"/>
  <c r="X8" i="1"/>
  <c r="X9" i="1"/>
  <c r="T6" i="5"/>
  <c r="C8" i="3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161" i="5"/>
  <c r="V162" i="5"/>
  <c r="V163" i="5"/>
  <c r="V164" i="5"/>
  <c r="V165" i="5"/>
  <c r="V166" i="5"/>
  <c r="V167" i="5"/>
  <c r="V168" i="5"/>
  <c r="V169" i="5"/>
  <c r="V170" i="5"/>
  <c r="V171" i="5"/>
  <c r="V172" i="5"/>
  <c r="V173" i="5"/>
  <c r="V174" i="5"/>
  <c r="V175" i="5"/>
  <c r="V176" i="5"/>
  <c r="V177" i="5"/>
  <c r="V178" i="5"/>
  <c r="V179" i="5"/>
  <c r="V180" i="5"/>
  <c r="V181" i="5"/>
  <c r="V182" i="5"/>
  <c r="V183" i="5"/>
  <c r="V184" i="5"/>
  <c r="V185" i="5"/>
  <c r="V186" i="5"/>
  <c r="V187" i="5"/>
  <c r="V188" i="5"/>
  <c r="V189" i="5"/>
  <c r="V190" i="5"/>
  <c r="V191" i="5"/>
  <c r="V192" i="5"/>
  <c r="V193" i="5"/>
  <c r="V194" i="5"/>
  <c r="V195" i="5"/>
  <c r="V196" i="5"/>
  <c r="V197" i="5"/>
  <c r="V198" i="5"/>
  <c r="V199" i="5"/>
  <c r="V200" i="5"/>
  <c r="V201" i="5"/>
  <c r="V202" i="5"/>
  <c r="V203" i="5"/>
  <c r="V204" i="5"/>
  <c r="V205" i="5"/>
  <c r="V206" i="5"/>
  <c r="V207" i="5"/>
  <c r="V208" i="5"/>
  <c r="V209" i="5"/>
  <c r="V210" i="5"/>
  <c r="V211" i="5"/>
  <c r="V212" i="5"/>
  <c r="V213" i="5"/>
  <c r="V214" i="5"/>
  <c r="V215" i="5"/>
  <c r="V216" i="5"/>
  <c r="V217" i="5"/>
  <c r="V218" i="5"/>
  <c r="V219" i="5"/>
  <c r="V220" i="5"/>
  <c r="T222" i="5"/>
  <c r="V222" i="5"/>
  <c r="T223" i="5"/>
  <c r="V223" i="5"/>
  <c r="T224" i="5"/>
  <c r="V224" i="5"/>
  <c r="T225" i="5"/>
  <c r="V225" i="5"/>
  <c r="T226" i="5"/>
  <c r="V226" i="5"/>
  <c r="T227" i="5"/>
  <c r="V227" i="5"/>
  <c r="T228" i="5"/>
  <c r="V228" i="5"/>
  <c r="T229" i="5"/>
  <c r="V229" i="5"/>
  <c r="T230" i="5"/>
  <c r="V230" i="5"/>
  <c r="T231" i="5"/>
  <c r="V231" i="5"/>
  <c r="T232" i="5"/>
  <c r="V232" i="5"/>
  <c r="T233" i="5"/>
  <c r="V233" i="5"/>
  <c r="T234" i="5"/>
  <c r="V234" i="5"/>
  <c r="T235" i="5"/>
  <c r="V235" i="5"/>
  <c r="T236" i="5"/>
  <c r="V236" i="5"/>
  <c r="T237" i="5"/>
  <c r="V237" i="5"/>
  <c r="T238" i="5"/>
  <c r="V238" i="5"/>
  <c r="T239" i="5"/>
  <c r="V239" i="5"/>
  <c r="T240" i="5"/>
  <c r="V240" i="5"/>
  <c r="T241" i="5"/>
  <c r="V241" i="5"/>
  <c r="T242" i="5"/>
  <c r="V242" i="5"/>
  <c r="T243" i="5"/>
  <c r="V243" i="5"/>
  <c r="T244" i="5"/>
  <c r="V244" i="5"/>
  <c r="T245" i="5"/>
  <c r="V245" i="5"/>
  <c r="T246" i="5"/>
  <c r="V246" i="5"/>
  <c r="T247" i="5"/>
  <c r="V247" i="5"/>
  <c r="T248" i="5"/>
  <c r="V248" i="5"/>
  <c r="T249" i="5"/>
  <c r="V249" i="5"/>
  <c r="T250" i="5"/>
  <c r="V250" i="5"/>
  <c r="T251" i="5"/>
  <c r="V251" i="5"/>
  <c r="T252" i="5"/>
  <c r="V252" i="5"/>
  <c r="T253" i="5"/>
  <c r="V253" i="5"/>
  <c r="T254" i="5"/>
  <c r="V254" i="5"/>
  <c r="T255" i="5"/>
  <c r="V255" i="5"/>
  <c r="T256" i="5"/>
  <c r="V256" i="5"/>
  <c r="T257" i="5"/>
  <c r="V257" i="5"/>
  <c r="T258" i="5"/>
  <c r="V258" i="5"/>
  <c r="T259" i="5"/>
  <c r="V259" i="5"/>
  <c r="T260" i="5"/>
  <c r="V260" i="5"/>
  <c r="T261" i="5"/>
  <c r="V261" i="5"/>
  <c r="T262" i="5"/>
  <c r="V262" i="5"/>
  <c r="T263" i="5"/>
  <c r="V263" i="5"/>
  <c r="T264" i="5"/>
  <c r="V264" i="5"/>
  <c r="T265" i="5"/>
  <c r="V265" i="5"/>
  <c r="T266" i="5"/>
  <c r="V266" i="5"/>
  <c r="T267" i="5"/>
  <c r="V267" i="5"/>
  <c r="T268" i="5"/>
  <c r="V268" i="5"/>
  <c r="T269" i="5"/>
  <c r="V269" i="5"/>
  <c r="T270" i="5"/>
  <c r="V270" i="5"/>
  <c r="T271" i="5"/>
  <c r="V271" i="5"/>
  <c r="T272" i="5"/>
  <c r="V272" i="5"/>
  <c r="T273" i="5"/>
  <c r="V273" i="5"/>
  <c r="T274" i="5"/>
  <c r="V274" i="5"/>
  <c r="T275" i="5"/>
  <c r="V275" i="5"/>
  <c r="T276" i="5"/>
  <c r="V276" i="5"/>
  <c r="T277" i="5"/>
  <c r="V277" i="5"/>
  <c r="T278" i="5"/>
  <c r="V278" i="5"/>
  <c r="T279" i="5"/>
  <c r="V279" i="5"/>
  <c r="T280" i="5"/>
  <c r="V280" i="5"/>
  <c r="T281" i="5"/>
  <c r="V281" i="5"/>
  <c r="T282" i="5"/>
  <c r="V282" i="5"/>
  <c r="T283" i="5"/>
  <c r="V283" i="5"/>
  <c r="T284" i="5"/>
  <c r="V284" i="5"/>
  <c r="T285" i="5"/>
  <c r="V285" i="5"/>
  <c r="T286" i="5"/>
  <c r="V286" i="5"/>
  <c r="T287" i="5"/>
  <c r="V287" i="5"/>
  <c r="T288" i="5"/>
  <c r="V288" i="5"/>
  <c r="T289" i="5"/>
  <c r="V289" i="5"/>
  <c r="T290" i="5"/>
  <c r="V290" i="5"/>
  <c r="T291" i="5"/>
  <c r="V291" i="5"/>
  <c r="T292" i="5"/>
  <c r="V292" i="5"/>
  <c r="T293" i="5"/>
  <c r="V293" i="5"/>
  <c r="T294" i="5"/>
  <c r="V294" i="5"/>
  <c r="T295" i="5"/>
  <c r="V295" i="5"/>
  <c r="T296" i="5"/>
  <c r="V296" i="5"/>
  <c r="T297" i="5"/>
  <c r="V297" i="5"/>
  <c r="T298" i="5"/>
  <c r="V298" i="5"/>
  <c r="T299" i="5"/>
  <c r="V299" i="5"/>
  <c r="T300" i="5"/>
  <c r="V300" i="5"/>
  <c r="T301" i="5"/>
  <c r="V301" i="5"/>
  <c r="T302" i="5"/>
  <c r="V302" i="5"/>
  <c r="T303" i="5"/>
  <c r="V303" i="5"/>
  <c r="T304" i="5"/>
  <c r="V304" i="5"/>
  <c r="T305" i="5"/>
  <c r="V305" i="5"/>
  <c r="T306" i="5"/>
  <c r="V306" i="5"/>
  <c r="T307" i="5"/>
  <c r="V307" i="5"/>
  <c r="T308" i="5"/>
  <c r="V308" i="5"/>
  <c r="T309" i="5"/>
  <c r="V309" i="5"/>
  <c r="T310" i="5"/>
  <c r="V310" i="5"/>
  <c r="T311" i="5"/>
  <c r="V311" i="5"/>
  <c r="T312" i="5"/>
  <c r="V312" i="5"/>
  <c r="T313" i="5"/>
  <c r="V313" i="5"/>
  <c r="T314" i="5"/>
  <c r="V314" i="5"/>
  <c r="T315" i="5"/>
  <c r="V315" i="5"/>
  <c r="T316" i="5"/>
  <c r="V316" i="5"/>
  <c r="T317" i="5"/>
  <c r="V317" i="5"/>
  <c r="T318" i="5"/>
  <c r="V318" i="5"/>
  <c r="T319" i="5"/>
  <c r="V319" i="5"/>
  <c r="T320" i="5"/>
  <c r="V320" i="5"/>
  <c r="T321" i="5"/>
  <c r="V321" i="5"/>
  <c r="T322" i="5"/>
  <c r="V322" i="5"/>
  <c r="T323" i="5"/>
  <c r="V323" i="5"/>
  <c r="T324" i="5"/>
  <c r="V324" i="5"/>
  <c r="T325" i="5"/>
  <c r="V325" i="5"/>
  <c r="T326" i="5"/>
  <c r="V326" i="5"/>
  <c r="T327" i="5"/>
  <c r="V327" i="5"/>
  <c r="T328" i="5"/>
  <c r="V328" i="5"/>
  <c r="T329" i="5"/>
  <c r="V329" i="5"/>
  <c r="T330" i="5"/>
  <c r="V330" i="5"/>
  <c r="T331" i="5"/>
  <c r="V331" i="5"/>
  <c r="T332" i="5"/>
  <c r="V332" i="5"/>
  <c r="T333" i="5"/>
  <c r="V333" i="5"/>
  <c r="T334" i="5"/>
  <c r="V334" i="5"/>
  <c r="T335" i="5"/>
  <c r="V335" i="5"/>
  <c r="T336" i="5"/>
  <c r="V336" i="5"/>
  <c r="T337" i="5"/>
  <c r="V337" i="5"/>
  <c r="T338" i="5"/>
  <c r="V338" i="5"/>
  <c r="T339" i="5"/>
  <c r="V339" i="5"/>
  <c r="T340" i="5"/>
  <c r="V340" i="5"/>
  <c r="T341" i="5"/>
  <c r="V341" i="5"/>
  <c r="T342" i="5"/>
  <c r="V342" i="5"/>
  <c r="T343" i="5"/>
  <c r="V343" i="5"/>
  <c r="T344" i="5"/>
  <c r="V344" i="5"/>
  <c r="T345" i="5"/>
  <c r="V345" i="5"/>
  <c r="T346" i="5"/>
  <c r="V346" i="5"/>
  <c r="T347" i="5"/>
  <c r="V347" i="5"/>
  <c r="T348" i="5"/>
  <c r="V348" i="5"/>
  <c r="T349" i="5"/>
  <c r="V349" i="5"/>
  <c r="T350" i="5"/>
  <c r="V350" i="5"/>
  <c r="T351" i="5"/>
  <c r="V351" i="5"/>
  <c r="T352" i="5"/>
  <c r="V352" i="5"/>
  <c r="T353" i="5"/>
  <c r="V353" i="5"/>
  <c r="T354" i="5"/>
  <c r="V354" i="5"/>
  <c r="T355" i="5"/>
  <c r="V355" i="5"/>
  <c r="T356" i="5"/>
  <c r="V356" i="5"/>
  <c r="T357" i="5"/>
  <c r="V357" i="5"/>
  <c r="T358" i="5"/>
  <c r="V358" i="5"/>
  <c r="T359" i="5"/>
  <c r="V359" i="5"/>
  <c r="T360" i="5"/>
  <c r="V360" i="5"/>
  <c r="T361" i="5"/>
  <c r="V361" i="5"/>
  <c r="T362" i="5"/>
  <c r="V362" i="5"/>
  <c r="T363" i="5"/>
  <c r="V363" i="5"/>
  <c r="T364" i="5"/>
  <c r="V364" i="5"/>
  <c r="T365" i="5"/>
  <c r="V365" i="5"/>
  <c r="T366" i="5"/>
  <c r="V366" i="5"/>
  <c r="T367" i="5"/>
  <c r="V367" i="5"/>
  <c r="T368" i="5"/>
  <c r="V368" i="5"/>
  <c r="T369" i="5"/>
  <c r="V369" i="5"/>
  <c r="T370" i="5"/>
  <c r="V370" i="5"/>
  <c r="T371" i="5"/>
  <c r="V371" i="5"/>
  <c r="W6" i="5"/>
  <c r="X6" i="5"/>
  <c r="Y6" i="5"/>
  <c r="Z6" i="5"/>
  <c r="AA6" i="5"/>
  <c r="AB6" i="5"/>
  <c r="AC6" i="5"/>
  <c r="AD6" i="5"/>
  <c r="AE6" i="5"/>
  <c r="AF6" i="5"/>
  <c r="AG6" i="5"/>
  <c r="AH6" i="5"/>
  <c r="AI6" i="5"/>
  <c r="AJ6" i="5"/>
  <c r="AK6" i="5"/>
  <c r="AL6" i="5"/>
  <c r="AM6" i="5"/>
  <c r="AN6" i="5"/>
  <c r="AO6" i="5"/>
  <c r="AP6" i="5"/>
  <c r="W7" i="5"/>
  <c r="X7" i="5"/>
  <c r="Y7" i="5"/>
  <c r="Z7" i="5"/>
  <c r="AA7" i="5"/>
  <c r="AB7" i="5"/>
  <c r="AC7" i="5"/>
  <c r="AD7" i="5"/>
  <c r="AE7" i="5"/>
  <c r="AF7" i="5"/>
  <c r="AG7" i="5"/>
  <c r="AH7" i="5"/>
  <c r="AI7" i="5"/>
  <c r="AJ7" i="5"/>
  <c r="AK7" i="5"/>
  <c r="AL7" i="5"/>
  <c r="AM7" i="5"/>
  <c r="AN7" i="5"/>
  <c r="AO7" i="5"/>
  <c r="AP7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AJ8" i="5"/>
  <c r="AK8" i="5"/>
  <c r="AL8" i="5"/>
  <c r="AM8" i="5"/>
  <c r="AN8" i="5"/>
  <c r="AO8" i="5"/>
  <c r="AP8" i="5"/>
  <c r="W9" i="5"/>
  <c r="X9" i="5"/>
  <c r="Y9" i="5"/>
  <c r="Z9" i="5"/>
  <c r="AA9" i="5"/>
  <c r="AB9" i="5"/>
  <c r="AC9" i="5"/>
  <c r="AD9" i="5"/>
  <c r="AE9" i="5"/>
  <c r="AF9" i="5"/>
  <c r="AG9" i="5"/>
  <c r="AH9" i="5"/>
  <c r="AI9" i="5"/>
  <c r="AJ9" i="5"/>
  <c r="AK9" i="5"/>
  <c r="AL9" i="5"/>
  <c r="AM9" i="5"/>
  <c r="AN9" i="5"/>
  <c r="AO9" i="5"/>
  <c r="AP9" i="5"/>
  <c r="W10" i="5"/>
  <c r="X10" i="5"/>
  <c r="Y10" i="5"/>
  <c r="Z10" i="5"/>
  <c r="AA10" i="5"/>
  <c r="AB10" i="5"/>
  <c r="AC10" i="5"/>
  <c r="AD10" i="5"/>
  <c r="AE10" i="5"/>
  <c r="AF10" i="5"/>
  <c r="AG10" i="5"/>
  <c r="AH10" i="5"/>
  <c r="AI10" i="5"/>
  <c r="AJ10" i="5"/>
  <c r="AK10" i="5"/>
  <c r="AL10" i="5"/>
  <c r="AM10" i="5"/>
  <c r="AN10" i="5"/>
  <c r="AO10" i="5"/>
  <c r="AP10" i="5"/>
  <c r="W11" i="5"/>
  <c r="X11" i="5"/>
  <c r="Y11" i="5"/>
  <c r="Z11" i="5"/>
  <c r="AA11" i="5"/>
  <c r="AB11" i="5"/>
  <c r="AC11" i="5"/>
  <c r="AD11" i="5"/>
  <c r="AE11" i="5"/>
  <c r="AF11" i="5"/>
  <c r="AG11" i="5"/>
  <c r="AH11" i="5"/>
  <c r="AI11" i="5"/>
  <c r="AJ11" i="5"/>
  <c r="AK11" i="5"/>
  <c r="AL11" i="5"/>
  <c r="AM11" i="5"/>
  <c r="AN11" i="5"/>
  <c r="AO11" i="5"/>
  <c r="AP11" i="5"/>
  <c r="W12" i="5"/>
  <c r="X12" i="5"/>
  <c r="Y12" i="5"/>
  <c r="Z12" i="5"/>
  <c r="AA12" i="5"/>
  <c r="AB12" i="5"/>
  <c r="AC12" i="5"/>
  <c r="AD12" i="5"/>
  <c r="AE12" i="5"/>
  <c r="AF12" i="5"/>
  <c r="AG12" i="5"/>
  <c r="AH12" i="5"/>
  <c r="AI12" i="5"/>
  <c r="AJ12" i="5"/>
  <c r="AK12" i="5"/>
  <c r="AL12" i="5"/>
  <c r="AM12" i="5"/>
  <c r="AN12" i="5"/>
  <c r="AO12" i="5"/>
  <c r="AP12" i="5"/>
  <c r="W13" i="5"/>
  <c r="X13" i="5"/>
  <c r="Y13" i="5"/>
  <c r="Z13" i="5"/>
  <c r="AA13" i="5"/>
  <c r="AB13" i="5"/>
  <c r="AC13" i="5"/>
  <c r="AD13" i="5"/>
  <c r="AE13" i="5"/>
  <c r="AF13" i="5"/>
  <c r="AG13" i="5"/>
  <c r="AH13" i="5"/>
  <c r="AI13" i="5"/>
  <c r="AJ13" i="5"/>
  <c r="AK13" i="5"/>
  <c r="AL13" i="5"/>
  <c r="AM13" i="5"/>
  <c r="AN13" i="5"/>
  <c r="AO13" i="5"/>
  <c r="AP13" i="5"/>
  <c r="W14" i="5"/>
  <c r="X14" i="5"/>
  <c r="Y14" i="5"/>
  <c r="Z14" i="5"/>
  <c r="AA14" i="5"/>
  <c r="AB14" i="5"/>
  <c r="AC14" i="5"/>
  <c r="AD14" i="5"/>
  <c r="AE14" i="5"/>
  <c r="AF14" i="5"/>
  <c r="AG14" i="5"/>
  <c r="AH14" i="5"/>
  <c r="AI14" i="5"/>
  <c r="AJ14" i="5"/>
  <c r="AK14" i="5"/>
  <c r="AL14" i="5"/>
  <c r="AM14" i="5"/>
  <c r="AN14" i="5"/>
  <c r="AO14" i="5"/>
  <c r="AP14" i="5"/>
  <c r="W15" i="5"/>
  <c r="X15" i="5"/>
  <c r="Y15" i="5"/>
  <c r="Z15" i="5"/>
  <c r="AA15" i="5"/>
  <c r="AB15" i="5"/>
  <c r="AC15" i="5"/>
  <c r="AD15" i="5"/>
  <c r="AE15" i="5"/>
  <c r="AF15" i="5"/>
  <c r="AG15" i="5"/>
  <c r="AH15" i="5"/>
  <c r="AI15" i="5"/>
  <c r="AJ15" i="5"/>
  <c r="AK15" i="5"/>
  <c r="AL15" i="5"/>
  <c r="AM15" i="5"/>
  <c r="AN15" i="5"/>
  <c r="AO15" i="5"/>
  <c r="AP15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AL16" i="5"/>
  <c r="AM16" i="5"/>
  <c r="AN16" i="5"/>
  <c r="AO16" i="5"/>
  <c r="AP16" i="5"/>
  <c r="W17" i="5"/>
  <c r="X17" i="5"/>
  <c r="Y17" i="5"/>
  <c r="Z17" i="5"/>
  <c r="AA17" i="5"/>
  <c r="AB17" i="5"/>
  <c r="AC17" i="5"/>
  <c r="AD17" i="5"/>
  <c r="AE17" i="5"/>
  <c r="AF17" i="5"/>
  <c r="AG17" i="5"/>
  <c r="AH17" i="5"/>
  <c r="AI17" i="5"/>
  <c r="AJ17" i="5"/>
  <c r="AK17" i="5"/>
  <c r="AL17" i="5"/>
  <c r="AM17" i="5"/>
  <c r="AN17" i="5"/>
  <c r="AO17" i="5"/>
  <c r="AP17" i="5"/>
  <c r="W18" i="5"/>
  <c r="X18" i="5"/>
  <c r="Y18" i="5"/>
  <c r="Z18" i="5"/>
  <c r="AA18" i="5"/>
  <c r="AB18" i="5"/>
  <c r="AC18" i="5"/>
  <c r="AD18" i="5"/>
  <c r="AE18" i="5"/>
  <c r="AF18" i="5"/>
  <c r="AG18" i="5"/>
  <c r="AH18" i="5"/>
  <c r="AI18" i="5"/>
  <c r="AJ18" i="5"/>
  <c r="AK18" i="5"/>
  <c r="AL18" i="5"/>
  <c r="AM18" i="5"/>
  <c r="AN18" i="5"/>
  <c r="AO18" i="5"/>
  <c r="AP18" i="5"/>
  <c r="W19" i="5"/>
  <c r="X19" i="5"/>
  <c r="Y19" i="5"/>
  <c r="Z19" i="5"/>
  <c r="AA19" i="5"/>
  <c r="AB19" i="5"/>
  <c r="AC19" i="5"/>
  <c r="AD19" i="5"/>
  <c r="AE19" i="5"/>
  <c r="AF19" i="5"/>
  <c r="AG19" i="5"/>
  <c r="AH19" i="5"/>
  <c r="AI19" i="5"/>
  <c r="AJ19" i="5"/>
  <c r="AK19" i="5"/>
  <c r="AL19" i="5"/>
  <c r="AM19" i="5"/>
  <c r="AN19" i="5"/>
  <c r="AO19" i="5"/>
  <c r="AP19" i="5"/>
  <c r="W20" i="5"/>
  <c r="X20" i="5"/>
  <c r="Y20" i="5"/>
  <c r="Z20" i="5"/>
  <c r="AA20" i="5"/>
  <c r="AB20" i="5"/>
  <c r="AC20" i="5"/>
  <c r="AD20" i="5"/>
  <c r="AE20" i="5"/>
  <c r="AF20" i="5"/>
  <c r="AG20" i="5"/>
  <c r="AH20" i="5"/>
  <c r="AI20" i="5"/>
  <c r="AJ20" i="5"/>
  <c r="AK20" i="5"/>
  <c r="AL20" i="5"/>
  <c r="AM20" i="5"/>
  <c r="AN20" i="5"/>
  <c r="AO20" i="5"/>
  <c r="AP20" i="5"/>
  <c r="W21" i="5"/>
  <c r="X21" i="5"/>
  <c r="Y21" i="5"/>
  <c r="Z21" i="5"/>
  <c r="AA21" i="5"/>
  <c r="AB21" i="5"/>
  <c r="AC21" i="5"/>
  <c r="AD21" i="5"/>
  <c r="AE21" i="5"/>
  <c r="AF21" i="5"/>
  <c r="AG21" i="5"/>
  <c r="AH21" i="5"/>
  <c r="AI21" i="5"/>
  <c r="AJ21" i="5"/>
  <c r="AK21" i="5"/>
  <c r="AL21" i="5"/>
  <c r="AM21" i="5"/>
  <c r="AN21" i="5"/>
  <c r="AO21" i="5"/>
  <c r="AP21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W23" i="5"/>
  <c r="X23" i="5"/>
  <c r="Y23" i="5"/>
  <c r="Z23" i="5"/>
  <c r="AA23" i="5"/>
  <c r="AB23" i="5"/>
  <c r="AC23" i="5"/>
  <c r="AD23" i="5"/>
  <c r="AE23" i="5"/>
  <c r="AF23" i="5"/>
  <c r="AG23" i="5"/>
  <c r="AH23" i="5"/>
  <c r="AI23" i="5"/>
  <c r="AJ23" i="5"/>
  <c r="AK23" i="5"/>
  <c r="AL23" i="5"/>
  <c r="AM23" i="5"/>
  <c r="AN23" i="5"/>
  <c r="AO23" i="5"/>
  <c r="AP23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W25" i="5"/>
  <c r="X25" i="5"/>
  <c r="Y25" i="5"/>
  <c r="Z25" i="5"/>
  <c r="AA25" i="5"/>
  <c r="AB25" i="5"/>
  <c r="AC25" i="5"/>
  <c r="AD25" i="5"/>
  <c r="AE25" i="5"/>
  <c r="AF25" i="5"/>
  <c r="AG25" i="5"/>
  <c r="AH25" i="5"/>
  <c r="AI25" i="5"/>
  <c r="AJ25" i="5"/>
  <c r="AK25" i="5"/>
  <c r="AL25" i="5"/>
  <c r="AM25" i="5"/>
  <c r="AN25" i="5"/>
  <c r="AO25" i="5"/>
  <c r="AP25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J26" i="5"/>
  <c r="AK26" i="5"/>
  <c r="AL26" i="5"/>
  <c r="AM26" i="5"/>
  <c r="AN26" i="5"/>
  <c r="AO26" i="5"/>
  <c r="AP26" i="5"/>
  <c r="W27" i="5"/>
  <c r="X27" i="5"/>
  <c r="Y27" i="5"/>
  <c r="Z27" i="5"/>
  <c r="AA27" i="5"/>
  <c r="AB27" i="5"/>
  <c r="AC27" i="5"/>
  <c r="AD27" i="5"/>
  <c r="AE27" i="5"/>
  <c r="AF27" i="5"/>
  <c r="AG27" i="5"/>
  <c r="AH27" i="5"/>
  <c r="AI27" i="5"/>
  <c r="AJ27" i="5"/>
  <c r="AK27" i="5"/>
  <c r="AL27" i="5"/>
  <c r="AM27" i="5"/>
  <c r="AN27" i="5"/>
  <c r="AO27" i="5"/>
  <c r="AP27" i="5"/>
  <c r="W28" i="5"/>
  <c r="X28" i="5"/>
  <c r="Y28" i="5"/>
  <c r="Z28" i="5"/>
  <c r="AA28" i="5"/>
  <c r="AB28" i="5"/>
  <c r="AC28" i="5"/>
  <c r="AD28" i="5"/>
  <c r="AE28" i="5"/>
  <c r="AF28" i="5"/>
  <c r="AG28" i="5"/>
  <c r="AH28" i="5"/>
  <c r="AI28" i="5"/>
  <c r="AJ28" i="5"/>
  <c r="AK28" i="5"/>
  <c r="AL28" i="5"/>
  <c r="AM28" i="5"/>
  <c r="AN28" i="5"/>
  <c r="AO28" i="5"/>
  <c r="AP28" i="5"/>
  <c r="W29" i="5"/>
  <c r="X29" i="5"/>
  <c r="Y29" i="5"/>
  <c r="Z29" i="5"/>
  <c r="AA29" i="5"/>
  <c r="AB29" i="5"/>
  <c r="AC29" i="5"/>
  <c r="AD29" i="5"/>
  <c r="AE29" i="5"/>
  <c r="AF29" i="5"/>
  <c r="AG29" i="5"/>
  <c r="AH29" i="5"/>
  <c r="AI29" i="5"/>
  <c r="AJ29" i="5"/>
  <c r="AK29" i="5"/>
  <c r="AL29" i="5"/>
  <c r="AM29" i="5"/>
  <c r="AN29" i="5"/>
  <c r="AO29" i="5"/>
  <c r="AP29" i="5"/>
  <c r="W30" i="5"/>
  <c r="X30" i="5"/>
  <c r="Y30" i="5"/>
  <c r="Z30" i="5"/>
  <c r="AA30" i="5"/>
  <c r="AB30" i="5"/>
  <c r="AC30" i="5"/>
  <c r="AD30" i="5"/>
  <c r="AE30" i="5"/>
  <c r="AF30" i="5"/>
  <c r="AG30" i="5"/>
  <c r="AH30" i="5"/>
  <c r="AI30" i="5"/>
  <c r="AJ30" i="5"/>
  <c r="AK30" i="5"/>
  <c r="AL30" i="5"/>
  <c r="AM30" i="5"/>
  <c r="AN30" i="5"/>
  <c r="AO30" i="5"/>
  <c r="AP30" i="5"/>
  <c r="W31" i="5"/>
  <c r="X31" i="5"/>
  <c r="Y31" i="5"/>
  <c r="Z31" i="5"/>
  <c r="AA31" i="5"/>
  <c r="AB31" i="5"/>
  <c r="AC31" i="5"/>
  <c r="AD31" i="5"/>
  <c r="AE31" i="5"/>
  <c r="AF31" i="5"/>
  <c r="AG31" i="5"/>
  <c r="AH31" i="5"/>
  <c r="AI31" i="5"/>
  <c r="AJ31" i="5"/>
  <c r="AK31" i="5"/>
  <c r="AL31" i="5"/>
  <c r="AM31" i="5"/>
  <c r="AN31" i="5"/>
  <c r="AO31" i="5"/>
  <c r="AP31" i="5"/>
  <c r="W32" i="5"/>
  <c r="X32" i="5"/>
  <c r="Y32" i="5"/>
  <c r="Z32" i="5"/>
  <c r="AA32" i="5"/>
  <c r="AB32" i="5"/>
  <c r="AC32" i="5"/>
  <c r="AD32" i="5"/>
  <c r="AE32" i="5"/>
  <c r="AF32" i="5"/>
  <c r="AG32" i="5"/>
  <c r="AH32" i="5"/>
  <c r="AI32" i="5"/>
  <c r="AJ32" i="5"/>
  <c r="AK32" i="5"/>
  <c r="AL32" i="5"/>
  <c r="AM32" i="5"/>
  <c r="AN32" i="5"/>
  <c r="AO32" i="5"/>
  <c r="AP32" i="5"/>
  <c r="W33" i="5"/>
  <c r="X33" i="5"/>
  <c r="Y33" i="5"/>
  <c r="Z33" i="5"/>
  <c r="AA33" i="5"/>
  <c r="AB33" i="5"/>
  <c r="AC33" i="5"/>
  <c r="AD33" i="5"/>
  <c r="AE33" i="5"/>
  <c r="AF33" i="5"/>
  <c r="AG33" i="5"/>
  <c r="AH33" i="5"/>
  <c r="AI33" i="5"/>
  <c r="AJ33" i="5"/>
  <c r="AK33" i="5"/>
  <c r="AL33" i="5"/>
  <c r="AM33" i="5"/>
  <c r="AN33" i="5"/>
  <c r="AO33" i="5"/>
  <c r="AP33" i="5"/>
  <c r="W34" i="5"/>
  <c r="X34" i="5"/>
  <c r="Y34" i="5"/>
  <c r="Z34" i="5"/>
  <c r="AA34" i="5"/>
  <c r="AB34" i="5"/>
  <c r="AC34" i="5"/>
  <c r="AD34" i="5"/>
  <c r="AE34" i="5"/>
  <c r="AF34" i="5"/>
  <c r="AG34" i="5"/>
  <c r="AH34" i="5"/>
  <c r="AI34" i="5"/>
  <c r="AJ34" i="5"/>
  <c r="AK34" i="5"/>
  <c r="AL34" i="5"/>
  <c r="AM34" i="5"/>
  <c r="AN34" i="5"/>
  <c r="AO34" i="5"/>
  <c r="AP34" i="5"/>
  <c r="W35" i="5"/>
  <c r="X35" i="5"/>
  <c r="Y35" i="5"/>
  <c r="Z35" i="5"/>
  <c r="AA35" i="5"/>
  <c r="AB35" i="5"/>
  <c r="AC35" i="5"/>
  <c r="AD35" i="5"/>
  <c r="AE35" i="5"/>
  <c r="AF35" i="5"/>
  <c r="AG35" i="5"/>
  <c r="AH35" i="5"/>
  <c r="AI35" i="5"/>
  <c r="AJ35" i="5"/>
  <c r="AK35" i="5"/>
  <c r="AL35" i="5"/>
  <c r="AM35" i="5"/>
  <c r="AN35" i="5"/>
  <c r="AO35" i="5"/>
  <c r="AP35" i="5"/>
  <c r="W36" i="5"/>
  <c r="X36" i="5"/>
  <c r="Y36" i="5"/>
  <c r="Z36" i="5"/>
  <c r="AA36" i="5"/>
  <c r="AB36" i="5"/>
  <c r="AC36" i="5"/>
  <c r="AD36" i="5"/>
  <c r="AE36" i="5"/>
  <c r="AF36" i="5"/>
  <c r="AG36" i="5"/>
  <c r="AH36" i="5"/>
  <c r="AI36" i="5"/>
  <c r="AJ36" i="5"/>
  <c r="AK36" i="5"/>
  <c r="AL36" i="5"/>
  <c r="AM36" i="5"/>
  <c r="AN36" i="5"/>
  <c r="AO36" i="5"/>
  <c r="AP36" i="5"/>
  <c r="W37" i="5"/>
  <c r="X37" i="5"/>
  <c r="Y37" i="5"/>
  <c r="Z37" i="5"/>
  <c r="AA37" i="5"/>
  <c r="AB37" i="5"/>
  <c r="AC37" i="5"/>
  <c r="AD37" i="5"/>
  <c r="AE37" i="5"/>
  <c r="AF37" i="5"/>
  <c r="AG37" i="5"/>
  <c r="AH37" i="5"/>
  <c r="AI37" i="5"/>
  <c r="AJ37" i="5"/>
  <c r="AK37" i="5"/>
  <c r="AL37" i="5"/>
  <c r="AM37" i="5"/>
  <c r="AN37" i="5"/>
  <c r="AO37" i="5"/>
  <c r="AP37" i="5"/>
  <c r="W38" i="5"/>
  <c r="X38" i="5"/>
  <c r="Y38" i="5"/>
  <c r="Z38" i="5"/>
  <c r="AA38" i="5"/>
  <c r="AB38" i="5"/>
  <c r="AC38" i="5"/>
  <c r="AD38" i="5"/>
  <c r="AE38" i="5"/>
  <c r="AF38" i="5"/>
  <c r="AG38" i="5"/>
  <c r="AH38" i="5"/>
  <c r="AI38" i="5"/>
  <c r="AJ38" i="5"/>
  <c r="AK38" i="5"/>
  <c r="AL38" i="5"/>
  <c r="AM38" i="5"/>
  <c r="AN38" i="5"/>
  <c r="AO38" i="5"/>
  <c r="AP38" i="5"/>
  <c r="W39" i="5"/>
  <c r="X39" i="5"/>
  <c r="Y39" i="5"/>
  <c r="Z39" i="5"/>
  <c r="AA39" i="5"/>
  <c r="AB39" i="5"/>
  <c r="AC39" i="5"/>
  <c r="AD39" i="5"/>
  <c r="AE39" i="5"/>
  <c r="AF39" i="5"/>
  <c r="AG39" i="5"/>
  <c r="AH39" i="5"/>
  <c r="AI39" i="5"/>
  <c r="AJ39" i="5"/>
  <c r="AK39" i="5"/>
  <c r="AL39" i="5"/>
  <c r="AM39" i="5"/>
  <c r="AN39" i="5"/>
  <c r="AO39" i="5"/>
  <c r="AP39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AL40" i="5"/>
  <c r="AM40" i="5"/>
  <c r="AN40" i="5"/>
  <c r="AO40" i="5"/>
  <c r="AP40" i="5"/>
  <c r="W41" i="5"/>
  <c r="X41" i="5"/>
  <c r="Y41" i="5"/>
  <c r="Z41" i="5"/>
  <c r="AA41" i="5"/>
  <c r="AB41" i="5"/>
  <c r="AC41" i="5"/>
  <c r="AD41" i="5"/>
  <c r="AE41" i="5"/>
  <c r="AF41" i="5"/>
  <c r="AG41" i="5"/>
  <c r="AH41" i="5"/>
  <c r="AI41" i="5"/>
  <c r="AJ41" i="5"/>
  <c r="AK41" i="5"/>
  <c r="AL41" i="5"/>
  <c r="AM41" i="5"/>
  <c r="AN41" i="5"/>
  <c r="AO41" i="5"/>
  <c r="AP41" i="5"/>
  <c r="W42" i="5"/>
  <c r="X42" i="5"/>
  <c r="Y42" i="5"/>
  <c r="Z42" i="5"/>
  <c r="AA42" i="5"/>
  <c r="AB42" i="5"/>
  <c r="AC42" i="5"/>
  <c r="AD42" i="5"/>
  <c r="AE42" i="5"/>
  <c r="AF42" i="5"/>
  <c r="AG42" i="5"/>
  <c r="AH42" i="5"/>
  <c r="AI42" i="5"/>
  <c r="AJ42" i="5"/>
  <c r="AK42" i="5"/>
  <c r="AL42" i="5"/>
  <c r="AM42" i="5"/>
  <c r="AN42" i="5"/>
  <c r="AO42" i="5"/>
  <c r="AP42" i="5"/>
  <c r="W43" i="5"/>
  <c r="X43" i="5"/>
  <c r="Y43" i="5"/>
  <c r="Z43" i="5"/>
  <c r="AA43" i="5"/>
  <c r="AB43" i="5"/>
  <c r="AC43" i="5"/>
  <c r="AD43" i="5"/>
  <c r="AE43" i="5"/>
  <c r="AF43" i="5"/>
  <c r="AG43" i="5"/>
  <c r="AH43" i="5"/>
  <c r="AI43" i="5"/>
  <c r="AJ43" i="5"/>
  <c r="AK43" i="5"/>
  <c r="AL43" i="5"/>
  <c r="AM43" i="5"/>
  <c r="AN43" i="5"/>
  <c r="AO43" i="5"/>
  <c r="AP43" i="5"/>
  <c r="W44" i="5"/>
  <c r="X44" i="5"/>
  <c r="Y44" i="5"/>
  <c r="Z44" i="5"/>
  <c r="AA44" i="5"/>
  <c r="AB44" i="5"/>
  <c r="AC44" i="5"/>
  <c r="AD44" i="5"/>
  <c r="AE44" i="5"/>
  <c r="AF44" i="5"/>
  <c r="AG44" i="5"/>
  <c r="AH44" i="5"/>
  <c r="AI44" i="5"/>
  <c r="AJ44" i="5"/>
  <c r="AK44" i="5"/>
  <c r="AL44" i="5"/>
  <c r="AM44" i="5"/>
  <c r="AN44" i="5"/>
  <c r="AO44" i="5"/>
  <c r="AP44" i="5"/>
  <c r="W45" i="5"/>
  <c r="X45" i="5"/>
  <c r="Y45" i="5"/>
  <c r="Z45" i="5"/>
  <c r="AA45" i="5"/>
  <c r="AB45" i="5"/>
  <c r="AC45" i="5"/>
  <c r="AD45" i="5"/>
  <c r="AE45" i="5"/>
  <c r="AF45" i="5"/>
  <c r="AG45" i="5"/>
  <c r="AH45" i="5"/>
  <c r="AI45" i="5"/>
  <c r="AJ45" i="5"/>
  <c r="AK45" i="5"/>
  <c r="AL45" i="5"/>
  <c r="AM45" i="5"/>
  <c r="AN45" i="5"/>
  <c r="AO45" i="5"/>
  <c r="AP45" i="5"/>
  <c r="W46" i="5"/>
  <c r="X46" i="5"/>
  <c r="Y46" i="5"/>
  <c r="Z46" i="5"/>
  <c r="AA46" i="5"/>
  <c r="AB46" i="5"/>
  <c r="AC46" i="5"/>
  <c r="AD46" i="5"/>
  <c r="AE46" i="5"/>
  <c r="AF46" i="5"/>
  <c r="AG46" i="5"/>
  <c r="AH46" i="5"/>
  <c r="AI46" i="5"/>
  <c r="AJ46" i="5"/>
  <c r="AK46" i="5"/>
  <c r="AL46" i="5"/>
  <c r="AM46" i="5"/>
  <c r="AN46" i="5"/>
  <c r="AO46" i="5"/>
  <c r="AP46" i="5"/>
  <c r="W47" i="5"/>
  <c r="X47" i="5"/>
  <c r="Y47" i="5"/>
  <c r="Z47" i="5"/>
  <c r="AA47" i="5"/>
  <c r="AB47" i="5"/>
  <c r="AC47" i="5"/>
  <c r="AD47" i="5"/>
  <c r="AE47" i="5"/>
  <c r="AF47" i="5"/>
  <c r="AG47" i="5"/>
  <c r="AH47" i="5"/>
  <c r="AI47" i="5"/>
  <c r="AJ47" i="5"/>
  <c r="AK47" i="5"/>
  <c r="AL47" i="5"/>
  <c r="AM47" i="5"/>
  <c r="AN47" i="5"/>
  <c r="AO47" i="5"/>
  <c r="AP47" i="5"/>
  <c r="W48" i="5"/>
  <c r="X48" i="5"/>
  <c r="Y48" i="5"/>
  <c r="Z48" i="5"/>
  <c r="AA48" i="5"/>
  <c r="AB48" i="5"/>
  <c r="AC48" i="5"/>
  <c r="AD48" i="5"/>
  <c r="AE48" i="5"/>
  <c r="AF48" i="5"/>
  <c r="AG48" i="5"/>
  <c r="AH48" i="5"/>
  <c r="AI48" i="5"/>
  <c r="AJ48" i="5"/>
  <c r="AK48" i="5"/>
  <c r="AL48" i="5"/>
  <c r="AM48" i="5"/>
  <c r="AN48" i="5"/>
  <c r="AO48" i="5"/>
  <c r="AP48" i="5"/>
  <c r="W49" i="5"/>
  <c r="X49" i="5"/>
  <c r="Y49" i="5"/>
  <c r="Z49" i="5"/>
  <c r="AA49" i="5"/>
  <c r="AB49" i="5"/>
  <c r="AC49" i="5"/>
  <c r="AD49" i="5"/>
  <c r="AE49" i="5"/>
  <c r="AF49" i="5"/>
  <c r="AG49" i="5"/>
  <c r="AH49" i="5"/>
  <c r="AI49" i="5"/>
  <c r="AJ49" i="5"/>
  <c r="AK49" i="5"/>
  <c r="AL49" i="5"/>
  <c r="AM49" i="5"/>
  <c r="AN49" i="5"/>
  <c r="AO49" i="5"/>
  <c r="AP49" i="5"/>
  <c r="W50" i="5"/>
  <c r="X50" i="5"/>
  <c r="Y50" i="5"/>
  <c r="Z50" i="5"/>
  <c r="AA50" i="5"/>
  <c r="AB50" i="5"/>
  <c r="AC50" i="5"/>
  <c r="AD50" i="5"/>
  <c r="AE50" i="5"/>
  <c r="AF50" i="5"/>
  <c r="AG50" i="5"/>
  <c r="AH50" i="5"/>
  <c r="AI50" i="5"/>
  <c r="AJ50" i="5"/>
  <c r="AK50" i="5"/>
  <c r="AL50" i="5"/>
  <c r="AM50" i="5"/>
  <c r="AN50" i="5"/>
  <c r="AO50" i="5"/>
  <c r="AP50" i="5"/>
  <c r="W51" i="5"/>
  <c r="X51" i="5"/>
  <c r="Y51" i="5"/>
  <c r="Z51" i="5"/>
  <c r="AA51" i="5"/>
  <c r="AB51" i="5"/>
  <c r="AC51" i="5"/>
  <c r="AD51" i="5"/>
  <c r="AE51" i="5"/>
  <c r="AF51" i="5"/>
  <c r="AG51" i="5"/>
  <c r="AH51" i="5"/>
  <c r="AI51" i="5"/>
  <c r="AJ51" i="5"/>
  <c r="AK51" i="5"/>
  <c r="AL51" i="5"/>
  <c r="AM51" i="5"/>
  <c r="AN51" i="5"/>
  <c r="AO51" i="5"/>
  <c r="AP51" i="5"/>
  <c r="W52" i="5"/>
  <c r="X52" i="5"/>
  <c r="Y52" i="5"/>
  <c r="Z52" i="5"/>
  <c r="AA52" i="5"/>
  <c r="AB52" i="5"/>
  <c r="AC52" i="5"/>
  <c r="AD52" i="5"/>
  <c r="AE52" i="5"/>
  <c r="AF52" i="5"/>
  <c r="AG52" i="5"/>
  <c r="AH52" i="5"/>
  <c r="AI52" i="5"/>
  <c r="AJ52" i="5"/>
  <c r="AK52" i="5"/>
  <c r="AL52" i="5"/>
  <c r="AM52" i="5"/>
  <c r="AN52" i="5"/>
  <c r="AO52" i="5"/>
  <c r="AP52" i="5"/>
  <c r="W53" i="5"/>
  <c r="X53" i="5"/>
  <c r="Y53" i="5"/>
  <c r="Z53" i="5"/>
  <c r="AA53" i="5"/>
  <c r="AB53" i="5"/>
  <c r="AC53" i="5"/>
  <c r="AD53" i="5"/>
  <c r="AE53" i="5"/>
  <c r="AF53" i="5"/>
  <c r="AG53" i="5"/>
  <c r="AH53" i="5"/>
  <c r="AI53" i="5"/>
  <c r="AJ53" i="5"/>
  <c r="AK53" i="5"/>
  <c r="AL53" i="5"/>
  <c r="AM53" i="5"/>
  <c r="AN53" i="5"/>
  <c r="AO53" i="5"/>
  <c r="AP53" i="5"/>
  <c r="W54" i="5"/>
  <c r="X54" i="5"/>
  <c r="Y54" i="5"/>
  <c r="Z54" i="5"/>
  <c r="AA54" i="5"/>
  <c r="AB54" i="5"/>
  <c r="AC54" i="5"/>
  <c r="AD54" i="5"/>
  <c r="AE54" i="5"/>
  <c r="AF54" i="5"/>
  <c r="AG54" i="5"/>
  <c r="AH54" i="5"/>
  <c r="AI54" i="5"/>
  <c r="AJ54" i="5"/>
  <c r="AK54" i="5"/>
  <c r="AL54" i="5"/>
  <c r="AM54" i="5"/>
  <c r="AN54" i="5"/>
  <c r="AO54" i="5"/>
  <c r="AP54" i="5"/>
  <c r="W55" i="5"/>
  <c r="X55" i="5"/>
  <c r="Y55" i="5"/>
  <c r="Z55" i="5"/>
  <c r="AA55" i="5"/>
  <c r="AB55" i="5"/>
  <c r="AC55" i="5"/>
  <c r="AD55" i="5"/>
  <c r="AE55" i="5"/>
  <c r="AF55" i="5"/>
  <c r="AG55" i="5"/>
  <c r="AH55" i="5"/>
  <c r="AI55" i="5"/>
  <c r="AJ55" i="5"/>
  <c r="AK55" i="5"/>
  <c r="AL55" i="5"/>
  <c r="AM55" i="5"/>
  <c r="AN55" i="5"/>
  <c r="AO55" i="5"/>
  <c r="AP55" i="5"/>
  <c r="W56" i="5"/>
  <c r="X56" i="5"/>
  <c r="Y56" i="5"/>
  <c r="Z56" i="5"/>
  <c r="AA56" i="5"/>
  <c r="AB56" i="5"/>
  <c r="AC56" i="5"/>
  <c r="AD56" i="5"/>
  <c r="AE56" i="5"/>
  <c r="AF56" i="5"/>
  <c r="AG56" i="5"/>
  <c r="AH56" i="5"/>
  <c r="AI56" i="5"/>
  <c r="AJ56" i="5"/>
  <c r="AK56" i="5"/>
  <c r="AL56" i="5"/>
  <c r="AM56" i="5"/>
  <c r="AN56" i="5"/>
  <c r="AO56" i="5"/>
  <c r="AP56" i="5"/>
  <c r="W57" i="5"/>
  <c r="X57" i="5"/>
  <c r="Y57" i="5"/>
  <c r="Z57" i="5"/>
  <c r="AA57" i="5"/>
  <c r="AB57" i="5"/>
  <c r="AC57" i="5"/>
  <c r="AD57" i="5"/>
  <c r="AE57" i="5"/>
  <c r="AF57" i="5"/>
  <c r="AG57" i="5"/>
  <c r="AH57" i="5"/>
  <c r="AI57" i="5"/>
  <c r="AJ57" i="5"/>
  <c r="AK57" i="5"/>
  <c r="AL57" i="5"/>
  <c r="AM57" i="5"/>
  <c r="AN57" i="5"/>
  <c r="AO57" i="5"/>
  <c r="AP57" i="5"/>
  <c r="W58" i="5"/>
  <c r="X58" i="5"/>
  <c r="Y58" i="5"/>
  <c r="Z58" i="5"/>
  <c r="AA58" i="5"/>
  <c r="AB58" i="5"/>
  <c r="AC58" i="5"/>
  <c r="AD58" i="5"/>
  <c r="AE58" i="5"/>
  <c r="AF58" i="5"/>
  <c r="AG58" i="5"/>
  <c r="AH58" i="5"/>
  <c r="AI58" i="5"/>
  <c r="AJ58" i="5"/>
  <c r="AK58" i="5"/>
  <c r="AL58" i="5"/>
  <c r="AM58" i="5"/>
  <c r="AN58" i="5"/>
  <c r="AO58" i="5"/>
  <c r="AP58" i="5"/>
  <c r="W59" i="5"/>
  <c r="X59" i="5"/>
  <c r="Y59" i="5"/>
  <c r="Z59" i="5"/>
  <c r="AA59" i="5"/>
  <c r="AB59" i="5"/>
  <c r="AC59" i="5"/>
  <c r="AD59" i="5"/>
  <c r="AE59" i="5"/>
  <c r="AF59" i="5"/>
  <c r="AG59" i="5"/>
  <c r="AH59" i="5"/>
  <c r="AI59" i="5"/>
  <c r="AJ59" i="5"/>
  <c r="AK59" i="5"/>
  <c r="AL59" i="5"/>
  <c r="AM59" i="5"/>
  <c r="AN59" i="5"/>
  <c r="AO59" i="5"/>
  <c r="AP59" i="5"/>
  <c r="W60" i="5"/>
  <c r="X60" i="5"/>
  <c r="Y60" i="5"/>
  <c r="Z60" i="5"/>
  <c r="AA60" i="5"/>
  <c r="AB60" i="5"/>
  <c r="AC60" i="5"/>
  <c r="AD60" i="5"/>
  <c r="AE60" i="5"/>
  <c r="AF60" i="5"/>
  <c r="AG60" i="5"/>
  <c r="AH60" i="5"/>
  <c r="AI60" i="5"/>
  <c r="AJ60" i="5"/>
  <c r="AK60" i="5"/>
  <c r="AL60" i="5"/>
  <c r="AM60" i="5"/>
  <c r="AN60" i="5"/>
  <c r="AO60" i="5"/>
  <c r="AP60" i="5"/>
  <c r="W61" i="5"/>
  <c r="X61" i="5"/>
  <c r="Y61" i="5"/>
  <c r="Z61" i="5"/>
  <c r="AA61" i="5"/>
  <c r="AB61" i="5"/>
  <c r="AC61" i="5"/>
  <c r="AD61" i="5"/>
  <c r="AE61" i="5"/>
  <c r="AF61" i="5"/>
  <c r="AG61" i="5"/>
  <c r="AH61" i="5"/>
  <c r="AI61" i="5"/>
  <c r="AJ61" i="5"/>
  <c r="AK61" i="5"/>
  <c r="AL61" i="5"/>
  <c r="AM61" i="5"/>
  <c r="AN61" i="5"/>
  <c r="AO61" i="5"/>
  <c r="AP61" i="5"/>
  <c r="W62" i="5"/>
  <c r="X62" i="5"/>
  <c r="Y62" i="5"/>
  <c r="Z62" i="5"/>
  <c r="AA62" i="5"/>
  <c r="AB62" i="5"/>
  <c r="AC62" i="5"/>
  <c r="AD62" i="5"/>
  <c r="AE62" i="5"/>
  <c r="AF62" i="5"/>
  <c r="AG62" i="5"/>
  <c r="AH62" i="5"/>
  <c r="AI62" i="5"/>
  <c r="AJ62" i="5"/>
  <c r="AK62" i="5"/>
  <c r="AL62" i="5"/>
  <c r="AM62" i="5"/>
  <c r="AN62" i="5"/>
  <c r="AO62" i="5"/>
  <c r="AP62" i="5"/>
  <c r="W63" i="5"/>
  <c r="X63" i="5"/>
  <c r="Y63" i="5"/>
  <c r="Z63" i="5"/>
  <c r="AA63" i="5"/>
  <c r="AB63" i="5"/>
  <c r="AC63" i="5"/>
  <c r="AD63" i="5"/>
  <c r="AE63" i="5"/>
  <c r="AF63" i="5"/>
  <c r="AG63" i="5"/>
  <c r="AH63" i="5"/>
  <c r="AI63" i="5"/>
  <c r="AJ63" i="5"/>
  <c r="AK63" i="5"/>
  <c r="AL63" i="5"/>
  <c r="AM63" i="5"/>
  <c r="AN63" i="5"/>
  <c r="AO63" i="5"/>
  <c r="AP63" i="5"/>
  <c r="W64" i="5"/>
  <c r="X64" i="5"/>
  <c r="Y64" i="5"/>
  <c r="Z64" i="5"/>
  <c r="AA64" i="5"/>
  <c r="AB64" i="5"/>
  <c r="AC64" i="5"/>
  <c r="AD64" i="5"/>
  <c r="AE64" i="5"/>
  <c r="AF64" i="5"/>
  <c r="AG64" i="5"/>
  <c r="AH64" i="5"/>
  <c r="AI64" i="5"/>
  <c r="AJ64" i="5"/>
  <c r="AK64" i="5"/>
  <c r="AL64" i="5"/>
  <c r="AM64" i="5"/>
  <c r="AN64" i="5"/>
  <c r="AO64" i="5"/>
  <c r="AP64" i="5"/>
  <c r="W65" i="5"/>
  <c r="X65" i="5"/>
  <c r="Y65" i="5"/>
  <c r="Z65" i="5"/>
  <c r="AA65" i="5"/>
  <c r="AB65" i="5"/>
  <c r="AC65" i="5"/>
  <c r="AD65" i="5"/>
  <c r="AE65" i="5"/>
  <c r="AF65" i="5"/>
  <c r="AG65" i="5"/>
  <c r="AH65" i="5"/>
  <c r="AI65" i="5"/>
  <c r="AJ65" i="5"/>
  <c r="AK65" i="5"/>
  <c r="AL65" i="5"/>
  <c r="AM65" i="5"/>
  <c r="AN65" i="5"/>
  <c r="AO65" i="5"/>
  <c r="AP65" i="5"/>
  <c r="W66" i="5"/>
  <c r="X66" i="5"/>
  <c r="Y66" i="5"/>
  <c r="Z66" i="5"/>
  <c r="AA66" i="5"/>
  <c r="AB66" i="5"/>
  <c r="AC66" i="5"/>
  <c r="AD66" i="5"/>
  <c r="AE66" i="5"/>
  <c r="AF66" i="5"/>
  <c r="AG66" i="5"/>
  <c r="AH66" i="5"/>
  <c r="AI66" i="5"/>
  <c r="AJ66" i="5"/>
  <c r="AK66" i="5"/>
  <c r="AL66" i="5"/>
  <c r="AM66" i="5"/>
  <c r="AN66" i="5"/>
  <c r="AO66" i="5"/>
  <c r="AP66" i="5"/>
  <c r="W67" i="5"/>
  <c r="X67" i="5"/>
  <c r="Y67" i="5"/>
  <c r="Z67" i="5"/>
  <c r="AA67" i="5"/>
  <c r="AB67" i="5"/>
  <c r="AC67" i="5"/>
  <c r="AD67" i="5"/>
  <c r="AE67" i="5"/>
  <c r="AF67" i="5"/>
  <c r="AG67" i="5"/>
  <c r="AH67" i="5"/>
  <c r="AI67" i="5"/>
  <c r="AJ67" i="5"/>
  <c r="AK67" i="5"/>
  <c r="AL67" i="5"/>
  <c r="AM67" i="5"/>
  <c r="AN67" i="5"/>
  <c r="AO67" i="5"/>
  <c r="AP67" i="5"/>
  <c r="W68" i="5"/>
  <c r="X68" i="5"/>
  <c r="Y68" i="5"/>
  <c r="Z68" i="5"/>
  <c r="AA68" i="5"/>
  <c r="AB68" i="5"/>
  <c r="AC68" i="5"/>
  <c r="AD68" i="5"/>
  <c r="AE68" i="5"/>
  <c r="AF68" i="5"/>
  <c r="AG68" i="5"/>
  <c r="AH68" i="5"/>
  <c r="AI68" i="5"/>
  <c r="AJ68" i="5"/>
  <c r="AK68" i="5"/>
  <c r="AL68" i="5"/>
  <c r="AM68" i="5"/>
  <c r="AN68" i="5"/>
  <c r="AO68" i="5"/>
  <c r="AP68" i="5"/>
  <c r="W69" i="5"/>
  <c r="X69" i="5"/>
  <c r="Y69" i="5"/>
  <c r="Z69" i="5"/>
  <c r="AA69" i="5"/>
  <c r="AB69" i="5"/>
  <c r="AC69" i="5"/>
  <c r="AD69" i="5"/>
  <c r="AE69" i="5"/>
  <c r="AF69" i="5"/>
  <c r="AG69" i="5"/>
  <c r="AH69" i="5"/>
  <c r="AI69" i="5"/>
  <c r="AJ69" i="5"/>
  <c r="AK69" i="5"/>
  <c r="AL69" i="5"/>
  <c r="AM69" i="5"/>
  <c r="AN69" i="5"/>
  <c r="AO69" i="5"/>
  <c r="AP69" i="5"/>
  <c r="W70" i="5"/>
  <c r="X70" i="5"/>
  <c r="Y70" i="5"/>
  <c r="Z70" i="5"/>
  <c r="AA70" i="5"/>
  <c r="AB70" i="5"/>
  <c r="AC70" i="5"/>
  <c r="AD70" i="5"/>
  <c r="AE70" i="5"/>
  <c r="AF70" i="5"/>
  <c r="AG70" i="5"/>
  <c r="AH70" i="5"/>
  <c r="AI70" i="5"/>
  <c r="AJ70" i="5"/>
  <c r="AK70" i="5"/>
  <c r="AL70" i="5"/>
  <c r="AM70" i="5"/>
  <c r="AN70" i="5"/>
  <c r="AO70" i="5"/>
  <c r="AP70" i="5"/>
  <c r="W71" i="5"/>
  <c r="X71" i="5"/>
  <c r="Y71" i="5"/>
  <c r="Z71" i="5"/>
  <c r="AA71" i="5"/>
  <c r="AB71" i="5"/>
  <c r="AC71" i="5"/>
  <c r="AD71" i="5"/>
  <c r="AE71" i="5"/>
  <c r="AF71" i="5"/>
  <c r="AG71" i="5"/>
  <c r="AH71" i="5"/>
  <c r="AI71" i="5"/>
  <c r="AJ71" i="5"/>
  <c r="AK71" i="5"/>
  <c r="AL71" i="5"/>
  <c r="AM71" i="5"/>
  <c r="AN71" i="5"/>
  <c r="AO71" i="5"/>
  <c r="AP71" i="5"/>
  <c r="W72" i="5"/>
  <c r="X72" i="5"/>
  <c r="Y72" i="5"/>
  <c r="Z72" i="5"/>
  <c r="AA72" i="5"/>
  <c r="AB72" i="5"/>
  <c r="AC72" i="5"/>
  <c r="AD72" i="5"/>
  <c r="AE72" i="5"/>
  <c r="AF72" i="5"/>
  <c r="AG72" i="5"/>
  <c r="AH72" i="5"/>
  <c r="AI72" i="5"/>
  <c r="AJ72" i="5"/>
  <c r="AK72" i="5"/>
  <c r="AL72" i="5"/>
  <c r="AM72" i="5"/>
  <c r="AN72" i="5"/>
  <c r="AO72" i="5"/>
  <c r="AP72" i="5"/>
  <c r="W73" i="5"/>
  <c r="X73" i="5"/>
  <c r="Y73" i="5"/>
  <c r="Z73" i="5"/>
  <c r="AA73" i="5"/>
  <c r="AB73" i="5"/>
  <c r="AC73" i="5"/>
  <c r="AD73" i="5"/>
  <c r="AE73" i="5"/>
  <c r="AF73" i="5"/>
  <c r="AG73" i="5"/>
  <c r="AH73" i="5"/>
  <c r="AI73" i="5"/>
  <c r="AJ73" i="5"/>
  <c r="AK73" i="5"/>
  <c r="AL73" i="5"/>
  <c r="AM73" i="5"/>
  <c r="AN73" i="5"/>
  <c r="AO73" i="5"/>
  <c r="AP73" i="5"/>
  <c r="W74" i="5"/>
  <c r="X74" i="5"/>
  <c r="Y74" i="5"/>
  <c r="Z74" i="5"/>
  <c r="AA74" i="5"/>
  <c r="AB74" i="5"/>
  <c r="AC74" i="5"/>
  <c r="AD74" i="5"/>
  <c r="AE74" i="5"/>
  <c r="AF74" i="5"/>
  <c r="AG74" i="5"/>
  <c r="AH74" i="5"/>
  <c r="AI74" i="5"/>
  <c r="AJ74" i="5"/>
  <c r="AK74" i="5"/>
  <c r="AL74" i="5"/>
  <c r="AM74" i="5"/>
  <c r="AN74" i="5"/>
  <c r="AO74" i="5"/>
  <c r="AP74" i="5"/>
  <c r="W75" i="5"/>
  <c r="X75" i="5"/>
  <c r="Y75" i="5"/>
  <c r="Z75" i="5"/>
  <c r="AA75" i="5"/>
  <c r="AB75" i="5"/>
  <c r="AC75" i="5"/>
  <c r="AD75" i="5"/>
  <c r="AE75" i="5"/>
  <c r="AF75" i="5"/>
  <c r="AG75" i="5"/>
  <c r="AH75" i="5"/>
  <c r="AI75" i="5"/>
  <c r="AJ75" i="5"/>
  <c r="AK75" i="5"/>
  <c r="AL75" i="5"/>
  <c r="AM75" i="5"/>
  <c r="AN75" i="5"/>
  <c r="AO75" i="5"/>
  <c r="AP75" i="5"/>
  <c r="W76" i="5"/>
  <c r="X76" i="5"/>
  <c r="Y76" i="5"/>
  <c r="Z76" i="5"/>
  <c r="AA76" i="5"/>
  <c r="AB76" i="5"/>
  <c r="AC76" i="5"/>
  <c r="AD76" i="5"/>
  <c r="AE76" i="5"/>
  <c r="AF76" i="5"/>
  <c r="AG76" i="5"/>
  <c r="AH76" i="5"/>
  <c r="AI76" i="5"/>
  <c r="AJ76" i="5"/>
  <c r="AK76" i="5"/>
  <c r="AL76" i="5"/>
  <c r="AM76" i="5"/>
  <c r="AN76" i="5"/>
  <c r="AO76" i="5"/>
  <c r="AP76" i="5"/>
  <c r="W77" i="5"/>
  <c r="X77" i="5"/>
  <c r="Y77" i="5"/>
  <c r="Z77" i="5"/>
  <c r="AA77" i="5"/>
  <c r="AB77" i="5"/>
  <c r="AC77" i="5"/>
  <c r="AD77" i="5"/>
  <c r="AE77" i="5"/>
  <c r="AF77" i="5"/>
  <c r="AG77" i="5"/>
  <c r="AH77" i="5"/>
  <c r="AI77" i="5"/>
  <c r="AJ77" i="5"/>
  <c r="AK77" i="5"/>
  <c r="AL77" i="5"/>
  <c r="AM77" i="5"/>
  <c r="AN77" i="5"/>
  <c r="AO77" i="5"/>
  <c r="AP77" i="5"/>
  <c r="W78" i="5"/>
  <c r="X78" i="5"/>
  <c r="Y78" i="5"/>
  <c r="Z78" i="5"/>
  <c r="AA78" i="5"/>
  <c r="AB78" i="5"/>
  <c r="AC78" i="5"/>
  <c r="AD78" i="5"/>
  <c r="AE78" i="5"/>
  <c r="AF78" i="5"/>
  <c r="AG78" i="5"/>
  <c r="AH78" i="5"/>
  <c r="AI78" i="5"/>
  <c r="AJ78" i="5"/>
  <c r="AK78" i="5"/>
  <c r="AL78" i="5"/>
  <c r="AM78" i="5"/>
  <c r="AN78" i="5"/>
  <c r="AO78" i="5"/>
  <c r="AP78" i="5"/>
  <c r="W79" i="5"/>
  <c r="X79" i="5"/>
  <c r="Y79" i="5"/>
  <c r="Z79" i="5"/>
  <c r="AA79" i="5"/>
  <c r="AB79" i="5"/>
  <c r="AC79" i="5"/>
  <c r="AD79" i="5"/>
  <c r="AE79" i="5"/>
  <c r="AF79" i="5"/>
  <c r="AG79" i="5"/>
  <c r="AH79" i="5"/>
  <c r="AI79" i="5"/>
  <c r="AJ79" i="5"/>
  <c r="AK79" i="5"/>
  <c r="AL79" i="5"/>
  <c r="AM79" i="5"/>
  <c r="AN79" i="5"/>
  <c r="AO79" i="5"/>
  <c r="AP79" i="5"/>
  <c r="W80" i="5"/>
  <c r="X80" i="5"/>
  <c r="Y80" i="5"/>
  <c r="Z80" i="5"/>
  <c r="AA80" i="5"/>
  <c r="AB80" i="5"/>
  <c r="AC80" i="5"/>
  <c r="AD80" i="5"/>
  <c r="AE80" i="5"/>
  <c r="AF80" i="5"/>
  <c r="AG80" i="5"/>
  <c r="AH80" i="5"/>
  <c r="AI80" i="5"/>
  <c r="AJ80" i="5"/>
  <c r="AK80" i="5"/>
  <c r="AL80" i="5"/>
  <c r="AM80" i="5"/>
  <c r="AN80" i="5"/>
  <c r="AO80" i="5"/>
  <c r="AP80" i="5"/>
  <c r="W81" i="5"/>
  <c r="X81" i="5"/>
  <c r="Y81" i="5"/>
  <c r="Z81" i="5"/>
  <c r="AA81" i="5"/>
  <c r="AB81" i="5"/>
  <c r="AC81" i="5"/>
  <c r="AD81" i="5"/>
  <c r="AE81" i="5"/>
  <c r="AF81" i="5"/>
  <c r="AG81" i="5"/>
  <c r="AH81" i="5"/>
  <c r="AI81" i="5"/>
  <c r="AJ81" i="5"/>
  <c r="AK81" i="5"/>
  <c r="AL81" i="5"/>
  <c r="AM81" i="5"/>
  <c r="AN81" i="5"/>
  <c r="AO81" i="5"/>
  <c r="AP81" i="5"/>
  <c r="W82" i="5"/>
  <c r="X82" i="5"/>
  <c r="Y82" i="5"/>
  <c r="Z82" i="5"/>
  <c r="AA82" i="5"/>
  <c r="AB82" i="5"/>
  <c r="AC82" i="5"/>
  <c r="AD82" i="5"/>
  <c r="AE82" i="5"/>
  <c r="AF82" i="5"/>
  <c r="AG82" i="5"/>
  <c r="AH82" i="5"/>
  <c r="AI82" i="5"/>
  <c r="AJ82" i="5"/>
  <c r="AK82" i="5"/>
  <c r="AL82" i="5"/>
  <c r="AM82" i="5"/>
  <c r="AN82" i="5"/>
  <c r="AO82" i="5"/>
  <c r="AP82" i="5"/>
  <c r="W83" i="5"/>
  <c r="X83" i="5"/>
  <c r="Y83" i="5"/>
  <c r="Z83" i="5"/>
  <c r="AA83" i="5"/>
  <c r="AB83" i="5"/>
  <c r="AC83" i="5"/>
  <c r="AD83" i="5"/>
  <c r="AE83" i="5"/>
  <c r="AF83" i="5"/>
  <c r="AG83" i="5"/>
  <c r="AH83" i="5"/>
  <c r="AI83" i="5"/>
  <c r="AJ83" i="5"/>
  <c r="AK83" i="5"/>
  <c r="AL83" i="5"/>
  <c r="AM83" i="5"/>
  <c r="AN83" i="5"/>
  <c r="AO83" i="5"/>
  <c r="AP83" i="5"/>
  <c r="W84" i="5"/>
  <c r="X84" i="5"/>
  <c r="Y84" i="5"/>
  <c r="Z84" i="5"/>
  <c r="AA84" i="5"/>
  <c r="AB84" i="5"/>
  <c r="AC84" i="5"/>
  <c r="AD84" i="5"/>
  <c r="AE84" i="5"/>
  <c r="AF84" i="5"/>
  <c r="AG84" i="5"/>
  <c r="AH84" i="5"/>
  <c r="AI84" i="5"/>
  <c r="AJ84" i="5"/>
  <c r="AK84" i="5"/>
  <c r="AL84" i="5"/>
  <c r="AM84" i="5"/>
  <c r="AN84" i="5"/>
  <c r="AO84" i="5"/>
  <c r="AP84" i="5"/>
  <c r="W85" i="5"/>
  <c r="X85" i="5"/>
  <c r="Y85" i="5"/>
  <c r="Z85" i="5"/>
  <c r="AA85" i="5"/>
  <c r="AB85" i="5"/>
  <c r="AC85" i="5"/>
  <c r="AD85" i="5"/>
  <c r="AE85" i="5"/>
  <c r="AF85" i="5"/>
  <c r="AG85" i="5"/>
  <c r="AH85" i="5"/>
  <c r="AI85" i="5"/>
  <c r="AJ85" i="5"/>
  <c r="AK85" i="5"/>
  <c r="AL85" i="5"/>
  <c r="AM85" i="5"/>
  <c r="AN85" i="5"/>
  <c r="AO85" i="5"/>
  <c r="AP85" i="5"/>
  <c r="W86" i="5"/>
  <c r="X86" i="5"/>
  <c r="Y86" i="5"/>
  <c r="Z86" i="5"/>
  <c r="AA86" i="5"/>
  <c r="AB86" i="5"/>
  <c r="AC86" i="5"/>
  <c r="AD86" i="5"/>
  <c r="AE86" i="5"/>
  <c r="AF86" i="5"/>
  <c r="AG86" i="5"/>
  <c r="AH86" i="5"/>
  <c r="AI86" i="5"/>
  <c r="AJ86" i="5"/>
  <c r="AK86" i="5"/>
  <c r="AL86" i="5"/>
  <c r="AM86" i="5"/>
  <c r="AN86" i="5"/>
  <c r="AO86" i="5"/>
  <c r="AP86" i="5"/>
  <c r="W87" i="5"/>
  <c r="X87" i="5"/>
  <c r="Y87" i="5"/>
  <c r="Z87" i="5"/>
  <c r="AA87" i="5"/>
  <c r="AB87" i="5"/>
  <c r="AC87" i="5"/>
  <c r="AD87" i="5"/>
  <c r="AE87" i="5"/>
  <c r="AF87" i="5"/>
  <c r="AG87" i="5"/>
  <c r="AH87" i="5"/>
  <c r="AI87" i="5"/>
  <c r="AJ87" i="5"/>
  <c r="AK87" i="5"/>
  <c r="AL87" i="5"/>
  <c r="AM87" i="5"/>
  <c r="AN87" i="5"/>
  <c r="AO87" i="5"/>
  <c r="AP87" i="5"/>
  <c r="W88" i="5"/>
  <c r="X88" i="5"/>
  <c r="Y88" i="5"/>
  <c r="Z88" i="5"/>
  <c r="AA88" i="5"/>
  <c r="AB88" i="5"/>
  <c r="AC88" i="5"/>
  <c r="AD88" i="5"/>
  <c r="AE88" i="5"/>
  <c r="AF88" i="5"/>
  <c r="AG88" i="5"/>
  <c r="AH88" i="5"/>
  <c r="AI88" i="5"/>
  <c r="AJ88" i="5"/>
  <c r="AK88" i="5"/>
  <c r="AL88" i="5"/>
  <c r="AM88" i="5"/>
  <c r="AN88" i="5"/>
  <c r="AO88" i="5"/>
  <c r="AP88" i="5"/>
  <c r="W89" i="5"/>
  <c r="X89" i="5"/>
  <c r="Y89" i="5"/>
  <c r="Z89" i="5"/>
  <c r="AA89" i="5"/>
  <c r="AB89" i="5"/>
  <c r="AC89" i="5"/>
  <c r="AD89" i="5"/>
  <c r="AE89" i="5"/>
  <c r="AF89" i="5"/>
  <c r="AG89" i="5"/>
  <c r="AH89" i="5"/>
  <c r="AI89" i="5"/>
  <c r="AJ89" i="5"/>
  <c r="AK89" i="5"/>
  <c r="AL89" i="5"/>
  <c r="AM89" i="5"/>
  <c r="AN89" i="5"/>
  <c r="AO89" i="5"/>
  <c r="AP89" i="5"/>
  <c r="W90" i="5"/>
  <c r="X90" i="5"/>
  <c r="Y90" i="5"/>
  <c r="Z90" i="5"/>
  <c r="AA90" i="5"/>
  <c r="AB90" i="5"/>
  <c r="AC90" i="5"/>
  <c r="AD90" i="5"/>
  <c r="AE90" i="5"/>
  <c r="AF90" i="5"/>
  <c r="AG90" i="5"/>
  <c r="AH90" i="5"/>
  <c r="AI90" i="5"/>
  <c r="AJ90" i="5"/>
  <c r="AK90" i="5"/>
  <c r="AL90" i="5"/>
  <c r="AM90" i="5"/>
  <c r="AN90" i="5"/>
  <c r="AO90" i="5"/>
  <c r="AP90" i="5"/>
  <c r="W91" i="5"/>
  <c r="X91" i="5"/>
  <c r="Y91" i="5"/>
  <c r="Z91" i="5"/>
  <c r="AA91" i="5"/>
  <c r="AB91" i="5"/>
  <c r="AC91" i="5"/>
  <c r="AD91" i="5"/>
  <c r="AE91" i="5"/>
  <c r="AF91" i="5"/>
  <c r="AG91" i="5"/>
  <c r="AH91" i="5"/>
  <c r="AI91" i="5"/>
  <c r="AJ91" i="5"/>
  <c r="AK91" i="5"/>
  <c r="AL91" i="5"/>
  <c r="AM91" i="5"/>
  <c r="AN91" i="5"/>
  <c r="AO91" i="5"/>
  <c r="AP91" i="5"/>
  <c r="W92" i="5"/>
  <c r="X92" i="5"/>
  <c r="Y92" i="5"/>
  <c r="Z92" i="5"/>
  <c r="AA92" i="5"/>
  <c r="AB92" i="5"/>
  <c r="AC92" i="5"/>
  <c r="AD92" i="5"/>
  <c r="AE92" i="5"/>
  <c r="AF92" i="5"/>
  <c r="AG92" i="5"/>
  <c r="AH92" i="5"/>
  <c r="AI92" i="5"/>
  <c r="AJ92" i="5"/>
  <c r="AK92" i="5"/>
  <c r="AL92" i="5"/>
  <c r="AM92" i="5"/>
  <c r="AN92" i="5"/>
  <c r="AO92" i="5"/>
  <c r="AP92" i="5"/>
  <c r="W93" i="5"/>
  <c r="X93" i="5"/>
  <c r="Y93" i="5"/>
  <c r="Z93" i="5"/>
  <c r="AA93" i="5"/>
  <c r="AB93" i="5"/>
  <c r="AC93" i="5"/>
  <c r="AD93" i="5"/>
  <c r="AE93" i="5"/>
  <c r="AF93" i="5"/>
  <c r="AG93" i="5"/>
  <c r="AH93" i="5"/>
  <c r="AI93" i="5"/>
  <c r="AJ93" i="5"/>
  <c r="AK93" i="5"/>
  <c r="AL93" i="5"/>
  <c r="AM93" i="5"/>
  <c r="AN93" i="5"/>
  <c r="AO93" i="5"/>
  <c r="AP93" i="5"/>
  <c r="W94" i="5"/>
  <c r="X94" i="5"/>
  <c r="Y94" i="5"/>
  <c r="Z94" i="5"/>
  <c r="AA94" i="5"/>
  <c r="AB94" i="5"/>
  <c r="AC94" i="5"/>
  <c r="AD94" i="5"/>
  <c r="AE94" i="5"/>
  <c r="AF94" i="5"/>
  <c r="AG94" i="5"/>
  <c r="AH94" i="5"/>
  <c r="AI94" i="5"/>
  <c r="AJ94" i="5"/>
  <c r="AK94" i="5"/>
  <c r="AL94" i="5"/>
  <c r="AM94" i="5"/>
  <c r="AN94" i="5"/>
  <c r="AO94" i="5"/>
  <c r="AP94" i="5"/>
  <c r="W95" i="5"/>
  <c r="X95" i="5"/>
  <c r="Y95" i="5"/>
  <c r="Z95" i="5"/>
  <c r="AA95" i="5"/>
  <c r="AB95" i="5"/>
  <c r="AC95" i="5"/>
  <c r="AD95" i="5"/>
  <c r="AE95" i="5"/>
  <c r="AF95" i="5"/>
  <c r="AG95" i="5"/>
  <c r="AH95" i="5"/>
  <c r="AI95" i="5"/>
  <c r="AJ95" i="5"/>
  <c r="AK95" i="5"/>
  <c r="AL95" i="5"/>
  <c r="AM95" i="5"/>
  <c r="AN95" i="5"/>
  <c r="AO95" i="5"/>
  <c r="AP95" i="5"/>
  <c r="W96" i="5"/>
  <c r="X96" i="5"/>
  <c r="Y96" i="5"/>
  <c r="Z96" i="5"/>
  <c r="AA96" i="5"/>
  <c r="AB96" i="5"/>
  <c r="AC96" i="5"/>
  <c r="AD96" i="5"/>
  <c r="AE96" i="5"/>
  <c r="AF96" i="5"/>
  <c r="AG96" i="5"/>
  <c r="AH96" i="5"/>
  <c r="AI96" i="5"/>
  <c r="AJ96" i="5"/>
  <c r="AK96" i="5"/>
  <c r="AL96" i="5"/>
  <c r="AM96" i="5"/>
  <c r="AN96" i="5"/>
  <c r="AO96" i="5"/>
  <c r="AP96" i="5"/>
  <c r="W97" i="5"/>
  <c r="X97" i="5"/>
  <c r="Y97" i="5"/>
  <c r="Z97" i="5"/>
  <c r="AA97" i="5"/>
  <c r="AB97" i="5"/>
  <c r="AC97" i="5"/>
  <c r="AD97" i="5"/>
  <c r="AE97" i="5"/>
  <c r="AF97" i="5"/>
  <c r="AG97" i="5"/>
  <c r="AH97" i="5"/>
  <c r="AI97" i="5"/>
  <c r="AJ97" i="5"/>
  <c r="AK97" i="5"/>
  <c r="AL97" i="5"/>
  <c r="AM97" i="5"/>
  <c r="AN97" i="5"/>
  <c r="AO97" i="5"/>
  <c r="AP97" i="5"/>
  <c r="W98" i="5"/>
  <c r="X98" i="5"/>
  <c r="Y98" i="5"/>
  <c r="Z98" i="5"/>
  <c r="AA98" i="5"/>
  <c r="AB98" i="5"/>
  <c r="AC98" i="5"/>
  <c r="AD98" i="5"/>
  <c r="AE98" i="5"/>
  <c r="AF98" i="5"/>
  <c r="AG98" i="5"/>
  <c r="AH98" i="5"/>
  <c r="AI98" i="5"/>
  <c r="AJ98" i="5"/>
  <c r="AK98" i="5"/>
  <c r="AL98" i="5"/>
  <c r="AM98" i="5"/>
  <c r="AN98" i="5"/>
  <c r="AO98" i="5"/>
  <c r="AP98" i="5"/>
  <c r="W99" i="5"/>
  <c r="X99" i="5"/>
  <c r="Y99" i="5"/>
  <c r="Z99" i="5"/>
  <c r="AA99" i="5"/>
  <c r="AB99" i="5"/>
  <c r="AC99" i="5"/>
  <c r="AD99" i="5"/>
  <c r="AE99" i="5"/>
  <c r="AF99" i="5"/>
  <c r="AG99" i="5"/>
  <c r="AH99" i="5"/>
  <c r="AI99" i="5"/>
  <c r="AJ99" i="5"/>
  <c r="AK99" i="5"/>
  <c r="AL99" i="5"/>
  <c r="AM99" i="5"/>
  <c r="AN99" i="5"/>
  <c r="AO99" i="5"/>
  <c r="AP99" i="5"/>
  <c r="W100" i="5"/>
  <c r="X100" i="5"/>
  <c r="Y100" i="5"/>
  <c r="Z100" i="5"/>
  <c r="AA100" i="5"/>
  <c r="AB100" i="5"/>
  <c r="AC100" i="5"/>
  <c r="AD100" i="5"/>
  <c r="AE100" i="5"/>
  <c r="AF100" i="5"/>
  <c r="AG100" i="5"/>
  <c r="AH100" i="5"/>
  <c r="AI100" i="5"/>
  <c r="AJ100" i="5"/>
  <c r="AK100" i="5"/>
  <c r="AL100" i="5"/>
  <c r="AM100" i="5"/>
  <c r="AN100" i="5"/>
  <c r="AO100" i="5"/>
  <c r="AP100" i="5"/>
  <c r="W101" i="5"/>
  <c r="X101" i="5"/>
  <c r="Y101" i="5"/>
  <c r="Z101" i="5"/>
  <c r="AA101" i="5"/>
  <c r="AB101" i="5"/>
  <c r="AC101" i="5"/>
  <c r="AD101" i="5"/>
  <c r="AE101" i="5"/>
  <c r="AF101" i="5"/>
  <c r="AG101" i="5"/>
  <c r="AH101" i="5"/>
  <c r="AI101" i="5"/>
  <c r="AJ101" i="5"/>
  <c r="AK101" i="5"/>
  <c r="AL101" i="5"/>
  <c r="AM101" i="5"/>
  <c r="AN101" i="5"/>
  <c r="AO101" i="5"/>
  <c r="AP101" i="5"/>
  <c r="W102" i="5"/>
  <c r="X102" i="5"/>
  <c r="Y102" i="5"/>
  <c r="Z102" i="5"/>
  <c r="AA102" i="5"/>
  <c r="AB102" i="5"/>
  <c r="AC102" i="5"/>
  <c r="AD102" i="5"/>
  <c r="AE102" i="5"/>
  <c r="AF102" i="5"/>
  <c r="AG102" i="5"/>
  <c r="AH102" i="5"/>
  <c r="AI102" i="5"/>
  <c r="AJ102" i="5"/>
  <c r="AK102" i="5"/>
  <c r="AL102" i="5"/>
  <c r="AM102" i="5"/>
  <c r="AN102" i="5"/>
  <c r="AO102" i="5"/>
  <c r="AP102" i="5"/>
  <c r="W103" i="5"/>
  <c r="X103" i="5"/>
  <c r="Y103" i="5"/>
  <c r="Z103" i="5"/>
  <c r="AA103" i="5"/>
  <c r="AB103" i="5"/>
  <c r="AC103" i="5"/>
  <c r="AD103" i="5"/>
  <c r="AE103" i="5"/>
  <c r="AF103" i="5"/>
  <c r="AG103" i="5"/>
  <c r="AH103" i="5"/>
  <c r="AI103" i="5"/>
  <c r="AJ103" i="5"/>
  <c r="AK103" i="5"/>
  <c r="AL103" i="5"/>
  <c r="AM103" i="5"/>
  <c r="AN103" i="5"/>
  <c r="AO103" i="5"/>
  <c r="AP103" i="5"/>
  <c r="W104" i="5"/>
  <c r="X104" i="5"/>
  <c r="Y104" i="5"/>
  <c r="Z104" i="5"/>
  <c r="AA104" i="5"/>
  <c r="AB104" i="5"/>
  <c r="AC104" i="5"/>
  <c r="AD104" i="5"/>
  <c r="AE104" i="5"/>
  <c r="AF104" i="5"/>
  <c r="AG104" i="5"/>
  <c r="AH104" i="5"/>
  <c r="AI104" i="5"/>
  <c r="AJ104" i="5"/>
  <c r="AK104" i="5"/>
  <c r="AL104" i="5"/>
  <c r="AM104" i="5"/>
  <c r="AN104" i="5"/>
  <c r="AO104" i="5"/>
  <c r="AP104" i="5"/>
  <c r="W105" i="5"/>
  <c r="X105" i="5"/>
  <c r="Y105" i="5"/>
  <c r="Z105" i="5"/>
  <c r="AA105" i="5"/>
  <c r="AB105" i="5"/>
  <c r="AC105" i="5"/>
  <c r="AD105" i="5"/>
  <c r="AE105" i="5"/>
  <c r="AF105" i="5"/>
  <c r="AG105" i="5"/>
  <c r="AH105" i="5"/>
  <c r="AI105" i="5"/>
  <c r="AJ105" i="5"/>
  <c r="AK105" i="5"/>
  <c r="AL105" i="5"/>
  <c r="AM105" i="5"/>
  <c r="AN105" i="5"/>
  <c r="AO105" i="5"/>
  <c r="AP105" i="5"/>
  <c r="W106" i="5"/>
  <c r="X106" i="5"/>
  <c r="Y106" i="5"/>
  <c r="Z106" i="5"/>
  <c r="AA106" i="5"/>
  <c r="AB106" i="5"/>
  <c r="AC106" i="5"/>
  <c r="AD106" i="5"/>
  <c r="AE106" i="5"/>
  <c r="AF106" i="5"/>
  <c r="AG106" i="5"/>
  <c r="AH106" i="5"/>
  <c r="AI106" i="5"/>
  <c r="AJ106" i="5"/>
  <c r="AK106" i="5"/>
  <c r="AL106" i="5"/>
  <c r="AM106" i="5"/>
  <c r="AN106" i="5"/>
  <c r="AO106" i="5"/>
  <c r="AP106" i="5"/>
  <c r="W107" i="5"/>
  <c r="X107" i="5"/>
  <c r="Y107" i="5"/>
  <c r="Z107" i="5"/>
  <c r="AA107" i="5"/>
  <c r="AB107" i="5"/>
  <c r="AC107" i="5"/>
  <c r="AD107" i="5"/>
  <c r="AE107" i="5"/>
  <c r="AF107" i="5"/>
  <c r="AG107" i="5"/>
  <c r="AH107" i="5"/>
  <c r="AI107" i="5"/>
  <c r="AJ107" i="5"/>
  <c r="AK107" i="5"/>
  <c r="AL107" i="5"/>
  <c r="AM107" i="5"/>
  <c r="AN107" i="5"/>
  <c r="AO107" i="5"/>
  <c r="AP107" i="5"/>
  <c r="W108" i="5"/>
  <c r="X108" i="5"/>
  <c r="Y108" i="5"/>
  <c r="Z108" i="5"/>
  <c r="AA108" i="5"/>
  <c r="AB108" i="5"/>
  <c r="AC108" i="5"/>
  <c r="AD108" i="5"/>
  <c r="AE108" i="5"/>
  <c r="AF108" i="5"/>
  <c r="AG108" i="5"/>
  <c r="AH108" i="5"/>
  <c r="AI108" i="5"/>
  <c r="AJ108" i="5"/>
  <c r="AK108" i="5"/>
  <c r="AL108" i="5"/>
  <c r="AM108" i="5"/>
  <c r="AN108" i="5"/>
  <c r="AO108" i="5"/>
  <c r="AP108" i="5"/>
  <c r="W109" i="5"/>
  <c r="X109" i="5"/>
  <c r="Y109" i="5"/>
  <c r="Z109" i="5"/>
  <c r="AA109" i="5"/>
  <c r="AB109" i="5"/>
  <c r="AC109" i="5"/>
  <c r="AD109" i="5"/>
  <c r="AE109" i="5"/>
  <c r="AF109" i="5"/>
  <c r="AG109" i="5"/>
  <c r="AH109" i="5"/>
  <c r="AI109" i="5"/>
  <c r="AJ109" i="5"/>
  <c r="AK109" i="5"/>
  <c r="AL109" i="5"/>
  <c r="AM109" i="5"/>
  <c r="AN109" i="5"/>
  <c r="AO109" i="5"/>
  <c r="AP109" i="5"/>
  <c r="W110" i="5"/>
  <c r="X110" i="5"/>
  <c r="Y110" i="5"/>
  <c r="Z110" i="5"/>
  <c r="AA110" i="5"/>
  <c r="AB110" i="5"/>
  <c r="AC110" i="5"/>
  <c r="AD110" i="5"/>
  <c r="AE110" i="5"/>
  <c r="AF110" i="5"/>
  <c r="AG110" i="5"/>
  <c r="AH110" i="5"/>
  <c r="AI110" i="5"/>
  <c r="AJ110" i="5"/>
  <c r="AK110" i="5"/>
  <c r="AL110" i="5"/>
  <c r="AM110" i="5"/>
  <c r="AN110" i="5"/>
  <c r="AO110" i="5"/>
  <c r="AP110" i="5"/>
  <c r="W111" i="5"/>
  <c r="X111" i="5"/>
  <c r="Y111" i="5"/>
  <c r="Z111" i="5"/>
  <c r="AA111" i="5"/>
  <c r="AB111" i="5"/>
  <c r="AC111" i="5"/>
  <c r="AD111" i="5"/>
  <c r="AE111" i="5"/>
  <c r="AF111" i="5"/>
  <c r="AG111" i="5"/>
  <c r="AH111" i="5"/>
  <c r="AI111" i="5"/>
  <c r="AJ111" i="5"/>
  <c r="AK111" i="5"/>
  <c r="AL111" i="5"/>
  <c r="AM111" i="5"/>
  <c r="AN111" i="5"/>
  <c r="AO111" i="5"/>
  <c r="AP111" i="5"/>
  <c r="W112" i="5"/>
  <c r="X112" i="5"/>
  <c r="Y112" i="5"/>
  <c r="Z112" i="5"/>
  <c r="AA112" i="5"/>
  <c r="AB112" i="5"/>
  <c r="AC112" i="5"/>
  <c r="AD112" i="5"/>
  <c r="AE112" i="5"/>
  <c r="AF112" i="5"/>
  <c r="AG112" i="5"/>
  <c r="AH112" i="5"/>
  <c r="AI112" i="5"/>
  <c r="AJ112" i="5"/>
  <c r="AK112" i="5"/>
  <c r="AL112" i="5"/>
  <c r="AM112" i="5"/>
  <c r="AN112" i="5"/>
  <c r="AO112" i="5"/>
  <c r="AP112" i="5"/>
  <c r="W113" i="5"/>
  <c r="X113" i="5"/>
  <c r="Y113" i="5"/>
  <c r="Z113" i="5"/>
  <c r="AA113" i="5"/>
  <c r="AB113" i="5"/>
  <c r="AC113" i="5"/>
  <c r="AD113" i="5"/>
  <c r="AE113" i="5"/>
  <c r="AF113" i="5"/>
  <c r="AG113" i="5"/>
  <c r="AH113" i="5"/>
  <c r="AI113" i="5"/>
  <c r="AJ113" i="5"/>
  <c r="AK113" i="5"/>
  <c r="AL113" i="5"/>
  <c r="AM113" i="5"/>
  <c r="AN113" i="5"/>
  <c r="AO113" i="5"/>
  <c r="AP113" i="5"/>
  <c r="W114" i="5"/>
  <c r="X114" i="5"/>
  <c r="Y114" i="5"/>
  <c r="Z114" i="5"/>
  <c r="AA114" i="5"/>
  <c r="AB114" i="5"/>
  <c r="AC114" i="5"/>
  <c r="AD114" i="5"/>
  <c r="AE114" i="5"/>
  <c r="AF114" i="5"/>
  <c r="AG114" i="5"/>
  <c r="AH114" i="5"/>
  <c r="AI114" i="5"/>
  <c r="AJ114" i="5"/>
  <c r="AK114" i="5"/>
  <c r="AL114" i="5"/>
  <c r="AM114" i="5"/>
  <c r="AN114" i="5"/>
  <c r="AO114" i="5"/>
  <c r="AP114" i="5"/>
  <c r="W115" i="5"/>
  <c r="X115" i="5"/>
  <c r="Y115" i="5"/>
  <c r="Z115" i="5"/>
  <c r="AA115" i="5"/>
  <c r="AB115" i="5"/>
  <c r="AC115" i="5"/>
  <c r="AD115" i="5"/>
  <c r="AE115" i="5"/>
  <c r="AF115" i="5"/>
  <c r="AG115" i="5"/>
  <c r="AH115" i="5"/>
  <c r="AI115" i="5"/>
  <c r="AJ115" i="5"/>
  <c r="AK115" i="5"/>
  <c r="AL115" i="5"/>
  <c r="AM115" i="5"/>
  <c r="AN115" i="5"/>
  <c r="AO115" i="5"/>
  <c r="AP115" i="5"/>
  <c r="W116" i="5"/>
  <c r="X116" i="5"/>
  <c r="Y116" i="5"/>
  <c r="Z116" i="5"/>
  <c r="AA116" i="5"/>
  <c r="AB116" i="5"/>
  <c r="AC116" i="5"/>
  <c r="AD116" i="5"/>
  <c r="AE116" i="5"/>
  <c r="AF116" i="5"/>
  <c r="AG116" i="5"/>
  <c r="AH116" i="5"/>
  <c r="AI116" i="5"/>
  <c r="AJ116" i="5"/>
  <c r="AK116" i="5"/>
  <c r="AL116" i="5"/>
  <c r="AM116" i="5"/>
  <c r="AN116" i="5"/>
  <c r="AO116" i="5"/>
  <c r="AP116" i="5"/>
  <c r="W117" i="5"/>
  <c r="X117" i="5"/>
  <c r="Y117" i="5"/>
  <c r="Z117" i="5"/>
  <c r="AA117" i="5"/>
  <c r="AB117" i="5"/>
  <c r="AC117" i="5"/>
  <c r="AD117" i="5"/>
  <c r="AE117" i="5"/>
  <c r="AF117" i="5"/>
  <c r="AG117" i="5"/>
  <c r="AH117" i="5"/>
  <c r="AI117" i="5"/>
  <c r="AJ117" i="5"/>
  <c r="AK117" i="5"/>
  <c r="AL117" i="5"/>
  <c r="AM117" i="5"/>
  <c r="AN117" i="5"/>
  <c r="AO117" i="5"/>
  <c r="AP117" i="5"/>
  <c r="W118" i="5"/>
  <c r="X118" i="5"/>
  <c r="Y118" i="5"/>
  <c r="Z118" i="5"/>
  <c r="AA118" i="5"/>
  <c r="AB118" i="5"/>
  <c r="AC118" i="5"/>
  <c r="AD118" i="5"/>
  <c r="AE118" i="5"/>
  <c r="AF118" i="5"/>
  <c r="AG118" i="5"/>
  <c r="AH118" i="5"/>
  <c r="AI118" i="5"/>
  <c r="AJ118" i="5"/>
  <c r="AK118" i="5"/>
  <c r="AL118" i="5"/>
  <c r="AM118" i="5"/>
  <c r="AN118" i="5"/>
  <c r="AO118" i="5"/>
  <c r="AP118" i="5"/>
  <c r="W119" i="5"/>
  <c r="X119" i="5"/>
  <c r="Y119" i="5"/>
  <c r="Z119" i="5"/>
  <c r="AA119" i="5"/>
  <c r="AB119" i="5"/>
  <c r="AC119" i="5"/>
  <c r="AD119" i="5"/>
  <c r="AE119" i="5"/>
  <c r="AF119" i="5"/>
  <c r="AG119" i="5"/>
  <c r="AH119" i="5"/>
  <c r="AI119" i="5"/>
  <c r="AJ119" i="5"/>
  <c r="AK119" i="5"/>
  <c r="AL119" i="5"/>
  <c r="AM119" i="5"/>
  <c r="AN119" i="5"/>
  <c r="AO119" i="5"/>
  <c r="AP119" i="5"/>
  <c r="W120" i="5"/>
  <c r="X120" i="5"/>
  <c r="Y120" i="5"/>
  <c r="Z120" i="5"/>
  <c r="AA120" i="5"/>
  <c r="AB120" i="5"/>
  <c r="AC120" i="5"/>
  <c r="AD120" i="5"/>
  <c r="AE120" i="5"/>
  <c r="AF120" i="5"/>
  <c r="AG120" i="5"/>
  <c r="AH120" i="5"/>
  <c r="AI120" i="5"/>
  <c r="AJ120" i="5"/>
  <c r="AK120" i="5"/>
  <c r="AL120" i="5"/>
  <c r="AM120" i="5"/>
  <c r="AN120" i="5"/>
  <c r="AO120" i="5"/>
  <c r="AP120" i="5"/>
  <c r="W121" i="5"/>
  <c r="X121" i="5"/>
  <c r="Y121" i="5"/>
  <c r="Z121" i="5"/>
  <c r="AA121" i="5"/>
  <c r="AB121" i="5"/>
  <c r="AC121" i="5"/>
  <c r="AD121" i="5"/>
  <c r="AE121" i="5"/>
  <c r="AF121" i="5"/>
  <c r="AG121" i="5"/>
  <c r="AH121" i="5"/>
  <c r="AI121" i="5"/>
  <c r="AJ121" i="5"/>
  <c r="AK121" i="5"/>
  <c r="AL121" i="5"/>
  <c r="AM121" i="5"/>
  <c r="AN121" i="5"/>
  <c r="AO121" i="5"/>
  <c r="AP121" i="5"/>
  <c r="W122" i="5"/>
  <c r="X122" i="5"/>
  <c r="Y122" i="5"/>
  <c r="Z122" i="5"/>
  <c r="AA122" i="5"/>
  <c r="AB122" i="5"/>
  <c r="AC122" i="5"/>
  <c r="AD122" i="5"/>
  <c r="AE122" i="5"/>
  <c r="AF122" i="5"/>
  <c r="AG122" i="5"/>
  <c r="AH122" i="5"/>
  <c r="AI122" i="5"/>
  <c r="AJ122" i="5"/>
  <c r="AK122" i="5"/>
  <c r="AL122" i="5"/>
  <c r="AM122" i="5"/>
  <c r="AN122" i="5"/>
  <c r="AO122" i="5"/>
  <c r="AP122" i="5"/>
  <c r="W123" i="5"/>
  <c r="X123" i="5"/>
  <c r="Y123" i="5"/>
  <c r="Z123" i="5"/>
  <c r="AA123" i="5"/>
  <c r="AB123" i="5"/>
  <c r="AC123" i="5"/>
  <c r="AD123" i="5"/>
  <c r="AE123" i="5"/>
  <c r="AF123" i="5"/>
  <c r="AG123" i="5"/>
  <c r="AH123" i="5"/>
  <c r="AI123" i="5"/>
  <c r="AJ123" i="5"/>
  <c r="AK123" i="5"/>
  <c r="AL123" i="5"/>
  <c r="AM123" i="5"/>
  <c r="AN123" i="5"/>
  <c r="AO123" i="5"/>
  <c r="AP123" i="5"/>
  <c r="W124" i="5"/>
  <c r="X124" i="5"/>
  <c r="Y124" i="5"/>
  <c r="Z124" i="5"/>
  <c r="AA124" i="5"/>
  <c r="AB124" i="5"/>
  <c r="AC124" i="5"/>
  <c r="AD124" i="5"/>
  <c r="AE124" i="5"/>
  <c r="AF124" i="5"/>
  <c r="AG124" i="5"/>
  <c r="AH124" i="5"/>
  <c r="AI124" i="5"/>
  <c r="AJ124" i="5"/>
  <c r="AK124" i="5"/>
  <c r="AL124" i="5"/>
  <c r="AM124" i="5"/>
  <c r="AN124" i="5"/>
  <c r="AO124" i="5"/>
  <c r="AP124" i="5"/>
  <c r="W125" i="5"/>
  <c r="X125" i="5"/>
  <c r="Y125" i="5"/>
  <c r="Z125" i="5"/>
  <c r="AA125" i="5"/>
  <c r="AB125" i="5"/>
  <c r="AC125" i="5"/>
  <c r="AD125" i="5"/>
  <c r="AE125" i="5"/>
  <c r="AF125" i="5"/>
  <c r="AG125" i="5"/>
  <c r="AH125" i="5"/>
  <c r="AI125" i="5"/>
  <c r="AJ125" i="5"/>
  <c r="AK125" i="5"/>
  <c r="AL125" i="5"/>
  <c r="AM125" i="5"/>
  <c r="AN125" i="5"/>
  <c r="AO125" i="5"/>
  <c r="AP125" i="5"/>
  <c r="W126" i="5"/>
  <c r="X126" i="5"/>
  <c r="Y126" i="5"/>
  <c r="Z126" i="5"/>
  <c r="AA126" i="5"/>
  <c r="AB126" i="5"/>
  <c r="AC126" i="5"/>
  <c r="AD126" i="5"/>
  <c r="AE126" i="5"/>
  <c r="AF126" i="5"/>
  <c r="AG126" i="5"/>
  <c r="AH126" i="5"/>
  <c r="AI126" i="5"/>
  <c r="AJ126" i="5"/>
  <c r="AK126" i="5"/>
  <c r="AL126" i="5"/>
  <c r="AM126" i="5"/>
  <c r="AN126" i="5"/>
  <c r="AO126" i="5"/>
  <c r="AP126" i="5"/>
  <c r="W127" i="5"/>
  <c r="X127" i="5"/>
  <c r="Y127" i="5"/>
  <c r="Z127" i="5"/>
  <c r="AA127" i="5"/>
  <c r="AB127" i="5"/>
  <c r="AC127" i="5"/>
  <c r="AD127" i="5"/>
  <c r="AE127" i="5"/>
  <c r="AF127" i="5"/>
  <c r="AG127" i="5"/>
  <c r="AH127" i="5"/>
  <c r="AI127" i="5"/>
  <c r="AJ127" i="5"/>
  <c r="AK127" i="5"/>
  <c r="AL127" i="5"/>
  <c r="AM127" i="5"/>
  <c r="AN127" i="5"/>
  <c r="AO127" i="5"/>
  <c r="AP127" i="5"/>
  <c r="W128" i="5"/>
  <c r="X128" i="5"/>
  <c r="Y128" i="5"/>
  <c r="Z128" i="5"/>
  <c r="AA128" i="5"/>
  <c r="AB128" i="5"/>
  <c r="AC128" i="5"/>
  <c r="AD128" i="5"/>
  <c r="AE128" i="5"/>
  <c r="AF128" i="5"/>
  <c r="AG128" i="5"/>
  <c r="AH128" i="5"/>
  <c r="AI128" i="5"/>
  <c r="AJ128" i="5"/>
  <c r="AK128" i="5"/>
  <c r="AL128" i="5"/>
  <c r="AM128" i="5"/>
  <c r="AN128" i="5"/>
  <c r="AO128" i="5"/>
  <c r="AP128" i="5"/>
  <c r="W129" i="5"/>
  <c r="X129" i="5"/>
  <c r="Y129" i="5"/>
  <c r="Z129" i="5"/>
  <c r="AA129" i="5"/>
  <c r="AB129" i="5"/>
  <c r="AC129" i="5"/>
  <c r="AD129" i="5"/>
  <c r="AE129" i="5"/>
  <c r="AF129" i="5"/>
  <c r="AG129" i="5"/>
  <c r="AH129" i="5"/>
  <c r="AI129" i="5"/>
  <c r="AJ129" i="5"/>
  <c r="AK129" i="5"/>
  <c r="AL129" i="5"/>
  <c r="AM129" i="5"/>
  <c r="AN129" i="5"/>
  <c r="AO129" i="5"/>
  <c r="AP129" i="5"/>
  <c r="W130" i="5"/>
  <c r="X130" i="5"/>
  <c r="Y130" i="5"/>
  <c r="Z130" i="5"/>
  <c r="AA130" i="5"/>
  <c r="AB130" i="5"/>
  <c r="AC130" i="5"/>
  <c r="AD130" i="5"/>
  <c r="AE130" i="5"/>
  <c r="AF130" i="5"/>
  <c r="AG130" i="5"/>
  <c r="AH130" i="5"/>
  <c r="AI130" i="5"/>
  <c r="AJ130" i="5"/>
  <c r="AK130" i="5"/>
  <c r="AL130" i="5"/>
  <c r="AM130" i="5"/>
  <c r="AN130" i="5"/>
  <c r="AO130" i="5"/>
  <c r="AP130" i="5"/>
  <c r="W131" i="5"/>
  <c r="X131" i="5"/>
  <c r="Y131" i="5"/>
  <c r="Z131" i="5"/>
  <c r="AA131" i="5"/>
  <c r="AB131" i="5"/>
  <c r="AC131" i="5"/>
  <c r="AD131" i="5"/>
  <c r="AE131" i="5"/>
  <c r="AF131" i="5"/>
  <c r="AG131" i="5"/>
  <c r="AH131" i="5"/>
  <c r="AI131" i="5"/>
  <c r="AJ131" i="5"/>
  <c r="AK131" i="5"/>
  <c r="AL131" i="5"/>
  <c r="AM131" i="5"/>
  <c r="AN131" i="5"/>
  <c r="AO131" i="5"/>
  <c r="AP131" i="5"/>
  <c r="W132" i="5"/>
  <c r="X132" i="5"/>
  <c r="Y132" i="5"/>
  <c r="Z132" i="5"/>
  <c r="AA132" i="5"/>
  <c r="AB132" i="5"/>
  <c r="AC132" i="5"/>
  <c r="AD132" i="5"/>
  <c r="AE132" i="5"/>
  <c r="AF132" i="5"/>
  <c r="AG132" i="5"/>
  <c r="AH132" i="5"/>
  <c r="AI132" i="5"/>
  <c r="AJ132" i="5"/>
  <c r="AK132" i="5"/>
  <c r="AL132" i="5"/>
  <c r="AM132" i="5"/>
  <c r="AN132" i="5"/>
  <c r="AO132" i="5"/>
  <c r="AP132" i="5"/>
  <c r="W133" i="5"/>
  <c r="X133" i="5"/>
  <c r="Y133" i="5"/>
  <c r="Z133" i="5"/>
  <c r="AA133" i="5"/>
  <c r="AB133" i="5"/>
  <c r="AC133" i="5"/>
  <c r="AD133" i="5"/>
  <c r="AE133" i="5"/>
  <c r="AF133" i="5"/>
  <c r="AG133" i="5"/>
  <c r="AH133" i="5"/>
  <c r="AI133" i="5"/>
  <c r="AJ133" i="5"/>
  <c r="AK133" i="5"/>
  <c r="AL133" i="5"/>
  <c r="AM133" i="5"/>
  <c r="AN133" i="5"/>
  <c r="AO133" i="5"/>
  <c r="AP133" i="5"/>
  <c r="W134" i="5"/>
  <c r="X134" i="5"/>
  <c r="Y134" i="5"/>
  <c r="Z134" i="5"/>
  <c r="AA134" i="5"/>
  <c r="AB134" i="5"/>
  <c r="AC134" i="5"/>
  <c r="AD134" i="5"/>
  <c r="AE134" i="5"/>
  <c r="AF134" i="5"/>
  <c r="AG134" i="5"/>
  <c r="AH134" i="5"/>
  <c r="AI134" i="5"/>
  <c r="AJ134" i="5"/>
  <c r="AK134" i="5"/>
  <c r="AL134" i="5"/>
  <c r="AM134" i="5"/>
  <c r="AN134" i="5"/>
  <c r="AO134" i="5"/>
  <c r="AP134" i="5"/>
  <c r="W135" i="5"/>
  <c r="X135" i="5"/>
  <c r="Y135" i="5"/>
  <c r="Z135" i="5"/>
  <c r="AA135" i="5"/>
  <c r="AB135" i="5"/>
  <c r="AC135" i="5"/>
  <c r="AD135" i="5"/>
  <c r="AE135" i="5"/>
  <c r="AF135" i="5"/>
  <c r="AG135" i="5"/>
  <c r="AH135" i="5"/>
  <c r="AI135" i="5"/>
  <c r="AJ135" i="5"/>
  <c r="AK135" i="5"/>
  <c r="AL135" i="5"/>
  <c r="AM135" i="5"/>
  <c r="AN135" i="5"/>
  <c r="AO135" i="5"/>
  <c r="AP135" i="5"/>
  <c r="W136" i="5"/>
  <c r="X136" i="5"/>
  <c r="Y136" i="5"/>
  <c r="Z136" i="5"/>
  <c r="AA136" i="5"/>
  <c r="AB136" i="5"/>
  <c r="AC136" i="5"/>
  <c r="AD136" i="5"/>
  <c r="AE136" i="5"/>
  <c r="AF136" i="5"/>
  <c r="AG136" i="5"/>
  <c r="AH136" i="5"/>
  <c r="AI136" i="5"/>
  <c r="AJ136" i="5"/>
  <c r="AK136" i="5"/>
  <c r="AL136" i="5"/>
  <c r="AM136" i="5"/>
  <c r="AN136" i="5"/>
  <c r="AO136" i="5"/>
  <c r="AP136" i="5"/>
  <c r="W137" i="5"/>
  <c r="X137" i="5"/>
  <c r="Y137" i="5"/>
  <c r="Z137" i="5"/>
  <c r="AA137" i="5"/>
  <c r="AB137" i="5"/>
  <c r="AC137" i="5"/>
  <c r="AD137" i="5"/>
  <c r="AE137" i="5"/>
  <c r="AF137" i="5"/>
  <c r="AG137" i="5"/>
  <c r="AH137" i="5"/>
  <c r="AI137" i="5"/>
  <c r="AJ137" i="5"/>
  <c r="AK137" i="5"/>
  <c r="AL137" i="5"/>
  <c r="AM137" i="5"/>
  <c r="AN137" i="5"/>
  <c r="AO137" i="5"/>
  <c r="AP137" i="5"/>
  <c r="W138" i="5"/>
  <c r="X138" i="5"/>
  <c r="Y138" i="5"/>
  <c r="Z138" i="5"/>
  <c r="AA138" i="5"/>
  <c r="AB138" i="5"/>
  <c r="AC138" i="5"/>
  <c r="AD138" i="5"/>
  <c r="AE138" i="5"/>
  <c r="AF138" i="5"/>
  <c r="AG138" i="5"/>
  <c r="AH138" i="5"/>
  <c r="AI138" i="5"/>
  <c r="AJ138" i="5"/>
  <c r="AK138" i="5"/>
  <c r="AL138" i="5"/>
  <c r="AM138" i="5"/>
  <c r="AN138" i="5"/>
  <c r="AO138" i="5"/>
  <c r="AP138" i="5"/>
  <c r="W139" i="5"/>
  <c r="X139" i="5"/>
  <c r="Y139" i="5"/>
  <c r="Z139" i="5"/>
  <c r="AA139" i="5"/>
  <c r="AB139" i="5"/>
  <c r="AC139" i="5"/>
  <c r="AD139" i="5"/>
  <c r="AE139" i="5"/>
  <c r="AF139" i="5"/>
  <c r="AG139" i="5"/>
  <c r="AH139" i="5"/>
  <c r="AI139" i="5"/>
  <c r="AJ139" i="5"/>
  <c r="AK139" i="5"/>
  <c r="AL139" i="5"/>
  <c r="AM139" i="5"/>
  <c r="AN139" i="5"/>
  <c r="AO139" i="5"/>
  <c r="AP139" i="5"/>
  <c r="W140" i="5"/>
  <c r="X140" i="5"/>
  <c r="Y140" i="5"/>
  <c r="Z140" i="5"/>
  <c r="AA140" i="5"/>
  <c r="AB140" i="5"/>
  <c r="AC140" i="5"/>
  <c r="AD140" i="5"/>
  <c r="AE140" i="5"/>
  <c r="AF140" i="5"/>
  <c r="AG140" i="5"/>
  <c r="AH140" i="5"/>
  <c r="AI140" i="5"/>
  <c r="AJ140" i="5"/>
  <c r="AK140" i="5"/>
  <c r="AL140" i="5"/>
  <c r="AM140" i="5"/>
  <c r="AN140" i="5"/>
  <c r="AO140" i="5"/>
  <c r="AP140" i="5"/>
  <c r="W141" i="5"/>
  <c r="X141" i="5"/>
  <c r="Y141" i="5"/>
  <c r="Z141" i="5"/>
  <c r="AA141" i="5"/>
  <c r="AB141" i="5"/>
  <c r="AC141" i="5"/>
  <c r="AD141" i="5"/>
  <c r="AE141" i="5"/>
  <c r="AF141" i="5"/>
  <c r="AG141" i="5"/>
  <c r="AH141" i="5"/>
  <c r="AI141" i="5"/>
  <c r="AJ141" i="5"/>
  <c r="AK141" i="5"/>
  <c r="AL141" i="5"/>
  <c r="AM141" i="5"/>
  <c r="AN141" i="5"/>
  <c r="AO141" i="5"/>
  <c r="AP141" i="5"/>
  <c r="W142" i="5"/>
  <c r="X142" i="5"/>
  <c r="Y142" i="5"/>
  <c r="Z142" i="5"/>
  <c r="AA142" i="5"/>
  <c r="AB142" i="5"/>
  <c r="AC142" i="5"/>
  <c r="AD142" i="5"/>
  <c r="AE142" i="5"/>
  <c r="AF142" i="5"/>
  <c r="AG142" i="5"/>
  <c r="AH142" i="5"/>
  <c r="AI142" i="5"/>
  <c r="AJ142" i="5"/>
  <c r="AK142" i="5"/>
  <c r="AL142" i="5"/>
  <c r="AM142" i="5"/>
  <c r="AN142" i="5"/>
  <c r="AO142" i="5"/>
  <c r="AP142" i="5"/>
  <c r="W143" i="5"/>
  <c r="X143" i="5"/>
  <c r="Y143" i="5"/>
  <c r="Z143" i="5"/>
  <c r="AA143" i="5"/>
  <c r="AB143" i="5"/>
  <c r="AC143" i="5"/>
  <c r="AD143" i="5"/>
  <c r="AE143" i="5"/>
  <c r="AF143" i="5"/>
  <c r="AG143" i="5"/>
  <c r="AH143" i="5"/>
  <c r="AI143" i="5"/>
  <c r="AJ143" i="5"/>
  <c r="AK143" i="5"/>
  <c r="AL143" i="5"/>
  <c r="AM143" i="5"/>
  <c r="AN143" i="5"/>
  <c r="AO143" i="5"/>
  <c r="AP143" i="5"/>
  <c r="W144" i="5"/>
  <c r="X144" i="5"/>
  <c r="Y144" i="5"/>
  <c r="Z144" i="5"/>
  <c r="AA144" i="5"/>
  <c r="AB144" i="5"/>
  <c r="AC144" i="5"/>
  <c r="AD144" i="5"/>
  <c r="AE144" i="5"/>
  <c r="AF144" i="5"/>
  <c r="AG144" i="5"/>
  <c r="AH144" i="5"/>
  <c r="AI144" i="5"/>
  <c r="AJ144" i="5"/>
  <c r="AK144" i="5"/>
  <c r="AL144" i="5"/>
  <c r="AM144" i="5"/>
  <c r="AN144" i="5"/>
  <c r="AO144" i="5"/>
  <c r="AP144" i="5"/>
  <c r="W145" i="5"/>
  <c r="X145" i="5"/>
  <c r="Y145" i="5"/>
  <c r="Z145" i="5"/>
  <c r="AA145" i="5"/>
  <c r="AB145" i="5"/>
  <c r="AC145" i="5"/>
  <c r="AD145" i="5"/>
  <c r="AE145" i="5"/>
  <c r="AF145" i="5"/>
  <c r="AG145" i="5"/>
  <c r="AH145" i="5"/>
  <c r="AI145" i="5"/>
  <c r="AJ145" i="5"/>
  <c r="AK145" i="5"/>
  <c r="AL145" i="5"/>
  <c r="AM145" i="5"/>
  <c r="AN145" i="5"/>
  <c r="AO145" i="5"/>
  <c r="AP145" i="5"/>
  <c r="W146" i="5"/>
  <c r="X146" i="5"/>
  <c r="Y146" i="5"/>
  <c r="Z146" i="5"/>
  <c r="AA146" i="5"/>
  <c r="AB146" i="5"/>
  <c r="AC146" i="5"/>
  <c r="AD146" i="5"/>
  <c r="AE146" i="5"/>
  <c r="AF146" i="5"/>
  <c r="AG146" i="5"/>
  <c r="AH146" i="5"/>
  <c r="AI146" i="5"/>
  <c r="AJ146" i="5"/>
  <c r="AK146" i="5"/>
  <c r="AL146" i="5"/>
  <c r="AM146" i="5"/>
  <c r="AN146" i="5"/>
  <c r="AO146" i="5"/>
  <c r="AP146" i="5"/>
  <c r="W147" i="5"/>
  <c r="X147" i="5"/>
  <c r="Y147" i="5"/>
  <c r="Z147" i="5"/>
  <c r="AA147" i="5"/>
  <c r="AB147" i="5"/>
  <c r="AC147" i="5"/>
  <c r="AD147" i="5"/>
  <c r="AE147" i="5"/>
  <c r="AF147" i="5"/>
  <c r="AG147" i="5"/>
  <c r="AH147" i="5"/>
  <c r="AI147" i="5"/>
  <c r="AJ147" i="5"/>
  <c r="AK147" i="5"/>
  <c r="AL147" i="5"/>
  <c r="AM147" i="5"/>
  <c r="AN147" i="5"/>
  <c r="AO147" i="5"/>
  <c r="AP147" i="5"/>
  <c r="W148" i="5"/>
  <c r="X148" i="5"/>
  <c r="Y148" i="5"/>
  <c r="Z148" i="5"/>
  <c r="AA148" i="5"/>
  <c r="AB148" i="5"/>
  <c r="AC148" i="5"/>
  <c r="AD148" i="5"/>
  <c r="AE148" i="5"/>
  <c r="AF148" i="5"/>
  <c r="AG148" i="5"/>
  <c r="AH148" i="5"/>
  <c r="AI148" i="5"/>
  <c r="AJ148" i="5"/>
  <c r="AK148" i="5"/>
  <c r="AL148" i="5"/>
  <c r="AM148" i="5"/>
  <c r="AN148" i="5"/>
  <c r="AO148" i="5"/>
  <c r="AP148" i="5"/>
  <c r="W149" i="5"/>
  <c r="X149" i="5"/>
  <c r="Y149" i="5"/>
  <c r="Z149" i="5"/>
  <c r="AA149" i="5"/>
  <c r="AB149" i="5"/>
  <c r="AC149" i="5"/>
  <c r="AD149" i="5"/>
  <c r="AE149" i="5"/>
  <c r="AF149" i="5"/>
  <c r="AG149" i="5"/>
  <c r="AH149" i="5"/>
  <c r="AI149" i="5"/>
  <c r="AJ149" i="5"/>
  <c r="AK149" i="5"/>
  <c r="AL149" i="5"/>
  <c r="AM149" i="5"/>
  <c r="AN149" i="5"/>
  <c r="AO149" i="5"/>
  <c r="AP149" i="5"/>
  <c r="W150" i="5"/>
  <c r="X150" i="5"/>
  <c r="Y150" i="5"/>
  <c r="Z150" i="5"/>
  <c r="AA150" i="5"/>
  <c r="AB150" i="5"/>
  <c r="AC150" i="5"/>
  <c r="AD150" i="5"/>
  <c r="AE150" i="5"/>
  <c r="AF150" i="5"/>
  <c r="AG150" i="5"/>
  <c r="AH150" i="5"/>
  <c r="AI150" i="5"/>
  <c r="AJ150" i="5"/>
  <c r="AK150" i="5"/>
  <c r="AL150" i="5"/>
  <c r="AM150" i="5"/>
  <c r="AN150" i="5"/>
  <c r="AO150" i="5"/>
  <c r="AP150" i="5"/>
  <c r="W151" i="5"/>
  <c r="X151" i="5"/>
  <c r="Y151" i="5"/>
  <c r="Z151" i="5"/>
  <c r="AA151" i="5"/>
  <c r="AB151" i="5"/>
  <c r="AC151" i="5"/>
  <c r="AD151" i="5"/>
  <c r="AE151" i="5"/>
  <c r="AF151" i="5"/>
  <c r="AG151" i="5"/>
  <c r="AH151" i="5"/>
  <c r="AI151" i="5"/>
  <c r="AJ151" i="5"/>
  <c r="AK151" i="5"/>
  <c r="AL151" i="5"/>
  <c r="AM151" i="5"/>
  <c r="AN151" i="5"/>
  <c r="AO151" i="5"/>
  <c r="AP151" i="5"/>
  <c r="W152" i="5"/>
  <c r="X152" i="5"/>
  <c r="Y152" i="5"/>
  <c r="Z152" i="5"/>
  <c r="AA152" i="5"/>
  <c r="AB152" i="5"/>
  <c r="AC152" i="5"/>
  <c r="AD152" i="5"/>
  <c r="AE152" i="5"/>
  <c r="AF152" i="5"/>
  <c r="AG152" i="5"/>
  <c r="AH152" i="5"/>
  <c r="AI152" i="5"/>
  <c r="AJ152" i="5"/>
  <c r="AK152" i="5"/>
  <c r="AL152" i="5"/>
  <c r="AM152" i="5"/>
  <c r="AN152" i="5"/>
  <c r="AO152" i="5"/>
  <c r="AP152" i="5"/>
  <c r="W153" i="5"/>
  <c r="X153" i="5"/>
  <c r="Y153" i="5"/>
  <c r="Z153" i="5"/>
  <c r="AA153" i="5"/>
  <c r="AB153" i="5"/>
  <c r="AC153" i="5"/>
  <c r="AD153" i="5"/>
  <c r="AE153" i="5"/>
  <c r="AF153" i="5"/>
  <c r="AG153" i="5"/>
  <c r="AH153" i="5"/>
  <c r="AI153" i="5"/>
  <c r="AJ153" i="5"/>
  <c r="AK153" i="5"/>
  <c r="AL153" i="5"/>
  <c r="AM153" i="5"/>
  <c r="AN153" i="5"/>
  <c r="AO153" i="5"/>
  <c r="AP153" i="5"/>
  <c r="W154" i="5"/>
  <c r="X154" i="5"/>
  <c r="Y154" i="5"/>
  <c r="Z154" i="5"/>
  <c r="AA154" i="5"/>
  <c r="AB154" i="5"/>
  <c r="AC154" i="5"/>
  <c r="AD154" i="5"/>
  <c r="AE154" i="5"/>
  <c r="AF154" i="5"/>
  <c r="AG154" i="5"/>
  <c r="AH154" i="5"/>
  <c r="AI154" i="5"/>
  <c r="AJ154" i="5"/>
  <c r="AK154" i="5"/>
  <c r="AL154" i="5"/>
  <c r="AM154" i="5"/>
  <c r="AN154" i="5"/>
  <c r="AO154" i="5"/>
  <c r="AP154" i="5"/>
  <c r="W155" i="5"/>
  <c r="X155" i="5"/>
  <c r="Y155" i="5"/>
  <c r="Z155" i="5"/>
  <c r="AA155" i="5"/>
  <c r="AB155" i="5"/>
  <c r="AC155" i="5"/>
  <c r="AD155" i="5"/>
  <c r="AE155" i="5"/>
  <c r="AF155" i="5"/>
  <c r="AG155" i="5"/>
  <c r="AH155" i="5"/>
  <c r="AI155" i="5"/>
  <c r="AJ155" i="5"/>
  <c r="AK155" i="5"/>
  <c r="AL155" i="5"/>
  <c r="AM155" i="5"/>
  <c r="AN155" i="5"/>
  <c r="AO155" i="5"/>
  <c r="AP155" i="5"/>
  <c r="W156" i="5"/>
  <c r="X156" i="5"/>
  <c r="Y156" i="5"/>
  <c r="Z156" i="5"/>
  <c r="AA156" i="5"/>
  <c r="AB156" i="5"/>
  <c r="AC156" i="5"/>
  <c r="AD156" i="5"/>
  <c r="AE156" i="5"/>
  <c r="AF156" i="5"/>
  <c r="AG156" i="5"/>
  <c r="AH156" i="5"/>
  <c r="AI156" i="5"/>
  <c r="AJ156" i="5"/>
  <c r="AK156" i="5"/>
  <c r="AL156" i="5"/>
  <c r="AM156" i="5"/>
  <c r="AN156" i="5"/>
  <c r="AO156" i="5"/>
  <c r="AP156" i="5"/>
  <c r="W157" i="5"/>
  <c r="X157" i="5"/>
  <c r="Y157" i="5"/>
  <c r="Z157" i="5"/>
  <c r="AA157" i="5"/>
  <c r="AB157" i="5"/>
  <c r="AC157" i="5"/>
  <c r="AD157" i="5"/>
  <c r="AE157" i="5"/>
  <c r="AF157" i="5"/>
  <c r="AG157" i="5"/>
  <c r="AH157" i="5"/>
  <c r="AI157" i="5"/>
  <c r="AJ157" i="5"/>
  <c r="AK157" i="5"/>
  <c r="AL157" i="5"/>
  <c r="AM157" i="5"/>
  <c r="AN157" i="5"/>
  <c r="AO157" i="5"/>
  <c r="AP157" i="5"/>
  <c r="W158" i="5"/>
  <c r="X158" i="5"/>
  <c r="Y158" i="5"/>
  <c r="Z158" i="5"/>
  <c r="AA158" i="5"/>
  <c r="AB158" i="5"/>
  <c r="AC158" i="5"/>
  <c r="AD158" i="5"/>
  <c r="AE158" i="5"/>
  <c r="AF158" i="5"/>
  <c r="AG158" i="5"/>
  <c r="AH158" i="5"/>
  <c r="AI158" i="5"/>
  <c r="AJ158" i="5"/>
  <c r="AK158" i="5"/>
  <c r="AL158" i="5"/>
  <c r="AM158" i="5"/>
  <c r="AN158" i="5"/>
  <c r="AO158" i="5"/>
  <c r="AP158" i="5"/>
  <c r="W159" i="5"/>
  <c r="X159" i="5"/>
  <c r="Y159" i="5"/>
  <c r="Z159" i="5"/>
  <c r="AA159" i="5"/>
  <c r="AB159" i="5"/>
  <c r="AC159" i="5"/>
  <c r="AD159" i="5"/>
  <c r="AE159" i="5"/>
  <c r="AF159" i="5"/>
  <c r="AG159" i="5"/>
  <c r="AH159" i="5"/>
  <c r="AI159" i="5"/>
  <c r="AJ159" i="5"/>
  <c r="AK159" i="5"/>
  <c r="AL159" i="5"/>
  <c r="AM159" i="5"/>
  <c r="AN159" i="5"/>
  <c r="AO159" i="5"/>
  <c r="AP159" i="5"/>
  <c r="W160" i="5"/>
  <c r="X160" i="5"/>
  <c r="Y160" i="5"/>
  <c r="Z160" i="5"/>
  <c r="AA160" i="5"/>
  <c r="AB160" i="5"/>
  <c r="AC160" i="5"/>
  <c r="AD160" i="5"/>
  <c r="AE160" i="5"/>
  <c r="AF160" i="5"/>
  <c r="AG160" i="5"/>
  <c r="AH160" i="5"/>
  <c r="AI160" i="5"/>
  <c r="AJ160" i="5"/>
  <c r="AK160" i="5"/>
  <c r="AL160" i="5"/>
  <c r="AM160" i="5"/>
  <c r="AN160" i="5"/>
  <c r="AO160" i="5"/>
  <c r="AP160" i="5"/>
  <c r="W161" i="5"/>
  <c r="X161" i="5"/>
  <c r="Y161" i="5"/>
  <c r="Z161" i="5"/>
  <c r="AA161" i="5"/>
  <c r="AB161" i="5"/>
  <c r="AC161" i="5"/>
  <c r="AD161" i="5"/>
  <c r="AE161" i="5"/>
  <c r="AF161" i="5"/>
  <c r="AG161" i="5"/>
  <c r="AH161" i="5"/>
  <c r="AI161" i="5"/>
  <c r="AJ161" i="5"/>
  <c r="AK161" i="5"/>
  <c r="AL161" i="5"/>
  <c r="AM161" i="5"/>
  <c r="AN161" i="5"/>
  <c r="AO161" i="5"/>
  <c r="AP161" i="5"/>
  <c r="W162" i="5"/>
  <c r="X162" i="5"/>
  <c r="Y162" i="5"/>
  <c r="Z162" i="5"/>
  <c r="AA162" i="5"/>
  <c r="AB162" i="5"/>
  <c r="AC162" i="5"/>
  <c r="AD162" i="5"/>
  <c r="AE162" i="5"/>
  <c r="AF162" i="5"/>
  <c r="AG162" i="5"/>
  <c r="AH162" i="5"/>
  <c r="AI162" i="5"/>
  <c r="AJ162" i="5"/>
  <c r="AK162" i="5"/>
  <c r="AL162" i="5"/>
  <c r="AM162" i="5"/>
  <c r="AN162" i="5"/>
  <c r="AO162" i="5"/>
  <c r="AP162" i="5"/>
  <c r="W163" i="5"/>
  <c r="X163" i="5"/>
  <c r="Y163" i="5"/>
  <c r="Z163" i="5"/>
  <c r="AA163" i="5"/>
  <c r="AB163" i="5"/>
  <c r="AC163" i="5"/>
  <c r="AD163" i="5"/>
  <c r="AE163" i="5"/>
  <c r="AF163" i="5"/>
  <c r="AG163" i="5"/>
  <c r="AH163" i="5"/>
  <c r="AI163" i="5"/>
  <c r="AJ163" i="5"/>
  <c r="AK163" i="5"/>
  <c r="AL163" i="5"/>
  <c r="AM163" i="5"/>
  <c r="AN163" i="5"/>
  <c r="AO163" i="5"/>
  <c r="AP163" i="5"/>
  <c r="W164" i="5"/>
  <c r="X164" i="5"/>
  <c r="Y164" i="5"/>
  <c r="Z164" i="5"/>
  <c r="AA164" i="5"/>
  <c r="AB164" i="5"/>
  <c r="AC164" i="5"/>
  <c r="AD164" i="5"/>
  <c r="AE164" i="5"/>
  <c r="AF164" i="5"/>
  <c r="AG164" i="5"/>
  <c r="AH164" i="5"/>
  <c r="AI164" i="5"/>
  <c r="AJ164" i="5"/>
  <c r="AK164" i="5"/>
  <c r="AL164" i="5"/>
  <c r="AM164" i="5"/>
  <c r="AN164" i="5"/>
  <c r="AO164" i="5"/>
  <c r="AP164" i="5"/>
  <c r="W165" i="5"/>
  <c r="X165" i="5"/>
  <c r="Y165" i="5"/>
  <c r="Z165" i="5"/>
  <c r="AA165" i="5"/>
  <c r="AB165" i="5"/>
  <c r="AC165" i="5"/>
  <c r="AD165" i="5"/>
  <c r="AE165" i="5"/>
  <c r="AF165" i="5"/>
  <c r="AG165" i="5"/>
  <c r="AH165" i="5"/>
  <c r="AI165" i="5"/>
  <c r="AJ165" i="5"/>
  <c r="AK165" i="5"/>
  <c r="AL165" i="5"/>
  <c r="AM165" i="5"/>
  <c r="AN165" i="5"/>
  <c r="AO165" i="5"/>
  <c r="AP165" i="5"/>
  <c r="W166" i="5"/>
  <c r="X166" i="5"/>
  <c r="Y166" i="5"/>
  <c r="Z166" i="5"/>
  <c r="AA166" i="5"/>
  <c r="AB166" i="5"/>
  <c r="AC166" i="5"/>
  <c r="AD166" i="5"/>
  <c r="AE166" i="5"/>
  <c r="AF166" i="5"/>
  <c r="AG166" i="5"/>
  <c r="AH166" i="5"/>
  <c r="AI166" i="5"/>
  <c r="AJ166" i="5"/>
  <c r="AK166" i="5"/>
  <c r="AL166" i="5"/>
  <c r="AM166" i="5"/>
  <c r="AN166" i="5"/>
  <c r="AO166" i="5"/>
  <c r="AP166" i="5"/>
  <c r="W167" i="5"/>
  <c r="X167" i="5"/>
  <c r="Y167" i="5"/>
  <c r="Z167" i="5"/>
  <c r="AA167" i="5"/>
  <c r="AB167" i="5"/>
  <c r="AC167" i="5"/>
  <c r="AD167" i="5"/>
  <c r="AE167" i="5"/>
  <c r="AF167" i="5"/>
  <c r="AG167" i="5"/>
  <c r="AH167" i="5"/>
  <c r="AI167" i="5"/>
  <c r="AJ167" i="5"/>
  <c r="AK167" i="5"/>
  <c r="AL167" i="5"/>
  <c r="AM167" i="5"/>
  <c r="AN167" i="5"/>
  <c r="AO167" i="5"/>
  <c r="AP167" i="5"/>
  <c r="W168" i="5"/>
  <c r="X168" i="5"/>
  <c r="Y168" i="5"/>
  <c r="Z168" i="5"/>
  <c r="AA168" i="5"/>
  <c r="AB168" i="5"/>
  <c r="AC168" i="5"/>
  <c r="AD168" i="5"/>
  <c r="AE168" i="5"/>
  <c r="AF168" i="5"/>
  <c r="AG168" i="5"/>
  <c r="AH168" i="5"/>
  <c r="AI168" i="5"/>
  <c r="AJ168" i="5"/>
  <c r="AK168" i="5"/>
  <c r="AL168" i="5"/>
  <c r="AM168" i="5"/>
  <c r="AN168" i="5"/>
  <c r="AO168" i="5"/>
  <c r="AP168" i="5"/>
  <c r="W169" i="5"/>
  <c r="X169" i="5"/>
  <c r="Y169" i="5"/>
  <c r="Z169" i="5"/>
  <c r="AA169" i="5"/>
  <c r="AB169" i="5"/>
  <c r="AC169" i="5"/>
  <c r="AD169" i="5"/>
  <c r="AE169" i="5"/>
  <c r="AF169" i="5"/>
  <c r="AG169" i="5"/>
  <c r="AH169" i="5"/>
  <c r="AI169" i="5"/>
  <c r="AJ169" i="5"/>
  <c r="AK169" i="5"/>
  <c r="AL169" i="5"/>
  <c r="AM169" i="5"/>
  <c r="AN169" i="5"/>
  <c r="AO169" i="5"/>
  <c r="AP169" i="5"/>
  <c r="W170" i="5"/>
  <c r="X170" i="5"/>
  <c r="Y170" i="5"/>
  <c r="Z170" i="5"/>
  <c r="AA170" i="5"/>
  <c r="AB170" i="5"/>
  <c r="AC170" i="5"/>
  <c r="AD170" i="5"/>
  <c r="AE170" i="5"/>
  <c r="AF170" i="5"/>
  <c r="AG170" i="5"/>
  <c r="AH170" i="5"/>
  <c r="AI170" i="5"/>
  <c r="AJ170" i="5"/>
  <c r="AK170" i="5"/>
  <c r="AL170" i="5"/>
  <c r="AM170" i="5"/>
  <c r="AN170" i="5"/>
  <c r="AO170" i="5"/>
  <c r="AP170" i="5"/>
  <c r="W171" i="5"/>
  <c r="X171" i="5"/>
  <c r="Y171" i="5"/>
  <c r="Z171" i="5"/>
  <c r="AA171" i="5"/>
  <c r="AB171" i="5"/>
  <c r="AC171" i="5"/>
  <c r="AD171" i="5"/>
  <c r="AE171" i="5"/>
  <c r="AF171" i="5"/>
  <c r="AG171" i="5"/>
  <c r="AH171" i="5"/>
  <c r="AI171" i="5"/>
  <c r="AJ171" i="5"/>
  <c r="AK171" i="5"/>
  <c r="AL171" i="5"/>
  <c r="AM171" i="5"/>
  <c r="AN171" i="5"/>
  <c r="AO171" i="5"/>
  <c r="AP171" i="5"/>
  <c r="W172" i="5"/>
  <c r="X172" i="5"/>
  <c r="Y172" i="5"/>
  <c r="Z172" i="5"/>
  <c r="AA172" i="5"/>
  <c r="AB172" i="5"/>
  <c r="AC172" i="5"/>
  <c r="AD172" i="5"/>
  <c r="AE172" i="5"/>
  <c r="AF172" i="5"/>
  <c r="AG172" i="5"/>
  <c r="AH172" i="5"/>
  <c r="AI172" i="5"/>
  <c r="AJ172" i="5"/>
  <c r="AK172" i="5"/>
  <c r="AL172" i="5"/>
  <c r="AM172" i="5"/>
  <c r="AN172" i="5"/>
  <c r="AO172" i="5"/>
  <c r="AP172" i="5"/>
  <c r="W173" i="5"/>
  <c r="X173" i="5"/>
  <c r="Y173" i="5"/>
  <c r="Z173" i="5"/>
  <c r="AA173" i="5"/>
  <c r="AB173" i="5"/>
  <c r="AC173" i="5"/>
  <c r="AD173" i="5"/>
  <c r="AE173" i="5"/>
  <c r="AF173" i="5"/>
  <c r="AG173" i="5"/>
  <c r="AH173" i="5"/>
  <c r="AI173" i="5"/>
  <c r="AJ173" i="5"/>
  <c r="AK173" i="5"/>
  <c r="AL173" i="5"/>
  <c r="AM173" i="5"/>
  <c r="AN173" i="5"/>
  <c r="AO173" i="5"/>
  <c r="AP173" i="5"/>
  <c r="W174" i="5"/>
  <c r="X174" i="5"/>
  <c r="Y174" i="5"/>
  <c r="Z174" i="5"/>
  <c r="AA174" i="5"/>
  <c r="AB174" i="5"/>
  <c r="AC174" i="5"/>
  <c r="AD174" i="5"/>
  <c r="AE174" i="5"/>
  <c r="AF174" i="5"/>
  <c r="AG174" i="5"/>
  <c r="AH174" i="5"/>
  <c r="AI174" i="5"/>
  <c r="AJ174" i="5"/>
  <c r="AK174" i="5"/>
  <c r="AL174" i="5"/>
  <c r="AM174" i="5"/>
  <c r="AN174" i="5"/>
  <c r="AO174" i="5"/>
  <c r="AP174" i="5"/>
  <c r="W175" i="5"/>
  <c r="X175" i="5"/>
  <c r="Y175" i="5"/>
  <c r="Z175" i="5"/>
  <c r="AA175" i="5"/>
  <c r="AB175" i="5"/>
  <c r="AC175" i="5"/>
  <c r="AD175" i="5"/>
  <c r="AE175" i="5"/>
  <c r="AF175" i="5"/>
  <c r="AG175" i="5"/>
  <c r="AH175" i="5"/>
  <c r="AI175" i="5"/>
  <c r="AJ175" i="5"/>
  <c r="AK175" i="5"/>
  <c r="AL175" i="5"/>
  <c r="AM175" i="5"/>
  <c r="AN175" i="5"/>
  <c r="AO175" i="5"/>
  <c r="AP175" i="5"/>
  <c r="W176" i="5"/>
  <c r="X176" i="5"/>
  <c r="Y176" i="5"/>
  <c r="Z176" i="5"/>
  <c r="AA176" i="5"/>
  <c r="AB176" i="5"/>
  <c r="AC176" i="5"/>
  <c r="AD176" i="5"/>
  <c r="AE176" i="5"/>
  <c r="AF176" i="5"/>
  <c r="AG176" i="5"/>
  <c r="AH176" i="5"/>
  <c r="AI176" i="5"/>
  <c r="AJ176" i="5"/>
  <c r="AK176" i="5"/>
  <c r="AL176" i="5"/>
  <c r="AM176" i="5"/>
  <c r="AN176" i="5"/>
  <c r="AO176" i="5"/>
  <c r="AP176" i="5"/>
  <c r="W177" i="5"/>
  <c r="X177" i="5"/>
  <c r="Y177" i="5"/>
  <c r="Z177" i="5"/>
  <c r="AA177" i="5"/>
  <c r="AB177" i="5"/>
  <c r="AC177" i="5"/>
  <c r="AD177" i="5"/>
  <c r="AE177" i="5"/>
  <c r="AF177" i="5"/>
  <c r="AG177" i="5"/>
  <c r="AH177" i="5"/>
  <c r="AI177" i="5"/>
  <c r="AJ177" i="5"/>
  <c r="AK177" i="5"/>
  <c r="AL177" i="5"/>
  <c r="AM177" i="5"/>
  <c r="AN177" i="5"/>
  <c r="AO177" i="5"/>
  <c r="AP177" i="5"/>
  <c r="W178" i="5"/>
  <c r="X178" i="5"/>
  <c r="Y178" i="5"/>
  <c r="Z178" i="5"/>
  <c r="AA178" i="5"/>
  <c r="AB178" i="5"/>
  <c r="AC178" i="5"/>
  <c r="AD178" i="5"/>
  <c r="AE178" i="5"/>
  <c r="AF178" i="5"/>
  <c r="AG178" i="5"/>
  <c r="AH178" i="5"/>
  <c r="AI178" i="5"/>
  <c r="AJ178" i="5"/>
  <c r="AK178" i="5"/>
  <c r="AL178" i="5"/>
  <c r="AM178" i="5"/>
  <c r="AN178" i="5"/>
  <c r="AO178" i="5"/>
  <c r="AP178" i="5"/>
  <c r="W179" i="5"/>
  <c r="X179" i="5"/>
  <c r="Y179" i="5"/>
  <c r="Z179" i="5"/>
  <c r="AA179" i="5"/>
  <c r="AB179" i="5"/>
  <c r="AC179" i="5"/>
  <c r="AD179" i="5"/>
  <c r="AE179" i="5"/>
  <c r="AF179" i="5"/>
  <c r="AG179" i="5"/>
  <c r="AH179" i="5"/>
  <c r="AI179" i="5"/>
  <c r="AJ179" i="5"/>
  <c r="AK179" i="5"/>
  <c r="AL179" i="5"/>
  <c r="AM179" i="5"/>
  <c r="AN179" i="5"/>
  <c r="AO179" i="5"/>
  <c r="AP179" i="5"/>
  <c r="W180" i="5"/>
  <c r="X180" i="5"/>
  <c r="Y180" i="5"/>
  <c r="Z180" i="5"/>
  <c r="AA180" i="5"/>
  <c r="AB180" i="5"/>
  <c r="AC180" i="5"/>
  <c r="AD180" i="5"/>
  <c r="AE180" i="5"/>
  <c r="AF180" i="5"/>
  <c r="AG180" i="5"/>
  <c r="AH180" i="5"/>
  <c r="AI180" i="5"/>
  <c r="AJ180" i="5"/>
  <c r="AK180" i="5"/>
  <c r="AL180" i="5"/>
  <c r="AM180" i="5"/>
  <c r="AN180" i="5"/>
  <c r="AO180" i="5"/>
  <c r="AP180" i="5"/>
  <c r="W181" i="5"/>
  <c r="X181" i="5"/>
  <c r="Y181" i="5"/>
  <c r="Z181" i="5"/>
  <c r="AA181" i="5"/>
  <c r="AB181" i="5"/>
  <c r="AC181" i="5"/>
  <c r="AD181" i="5"/>
  <c r="AE181" i="5"/>
  <c r="AF181" i="5"/>
  <c r="AG181" i="5"/>
  <c r="AH181" i="5"/>
  <c r="AI181" i="5"/>
  <c r="AJ181" i="5"/>
  <c r="AK181" i="5"/>
  <c r="AL181" i="5"/>
  <c r="AM181" i="5"/>
  <c r="AN181" i="5"/>
  <c r="AO181" i="5"/>
  <c r="AP181" i="5"/>
  <c r="W182" i="5"/>
  <c r="X182" i="5"/>
  <c r="Y182" i="5"/>
  <c r="Z182" i="5"/>
  <c r="AA182" i="5"/>
  <c r="AB182" i="5"/>
  <c r="AC182" i="5"/>
  <c r="AD182" i="5"/>
  <c r="AE182" i="5"/>
  <c r="AF182" i="5"/>
  <c r="AG182" i="5"/>
  <c r="AH182" i="5"/>
  <c r="AI182" i="5"/>
  <c r="AJ182" i="5"/>
  <c r="AK182" i="5"/>
  <c r="AL182" i="5"/>
  <c r="AM182" i="5"/>
  <c r="AN182" i="5"/>
  <c r="AO182" i="5"/>
  <c r="AP182" i="5"/>
  <c r="W183" i="5"/>
  <c r="X183" i="5"/>
  <c r="Y183" i="5"/>
  <c r="Z183" i="5"/>
  <c r="AA183" i="5"/>
  <c r="AB183" i="5"/>
  <c r="AC183" i="5"/>
  <c r="AD183" i="5"/>
  <c r="AE183" i="5"/>
  <c r="AF183" i="5"/>
  <c r="AG183" i="5"/>
  <c r="AH183" i="5"/>
  <c r="AI183" i="5"/>
  <c r="AJ183" i="5"/>
  <c r="AK183" i="5"/>
  <c r="AL183" i="5"/>
  <c r="AM183" i="5"/>
  <c r="AN183" i="5"/>
  <c r="AO183" i="5"/>
  <c r="AP183" i="5"/>
  <c r="W184" i="5"/>
  <c r="X184" i="5"/>
  <c r="Y184" i="5"/>
  <c r="Z184" i="5"/>
  <c r="AA184" i="5"/>
  <c r="AB184" i="5"/>
  <c r="AC184" i="5"/>
  <c r="AD184" i="5"/>
  <c r="AE184" i="5"/>
  <c r="AF184" i="5"/>
  <c r="AG184" i="5"/>
  <c r="AH184" i="5"/>
  <c r="AI184" i="5"/>
  <c r="AJ184" i="5"/>
  <c r="AK184" i="5"/>
  <c r="AL184" i="5"/>
  <c r="AM184" i="5"/>
  <c r="AN184" i="5"/>
  <c r="AO184" i="5"/>
  <c r="AP184" i="5"/>
  <c r="W185" i="5"/>
  <c r="X185" i="5"/>
  <c r="Y185" i="5"/>
  <c r="Z185" i="5"/>
  <c r="AA185" i="5"/>
  <c r="AB185" i="5"/>
  <c r="AC185" i="5"/>
  <c r="AD185" i="5"/>
  <c r="AE185" i="5"/>
  <c r="AF185" i="5"/>
  <c r="AG185" i="5"/>
  <c r="AH185" i="5"/>
  <c r="AI185" i="5"/>
  <c r="AJ185" i="5"/>
  <c r="AK185" i="5"/>
  <c r="AL185" i="5"/>
  <c r="AM185" i="5"/>
  <c r="AN185" i="5"/>
  <c r="AO185" i="5"/>
  <c r="AP185" i="5"/>
  <c r="W186" i="5"/>
  <c r="X186" i="5"/>
  <c r="Y186" i="5"/>
  <c r="Z186" i="5"/>
  <c r="AA186" i="5"/>
  <c r="AB186" i="5"/>
  <c r="AC186" i="5"/>
  <c r="AD186" i="5"/>
  <c r="AE186" i="5"/>
  <c r="AF186" i="5"/>
  <c r="AG186" i="5"/>
  <c r="AH186" i="5"/>
  <c r="AI186" i="5"/>
  <c r="AJ186" i="5"/>
  <c r="AK186" i="5"/>
  <c r="AL186" i="5"/>
  <c r="AM186" i="5"/>
  <c r="AN186" i="5"/>
  <c r="AO186" i="5"/>
  <c r="AP186" i="5"/>
  <c r="W187" i="5"/>
  <c r="X187" i="5"/>
  <c r="Y187" i="5"/>
  <c r="Z187" i="5"/>
  <c r="AA187" i="5"/>
  <c r="AB187" i="5"/>
  <c r="AC187" i="5"/>
  <c r="AD187" i="5"/>
  <c r="AE187" i="5"/>
  <c r="AF187" i="5"/>
  <c r="AG187" i="5"/>
  <c r="AH187" i="5"/>
  <c r="AI187" i="5"/>
  <c r="AJ187" i="5"/>
  <c r="AK187" i="5"/>
  <c r="AL187" i="5"/>
  <c r="AM187" i="5"/>
  <c r="AN187" i="5"/>
  <c r="AO187" i="5"/>
  <c r="AP187" i="5"/>
  <c r="W188" i="5"/>
  <c r="X188" i="5"/>
  <c r="Y188" i="5"/>
  <c r="Z188" i="5"/>
  <c r="AA188" i="5"/>
  <c r="AB188" i="5"/>
  <c r="AC188" i="5"/>
  <c r="AD188" i="5"/>
  <c r="AE188" i="5"/>
  <c r="AF188" i="5"/>
  <c r="AG188" i="5"/>
  <c r="AH188" i="5"/>
  <c r="AI188" i="5"/>
  <c r="AJ188" i="5"/>
  <c r="AK188" i="5"/>
  <c r="AL188" i="5"/>
  <c r="AM188" i="5"/>
  <c r="AN188" i="5"/>
  <c r="AO188" i="5"/>
  <c r="AP188" i="5"/>
  <c r="W189" i="5"/>
  <c r="X189" i="5"/>
  <c r="Y189" i="5"/>
  <c r="Z189" i="5"/>
  <c r="AA189" i="5"/>
  <c r="AB189" i="5"/>
  <c r="AC189" i="5"/>
  <c r="AD189" i="5"/>
  <c r="AE189" i="5"/>
  <c r="AF189" i="5"/>
  <c r="AG189" i="5"/>
  <c r="AH189" i="5"/>
  <c r="AI189" i="5"/>
  <c r="AJ189" i="5"/>
  <c r="AK189" i="5"/>
  <c r="AL189" i="5"/>
  <c r="AM189" i="5"/>
  <c r="AN189" i="5"/>
  <c r="AO189" i="5"/>
  <c r="AP189" i="5"/>
  <c r="W190" i="5"/>
  <c r="X190" i="5"/>
  <c r="Y190" i="5"/>
  <c r="Z190" i="5"/>
  <c r="AA190" i="5"/>
  <c r="AB190" i="5"/>
  <c r="AC190" i="5"/>
  <c r="AD190" i="5"/>
  <c r="AE190" i="5"/>
  <c r="AF190" i="5"/>
  <c r="AG190" i="5"/>
  <c r="AH190" i="5"/>
  <c r="AI190" i="5"/>
  <c r="AJ190" i="5"/>
  <c r="AK190" i="5"/>
  <c r="AL190" i="5"/>
  <c r="AM190" i="5"/>
  <c r="AN190" i="5"/>
  <c r="AO190" i="5"/>
  <c r="AP190" i="5"/>
  <c r="W191" i="5"/>
  <c r="X191" i="5"/>
  <c r="Y191" i="5"/>
  <c r="Z191" i="5"/>
  <c r="AA191" i="5"/>
  <c r="AB191" i="5"/>
  <c r="AC191" i="5"/>
  <c r="AD191" i="5"/>
  <c r="AE191" i="5"/>
  <c r="AF191" i="5"/>
  <c r="AG191" i="5"/>
  <c r="AH191" i="5"/>
  <c r="AI191" i="5"/>
  <c r="AJ191" i="5"/>
  <c r="AK191" i="5"/>
  <c r="AL191" i="5"/>
  <c r="AM191" i="5"/>
  <c r="AN191" i="5"/>
  <c r="AO191" i="5"/>
  <c r="AP191" i="5"/>
  <c r="W192" i="5"/>
  <c r="X192" i="5"/>
  <c r="Y192" i="5"/>
  <c r="Z192" i="5"/>
  <c r="AA192" i="5"/>
  <c r="AB192" i="5"/>
  <c r="AC192" i="5"/>
  <c r="AD192" i="5"/>
  <c r="AE192" i="5"/>
  <c r="AF192" i="5"/>
  <c r="AG192" i="5"/>
  <c r="AH192" i="5"/>
  <c r="AI192" i="5"/>
  <c r="AJ192" i="5"/>
  <c r="AK192" i="5"/>
  <c r="AL192" i="5"/>
  <c r="AM192" i="5"/>
  <c r="AN192" i="5"/>
  <c r="AO192" i="5"/>
  <c r="AP192" i="5"/>
  <c r="W193" i="5"/>
  <c r="X193" i="5"/>
  <c r="Y193" i="5"/>
  <c r="Z193" i="5"/>
  <c r="AA193" i="5"/>
  <c r="AB193" i="5"/>
  <c r="AC193" i="5"/>
  <c r="AD193" i="5"/>
  <c r="AE193" i="5"/>
  <c r="AF193" i="5"/>
  <c r="AG193" i="5"/>
  <c r="AH193" i="5"/>
  <c r="AI193" i="5"/>
  <c r="AJ193" i="5"/>
  <c r="AK193" i="5"/>
  <c r="AL193" i="5"/>
  <c r="AM193" i="5"/>
  <c r="AN193" i="5"/>
  <c r="AO193" i="5"/>
  <c r="AP193" i="5"/>
  <c r="W194" i="5"/>
  <c r="X194" i="5"/>
  <c r="Y194" i="5"/>
  <c r="Z194" i="5"/>
  <c r="AA194" i="5"/>
  <c r="AB194" i="5"/>
  <c r="AC194" i="5"/>
  <c r="AD194" i="5"/>
  <c r="AE194" i="5"/>
  <c r="AF194" i="5"/>
  <c r="AG194" i="5"/>
  <c r="AH194" i="5"/>
  <c r="AI194" i="5"/>
  <c r="AJ194" i="5"/>
  <c r="AK194" i="5"/>
  <c r="AL194" i="5"/>
  <c r="AM194" i="5"/>
  <c r="AN194" i="5"/>
  <c r="AO194" i="5"/>
  <c r="AP194" i="5"/>
  <c r="W195" i="5"/>
  <c r="X195" i="5"/>
  <c r="Y195" i="5"/>
  <c r="Z195" i="5"/>
  <c r="AA195" i="5"/>
  <c r="AB195" i="5"/>
  <c r="AC195" i="5"/>
  <c r="AD195" i="5"/>
  <c r="AE195" i="5"/>
  <c r="AF195" i="5"/>
  <c r="AG195" i="5"/>
  <c r="AH195" i="5"/>
  <c r="AI195" i="5"/>
  <c r="AJ195" i="5"/>
  <c r="AK195" i="5"/>
  <c r="AL195" i="5"/>
  <c r="AM195" i="5"/>
  <c r="AN195" i="5"/>
  <c r="AO195" i="5"/>
  <c r="AP195" i="5"/>
  <c r="W196" i="5"/>
  <c r="X196" i="5"/>
  <c r="Y196" i="5"/>
  <c r="Z196" i="5"/>
  <c r="AA196" i="5"/>
  <c r="AB196" i="5"/>
  <c r="AC196" i="5"/>
  <c r="AD196" i="5"/>
  <c r="AE196" i="5"/>
  <c r="AF196" i="5"/>
  <c r="AG196" i="5"/>
  <c r="AH196" i="5"/>
  <c r="AI196" i="5"/>
  <c r="AJ196" i="5"/>
  <c r="AK196" i="5"/>
  <c r="AL196" i="5"/>
  <c r="AM196" i="5"/>
  <c r="AN196" i="5"/>
  <c r="AO196" i="5"/>
  <c r="AP196" i="5"/>
  <c r="W197" i="5"/>
  <c r="X197" i="5"/>
  <c r="Y197" i="5"/>
  <c r="Z197" i="5"/>
  <c r="AA197" i="5"/>
  <c r="AB197" i="5"/>
  <c r="AC197" i="5"/>
  <c r="AD197" i="5"/>
  <c r="AE197" i="5"/>
  <c r="AF197" i="5"/>
  <c r="AG197" i="5"/>
  <c r="AH197" i="5"/>
  <c r="AI197" i="5"/>
  <c r="AJ197" i="5"/>
  <c r="AK197" i="5"/>
  <c r="AL197" i="5"/>
  <c r="AM197" i="5"/>
  <c r="AN197" i="5"/>
  <c r="AO197" i="5"/>
  <c r="AP197" i="5"/>
  <c r="W198" i="5"/>
  <c r="X198" i="5"/>
  <c r="Y198" i="5"/>
  <c r="Z198" i="5"/>
  <c r="AA198" i="5"/>
  <c r="AB198" i="5"/>
  <c r="AC198" i="5"/>
  <c r="AD198" i="5"/>
  <c r="AE198" i="5"/>
  <c r="AF198" i="5"/>
  <c r="AG198" i="5"/>
  <c r="AH198" i="5"/>
  <c r="AI198" i="5"/>
  <c r="AJ198" i="5"/>
  <c r="AK198" i="5"/>
  <c r="AL198" i="5"/>
  <c r="AM198" i="5"/>
  <c r="AN198" i="5"/>
  <c r="AO198" i="5"/>
  <c r="AP198" i="5"/>
  <c r="W199" i="5"/>
  <c r="X199" i="5"/>
  <c r="Y199" i="5"/>
  <c r="Z199" i="5"/>
  <c r="AA199" i="5"/>
  <c r="AB199" i="5"/>
  <c r="AC199" i="5"/>
  <c r="AD199" i="5"/>
  <c r="AE199" i="5"/>
  <c r="AF199" i="5"/>
  <c r="AG199" i="5"/>
  <c r="AH199" i="5"/>
  <c r="AI199" i="5"/>
  <c r="AJ199" i="5"/>
  <c r="AK199" i="5"/>
  <c r="AL199" i="5"/>
  <c r="AM199" i="5"/>
  <c r="AN199" i="5"/>
  <c r="AO199" i="5"/>
  <c r="AP199" i="5"/>
  <c r="W200" i="5"/>
  <c r="X200" i="5"/>
  <c r="Y200" i="5"/>
  <c r="Z200" i="5"/>
  <c r="AA200" i="5"/>
  <c r="AB200" i="5"/>
  <c r="AC200" i="5"/>
  <c r="AD200" i="5"/>
  <c r="AE200" i="5"/>
  <c r="AF200" i="5"/>
  <c r="AG200" i="5"/>
  <c r="AH200" i="5"/>
  <c r="AI200" i="5"/>
  <c r="AJ200" i="5"/>
  <c r="AK200" i="5"/>
  <c r="AL200" i="5"/>
  <c r="AM200" i="5"/>
  <c r="AN200" i="5"/>
  <c r="AO200" i="5"/>
  <c r="AP200" i="5"/>
  <c r="W201" i="5"/>
  <c r="X201" i="5"/>
  <c r="Y201" i="5"/>
  <c r="Z201" i="5"/>
  <c r="AA201" i="5"/>
  <c r="AB201" i="5"/>
  <c r="AC201" i="5"/>
  <c r="AD201" i="5"/>
  <c r="AE201" i="5"/>
  <c r="AF201" i="5"/>
  <c r="AG201" i="5"/>
  <c r="AH201" i="5"/>
  <c r="AI201" i="5"/>
  <c r="AJ201" i="5"/>
  <c r="AK201" i="5"/>
  <c r="AL201" i="5"/>
  <c r="AM201" i="5"/>
  <c r="AN201" i="5"/>
  <c r="AO201" i="5"/>
  <c r="AP201" i="5"/>
  <c r="W202" i="5"/>
  <c r="X202" i="5"/>
  <c r="Y202" i="5"/>
  <c r="Z202" i="5"/>
  <c r="AA202" i="5"/>
  <c r="AB202" i="5"/>
  <c r="AC202" i="5"/>
  <c r="AD202" i="5"/>
  <c r="AE202" i="5"/>
  <c r="AF202" i="5"/>
  <c r="AG202" i="5"/>
  <c r="AH202" i="5"/>
  <c r="AI202" i="5"/>
  <c r="AJ202" i="5"/>
  <c r="AK202" i="5"/>
  <c r="AL202" i="5"/>
  <c r="AM202" i="5"/>
  <c r="AN202" i="5"/>
  <c r="AO202" i="5"/>
  <c r="AP202" i="5"/>
  <c r="W203" i="5"/>
  <c r="X203" i="5"/>
  <c r="Y203" i="5"/>
  <c r="Z203" i="5"/>
  <c r="AA203" i="5"/>
  <c r="AB203" i="5"/>
  <c r="AC203" i="5"/>
  <c r="AD203" i="5"/>
  <c r="AE203" i="5"/>
  <c r="AF203" i="5"/>
  <c r="AG203" i="5"/>
  <c r="AH203" i="5"/>
  <c r="AI203" i="5"/>
  <c r="AJ203" i="5"/>
  <c r="AK203" i="5"/>
  <c r="AL203" i="5"/>
  <c r="AM203" i="5"/>
  <c r="AN203" i="5"/>
  <c r="AO203" i="5"/>
  <c r="AP203" i="5"/>
  <c r="W204" i="5"/>
  <c r="X204" i="5"/>
  <c r="Y204" i="5"/>
  <c r="Z204" i="5"/>
  <c r="AA204" i="5"/>
  <c r="AB204" i="5"/>
  <c r="AC204" i="5"/>
  <c r="AD204" i="5"/>
  <c r="AE204" i="5"/>
  <c r="AF204" i="5"/>
  <c r="AG204" i="5"/>
  <c r="AH204" i="5"/>
  <c r="AI204" i="5"/>
  <c r="AJ204" i="5"/>
  <c r="AK204" i="5"/>
  <c r="AL204" i="5"/>
  <c r="AM204" i="5"/>
  <c r="AN204" i="5"/>
  <c r="AO204" i="5"/>
  <c r="AP204" i="5"/>
  <c r="W205" i="5"/>
  <c r="X205" i="5"/>
  <c r="Y205" i="5"/>
  <c r="Z205" i="5"/>
  <c r="AA205" i="5"/>
  <c r="AB205" i="5"/>
  <c r="AC205" i="5"/>
  <c r="AD205" i="5"/>
  <c r="AE205" i="5"/>
  <c r="AF205" i="5"/>
  <c r="AG205" i="5"/>
  <c r="AH205" i="5"/>
  <c r="AI205" i="5"/>
  <c r="AJ205" i="5"/>
  <c r="AK205" i="5"/>
  <c r="AL205" i="5"/>
  <c r="AM205" i="5"/>
  <c r="AN205" i="5"/>
  <c r="AO205" i="5"/>
  <c r="AP205" i="5"/>
  <c r="W206" i="5"/>
  <c r="X206" i="5"/>
  <c r="Y206" i="5"/>
  <c r="Z206" i="5"/>
  <c r="AA206" i="5"/>
  <c r="AB206" i="5"/>
  <c r="AC206" i="5"/>
  <c r="AD206" i="5"/>
  <c r="AE206" i="5"/>
  <c r="AF206" i="5"/>
  <c r="AG206" i="5"/>
  <c r="AH206" i="5"/>
  <c r="AI206" i="5"/>
  <c r="AJ206" i="5"/>
  <c r="AK206" i="5"/>
  <c r="AL206" i="5"/>
  <c r="AM206" i="5"/>
  <c r="AN206" i="5"/>
  <c r="AO206" i="5"/>
  <c r="AP206" i="5"/>
  <c r="W207" i="5"/>
  <c r="X207" i="5"/>
  <c r="Y207" i="5"/>
  <c r="Z207" i="5"/>
  <c r="AA207" i="5"/>
  <c r="AB207" i="5"/>
  <c r="AC207" i="5"/>
  <c r="AD207" i="5"/>
  <c r="AE207" i="5"/>
  <c r="AF207" i="5"/>
  <c r="AG207" i="5"/>
  <c r="AH207" i="5"/>
  <c r="AI207" i="5"/>
  <c r="AJ207" i="5"/>
  <c r="AK207" i="5"/>
  <c r="AL207" i="5"/>
  <c r="AM207" i="5"/>
  <c r="AN207" i="5"/>
  <c r="AO207" i="5"/>
  <c r="AP207" i="5"/>
  <c r="W208" i="5"/>
  <c r="X208" i="5"/>
  <c r="Y208" i="5"/>
  <c r="Z208" i="5"/>
  <c r="AA208" i="5"/>
  <c r="AB208" i="5"/>
  <c r="AC208" i="5"/>
  <c r="AD208" i="5"/>
  <c r="AE208" i="5"/>
  <c r="AF208" i="5"/>
  <c r="AG208" i="5"/>
  <c r="AH208" i="5"/>
  <c r="AI208" i="5"/>
  <c r="AJ208" i="5"/>
  <c r="AK208" i="5"/>
  <c r="AL208" i="5"/>
  <c r="AM208" i="5"/>
  <c r="AN208" i="5"/>
  <c r="AO208" i="5"/>
  <c r="AP208" i="5"/>
  <c r="W209" i="5"/>
  <c r="X209" i="5"/>
  <c r="Y209" i="5"/>
  <c r="Z209" i="5"/>
  <c r="AA209" i="5"/>
  <c r="AB209" i="5"/>
  <c r="AC209" i="5"/>
  <c r="AD209" i="5"/>
  <c r="AE209" i="5"/>
  <c r="AF209" i="5"/>
  <c r="AG209" i="5"/>
  <c r="AH209" i="5"/>
  <c r="AI209" i="5"/>
  <c r="AJ209" i="5"/>
  <c r="AK209" i="5"/>
  <c r="AL209" i="5"/>
  <c r="AM209" i="5"/>
  <c r="AN209" i="5"/>
  <c r="AO209" i="5"/>
  <c r="AP209" i="5"/>
  <c r="W210" i="5"/>
  <c r="X210" i="5"/>
  <c r="Y210" i="5"/>
  <c r="Z210" i="5"/>
  <c r="AA210" i="5"/>
  <c r="AB210" i="5"/>
  <c r="AC210" i="5"/>
  <c r="AD210" i="5"/>
  <c r="AE210" i="5"/>
  <c r="AF210" i="5"/>
  <c r="AG210" i="5"/>
  <c r="AH210" i="5"/>
  <c r="AI210" i="5"/>
  <c r="AJ210" i="5"/>
  <c r="AK210" i="5"/>
  <c r="AL210" i="5"/>
  <c r="AM210" i="5"/>
  <c r="AN210" i="5"/>
  <c r="AO210" i="5"/>
  <c r="AP210" i="5"/>
  <c r="W211" i="5"/>
  <c r="X211" i="5"/>
  <c r="Y211" i="5"/>
  <c r="Z211" i="5"/>
  <c r="AA211" i="5"/>
  <c r="AB211" i="5"/>
  <c r="AC211" i="5"/>
  <c r="AD211" i="5"/>
  <c r="AE211" i="5"/>
  <c r="AF211" i="5"/>
  <c r="AG211" i="5"/>
  <c r="AH211" i="5"/>
  <c r="AI211" i="5"/>
  <c r="AJ211" i="5"/>
  <c r="AK211" i="5"/>
  <c r="AL211" i="5"/>
  <c r="AM211" i="5"/>
  <c r="AN211" i="5"/>
  <c r="AO211" i="5"/>
  <c r="AP211" i="5"/>
  <c r="W212" i="5"/>
  <c r="X212" i="5"/>
  <c r="Y212" i="5"/>
  <c r="Z212" i="5"/>
  <c r="AA212" i="5"/>
  <c r="AB212" i="5"/>
  <c r="AC212" i="5"/>
  <c r="AD212" i="5"/>
  <c r="AE212" i="5"/>
  <c r="AF212" i="5"/>
  <c r="AG212" i="5"/>
  <c r="AH212" i="5"/>
  <c r="AI212" i="5"/>
  <c r="AJ212" i="5"/>
  <c r="AK212" i="5"/>
  <c r="AL212" i="5"/>
  <c r="AM212" i="5"/>
  <c r="AN212" i="5"/>
  <c r="AO212" i="5"/>
  <c r="AP212" i="5"/>
  <c r="W213" i="5"/>
  <c r="X213" i="5"/>
  <c r="Y213" i="5"/>
  <c r="Z213" i="5"/>
  <c r="AA213" i="5"/>
  <c r="AB213" i="5"/>
  <c r="AC213" i="5"/>
  <c r="AD213" i="5"/>
  <c r="AE213" i="5"/>
  <c r="AF213" i="5"/>
  <c r="AG213" i="5"/>
  <c r="AH213" i="5"/>
  <c r="AI213" i="5"/>
  <c r="AJ213" i="5"/>
  <c r="AK213" i="5"/>
  <c r="AL213" i="5"/>
  <c r="AM213" i="5"/>
  <c r="AN213" i="5"/>
  <c r="AO213" i="5"/>
  <c r="AP213" i="5"/>
  <c r="W214" i="5"/>
  <c r="X214" i="5"/>
  <c r="Y214" i="5"/>
  <c r="Z214" i="5"/>
  <c r="AA214" i="5"/>
  <c r="AB214" i="5"/>
  <c r="AC214" i="5"/>
  <c r="AD214" i="5"/>
  <c r="AE214" i="5"/>
  <c r="AF214" i="5"/>
  <c r="AG214" i="5"/>
  <c r="AH214" i="5"/>
  <c r="AI214" i="5"/>
  <c r="AJ214" i="5"/>
  <c r="AK214" i="5"/>
  <c r="AL214" i="5"/>
  <c r="AM214" i="5"/>
  <c r="AN214" i="5"/>
  <c r="AO214" i="5"/>
  <c r="AP214" i="5"/>
  <c r="W215" i="5"/>
  <c r="X215" i="5"/>
  <c r="Y215" i="5"/>
  <c r="Z215" i="5"/>
  <c r="AA215" i="5"/>
  <c r="AB215" i="5"/>
  <c r="AC215" i="5"/>
  <c r="AD215" i="5"/>
  <c r="AE215" i="5"/>
  <c r="AF215" i="5"/>
  <c r="AG215" i="5"/>
  <c r="AH215" i="5"/>
  <c r="AI215" i="5"/>
  <c r="AJ215" i="5"/>
  <c r="AK215" i="5"/>
  <c r="AL215" i="5"/>
  <c r="AM215" i="5"/>
  <c r="AN215" i="5"/>
  <c r="AO215" i="5"/>
  <c r="AP215" i="5"/>
  <c r="W216" i="5"/>
  <c r="X216" i="5"/>
  <c r="Y216" i="5"/>
  <c r="Z216" i="5"/>
  <c r="AA216" i="5"/>
  <c r="AB216" i="5"/>
  <c r="AC216" i="5"/>
  <c r="AD216" i="5"/>
  <c r="AE216" i="5"/>
  <c r="AF216" i="5"/>
  <c r="AG216" i="5"/>
  <c r="AH216" i="5"/>
  <c r="AI216" i="5"/>
  <c r="AJ216" i="5"/>
  <c r="AK216" i="5"/>
  <c r="AL216" i="5"/>
  <c r="AM216" i="5"/>
  <c r="AN216" i="5"/>
  <c r="AO216" i="5"/>
  <c r="AP216" i="5"/>
  <c r="W217" i="5"/>
  <c r="X217" i="5"/>
  <c r="Y217" i="5"/>
  <c r="Z217" i="5"/>
  <c r="AA217" i="5"/>
  <c r="AB217" i="5"/>
  <c r="AC217" i="5"/>
  <c r="AD217" i="5"/>
  <c r="AE217" i="5"/>
  <c r="AF217" i="5"/>
  <c r="AG217" i="5"/>
  <c r="AH217" i="5"/>
  <c r="AI217" i="5"/>
  <c r="AJ217" i="5"/>
  <c r="AK217" i="5"/>
  <c r="AL217" i="5"/>
  <c r="AM217" i="5"/>
  <c r="AN217" i="5"/>
  <c r="AO217" i="5"/>
  <c r="AP217" i="5"/>
  <c r="W218" i="5"/>
  <c r="X218" i="5"/>
  <c r="Y218" i="5"/>
  <c r="Z218" i="5"/>
  <c r="AA218" i="5"/>
  <c r="AB218" i="5"/>
  <c r="AC218" i="5"/>
  <c r="AD218" i="5"/>
  <c r="AE218" i="5"/>
  <c r="AF218" i="5"/>
  <c r="AG218" i="5"/>
  <c r="AH218" i="5"/>
  <c r="AI218" i="5"/>
  <c r="AJ218" i="5"/>
  <c r="AK218" i="5"/>
  <c r="AL218" i="5"/>
  <c r="AM218" i="5"/>
  <c r="AN218" i="5"/>
  <c r="AO218" i="5"/>
  <c r="AP218" i="5"/>
  <c r="W219" i="5"/>
  <c r="X219" i="5"/>
  <c r="Y219" i="5"/>
  <c r="Z219" i="5"/>
  <c r="AA219" i="5"/>
  <c r="AB219" i="5"/>
  <c r="AC219" i="5"/>
  <c r="AD219" i="5"/>
  <c r="AE219" i="5"/>
  <c r="AF219" i="5"/>
  <c r="AG219" i="5"/>
  <c r="AH219" i="5"/>
  <c r="AI219" i="5"/>
  <c r="AJ219" i="5"/>
  <c r="AK219" i="5"/>
  <c r="AL219" i="5"/>
  <c r="AM219" i="5"/>
  <c r="AN219" i="5"/>
  <c r="AO219" i="5"/>
  <c r="AP219" i="5"/>
  <c r="W220" i="5"/>
  <c r="X220" i="5"/>
  <c r="Y220" i="5"/>
  <c r="Z220" i="5"/>
  <c r="AA220" i="5"/>
  <c r="AB220" i="5"/>
  <c r="AC220" i="5"/>
  <c r="AD220" i="5"/>
  <c r="AE220" i="5"/>
  <c r="AF220" i="5"/>
  <c r="AG220" i="5"/>
  <c r="AH220" i="5"/>
  <c r="AI220" i="5"/>
  <c r="AJ220" i="5"/>
  <c r="AK220" i="5"/>
  <c r="AL220" i="5"/>
  <c r="AM220" i="5"/>
  <c r="AN220" i="5"/>
  <c r="AO220" i="5"/>
  <c r="AP220" i="5"/>
  <c r="W221" i="5"/>
  <c r="X221" i="5"/>
  <c r="Y221" i="5"/>
  <c r="Z221" i="5"/>
  <c r="AA221" i="5"/>
  <c r="AB221" i="5"/>
  <c r="AC221" i="5"/>
  <c r="AD221" i="5"/>
  <c r="AE221" i="5"/>
  <c r="AF221" i="5"/>
  <c r="AG221" i="5"/>
  <c r="AH221" i="5"/>
  <c r="AI221" i="5"/>
  <c r="AJ221" i="5"/>
  <c r="AK221" i="5"/>
  <c r="AL221" i="5"/>
  <c r="AM221" i="5"/>
  <c r="AN221" i="5"/>
  <c r="AO221" i="5"/>
  <c r="AP221" i="5"/>
  <c r="W222" i="5"/>
  <c r="X222" i="5"/>
  <c r="Y222" i="5"/>
  <c r="Z222" i="5"/>
  <c r="AA222" i="5"/>
  <c r="AB222" i="5"/>
  <c r="AC222" i="5"/>
  <c r="AD222" i="5"/>
  <c r="AE222" i="5"/>
  <c r="AF222" i="5"/>
  <c r="AG222" i="5"/>
  <c r="AH222" i="5"/>
  <c r="AI222" i="5"/>
  <c r="AJ222" i="5"/>
  <c r="AK222" i="5"/>
  <c r="AL222" i="5"/>
  <c r="AM222" i="5"/>
  <c r="AN222" i="5"/>
  <c r="AO222" i="5"/>
  <c r="AP222" i="5"/>
  <c r="W223" i="5"/>
  <c r="X223" i="5"/>
  <c r="Y223" i="5"/>
  <c r="Z223" i="5"/>
  <c r="AA223" i="5"/>
  <c r="AB223" i="5"/>
  <c r="AC223" i="5"/>
  <c r="AD223" i="5"/>
  <c r="AE223" i="5"/>
  <c r="AF223" i="5"/>
  <c r="AG223" i="5"/>
  <c r="AH223" i="5"/>
  <c r="AI223" i="5"/>
  <c r="AJ223" i="5"/>
  <c r="AK223" i="5"/>
  <c r="AL223" i="5"/>
  <c r="AM223" i="5"/>
  <c r="AN223" i="5"/>
  <c r="AO223" i="5"/>
  <c r="AP223" i="5"/>
  <c r="W224" i="5"/>
  <c r="X224" i="5"/>
  <c r="Y224" i="5"/>
  <c r="Z224" i="5"/>
  <c r="AA224" i="5"/>
  <c r="AB224" i="5"/>
  <c r="AC224" i="5"/>
  <c r="AD224" i="5"/>
  <c r="AE224" i="5"/>
  <c r="AF224" i="5"/>
  <c r="AG224" i="5"/>
  <c r="AH224" i="5"/>
  <c r="AI224" i="5"/>
  <c r="AJ224" i="5"/>
  <c r="AK224" i="5"/>
  <c r="AL224" i="5"/>
  <c r="AM224" i="5"/>
  <c r="AN224" i="5"/>
  <c r="AO224" i="5"/>
  <c r="AP224" i="5"/>
  <c r="W225" i="5"/>
  <c r="X225" i="5"/>
  <c r="Y225" i="5"/>
  <c r="Z225" i="5"/>
  <c r="AA225" i="5"/>
  <c r="AB225" i="5"/>
  <c r="AC225" i="5"/>
  <c r="AD225" i="5"/>
  <c r="AE225" i="5"/>
  <c r="AF225" i="5"/>
  <c r="AG225" i="5"/>
  <c r="AH225" i="5"/>
  <c r="AI225" i="5"/>
  <c r="AJ225" i="5"/>
  <c r="AK225" i="5"/>
  <c r="AL225" i="5"/>
  <c r="AM225" i="5"/>
  <c r="AN225" i="5"/>
  <c r="AO225" i="5"/>
  <c r="AP225" i="5"/>
  <c r="W226" i="5"/>
  <c r="X226" i="5"/>
  <c r="Y226" i="5"/>
  <c r="Z226" i="5"/>
  <c r="AA226" i="5"/>
  <c r="AB226" i="5"/>
  <c r="AC226" i="5"/>
  <c r="AD226" i="5"/>
  <c r="AE226" i="5"/>
  <c r="AF226" i="5"/>
  <c r="AG226" i="5"/>
  <c r="AH226" i="5"/>
  <c r="AI226" i="5"/>
  <c r="AJ226" i="5"/>
  <c r="AK226" i="5"/>
  <c r="AL226" i="5"/>
  <c r="AM226" i="5"/>
  <c r="AN226" i="5"/>
  <c r="AO226" i="5"/>
  <c r="AP226" i="5"/>
  <c r="W227" i="5"/>
  <c r="X227" i="5"/>
  <c r="Y227" i="5"/>
  <c r="Z227" i="5"/>
  <c r="AA227" i="5"/>
  <c r="AB227" i="5"/>
  <c r="AC227" i="5"/>
  <c r="AD227" i="5"/>
  <c r="AE227" i="5"/>
  <c r="AF227" i="5"/>
  <c r="AG227" i="5"/>
  <c r="AH227" i="5"/>
  <c r="AI227" i="5"/>
  <c r="AJ227" i="5"/>
  <c r="AK227" i="5"/>
  <c r="AL227" i="5"/>
  <c r="AM227" i="5"/>
  <c r="AN227" i="5"/>
  <c r="AO227" i="5"/>
  <c r="AP227" i="5"/>
  <c r="W228" i="5"/>
  <c r="X228" i="5"/>
  <c r="Y228" i="5"/>
  <c r="Z228" i="5"/>
  <c r="AA228" i="5"/>
  <c r="AB228" i="5"/>
  <c r="AC228" i="5"/>
  <c r="AD228" i="5"/>
  <c r="AE228" i="5"/>
  <c r="AF228" i="5"/>
  <c r="AG228" i="5"/>
  <c r="AH228" i="5"/>
  <c r="AI228" i="5"/>
  <c r="AJ228" i="5"/>
  <c r="AK228" i="5"/>
  <c r="AL228" i="5"/>
  <c r="AM228" i="5"/>
  <c r="AN228" i="5"/>
  <c r="AO228" i="5"/>
  <c r="AP228" i="5"/>
  <c r="W229" i="5"/>
  <c r="X229" i="5"/>
  <c r="Y229" i="5"/>
  <c r="Z229" i="5"/>
  <c r="AA229" i="5"/>
  <c r="AB229" i="5"/>
  <c r="AC229" i="5"/>
  <c r="AD229" i="5"/>
  <c r="AE229" i="5"/>
  <c r="AF229" i="5"/>
  <c r="AG229" i="5"/>
  <c r="AH229" i="5"/>
  <c r="AI229" i="5"/>
  <c r="AJ229" i="5"/>
  <c r="AK229" i="5"/>
  <c r="AL229" i="5"/>
  <c r="AM229" i="5"/>
  <c r="AN229" i="5"/>
  <c r="AO229" i="5"/>
  <c r="AP229" i="5"/>
  <c r="W230" i="5"/>
  <c r="X230" i="5"/>
  <c r="Y230" i="5"/>
  <c r="Z230" i="5"/>
  <c r="AA230" i="5"/>
  <c r="AB230" i="5"/>
  <c r="AC230" i="5"/>
  <c r="AD230" i="5"/>
  <c r="AE230" i="5"/>
  <c r="AF230" i="5"/>
  <c r="AG230" i="5"/>
  <c r="AH230" i="5"/>
  <c r="AI230" i="5"/>
  <c r="AJ230" i="5"/>
  <c r="AK230" i="5"/>
  <c r="AL230" i="5"/>
  <c r="AM230" i="5"/>
  <c r="AN230" i="5"/>
  <c r="AO230" i="5"/>
  <c r="AP230" i="5"/>
  <c r="W231" i="5"/>
  <c r="X231" i="5"/>
  <c r="Y231" i="5"/>
  <c r="Z231" i="5"/>
  <c r="AA231" i="5"/>
  <c r="AB231" i="5"/>
  <c r="AC231" i="5"/>
  <c r="AD231" i="5"/>
  <c r="AE231" i="5"/>
  <c r="AF231" i="5"/>
  <c r="AG231" i="5"/>
  <c r="AH231" i="5"/>
  <c r="AI231" i="5"/>
  <c r="AJ231" i="5"/>
  <c r="AK231" i="5"/>
  <c r="AL231" i="5"/>
  <c r="AM231" i="5"/>
  <c r="AN231" i="5"/>
  <c r="AO231" i="5"/>
  <c r="AP231" i="5"/>
  <c r="W232" i="5"/>
  <c r="X232" i="5"/>
  <c r="Y232" i="5"/>
  <c r="Z232" i="5"/>
  <c r="AA232" i="5"/>
  <c r="AB232" i="5"/>
  <c r="AC232" i="5"/>
  <c r="AD232" i="5"/>
  <c r="AE232" i="5"/>
  <c r="AF232" i="5"/>
  <c r="AG232" i="5"/>
  <c r="AH232" i="5"/>
  <c r="AI232" i="5"/>
  <c r="AJ232" i="5"/>
  <c r="AK232" i="5"/>
  <c r="AL232" i="5"/>
  <c r="AM232" i="5"/>
  <c r="AN232" i="5"/>
  <c r="AO232" i="5"/>
  <c r="AP232" i="5"/>
  <c r="W233" i="5"/>
  <c r="X233" i="5"/>
  <c r="Y233" i="5"/>
  <c r="Z233" i="5"/>
  <c r="AA233" i="5"/>
  <c r="AB233" i="5"/>
  <c r="AC233" i="5"/>
  <c r="AD233" i="5"/>
  <c r="AE233" i="5"/>
  <c r="AF233" i="5"/>
  <c r="AG233" i="5"/>
  <c r="AH233" i="5"/>
  <c r="AI233" i="5"/>
  <c r="AJ233" i="5"/>
  <c r="AK233" i="5"/>
  <c r="AL233" i="5"/>
  <c r="AM233" i="5"/>
  <c r="AN233" i="5"/>
  <c r="AO233" i="5"/>
  <c r="AP233" i="5"/>
  <c r="W234" i="5"/>
  <c r="X234" i="5"/>
  <c r="Y234" i="5"/>
  <c r="Z234" i="5"/>
  <c r="AA234" i="5"/>
  <c r="AB234" i="5"/>
  <c r="AC234" i="5"/>
  <c r="AD234" i="5"/>
  <c r="AE234" i="5"/>
  <c r="AF234" i="5"/>
  <c r="AG234" i="5"/>
  <c r="AH234" i="5"/>
  <c r="AI234" i="5"/>
  <c r="AJ234" i="5"/>
  <c r="AK234" i="5"/>
  <c r="AL234" i="5"/>
  <c r="AM234" i="5"/>
  <c r="AN234" i="5"/>
  <c r="AO234" i="5"/>
  <c r="AP234" i="5"/>
  <c r="W235" i="5"/>
  <c r="X235" i="5"/>
  <c r="Y235" i="5"/>
  <c r="Z235" i="5"/>
  <c r="AA235" i="5"/>
  <c r="AB235" i="5"/>
  <c r="AC235" i="5"/>
  <c r="AD235" i="5"/>
  <c r="AE235" i="5"/>
  <c r="AF235" i="5"/>
  <c r="AG235" i="5"/>
  <c r="AH235" i="5"/>
  <c r="AI235" i="5"/>
  <c r="AJ235" i="5"/>
  <c r="AK235" i="5"/>
  <c r="AL235" i="5"/>
  <c r="AM235" i="5"/>
  <c r="AN235" i="5"/>
  <c r="AO235" i="5"/>
  <c r="AP235" i="5"/>
  <c r="W236" i="5"/>
  <c r="X236" i="5"/>
  <c r="Y236" i="5"/>
  <c r="Z236" i="5"/>
  <c r="AA236" i="5"/>
  <c r="AB236" i="5"/>
  <c r="AC236" i="5"/>
  <c r="AD236" i="5"/>
  <c r="AE236" i="5"/>
  <c r="AF236" i="5"/>
  <c r="AG236" i="5"/>
  <c r="AH236" i="5"/>
  <c r="AI236" i="5"/>
  <c r="AJ236" i="5"/>
  <c r="AK236" i="5"/>
  <c r="AL236" i="5"/>
  <c r="AM236" i="5"/>
  <c r="AN236" i="5"/>
  <c r="AO236" i="5"/>
  <c r="AP236" i="5"/>
  <c r="W237" i="5"/>
  <c r="X237" i="5"/>
  <c r="Y237" i="5"/>
  <c r="Z237" i="5"/>
  <c r="AA237" i="5"/>
  <c r="AB237" i="5"/>
  <c r="AC237" i="5"/>
  <c r="AD237" i="5"/>
  <c r="AE237" i="5"/>
  <c r="AF237" i="5"/>
  <c r="AG237" i="5"/>
  <c r="AH237" i="5"/>
  <c r="AI237" i="5"/>
  <c r="AJ237" i="5"/>
  <c r="AK237" i="5"/>
  <c r="AL237" i="5"/>
  <c r="AM237" i="5"/>
  <c r="AN237" i="5"/>
  <c r="AO237" i="5"/>
  <c r="AP237" i="5"/>
  <c r="W238" i="5"/>
  <c r="X238" i="5"/>
  <c r="Y238" i="5"/>
  <c r="Z238" i="5"/>
  <c r="AA238" i="5"/>
  <c r="AB238" i="5"/>
  <c r="AC238" i="5"/>
  <c r="AD238" i="5"/>
  <c r="AE238" i="5"/>
  <c r="AF238" i="5"/>
  <c r="AG238" i="5"/>
  <c r="AH238" i="5"/>
  <c r="AI238" i="5"/>
  <c r="AJ238" i="5"/>
  <c r="AK238" i="5"/>
  <c r="AL238" i="5"/>
  <c r="AM238" i="5"/>
  <c r="AN238" i="5"/>
  <c r="AO238" i="5"/>
  <c r="AP238" i="5"/>
  <c r="W239" i="5"/>
  <c r="X239" i="5"/>
  <c r="Y239" i="5"/>
  <c r="Z239" i="5"/>
  <c r="AA239" i="5"/>
  <c r="AB239" i="5"/>
  <c r="AC239" i="5"/>
  <c r="AD239" i="5"/>
  <c r="AE239" i="5"/>
  <c r="AF239" i="5"/>
  <c r="AG239" i="5"/>
  <c r="AH239" i="5"/>
  <c r="AI239" i="5"/>
  <c r="AJ239" i="5"/>
  <c r="AK239" i="5"/>
  <c r="AL239" i="5"/>
  <c r="AM239" i="5"/>
  <c r="AN239" i="5"/>
  <c r="AO239" i="5"/>
  <c r="AP239" i="5"/>
  <c r="W240" i="5"/>
  <c r="X240" i="5"/>
  <c r="Y240" i="5"/>
  <c r="Z240" i="5"/>
  <c r="AA240" i="5"/>
  <c r="AB240" i="5"/>
  <c r="AC240" i="5"/>
  <c r="AD240" i="5"/>
  <c r="AE240" i="5"/>
  <c r="AF240" i="5"/>
  <c r="AG240" i="5"/>
  <c r="AH240" i="5"/>
  <c r="AI240" i="5"/>
  <c r="AJ240" i="5"/>
  <c r="AK240" i="5"/>
  <c r="AL240" i="5"/>
  <c r="AM240" i="5"/>
  <c r="AN240" i="5"/>
  <c r="AO240" i="5"/>
  <c r="AP240" i="5"/>
  <c r="W241" i="5"/>
  <c r="X241" i="5"/>
  <c r="Y241" i="5"/>
  <c r="Z241" i="5"/>
  <c r="AA241" i="5"/>
  <c r="AB241" i="5"/>
  <c r="AC241" i="5"/>
  <c r="AD241" i="5"/>
  <c r="AE241" i="5"/>
  <c r="AF241" i="5"/>
  <c r="AG241" i="5"/>
  <c r="AH241" i="5"/>
  <c r="AI241" i="5"/>
  <c r="AJ241" i="5"/>
  <c r="AK241" i="5"/>
  <c r="AL241" i="5"/>
  <c r="AM241" i="5"/>
  <c r="AN241" i="5"/>
  <c r="AO241" i="5"/>
  <c r="AP241" i="5"/>
  <c r="W242" i="5"/>
  <c r="X242" i="5"/>
  <c r="Y242" i="5"/>
  <c r="Z242" i="5"/>
  <c r="AA242" i="5"/>
  <c r="AB242" i="5"/>
  <c r="AC242" i="5"/>
  <c r="AD242" i="5"/>
  <c r="AE242" i="5"/>
  <c r="AF242" i="5"/>
  <c r="AG242" i="5"/>
  <c r="AH242" i="5"/>
  <c r="AI242" i="5"/>
  <c r="AJ242" i="5"/>
  <c r="AK242" i="5"/>
  <c r="AL242" i="5"/>
  <c r="AM242" i="5"/>
  <c r="AN242" i="5"/>
  <c r="AO242" i="5"/>
  <c r="AP242" i="5"/>
  <c r="W243" i="5"/>
  <c r="X243" i="5"/>
  <c r="Y243" i="5"/>
  <c r="Z243" i="5"/>
  <c r="AA243" i="5"/>
  <c r="AB243" i="5"/>
  <c r="AC243" i="5"/>
  <c r="AD243" i="5"/>
  <c r="AE243" i="5"/>
  <c r="AF243" i="5"/>
  <c r="AG243" i="5"/>
  <c r="AH243" i="5"/>
  <c r="AI243" i="5"/>
  <c r="AJ243" i="5"/>
  <c r="AK243" i="5"/>
  <c r="AL243" i="5"/>
  <c r="AM243" i="5"/>
  <c r="AN243" i="5"/>
  <c r="AO243" i="5"/>
  <c r="AP243" i="5"/>
  <c r="W244" i="5"/>
  <c r="X244" i="5"/>
  <c r="Y244" i="5"/>
  <c r="Z244" i="5"/>
  <c r="AA244" i="5"/>
  <c r="AB244" i="5"/>
  <c r="AC244" i="5"/>
  <c r="AD244" i="5"/>
  <c r="AE244" i="5"/>
  <c r="AF244" i="5"/>
  <c r="AG244" i="5"/>
  <c r="AH244" i="5"/>
  <c r="AI244" i="5"/>
  <c r="AJ244" i="5"/>
  <c r="AK244" i="5"/>
  <c r="AL244" i="5"/>
  <c r="AM244" i="5"/>
  <c r="AN244" i="5"/>
  <c r="AO244" i="5"/>
  <c r="AP244" i="5"/>
  <c r="W245" i="5"/>
  <c r="X245" i="5"/>
  <c r="Y245" i="5"/>
  <c r="Z245" i="5"/>
  <c r="AA245" i="5"/>
  <c r="AB245" i="5"/>
  <c r="AC245" i="5"/>
  <c r="AD245" i="5"/>
  <c r="AE245" i="5"/>
  <c r="AF245" i="5"/>
  <c r="AG245" i="5"/>
  <c r="AH245" i="5"/>
  <c r="AI245" i="5"/>
  <c r="AJ245" i="5"/>
  <c r="AK245" i="5"/>
  <c r="AL245" i="5"/>
  <c r="AM245" i="5"/>
  <c r="AN245" i="5"/>
  <c r="AO245" i="5"/>
  <c r="AP245" i="5"/>
  <c r="W246" i="5"/>
  <c r="X246" i="5"/>
  <c r="Y246" i="5"/>
  <c r="Z246" i="5"/>
  <c r="AA246" i="5"/>
  <c r="AB246" i="5"/>
  <c r="AC246" i="5"/>
  <c r="AD246" i="5"/>
  <c r="AE246" i="5"/>
  <c r="AF246" i="5"/>
  <c r="AG246" i="5"/>
  <c r="AH246" i="5"/>
  <c r="AI246" i="5"/>
  <c r="AJ246" i="5"/>
  <c r="AK246" i="5"/>
  <c r="AL246" i="5"/>
  <c r="AM246" i="5"/>
  <c r="AN246" i="5"/>
  <c r="AO246" i="5"/>
  <c r="AP246" i="5"/>
  <c r="W247" i="5"/>
  <c r="X247" i="5"/>
  <c r="Y247" i="5"/>
  <c r="Z247" i="5"/>
  <c r="AA247" i="5"/>
  <c r="AB247" i="5"/>
  <c r="AC247" i="5"/>
  <c r="AD247" i="5"/>
  <c r="AE247" i="5"/>
  <c r="AF247" i="5"/>
  <c r="AG247" i="5"/>
  <c r="AH247" i="5"/>
  <c r="AI247" i="5"/>
  <c r="AJ247" i="5"/>
  <c r="AK247" i="5"/>
  <c r="AL247" i="5"/>
  <c r="AM247" i="5"/>
  <c r="AN247" i="5"/>
  <c r="AO247" i="5"/>
  <c r="AP247" i="5"/>
  <c r="W248" i="5"/>
  <c r="X248" i="5"/>
  <c r="Y248" i="5"/>
  <c r="Z248" i="5"/>
  <c r="AA248" i="5"/>
  <c r="AB248" i="5"/>
  <c r="AC248" i="5"/>
  <c r="AD248" i="5"/>
  <c r="AE248" i="5"/>
  <c r="AF248" i="5"/>
  <c r="AG248" i="5"/>
  <c r="AH248" i="5"/>
  <c r="AI248" i="5"/>
  <c r="AJ248" i="5"/>
  <c r="AK248" i="5"/>
  <c r="AL248" i="5"/>
  <c r="AM248" i="5"/>
  <c r="AN248" i="5"/>
  <c r="AO248" i="5"/>
  <c r="AP248" i="5"/>
  <c r="W249" i="5"/>
  <c r="X249" i="5"/>
  <c r="Y249" i="5"/>
  <c r="Z249" i="5"/>
  <c r="AA249" i="5"/>
  <c r="AB249" i="5"/>
  <c r="AC249" i="5"/>
  <c r="AD249" i="5"/>
  <c r="AE249" i="5"/>
  <c r="AF249" i="5"/>
  <c r="AG249" i="5"/>
  <c r="AH249" i="5"/>
  <c r="AI249" i="5"/>
  <c r="AJ249" i="5"/>
  <c r="AK249" i="5"/>
  <c r="AL249" i="5"/>
  <c r="AM249" i="5"/>
  <c r="AN249" i="5"/>
  <c r="AO249" i="5"/>
  <c r="AP249" i="5"/>
  <c r="W250" i="5"/>
  <c r="X250" i="5"/>
  <c r="Y250" i="5"/>
  <c r="Z250" i="5"/>
  <c r="AA250" i="5"/>
  <c r="AB250" i="5"/>
  <c r="AC250" i="5"/>
  <c r="AD250" i="5"/>
  <c r="AE250" i="5"/>
  <c r="AF250" i="5"/>
  <c r="AG250" i="5"/>
  <c r="AH250" i="5"/>
  <c r="AI250" i="5"/>
  <c r="AJ250" i="5"/>
  <c r="AK250" i="5"/>
  <c r="AL250" i="5"/>
  <c r="AM250" i="5"/>
  <c r="AN250" i="5"/>
  <c r="AO250" i="5"/>
  <c r="AP250" i="5"/>
  <c r="W251" i="5"/>
  <c r="X251" i="5"/>
  <c r="Y251" i="5"/>
  <c r="Z251" i="5"/>
  <c r="AA251" i="5"/>
  <c r="AB251" i="5"/>
  <c r="AC251" i="5"/>
  <c r="AD251" i="5"/>
  <c r="AE251" i="5"/>
  <c r="AF251" i="5"/>
  <c r="AG251" i="5"/>
  <c r="AH251" i="5"/>
  <c r="AI251" i="5"/>
  <c r="AJ251" i="5"/>
  <c r="AK251" i="5"/>
  <c r="AL251" i="5"/>
  <c r="AM251" i="5"/>
  <c r="AN251" i="5"/>
  <c r="AO251" i="5"/>
  <c r="AP251" i="5"/>
  <c r="W252" i="5"/>
  <c r="X252" i="5"/>
  <c r="Y252" i="5"/>
  <c r="Z252" i="5"/>
  <c r="AA252" i="5"/>
  <c r="AB252" i="5"/>
  <c r="AC252" i="5"/>
  <c r="AD252" i="5"/>
  <c r="AE252" i="5"/>
  <c r="AF252" i="5"/>
  <c r="AG252" i="5"/>
  <c r="AH252" i="5"/>
  <c r="AI252" i="5"/>
  <c r="AJ252" i="5"/>
  <c r="AK252" i="5"/>
  <c r="AL252" i="5"/>
  <c r="AM252" i="5"/>
  <c r="AN252" i="5"/>
  <c r="AO252" i="5"/>
  <c r="AP252" i="5"/>
  <c r="W253" i="5"/>
  <c r="X253" i="5"/>
  <c r="Y253" i="5"/>
  <c r="Z253" i="5"/>
  <c r="AA253" i="5"/>
  <c r="AB253" i="5"/>
  <c r="AC253" i="5"/>
  <c r="AD253" i="5"/>
  <c r="AE253" i="5"/>
  <c r="AF253" i="5"/>
  <c r="AG253" i="5"/>
  <c r="AH253" i="5"/>
  <c r="AI253" i="5"/>
  <c r="AJ253" i="5"/>
  <c r="AK253" i="5"/>
  <c r="AL253" i="5"/>
  <c r="AM253" i="5"/>
  <c r="AN253" i="5"/>
  <c r="AO253" i="5"/>
  <c r="AP253" i="5"/>
  <c r="W254" i="5"/>
  <c r="X254" i="5"/>
  <c r="Y254" i="5"/>
  <c r="Z254" i="5"/>
  <c r="AA254" i="5"/>
  <c r="AB254" i="5"/>
  <c r="AC254" i="5"/>
  <c r="AD254" i="5"/>
  <c r="AE254" i="5"/>
  <c r="AF254" i="5"/>
  <c r="AG254" i="5"/>
  <c r="AH254" i="5"/>
  <c r="AI254" i="5"/>
  <c r="AJ254" i="5"/>
  <c r="AK254" i="5"/>
  <c r="AL254" i="5"/>
  <c r="AM254" i="5"/>
  <c r="AN254" i="5"/>
  <c r="AO254" i="5"/>
  <c r="AP254" i="5"/>
  <c r="W255" i="5"/>
  <c r="X255" i="5"/>
  <c r="Y255" i="5"/>
  <c r="Z255" i="5"/>
  <c r="AA255" i="5"/>
  <c r="AB255" i="5"/>
  <c r="AC255" i="5"/>
  <c r="AD255" i="5"/>
  <c r="AE255" i="5"/>
  <c r="AF255" i="5"/>
  <c r="AG255" i="5"/>
  <c r="AH255" i="5"/>
  <c r="AI255" i="5"/>
  <c r="AJ255" i="5"/>
  <c r="AK255" i="5"/>
  <c r="AL255" i="5"/>
  <c r="AM255" i="5"/>
  <c r="AN255" i="5"/>
  <c r="AO255" i="5"/>
  <c r="AP255" i="5"/>
  <c r="W256" i="5"/>
  <c r="X256" i="5"/>
  <c r="Y256" i="5"/>
  <c r="Z256" i="5"/>
  <c r="AA256" i="5"/>
  <c r="AB256" i="5"/>
  <c r="AC256" i="5"/>
  <c r="AD256" i="5"/>
  <c r="AE256" i="5"/>
  <c r="AF256" i="5"/>
  <c r="AG256" i="5"/>
  <c r="AH256" i="5"/>
  <c r="AI256" i="5"/>
  <c r="AJ256" i="5"/>
  <c r="AK256" i="5"/>
  <c r="AL256" i="5"/>
  <c r="AM256" i="5"/>
  <c r="AN256" i="5"/>
  <c r="AO256" i="5"/>
  <c r="AP256" i="5"/>
  <c r="W257" i="5"/>
  <c r="X257" i="5"/>
  <c r="Y257" i="5"/>
  <c r="Z257" i="5"/>
  <c r="AA257" i="5"/>
  <c r="AB257" i="5"/>
  <c r="AC257" i="5"/>
  <c r="AD257" i="5"/>
  <c r="AE257" i="5"/>
  <c r="AF257" i="5"/>
  <c r="AG257" i="5"/>
  <c r="AH257" i="5"/>
  <c r="AI257" i="5"/>
  <c r="AJ257" i="5"/>
  <c r="AK257" i="5"/>
  <c r="AL257" i="5"/>
  <c r="AM257" i="5"/>
  <c r="AN257" i="5"/>
  <c r="AO257" i="5"/>
  <c r="AP257" i="5"/>
  <c r="W258" i="5"/>
  <c r="X258" i="5"/>
  <c r="Y258" i="5"/>
  <c r="Z258" i="5"/>
  <c r="AA258" i="5"/>
  <c r="AB258" i="5"/>
  <c r="AC258" i="5"/>
  <c r="AD258" i="5"/>
  <c r="AE258" i="5"/>
  <c r="AF258" i="5"/>
  <c r="AG258" i="5"/>
  <c r="AH258" i="5"/>
  <c r="AI258" i="5"/>
  <c r="AJ258" i="5"/>
  <c r="AK258" i="5"/>
  <c r="AL258" i="5"/>
  <c r="AM258" i="5"/>
  <c r="AN258" i="5"/>
  <c r="AO258" i="5"/>
  <c r="AP258" i="5"/>
  <c r="W259" i="5"/>
  <c r="X259" i="5"/>
  <c r="Y259" i="5"/>
  <c r="Z259" i="5"/>
  <c r="AA259" i="5"/>
  <c r="AB259" i="5"/>
  <c r="AC259" i="5"/>
  <c r="AD259" i="5"/>
  <c r="AE259" i="5"/>
  <c r="AF259" i="5"/>
  <c r="AG259" i="5"/>
  <c r="AH259" i="5"/>
  <c r="AI259" i="5"/>
  <c r="AJ259" i="5"/>
  <c r="AK259" i="5"/>
  <c r="AL259" i="5"/>
  <c r="AM259" i="5"/>
  <c r="AN259" i="5"/>
  <c r="AO259" i="5"/>
  <c r="AP259" i="5"/>
  <c r="W260" i="5"/>
  <c r="X260" i="5"/>
  <c r="Y260" i="5"/>
  <c r="Z260" i="5"/>
  <c r="AA260" i="5"/>
  <c r="AB260" i="5"/>
  <c r="AC260" i="5"/>
  <c r="AD260" i="5"/>
  <c r="AE260" i="5"/>
  <c r="AF260" i="5"/>
  <c r="AG260" i="5"/>
  <c r="AH260" i="5"/>
  <c r="AI260" i="5"/>
  <c r="AJ260" i="5"/>
  <c r="AK260" i="5"/>
  <c r="AL260" i="5"/>
  <c r="AM260" i="5"/>
  <c r="AN260" i="5"/>
  <c r="AO260" i="5"/>
  <c r="AP260" i="5"/>
  <c r="W261" i="5"/>
  <c r="X261" i="5"/>
  <c r="Y261" i="5"/>
  <c r="Z261" i="5"/>
  <c r="AA261" i="5"/>
  <c r="AB261" i="5"/>
  <c r="AC261" i="5"/>
  <c r="AD261" i="5"/>
  <c r="AE261" i="5"/>
  <c r="AF261" i="5"/>
  <c r="AG261" i="5"/>
  <c r="AH261" i="5"/>
  <c r="AI261" i="5"/>
  <c r="AJ261" i="5"/>
  <c r="AK261" i="5"/>
  <c r="AL261" i="5"/>
  <c r="AM261" i="5"/>
  <c r="AN261" i="5"/>
  <c r="AO261" i="5"/>
  <c r="AP261" i="5"/>
  <c r="W262" i="5"/>
  <c r="X262" i="5"/>
  <c r="Y262" i="5"/>
  <c r="Z262" i="5"/>
  <c r="AA262" i="5"/>
  <c r="AB262" i="5"/>
  <c r="AC262" i="5"/>
  <c r="AD262" i="5"/>
  <c r="AE262" i="5"/>
  <c r="AF262" i="5"/>
  <c r="AG262" i="5"/>
  <c r="AH262" i="5"/>
  <c r="AI262" i="5"/>
  <c r="AJ262" i="5"/>
  <c r="AK262" i="5"/>
  <c r="AL262" i="5"/>
  <c r="AM262" i="5"/>
  <c r="AN262" i="5"/>
  <c r="AO262" i="5"/>
  <c r="AP262" i="5"/>
  <c r="W263" i="5"/>
  <c r="X263" i="5"/>
  <c r="Y263" i="5"/>
  <c r="Z263" i="5"/>
  <c r="AA263" i="5"/>
  <c r="AB263" i="5"/>
  <c r="AC263" i="5"/>
  <c r="AD263" i="5"/>
  <c r="AE263" i="5"/>
  <c r="AF263" i="5"/>
  <c r="AG263" i="5"/>
  <c r="AH263" i="5"/>
  <c r="AI263" i="5"/>
  <c r="AJ263" i="5"/>
  <c r="AK263" i="5"/>
  <c r="AL263" i="5"/>
  <c r="AM263" i="5"/>
  <c r="AN263" i="5"/>
  <c r="AO263" i="5"/>
  <c r="AP263" i="5"/>
  <c r="W264" i="5"/>
  <c r="X264" i="5"/>
  <c r="Y264" i="5"/>
  <c r="Z264" i="5"/>
  <c r="AA264" i="5"/>
  <c r="AB264" i="5"/>
  <c r="AC264" i="5"/>
  <c r="AD264" i="5"/>
  <c r="AE264" i="5"/>
  <c r="AF264" i="5"/>
  <c r="AG264" i="5"/>
  <c r="AH264" i="5"/>
  <c r="AI264" i="5"/>
  <c r="AJ264" i="5"/>
  <c r="AK264" i="5"/>
  <c r="AL264" i="5"/>
  <c r="AM264" i="5"/>
  <c r="AN264" i="5"/>
  <c r="AO264" i="5"/>
  <c r="AP264" i="5"/>
  <c r="W265" i="5"/>
  <c r="X265" i="5"/>
  <c r="Y265" i="5"/>
  <c r="Z265" i="5"/>
  <c r="AA265" i="5"/>
  <c r="AB265" i="5"/>
  <c r="AC265" i="5"/>
  <c r="AD265" i="5"/>
  <c r="AE265" i="5"/>
  <c r="AF265" i="5"/>
  <c r="AG265" i="5"/>
  <c r="AH265" i="5"/>
  <c r="AI265" i="5"/>
  <c r="AJ265" i="5"/>
  <c r="AK265" i="5"/>
  <c r="AL265" i="5"/>
  <c r="AM265" i="5"/>
  <c r="AN265" i="5"/>
  <c r="AO265" i="5"/>
  <c r="AP265" i="5"/>
  <c r="W266" i="5"/>
  <c r="X266" i="5"/>
  <c r="Y266" i="5"/>
  <c r="Z266" i="5"/>
  <c r="AA266" i="5"/>
  <c r="AB266" i="5"/>
  <c r="AC266" i="5"/>
  <c r="AD266" i="5"/>
  <c r="AE266" i="5"/>
  <c r="AF266" i="5"/>
  <c r="AG266" i="5"/>
  <c r="AH266" i="5"/>
  <c r="AI266" i="5"/>
  <c r="AJ266" i="5"/>
  <c r="AK266" i="5"/>
  <c r="AL266" i="5"/>
  <c r="AM266" i="5"/>
  <c r="AN266" i="5"/>
  <c r="AO266" i="5"/>
  <c r="AP266" i="5"/>
  <c r="W267" i="5"/>
  <c r="X267" i="5"/>
  <c r="Y267" i="5"/>
  <c r="Z267" i="5"/>
  <c r="AA267" i="5"/>
  <c r="AB267" i="5"/>
  <c r="AC267" i="5"/>
  <c r="AD267" i="5"/>
  <c r="AE267" i="5"/>
  <c r="AF267" i="5"/>
  <c r="AG267" i="5"/>
  <c r="AH267" i="5"/>
  <c r="AI267" i="5"/>
  <c r="AJ267" i="5"/>
  <c r="AK267" i="5"/>
  <c r="AL267" i="5"/>
  <c r="AM267" i="5"/>
  <c r="AN267" i="5"/>
  <c r="AO267" i="5"/>
  <c r="AP267" i="5"/>
  <c r="W268" i="5"/>
  <c r="X268" i="5"/>
  <c r="Y268" i="5"/>
  <c r="Z268" i="5"/>
  <c r="AA268" i="5"/>
  <c r="AB268" i="5"/>
  <c r="AC268" i="5"/>
  <c r="AD268" i="5"/>
  <c r="AE268" i="5"/>
  <c r="AF268" i="5"/>
  <c r="AG268" i="5"/>
  <c r="AH268" i="5"/>
  <c r="AI268" i="5"/>
  <c r="AJ268" i="5"/>
  <c r="AK268" i="5"/>
  <c r="AL268" i="5"/>
  <c r="AM268" i="5"/>
  <c r="AN268" i="5"/>
  <c r="AO268" i="5"/>
  <c r="AP268" i="5"/>
  <c r="W269" i="5"/>
  <c r="X269" i="5"/>
  <c r="Y269" i="5"/>
  <c r="Z269" i="5"/>
  <c r="AA269" i="5"/>
  <c r="AB269" i="5"/>
  <c r="AC269" i="5"/>
  <c r="AD269" i="5"/>
  <c r="AE269" i="5"/>
  <c r="AF269" i="5"/>
  <c r="AG269" i="5"/>
  <c r="AH269" i="5"/>
  <c r="AI269" i="5"/>
  <c r="AJ269" i="5"/>
  <c r="AK269" i="5"/>
  <c r="AL269" i="5"/>
  <c r="AM269" i="5"/>
  <c r="AN269" i="5"/>
  <c r="AO269" i="5"/>
  <c r="AP269" i="5"/>
  <c r="W270" i="5"/>
  <c r="X270" i="5"/>
  <c r="Y270" i="5"/>
  <c r="Z270" i="5"/>
  <c r="AA270" i="5"/>
  <c r="AB270" i="5"/>
  <c r="AC270" i="5"/>
  <c r="AD270" i="5"/>
  <c r="AE270" i="5"/>
  <c r="AF270" i="5"/>
  <c r="AG270" i="5"/>
  <c r="AH270" i="5"/>
  <c r="AI270" i="5"/>
  <c r="AJ270" i="5"/>
  <c r="AK270" i="5"/>
  <c r="AL270" i="5"/>
  <c r="AM270" i="5"/>
  <c r="AN270" i="5"/>
  <c r="AO270" i="5"/>
  <c r="AP270" i="5"/>
  <c r="W271" i="5"/>
  <c r="X271" i="5"/>
  <c r="Y271" i="5"/>
  <c r="Z271" i="5"/>
  <c r="AA271" i="5"/>
  <c r="AB271" i="5"/>
  <c r="AC271" i="5"/>
  <c r="AD271" i="5"/>
  <c r="AE271" i="5"/>
  <c r="AF271" i="5"/>
  <c r="AG271" i="5"/>
  <c r="AH271" i="5"/>
  <c r="AI271" i="5"/>
  <c r="AJ271" i="5"/>
  <c r="AK271" i="5"/>
  <c r="AL271" i="5"/>
  <c r="AM271" i="5"/>
  <c r="AN271" i="5"/>
  <c r="AO271" i="5"/>
  <c r="AP271" i="5"/>
  <c r="W272" i="5"/>
  <c r="X272" i="5"/>
  <c r="Y272" i="5"/>
  <c r="Z272" i="5"/>
  <c r="AA272" i="5"/>
  <c r="AB272" i="5"/>
  <c r="AC272" i="5"/>
  <c r="AD272" i="5"/>
  <c r="AE272" i="5"/>
  <c r="AF272" i="5"/>
  <c r="AG272" i="5"/>
  <c r="AH272" i="5"/>
  <c r="AI272" i="5"/>
  <c r="AJ272" i="5"/>
  <c r="AK272" i="5"/>
  <c r="AL272" i="5"/>
  <c r="AM272" i="5"/>
  <c r="AN272" i="5"/>
  <c r="AO272" i="5"/>
  <c r="AP272" i="5"/>
  <c r="W273" i="5"/>
  <c r="X273" i="5"/>
  <c r="Y273" i="5"/>
  <c r="Z273" i="5"/>
  <c r="AA273" i="5"/>
  <c r="AB273" i="5"/>
  <c r="AC273" i="5"/>
  <c r="AD273" i="5"/>
  <c r="AE273" i="5"/>
  <c r="AF273" i="5"/>
  <c r="AG273" i="5"/>
  <c r="AH273" i="5"/>
  <c r="AI273" i="5"/>
  <c r="AJ273" i="5"/>
  <c r="AK273" i="5"/>
  <c r="AL273" i="5"/>
  <c r="AM273" i="5"/>
  <c r="AN273" i="5"/>
  <c r="AO273" i="5"/>
  <c r="AP273" i="5"/>
  <c r="W274" i="5"/>
  <c r="X274" i="5"/>
  <c r="Y274" i="5"/>
  <c r="Z274" i="5"/>
  <c r="AA274" i="5"/>
  <c r="AB274" i="5"/>
  <c r="AC274" i="5"/>
  <c r="AD274" i="5"/>
  <c r="AE274" i="5"/>
  <c r="AF274" i="5"/>
  <c r="AG274" i="5"/>
  <c r="AH274" i="5"/>
  <c r="AI274" i="5"/>
  <c r="AJ274" i="5"/>
  <c r="AK274" i="5"/>
  <c r="AL274" i="5"/>
  <c r="AM274" i="5"/>
  <c r="AN274" i="5"/>
  <c r="AO274" i="5"/>
  <c r="AP274" i="5"/>
  <c r="W275" i="5"/>
  <c r="X275" i="5"/>
  <c r="Y275" i="5"/>
  <c r="Z275" i="5"/>
  <c r="AA275" i="5"/>
  <c r="AB275" i="5"/>
  <c r="AC275" i="5"/>
  <c r="AD275" i="5"/>
  <c r="AE275" i="5"/>
  <c r="AF275" i="5"/>
  <c r="AG275" i="5"/>
  <c r="AH275" i="5"/>
  <c r="AI275" i="5"/>
  <c r="AJ275" i="5"/>
  <c r="AK275" i="5"/>
  <c r="AL275" i="5"/>
  <c r="AM275" i="5"/>
  <c r="AN275" i="5"/>
  <c r="AO275" i="5"/>
  <c r="AP275" i="5"/>
  <c r="W276" i="5"/>
  <c r="X276" i="5"/>
  <c r="Y276" i="5"/>
  <c r="Z276" i="5"/>
  <c r="AA276" i="5"/>
  <c r="AB276" i="5"/>
  <c r="AC276" i="5"/>
  <c r="AD276" i="5"/>
  <c r="AE276" i="5"/>
  <c r="AF276" i="5"/>
  <c r="AG276" i="5"/>
  <c r="AH276" i="5"/>
  <c r="AI276" i="5"/>
  <c r="AJ276" i="5"/>
  <c r="AK276" i="5"/>
  <c r="AL276" i="5"/>
  <c r="AM276" i="5"/>
  <c r="AN276" i="5"/>
  <c r="AO276" i="5"/>
  <c r="AP276" i="5"/>
  <c r="W277" i="5"/>
  <c r="X277" i="5"/>
  <c r="Y277" i="5"/>
  <c r="Z277" i="5"/>
  <c r="AA277" i="5"/>
  <c r="AB277" i="5"/>
  <c r="AC277" i="5"/>
  <c r="AD277" i="5"/>
  <c r="AE277" i="5"/>
  <c r="AF277" i="5"/>
  <c r="AG277" i="5"/>
  <c r="AH277" i="5"/>
  <c r="AI277" i="5"/>
  <c r="AJ277" i="5"/>
  <c r="AK277" i="5"/>
  <c r="AL277" i="5"/>
  <c r="AM277" i="5"/>
  <c r="AN277" i="5"/>
  <c r="AO277" i="5"/>
  <c r="AP277" i="5"/>
  <c r="W278" i="5"/>
  <c r="X278" i="5"/>
  <c r="Y278" i="5"/>
  <c r="Z278" i="5"/>
  <c r="AA278" i="5"/>
  <c r="AB278" i="5"/>
  <c r="AC278" i="5"/>
  <c r="AD278" i="5"/>
  <c r="AE278" i="5"/>
  <c r="AF278" i="5"/>
  <c r="AG278" i="5"/>
  <c r="AH278" i="5"/>
  <c r="AI278" i="5"/>
  <c r="AJ278" i="5"/>
  <c r="AK278" i="5"/>
  <c r="AL278" i="5"/>
  <c r="AM278" i="5"/>
  <c r="AN278" i="5"/>
  <c r="AO278" i="5"/>
  <c r="AP278" i="5"/>
  <c r="W279" i="5"/>
  <c r="X279" i="5"/>
  <c r="Y279" i="5"/>
  <c r="Z279" i="5"/>
  <c r="AA279" i="5"/>
  <c r="AB279" i="5"/>
  <c r="AC279" i="5"/>
  <c r="AD279" i="5"/>
  <c r="AE279" i="5"/>
  <c r="AF279" i="5"/>
  <c r="AG279" i="5"/>
  <c r="AH279" i="5"/>
  <c r="AI279" i="5"/>
  <c r="AJ279" i="5"/>
  <c r="AK279" i="5"/>
  <c r="AL279" i="5"/>
  <c r="AM279" i="5"/>
  <c r="AN279" i="5"/>
  <c r="AO279" i="5"/>
  <c r="AP279" i="5"/>
  <c r="W280" i="5"/>
  <c r="X280" i="5"/>
  <c r="Y280" i="5"/>
  <c r="Z280" i="5"/>
  <c r="AA280" i="5"/>
  <c r="AB280" i="5"/>
  <c r="AC280" i="5"/>
  <c r="AD280" i="5"/>
  <c r="AE280" i="5"/>
  <c r="AF280" i="5"/>
  <c r="AG280" i="5"/>
  <c r="AH280" i="5"/>
  <c r="AI280" i="5"/>
  <c r="AJ280" i="5"/>
  <c r="AK280" i="5"/>
  <c r="AL280" i="5"/>
  <c r="AM280" i="5"/>
  <c r="AN280" i="5"/>
  <c r="AO280" i="5"/>
  <c r="AP280" i="5"/>
  <c r="W281" i="5"/>
  <c r="X281" i="5"/>
  <c r="Y281" i="5"/>
  <c r="Z281" i="5"/>
  <c r="AA281" i="5"/>
  <c r="AB281" i="5"/>
  <c r="AC281" i="5"/>
  <c r="AD281" i="5"/>
  <c r="AE281" i="5"/>
  <c r="AF281" i="5"/>
  <c r="AG281" i="5"/>
  <c r="AH281" i="5"/>
  <c r="AI281" i="5"/>
  <c r="AJ281" i="5"/>
  <c r="AK281" i="5"/>
  <c r="AL281" i="5"/>
  <c r="AM281" i="5"/>
  <c r="AN281" i="5"/>
  <c r="AO281" i="5"/>
  <c r="AP281" i="5"/>
  <c r="W282" i="5"/>
  <c r="X282" i="5"/>
  <c r="Y282" i="5"/>
  <c r="Z282" i="5"/>
  <c r="AA282" i="5"/>
  <c r="AB282" i="5"/>
  <c r="AC282" i="5"/>
  <c r="AD282" i="5"/>
  <c r="AE282" i="5"/>
  <c r="AF282" i="5"/>
  <c r="AG282" i="5"/>
  <c r="AH282" i="5"/>
  <c r="AI282" i="5"/>
  <c r="AJ282" i="5"/>
  <c r="AK282" i="5"/>
  <c r="AL282" i="5"/>
  <c r="AM282" i="5"/>
  <c r="AN282" i="5"/>
  <c r="AO282" i="5"/>
  <c r="AP282" i="5"/>
  <c r="W283" i="5"/>
  <c r="X283" i="5"/>
  <c r="Y283" i="5"/>
  <c r="Z283" i="5"/>
  <c r="AA283" i="5"/>
  <c r="AB283" i="5"/>
  <c r="AC283" i="5"/>
  <c r="AD283" i="5"/>
  <c r="AE283" i="5"/>
  <c r="AF283" i="5"/>
  <c r="AG283" i="5"/>
  <c r="AH283" i="5"/>
  <c r="AI283" i="5"/>
  <c r="AJ283" i="5"/>
  <c r="AK283" i="5"/>
  <c r="AL283" i="5"/>
  <c r="AM283" i="5"/>
  <c r="AN283" i="5"/>
  <c r="AO283" i="5"/>
  <c r="AP283" i="5"/>
  <c r="W284" i="5"/>
  <c r="X284" i="5"/>
  <c r="Y284" i="5"/>
  <c r="Z284" i="5"/>
  <c r="AA284" i="5"/>
  <c r="AB284" i="5"/>
  <c r="AC284" i="5"/>
  <c r="AD284" i="5"/>
  <c r="AE284" i="5"/>
  <c r="AF284" i="5"/>
  <c r="AG284" i="5"/>
  <c r="AH284" i="5"/>
  <c r="AI284" i="5"/>
  <c r="AJ284" i="5"/>
  <c r="AK284" i="5"/>
  <c r="AL284" i="5"/>
  <c r="AM284" i="5"/>
  <c r="AN284" i="5"/>
  <c r="AO284" i="5"/>
  <c r="AP284" i="5"/>
  <c r="W285" i="5"/>
  <c r="X285" i="5"/>
  <c r="Y285" i="5"/>
  <c r="Z285" i="5"/>
  <c r="AA285" i="5"/>
  <c r="AB285" i="5"/>
  <c r="AC285" i="5"/>
  <c r="AD285" i="5"/>
  <c r="AE285" i="5"/>
  <c r="AF285" i="5"/>
  <c r="AG285" i="5"/>
  <c r="AH285" i="5"/>
  <c r="AI285" i="5"/>
  <c r="AJ285" i="5"/>
  <c r="AK285" i="5"/>
  <c r="AL285" i="5"/>
  <c r="AM285" i="5"/>
  <c r="AN285" i="5"/>
  <c r="AO285" i="5"/>
  <c r="AP285" i="5"/>
  <c r="W286" i="5"/>
  <c r="X286" i="5"/>
  <c r="Y286" i="5"/>
  <c r="Z286" i="5"/>
  <c r="AA286" i="5"/>
  <c r="AB286" i="5"/>
  <c r="AC286" i="5"/>
  <c r="AD286" i="5"/>
  <c r="AE286" i="5"/>
  <c r="AF286" i="5"/>
  <c r="AG286" i="5"/>
  <c r="AH286" i="5"/>
  <c r="AI286" i="5"/>
  <c r="AJ286" i="5"/>
  <c r="AK286" i="5"/>
  <c r="AL286" i="5"/>
  <c r="AM286" i="5"/>
  <c r="AN286" i="5"/>
  <c r="AO286" i="5"/>
  <c r="AP286" i="5"/>
  <c r="W287" i="5"/>
  <c r="X287" i="5"/>
  <c r="Y287" i="5"/>
  <c r="Z287" i="5"/>
  <c r="AA287" i="5"/>
  <c r="AB287" i="5"/>
  <c r="AC287" i="5"/>
  <c r="AD287" i="5"/>
  <c r="AE287" i="5"/>
  <c r="AF287" i="5"/>
  <c r="AG287" i="5"/>
  <c r="AH287" i="5"/>
  <c r="AI287" i="5"/>
  <c r="AJ287" i="5"/>
  <c r="AK287" i="5"/>
  <c r="AL287" i="5"/>
  <c r="AM287" i="5"/>
  <c r="AN287" i="5"/>
  <c r="AO287" i="5"/>
  <c r="AP287" i="5"/>
  <c r="W288" i="5"/>
  <c r="X288" i="5"/>
  <c r="Y288" i="5"/>
  <c r="Z288" i="5"/>
  <c r="AA288" i="5"/>
  <c r="AB288" i="5"/>
  <c r="AC288" i="5"/>
  <c r="AD288" i="5"/>
  <c r="AE288" i="5"/>
  <c r="AF288" i="5"/>
  <c r="AG288" i="5"/>
  <c r="AH288" i="5"/>
  <c r="AI288" i="5"/>
  <c r="AJ288" i="5"/>
  <c r="AK288" i="5"/>
  <c r="AL288" i="5"/>
  <c r="AM288" i="5"/>
  <c r="AN288" i="5"/>
  <c r="AO288" i="5"/>
  <c r="AP288" i="5"/>
  <c r="W289" i="5"/>
  <c r="X289" i="5"/>
  <c r="Y289" i="5"/>
  <c r="Z289" i="5"/>
  <c r="AA289" i="5"/>
  <c r="AB289" i="5"/>
  <c r="AC289" i="5"/>
  <c r="AD289" i="5"/>
  <c r="AE289" i="5"/>
  <c r="AF289" i="5"/>
  <c r="AG289" i="5"/>
  <c r="AH289" i="5"/>
  <c r="AI289" i="5"/>
  <c r="AJ289" i="5"/>
  <c r="AK289" i="5"/>
  <c r="AL289" i="5"/>
  <c r="AM289" i="5"/>
  <c r="AN289" i="5"/>
  <c r="AO289" i="5"/>
  <c r="AP289" i="5"/>
  <c r="W290" i="5"/>
  <c r="X290" i="5"/>
  <c r="Y290" i="5"/>
  <c r="Z290" i="5"/>
  <c r="AA290" i="5"/>
  <c r="AB290" i="5"/>
  <c r="AC290" i="5"/>
  <c r="AD290" i="5"/>
  <c r="AE290" i="5"/>
  <c r="AF290" i="5"/>
  <c r="AG290" i="5"/>
  <c r="AH290" i="5"/>
  <c r="AI290" i="5"/>
  <c r="AJ290" i="5"/>
  <c r="AK290" i="5"/>
  <c r="AL290" i="5"/>
  <c r="AM290" i="5"/>
  <c r="AN290" i="5"/>
  <c r="AO290" i="5"/>
  <c r="AP290" i="5"/>
  <c r="W291" i="5"/>
  <c r="X291" i="5"/>
  <c r="Y291" i="5"/>
  <c r="Z291" i="5"/>
  <c r="AA291" i="5"/>
  <c r="AB291" i="5"/>
  <c r="AC291" i="5"/>
  <c r="AD291" i="5"/>
  <c r="AE291" i="5"/>
  <c r="AF291" i="5"/>
  <c r="AG291" i="5"/>
  <c r="AH291" i="5"/>
  <c r="AI291" i="5"/>
  <c r="AJ291" i="5"/>
  <c r="AK291" i="5"/>
  <c r="AL291" i="5"/>
  <c r="AM291" i="5"/>
  <c r="AN291" i="5"/>
  <c r="AO291" i="5"/>
  <c r="AP291" i="5"/>
  <c r="W292" i="5"/>
  <c r="X292" i="5"/>
  <c r="Y292" i="5"/>
  <c r="Z292" i="5"/>
  <c r="AA292" i="5"/>
  <c r="AB292" i="5"/>
  <c r="AC292" i="5"/>
  <c r="AD292" i="5"/>
  <c r="AE292" i="5"/>
  <c r="AF292" i="5"/>
  <c r="AG292" i="5"/>
  <c r="AH292" i="5"/>
  <c r="AI292" i="5"/>
  <c r="AJ292" i="5"/>
  <c r="AK292" i="5"/>
  <c r="AL292" i="5"/>
  <c r="AM292" i="5"/>
  <c r="AN292" i="5"/>
  <c r="AO292" i="5"/>
  <c r="AP292" i="5"/>
  <c r="W293" i="5"/>
  <c r="X293" i="5"/>
  <c r="Y293" i="5"/>
  <c r="Z293" i="5"/>
  <c r="AA293" i="5"/>
  <c r="AB293" i="5"/>
  <c r="AC293" i="5"/>
  <c r="AD293" i="5"/>
  <c r="AE293" i="5"/>
  <c r="AF293" i="5"/>
  <c r="AG293" i="5"/>
  <c r="AH293" i="5"/>
  <c r="AI293" i="5"/>
  <c r="AJ293" i="5"/>
  <c r="AK293" i="5"/>
  <c r="AL293" i="5"/>
  <c r="AM293" i="5"/>
  <c r="AN293" i="5"/>
  <c r="AO293" i="5"/>
  <c r="AP293" i="5"/>
  <c r="W294" i="5"/>
  <c r="X294" i="5"/>
  <c r="Y294" i="5"/>
  <c r="Z294" i="5"/>
  <c r="AA294" i="5"/>
  <c r="AB294" i="5"/>
  <c r="AC294" i="5"/>
  <c r="AD294" i="5"/>
  <c r="AE294" i="5"/>
  <c r="AF294" i="5"/>
  <c r="AG294" i="5"/>
  <c r="AH294" i="5"/>
  <c r="AI294" i="5"/>
  <c r="AJ294" i="5"/>
  <c r="AK294" i="5"/>
  <c r="AL294" i="5"/>
  <c r="AM294" i="5"/>
  <c r="AN294" i="5"/>
  <c r="AO294" i="5"/>
  <c r="AP294" i="5"/>
  <c r="W295" i="5"/>
  <c r="X295" i="5"/>
  <c r="Y295" i="5"/>
  <c r="Z295" i="5"/>
  <c r="AA295" i="5"/>
  <c r="AB295" i="5"/>
  <c r="AC295" i="5"/>
  <c r="AD295" i="5"/>
  <c r="AE295" i="5"/>
  <c r="AF295" i="5"/>
  <c r="AG295" i="5"/>
  <c r="AH295" i="5"/>
  <c r="AI295" i="5"/>
  <c r="AJ295" i="5"/>
  <c r="AK295" i="5"/>
  <c r="AL295" i="5"/>
  <c r="AM295" i="5"/>
  <c r="AN295" i="5"/>
  <c r="AO295" i="5"/>
  <c r="AP295" i="5"/>
  <c r="W296" i="5"/>
  <c r="X296" i="5"/>
  <c r="Y296" i="5"/>
  <c r="Z296" i="5"/>
  <c r="AA296" i="5"/>
  <c r="AB296" i="5"/>
  <c r="AC296" i="5"/>
  <c r="AD296" i="5"/>
  <c r="AE296" i="5"/>
  <c r="AF296" i="5"/>
  <c r="AG296" i="5"/>
  <c r="AH296" i="5"/>
  <c r="AI296" i="5"/>
  <c r="AJ296" i="5"/>
  <c r="AK296" i="5"/>
  <c r="AL296" i="5"/>
  <c r="AM296" i="5"/>
  <c r="AN296" i="5"/>
  <c r="AO296" i="5"/>
  <c r="AP296" i="5"/>
  <c r="W297" i="5"/>
  <c r="X297" i="5"/>
  <c r="Y297" i="5"/>
  <c r="Z297" i="5"/>
  <c r="AA297" i="5"/>
  <c r="AB297" i="5"/>
  <c r="AC297" i="5"/>
  <c r="AD297" i="5"/>
  <c r="AE297" i="5"/>
  <c r="AF297" i="5"/>
  <c r="AG297" i="5"/>
  <c r="AH297" i="5"/>
  <c r="AI297" i="5"/>
  <c r="AJ297" i="5"/>
  <c r="AK297" i="5"/>
  <c r="AL297" i="5"/>
  <c r="AM297" i="5"/>
  <c r="AN297" i="5"/>
  <c r="AO297" i="5"/>
  <c r="AP297" i="5"/>
  <c r="W298" i="5"/>
  <c r="X298" i="5"/>
  <c r="Y298" i="5"/>
  <c r="Z298" i="5"/>
  <c r="AA298" i="5"/>
  <c r="AB298" i="5"/>
  <c r="AC298" i="5"/>
  <c r="AD298" i="5"/>
  <c r="AE298" i="5"/>
  <c r="AF298" i="5"/>
  <c r="AG298" i="5"/>
  <c r="AH298" i="5"/>
  <c r="AI298" i="5"/>
  <c r="AJ298" i="5"/>
  <c r="AK298" i="5"/>
  <c r="AL298" i="5"/>
  <c r="AM298" i="5"/>
  <c r="AN298" i="5"/>
  <c r="AO298" i="5"/>
  <c r="AP298" i="5"/>
  <c r="W299" i="5"/>
  <c r="X299" i="5"/>
  <c r="Y299" i="5"/>
  <c r="Z299" i="5"/>
  <c r="AA299" i="5"/>
  <c r="AB299" i="5"/>
  <c r="AC299" i="5"/>
  <c r="AD299" i="5"/>
  <c r="AE299" i="5"/>
  <c r="AF299" i="5"/>
  <c r="AG299" i="5"/>
  <c r="AH299" i="5"/>
  <c r="AI299" i="5"/>
  <c r="AJ299" i="5"/>
  <c r="AK299" i="5"/>
  <c r="AL299" i="5"/>
  <c r="AM299" i="5"/>
  <c r="AN299" i="5"/>
  <c r="AO299" i="5"/>
  <c r="AP299" i="5"/>
  <c r="W300" i="5"/>
  <c r="X300" i="5"/>
  <c r="Y300" i="5"/>
  <c r="Z300" i="5"/>
  <c r="AA300" i="5"/>
  <c r="AB300" i="5"/>
  <c r="AC300" i="5"/>
  <c r="AD300" i="5"/>
  <c r="AE300" i="5"/>
  <c r="AF300" i="5"/>
  <c r="AG300" i="5"/>
  <c r="AH300" i="5"/>
  <c r="AI300" i="5"/>
  <c r="AJ300" i="5"/>
  <c r="AK300" i="5"/>
  <c r="AL300" i="5"/>
  <c r="AM300" i="5"/>
  <c r="AN300" i="5"/>
  <c r="AO300" i="5"/>
  <c r="AP300" i="5"/>
  <c r="W301" i="5"/>
  <c r="X301" i="5"/>
  <c r="Y301" i="5"/>
  <c r="Z301" i="5"/>
  <c r="AA301" i="5"/>
  <c r="AB301" i="5"/>
  <c r="AC301" i="5"/>
  <c r="AD301" i="5"/>
  <c r="AE301" i="5"/>
  <c r="AF301" i="5"/>
  <c r="AG301" i="5"/>
  <c r="AH301" i="5"/>
  <c r="AI301" i="5"/>
  <c r="AJ301" i="5"/>
  <c r="AK301" i="5"/>
  <c r="AL301" i="5"/>
  <c r="AM301" i="5"/>
  <c r="AN301" i="5"/>
  <c r="AO301" i="5"/>
  <c r="AP301" i="5"/>
  <c r="W302" i="5"/>
  <c r="X302" i="5"/>
  <c r="Y302" i="5"/>
  <c r="Z302" i="5"/>
  <c r="AA302" i="5"/>
  <c r="AB302" i="5"/>
  <c r="AC302" i="5"/>
  <c r="AD302" i="5"/>
  <c r="AE302" i="5"/>
  <c r="AF302" i="5"/>
  <c r="AG302" i="5"/>
  <c r="AH302" i="5"/>
  <c r="AI302" i="5"/>
  <c r="AJ302" i="5"/>
  <c r="AK302" i="5"/>
  <c r="AL302" i="5"/>
  <c r="AM302" i="5"/>
  <c r="AN302" i="5"/>
  <c r="AO302" i="5"/>
  <c r="AP302" i="5"/>
  <c r="W303" i="5"/>
  <c r="X303" i="5"/>
  <c r="Y303" i="5"/>
  <c r="Z303" i="5"/>
  <c r="AA303" i="5"/>
  <c r="AB303" i="5"/>
  <c r="AC303" i="5"/>
  <c r="AD303" i="5"/>
  <c r="AE303" i="5"/>
  <c r="AF303" i="5"/>
  <c r="AG303" i="5"/>
  <c r="AH303" i="5"/>
  <c r="AI303" i="5"/>
  <c r="AJ303" i="5"/>
  <c r="AK303" i="5"/>
  <c r="AL303" i="5"/>
  <c r="AM303" i="5"/>
  <c r="AN303" i="5"/>
  <c r="AO303" i="5"/>
  <c r="AP303" i="5"/>
  <c r="W304" i="5"/>
  <c r="X304" i="5"/>
  <c r="Y304" i="5"/>
  <c r="Z304" i="5"/>
  <c r="AA304" i="5"/>
  <c r="AB304" i="5"/>
  <c r="AC304" i="5"/>
  <c r="AD304" i="5"/>
  <c r="AE304" i="5"/>
  <c r="AF304" i="5"/>
  <c r="AG304" i="5"/>
  <c r="AH304" i="5"/>
  <c r="AI304" i="5"/>
  <c r="AJ304" i="5"/>
  <c r="AK304" i="5"/>
  <c r="AL304" i="5"/>
  <c r="AM304" i="5"/>
  <c r="AN304" i="5"/>
  <c r="AO304" i="5"/>
  <c r="AP304" i="5"/>
  <c r="W305" i="5"/>
  <c r="X305" i="5"/>
  <c r="Y305" i="5"/>
  <c r="Z305" i="5"/>
  <c r="AA305" i="5"/>
  <c r="AB305" i="5"/>
  <c r="AC305" i="5"/>
  <c r="AD305" i="5"/>
  <c r="AE305" i="5"/>
  <c r="AF305" i="5"/>
  <c r="AG305" i="5"/>
  <c r="AH305" i="5"/>
  <c r="AI305" i="5"/>
  <c r="AJ305" i="5"/>
  <c r="AK305" i="5"/>
  <c r="AL305" i="5"/>
  <c r="AM305" i="5"/>
  <c r="AN305" i="5"/>
  <c r="AO305" i="5"/>
  <c r="AP305" i="5"/>
  <c r="W306" i="5"/>
  <c r="X306" i="5"/>
  <c r="Y306" i="5"/>
  <c r="Z306" i="5"/>
  <c r="AA306" i="5"/>
  <c r="AB306" i="5"/>
  <c r="AC306" i="5"/>
  <c r="AD306" i="5"/>
  <c r="AE306" i="5"/>
  <c r="AF306" i="5"/>
  <c r="AG306" i="5"/>
  <c r="AH306" i="5"/>
  <c r="AI306" i="5"/>
  <c r="AJ306" i="5"/>
  <c r="AK306" i="5"/>
  <c r="AL306" i="5"/>
  <c r="AM306" i="5"/>
  <c r="AN306" i="5"/>
  <c r="AO306" i="5"/>
  <c r="AP306" i="5"/>
  <c r="W307" i="5"/>
  <c r="X307" i="5"/>
  <c r="Y307" i="5"/>
  <c r="Z307" i="5"/>
  <c r="AA307" i="5"/>
  <c r="AB307" i="5"/>
  <c r="AC307" i="5"/>
  <c r="AD307" i="5"/>
  <c r="AE307" i="5"/>
  <c r="AF307" i="5"/>
  <c r="AG307" i="5"/>
  <c r="AH307" i="5"/>
  <c r="AI307" i="5"/>
  <c r="AJ307" i="5"/>
  <c r="AK307" i="5"/>
  <c r="AL307" i="5"/>
  <c r="AM307" i="5"/>
  <c r="AN307" i="5"/>
  <c r="AO307" i="5"/>
  <c r="AP307" i="5"/>
  <c r="W308" i="5"/>
  <c r="X308" i="5"/>
  <c r="Y308" i="5"/>
  <c r="Z308" i="5"/>
  <c r="AA308" i="5"/>
  <c r="AB308" i="5"/>
  <c r="AC308" i="5"/>
  <c r="AD308" i="5"/>
  <c r="AE308" i="5"/>
  <c r="AF308" i="5"/>
  <c r="AG308" i="5"/>
  <c r="AH308" i="5"/>
  <c r="AI308" i="5"/>
  <c r="AJ308" i="5"/>
  <c r="AK308" i="5"/>
  <c r="AL308" i="5"/>
  <c r="AM308" i="5"/>
  <c r="AN308" i="5"/>
  <c r="AO308" i="5"/>
  <c r="AP308" i="5"/>
  <c r="W309" i="5"/>
  <c r="X309" i="5"/>
  <c r="Y309" i="5"/>
  <c r="Z309" i="5"/>
  <c r="AA309" i="5"/>
  <c r="AB309" i="5"/>
  <c r="AC309" i="5"/>
  <c r="AD309" i="5"/>
  <c r="AE309" i="5"/>
  <c r="AF309" i="5"/>
  <c r="AG309" i="5"/>
  <c r="AH309" i="5"/>
  <c r="AI309" i="5"/>
  <c r="AJ309" i="5"/>
  <c r="AK309" i="5"/>
  <c r="AL309" i="5"/>
  <c r="AM309" i="5"/>
  <c r="AN309" i="5"/>
  <c r="AO309" i="5"/>
  <c r="AP309" i="5"/>
  <c r="W310" i="5"/>
  <c r="X310" i="5"/>
  <c r="Y310" i="5"/>
  <c r="Z310" i="5"/>
  <c r="AA310" i="5"/>
  <c r="AB310" i="5"/>
  <c r="AC310" i="5"/>
  <c r="AD310" i="5"/>
  <c r="AE310" i="5"/>
  <c r="AF310" i="5"/>
  <c r="AG310" i="5"/>
  <c r="AH310" i="5"/>
  <c r="AI310" i="5"/>
  <c r="AJ310" i="5"/>
  <c r="AK310" i="5"/>
  <c r="AL310" i="5"/>
  <c r="AM310" i="5"/>
  <c r="AN310" i="5"/>
  <c r="AO310" i="5"/>
  <c r="AP310" i="5"/>
  <c r="W311" i="5"/>
  <c r="X311" i="5"/>
  <c r="Y311" i="5"/>
  <c r="Z311" i="5"/>
  <c r="AA311" i="5"/>
  <c r="AB311" i="5"/>
  <c r="AC311" i="5"/>
  <c r="AD311" i="5"/>
  <c r="AE311" i="5"/>
  <c r="AF311" i="5"/>
  <c r="AG311" i="5"/>
  <c r="AH311" i="5"/>
  <c r="AI311" i="5"/>
  <c r="AJ311" i="5"/>
  <c r="AK311" i="5"/>
  <c r="AL311" i="5"/>
  <c r="AM311" i="5"/>
  <c r="AN311" i="5"/>
  <c r="AO311" i="5"/>
  <c r="AP311" i="5"/>
  <c r="W312" i="5"/>
  <c r="X312" i="5"/>
  <c r="Y312" i="5"/>
  <c r="Z312" i="5"/>
  <c r="AA312" i="5"/>
  <c r="AB312" i="5"/>
  <c r="AC312" i="5"/>
  <c r="AD312" i="5"/>
  <c r="AE312" i="5"/>
  <c r="AF312" i="5"/>
  <c r="AG312" i="5"/>
  <c r="AH312" i="5"/>
  <c r="AI312" i="5"/>
  <c r="AJ312" i="5"/>
  <c r="AK312" i="5"/>
  <c r="AL312" i="5"/>
  <c r="AM312" i="5"/>
  <c r="AN312" i="5"/>
  <c r="AO312" i="5"/>
  <c r="AP312" i="5"/>
  <c r="W313" i="5"/>
  <c r="X313" i="5"/>
  <c r="Y313" i="5"/>
  <c r="Z313" i="5"/>
  <c r="AA313" i="5"/>
  <c r="AB313" i="5"/>
  <c r="AC313" i="5"/>
  <c r="AD313" i="5"/>
  <c r="AE313" i="5"/>
  <c r="AF313" i="5"/>
  <c r="AG313" i="5"/>
  <c r="AH313" i="5"/>
  <c r="AI313" i="5"/>
  <c r="AJ313" i="5"/>
  <c r="AK313" i="5"/>
  <c r="AL313" i="5"/>
  <c r="AM313" i="5"/>
  <c r="AN313" i="5"/>
  <c r="AO313" i="5"/>
  <c r="AP313" i="5"/>
  <c r="W314" i="5"/>
  <c r="X314" i="5"/>
  <c r="Y314" i="5"/>
  <c r="Z314" i="5"/>
  <c r="AA314" i="5"/>
  <c r="AB314" i="5"/>
  <c r="AC314" i="5"/>
  <c r="AD314" i="5"/>
  <c r="AE314" i="5"/>
  <c r="AF314" i="5"/>
  <c r="AG314" i="5"/>
  <c r="AH314" i="5"/>
  <c r="AI314" i="5"/>
  <c r="AJ314" i="5"/>
  <c r="AK314" i="5"/>
  <c r="AL314" i="5"/>
  <c r="AM314" i="5"/>
  <c r="AN314" i="5"/>
  <c r="AO314" i="5"/>
  <c r="AP314" i="5"/>
  <c r="W315" i="5"/>
  <c r="X315" i="5"/>
  <c r="Y315" i="5"/>
  <c r="Z315" i="5"/>
  <c r="AA315" i="5"/>
  <c r="AB315" i="5"/>
  <c r="AC315" i="5"/>
  <c r="AD315" i="5"/>
  <c r="AE315" i="5"/>
  <c r="AF315" i="5"/>
  <c r="AG315" i="5"/>
  <c r="AH315" i="5"/>
  <c r="AI315" i="5"/>
  <c r="AJ315" i="5"/>
  <c r="AK315" i="5"/>
  <c r="AL315" i="5"/>
  <c r="AM315" i="5"/>
  <c r="AN315" i="5"/>
  <c r="AO315" i="5"/>
  <c r="AP315" i="5"/>
  <c r="W316" i="5"/>
  <c r="X316" i="5"/>
  <c r="Y316" i="5"/>
  <c r="Z316" i="5"/>
  <c r="AA316" i="5"/>
  <c r="AB316" i="5"/>
  <c r="AC316" i="5"/>
  <c r="AD316" i="5"/>
  <c r="AE316" i="5"/>
  <c r="AF316" i="5"/>
  <c r="AG316" i="5"/>
  <c r="AH316" i="5"/>
  <c r="AI316" i="5"/>
  <c r="AJ316" i="5"/>
  <c r="AK316" i="5"/>
  <c r="AL316" i="5"/>
  <c r="AM316" i="5"/>
  <c r="AN316" i="5"/>
  <c r="AO316" i="5"/>
  <c r="AP316" i="5"/>
  <c r="W317" i="5"/>
  <c r="X317" i="5"/>
  <c r="Y317" i="5"/>
  <c r="Z317" i="5"/>
  <c r="AA317" i="5"/>
  <c r="AB317" i="5"/>
  <c r="AC317" i="5"/>
  <c r="AD317" i="5"/>
  <c r="AE317" i="5"/>
  <c r="AF317" i="5"/>
  <c r="AG317" i="5"/>
  <c r="AH317" i="5"/>
  <c r="AI317" i="5"/>
  <c r="AJ317" i="5"/>
  <c r="AK317" i="5"/>
  <c r="AL317" i="5"/>
  <c r="AM317" i="5"/>
  <c r="AN317" i="5"/>
  <c r="AO317" i="5"/>
  <c r="AP317" i="5"/>
  <c r="W318" i="5"/>
  <c r="X318" i="5"/>
  <c r="Y318" i="5"/>
  <c r="Z318" i="5"/>
  <c r="AA318" i="5"/>
  <c r="AB318" i="5"/>
  <c r="AC318" i="5"/>
  <c r="AD318" i="5"/>
  <c r="AE318" i="5"/>
  <c r="AF318" i="5"/>
  <c r="AG318" i="5"/>
  <c r="AH318" i="5"/>
  <c r="AI318" i="5"/>
  <c r="AJ318" i="5"/>
  <c r="AK318" i="5"/>
  <c r="AL318" i="5"/>
  <c r="AM318" i="5"/>
  <c r="AN318" i="5"/>
  <c r="AO318" i="5"/>
  <c r="AP318" i="5"/>
  <c r="W319" i="5"/>
  <c r="X319" i="5"/>
  <c r="Y319" i="5"/>
  <c r="Z319" i="5"/>
  <c r="AA319" i="5"/>
  <c r="AB319" i="5"/>
  <c r="AC319" i="5"/>
  <c r="AD319" i="5"/>
  <c r="AE319" i="5"/>
  <c r="AF319" i="5"/>
  <c r="AG319" i="5"/>
  <c r="AH319" i="5"/>
  <c r="AI319" i="5"/>
  <c r="AJ319" i="5"/>
  <c r="AK319" i="5"/>
  <c r="AL319" i="5"/>
  <c r="AM319" i="5"/>
  <c r="AN319" i="5"/>
  <c r="AO319" i="5"/>
  <c r="AP319" i="5"/>
  <c r="W320" i="5"/>
  <c r="X320" i="5"/>
  <c r="Y320" i="5"/>
  <c r="Z320" i="5"/>
  <c r="AA320" i="5"/>
  <c r="AB320" i="5"/>
  <c r="AC320" i="5"/>
  <c r="AD320" i="5"/>
  <c r="AE320" i="5"/>
  <c r="AF320" i="5"/>
  <c r="AG320" i="5"/>
  <c r="AH320" i="5"/>
  <c r="AI320" i="5"/>
  <c r="AJ320" i="5"/>
  <c r="AK320" i="5"/>
  <c r="AL320" i="5"/>
  <c r="AM320" i="5"/>
  <c r="AN320" i="5"/>
  <c r="AO320" i="5"/>
  <c r="AP320" i="5"/>
  <c r="W321" i="5"/>
  <c r="X321" i="5"/>
  <c r="Y321" i="5"/>
  <c r="Z321" i="5"/>
  <c r="AA321" i="5"/>
  <c r="AB321" i="5"/>
  <c r="AC321" i="5"/>
  <c r="AD321" i="5"/>
  <c r="AE321" i="5"/>
  <c r="AF321" i="5"/>
  <c r="AG321" i="5"/>
  <c r="AH321" i="5"/>
  <c r="AI321" i="5"/>
  <c r="AJ321" i="5"/>
  <c r="AK321" i="5"/>
  <c r="AL321" i="5"/>
  <c r="AM321" i="5"/>
  <c r="AN321" i="5"/>
  <c r="AO321" i="5"/>
  <c r="AP321" i="5"/>
  <c r="W322" i="5"/>
  <c r="X322" i="5"/>
  <c r="Y322" i="5"/>
  <c r="Z322" i="5"/>
  <c r="AA322" i="5"/>
  <c r="AB322" i="5"/>
  <c r="AC322" i="5"/>
  <c r="AD322" i="5"/>
  <c r="AE322" i="5"/>
  <c r="AF322" i="5"/>
  <c r="AG322" i="5"/>
  <c r="AH322" i="5"/>
  <c r="AI322" i="5"/>
  <c r="AJ322" i="5"/>
  <c r="AK322" i="5"/>
  <c r="AL322" i="5"/>
  <c r="AM322" i="5"/>
  <c r="AN322" i="5"/>
  <c r="AO322" i="5"/>
  <c r="AP322" i="5"/>
  <c r="W323" i="5"/>
  <c r="X323" i="5"/>
  <c r="Y323" i="5"/>
  <c r="Z323" i="5"/>
  <c r="AA323" i="5"/>
  <c r="AB323" i="5"/>
  <c r="AC323" i="5"/>
  <c r="AD323" i="5"/>
  <c r="AE323" i="5"/>
  <c r="AF323" i="5"/>
  <c r="AG323" i="5"/>
  <c r="AH323" i="5"/>
  <c r="AI323" i="5"/>
  <c r="AJ323" i="5"/>
  <c r="AK323" i="5"/>
  <c r="AL323" i="5"/>
  <c r="AM323" i="5"/>
  <c r="AN323" i="5"/>
  <c r="AO323" i="5"/>
  <c r="AP323" i="5"/>
  <c r="W324" i="5"/>
  <c r="X324" i="5"/>
  <c r="Y324" i="5"/>
  <c r="Z324" i="5"/>
  <c r="AA324" i="5"/>
  <c r="AB324" i="5"/>
  <c r="AC324" i="5"/>
  <c r="AD324" i="5"/>
  <c r="AE324" i="5"/>
  <c r="AF324" i="5"/>
  <c r="AG324" i="5"/>
  <c r="AH324" i="5"/>
  <c r="AI324" i="5"/>
  <c r="AJ324" i="5"/>
  <c r="AK324" i="5"/>
  <c r="AL324" i="5"/>
  <c r="AM324" i="5"/>
  <c r="AN324" i="5"/>
  <c r="AO324" i="5"/>
  <c r="AP324" i="5"/>
  <c r="W325" i="5"/>
  <c r="X325" i="5"/>
  <c r="Y325" i="5"/>
  <c r="Z325" i="5"/>
  <c r="AA325" i="5"/>
  <c r="AB325" i="5"/>
  <c r="AC325" i="5"/>
  <c r="AD325" i="5"/>
  <c r="AE325" i="5"/>
  <c r="AF325" i="5"/>
  <c r="AG325" i="5"/>
  <c r="AH325" i="5"/>
  <c r="AI325" i="5"/>
  <c r="AJ325" i="5"/>
  <c r="AK325" i="5"/>
  <c r="AL325" i="5"/>
  <c r="AM325" i="5"/>
  <c r="AN325" i="5"/>
  <c r="AO325" i="5"/>
  <c r="AP325" i="5"/>
  <c r="W326" i="5"/>
  <c r="X326" i="5"/>
  <c r="Y326" i="5"/>
  <c r="Z326" i="5"/>
  <c r="AA326" i="5"/>
  <c r="AB326" i="5"/>
  <c r="AC326" i="5"/>
  <c r="AD326" i="5"/>
  <c r="AE326" i="5"/>
  <c r="AF326" i="5"/>
  <c r="AG326" i="5"/>
  <c r="AH326" i="5"/>
  <c r="AI326" i="5"/>
  <c r="AJ326" i="5"/>
  <c r="AK326" i="5"/>
  <c r="AL326" i="5"/>
  <c r="AM326" i="5"/>
  <c r="AN326" i="5"/>
  <c r="AO326" i="5"/>
  <c r="AP326" i="5"/>
  <c r="W327" i="5"/>
  <c r="X327" i="5"/>
  <c r="Y327" i="5"/>
  <c r="Z327" i="5"/>
  <c r="AA327" i="5"/>
  <c r="AB327" i="5"/>
  <c r="AC327" i="5"/>
  <c r="AD327" i="5"/>
  <c r="AE327" i="5"/>
  <c r="AF327" i="5"/>
  <c r="AG327" i="5"/>
  <c r="AH327" i="5"/>
  <c r="AI327" i="5"/>
  <c r="AJ327" i="5"/>
  <c r="AK327" i="5"/>
  <c r="AL327" i="5"/>
  <c r="AM327" i="5"/>
  <c r="AN327" i="5"/>
  <c r="AO327" i="5"/>
  <c r="AP327" i="5"/>
  <c r="W328" i="5"/>
  <c r="X328" i="5"/>
  <c r="Y328" i="5"/>
  <c r="Z328" i="5"/>
  <c r="AA328" i="5"/>
  <c r="AB328" i="5"/>
  <c r="AC328" i="5"/>
  <c r="AD328" i="5"/>
  <c r="AE328" i="5"/>
  <c r="AF328" i="5"/>
  <c r="AG328" i="5"/>
  <c r="AH328" i="5"/>
  <c r="AI328" i="5"/>
  <c r="AJ328" i="5"/>
  <c r="AK328" i="5"/>
  <c r="AL328" i="5"/>
  <c r="AM328" i="5"/>
  <c r="AN328" i="5"/>
  <c r="AO328" i="5"/>
  <c r="AP328" i="5"/>
  <c r="W329" i="5"/>
  <c r="X329" i="5"/>
  <c r="Y329" i="5"/>
  <c r="Z329" i="5"/>
  <c r="AA329" i="5"/>
  <c r="AB329" i="5"/>
  <c r="AC329" i="5"/>
  <c r="AD329" i="5"/>
  <c r="AE329" i="5"/>
  <c r="AF329" i="5"/>
  <c r="AG329" i="5"/>
  <c r="AH329" i="5"/>
  <c r="AI329" i="5"/>
  <c r="AJ329" i="5"/>
  <c r="AK329" i="5"/>
  <c r="AL329" i="5"/>
  <c r="AM329" i="5"/>
  <c r="AN329" i="5"/>
  <c r="AO329" i="5"/>
  <c r="AP329" i="5"/>
  <c r="W330" i="5"/>
  <c r="X330" i="5"/>
  <c r="Y330" i="5"/>
  <c r="Z330" i="5"/>
  <c r="AA330" i="5"/>
  <c r="AB330" i="5"/>
  <c r="AC330" i="5"/>
  <c r="AD330" i="5"/>
  <c r="AE330" i="5"/>
  <c r="AF330" i="5"/>
  <c r="AG330" i="5"/>
  <c r="AH330" i="5"/>
  <c r="AI330" i="5"/>
  <c r="AJ330" i="5"/>
  <c r="AK330" i="5"/>
  <c r="AL330" i="5"/>
  <c r="AM330" i="5"/>
  <c r="AN330" i="5"/>
  <c r="AO330" i="5"/>
  <c r="AP330" i="5"/>
  <c r="W331" i="5"/>
  <c r="X331" i="5"/>
  <c r="Y331" i="5"/>
  <c r="Z331" i="5"/>
  <c r="AA331" i="5"/>
  <c r="AB331" i="5"/>
  <c r="AC331" i="5"/>
  <c r="AD331" i="5"/>
  <c r="AE331" i="5"/>
  <c r="AF331" i="5"/>
  <c r="AG331" i="5"/>
  <c r="AH331" i="5"/>
  <c r="AI331" i="5"/>
  <c r="AJ331" i="5"/>
  <c r="AK331" i="5"/>
  <c r="AL331" i="5"/>
  <c r="AM331" i="5"/>
  <c r="AN331" i="5"/>
  <c r="AO331" i="5"/>
  <c r="AP331" i="5"/>
  <c r="W332" i="5"/>
  <c r="X332" i="5"/>
  <c r="Y332" i="5"/>
  <c r="Z332" i="5"/>
  <c r="AA332" i="5"/>
  <c r="AB332" i="5"/>
  <c r="AC332" i="5"/>
  <c r="AD332" i="5"/>
  <c r="AE332" i="5"/>
  <c r="AF332" i="5"/>
  <c r="AG332" i="5"/>
  <c r="AH332" i="5"/>
  <c r="AI332" i="5"/>
  <c r="AJ332" i="5"/>
  <c r="AK332" i="5"/>
  <c r="AL332" i="5"/>
  <c r="AM332" i="5"/>
  <c r="AN332" i="5"/>
  <c r="AO332" i="5"/>
  <c r="AP332" i="5"/>
  <c r="W333" i="5"/>
  <c r="X333" i="5"/>
  <c r="Y333" i="5"/>
  <c r="Z333" i="5"/>
  <c r="AA333" i="5"/>
  <c r="AB333" i="5"/>
  <c r="AC333" i="5"/>
  <c r="AD333" i="5"/>
  <c r="AE333" i="5"/>
  <c r="AF333" i="5"/>
  <c r="AG333" i="5"/>
  <c r="AH333" i="5"/>
  <c r="AI333" i="5"/>
  <c r="AJ333" i="5"/>
  <c r="AK333" i="5"/>
  <c r="AL333" i="5"/>
  <c r="AM333" i="5"/>
  <c r="AN333" i="5"/>
  <c r="AO333" i="5"/>
  <c r="AP333" i="5"/>
  <c r="W334" i="5"/>
  <c r="X334" i="5"/>
  <c r="Y334" i="5"/>
  <c r="Z334" i="5"/>
  <c r="AA334" i="5"/>
  <c r="AB334" i="5"/>
  <c r="AC334" i="5"/>
  <c r="AD334" i="5"/>
  <c r="AE334" i="5"/>
  <c r="AF334" i="5"/>
  <c r="AG334" i="5"/>
  <c r="AH334" i="5"/>
  <c r="AI334" i="5"/>
  <c r="AJ334" i="5"/>
  <c r="AK334" i="5"/>
  <c r="AL334" i="5"/>
  <c r="AM334" i="5"/>
  <c r="AN334" i="5"/>
  <c r="AO334" i="5"/>
  <c r="AP334" i="5"/>
  <c r="W335" i="5"/>
  <c r="X335" i="5"/>
  <c r="Y335" i="5"/>
  <c r="Z335" i="5"/>
  <c r="AA335" i="5"/>
  <c r="AB335" i="5"/>
  <c r="AC335" i="5"/>
  <c r="AD335" i="5"/>
  <c r="AE335" i="5"/>
  <c r="AF335" i="5"/>
  <c r="AG335" i="5"/>
  <c r="AH335" i="5"/>
  <c r="AI335" i="5"/>
  <c r="AJ335" i="5"/>
  <c r="AK335" i="5"/>
  <c r="AL335" i="5"/>
  <c r="AM335" i="5"/>
  <c r="AN335" i="5"/>
  <c r="AO335" i="5"/>
  <c r="AP335" i="5"/>
  <c r="W336" i="5"/>
  <c r="X336" i="5"/>
  <c r="Y336" i="5"/>
  <c r="Z336" i="5"/>
  <c r="AA336" i="5"/>
  <c r="AB336" i="5"/>
  <c r="AC336" i="5"/>
  <c r="AD336" i="5"/>
  <c r="AE336" i="5"/>
  <c r="AF336" i="5"/>
  <c r="AG336" i="5"/>
  <c r="AH336" i="5"/>
  <c r="AI336" i="5"/>
  <c r="AJ336" i="5"/>
  <c r="AK336" i="5"/>
  <c r="AL336" i="5"/>
  <c r="AM336" i="5"/>
  <c r="AN336" i="5"/>
  <c r="AO336" i="5"/>
  <c r="AP336" i="5"/>
  <c r="W337" i="5"/>
  <c r="X337" i="5"/>
  <c r="Y337" i="5"/>
  <c r="Z337" i="5"/>
  <c r="AA337" i="5"/>
  <c r="AB337" i="5"/>
  <c r="AC337" i="5"/>
  <c r="AD337" i="5"/>
  <c r="AE337" i="5"/>
  <c r="AF337" i="5"/>
  <c r="AG337" i="5"/>
  <c r="AH337" i="5"/>
  <c r="AI337" i="5"/>
  <c r="AJ337" i="5"/>
  <c r="AK337" i="5"/>
  <c r="AL337" i="5"/>
  <c r="AM337" i="5"/>
  <c r="AN337" i="5"/>
  <c r="AO337" i="5"/>
  <c r="AP337" i="5"/>
  <c r="W338" i="5"/>
  <c r="X338" i="5"/>
  <c r="Y338" i="5"/>
  <c r="Z338" i="5"/>
  <c r="AA338" i="5"/>
  <c r="AB338" i="5"/>
  <c r="AC338" i="5"/>
  <c r="AD338" i="5"/>
  <c r="AE338" i="5"/>
  <c r="AF338" i="5"/>
  <c r="AG338" i="5"/>
  <c r="AH338" i="5"/>
  <c r="AI338" i="5"/>
  <c r="AJ338" i="5"/>
  <c r="AK338" i="5"/>
  <c r="AL338" i="5"/>
  <c r="AM338" i="5"/>
  <c r="AN338" i="5"/>
  <c r="AO338" i="5"/>
  <c r="AP338" i="5"/>
  <c r="W339" i="5"/>
  <c r="X339" i="5"/>
  <c r="Y339" i="5"/>
  <c r="Z339" i="5"/>
  <c r="AA339" i="5"/>
  <c r="AB339" i="5"/>
  <c r="AC339" i="5"/>
  <c r="AD339" i="5"/>
  <c r="AE339" i="5"/>
  <c r="AF339" i="5"/>
  <c r="AG339" i="5"/>
  <c r="AH339" i="5"/>
  <c r="AI339" i="5"/>
  <c r="AJ339" i="5"/>
  <c r="AK339" i="5"/>
  <c r="AL339" i="5"/>
  <c r="AM339" i="5"/>
  <c r="AN339" i="5"/>
  <c r="AO339" i="5"/>
  <c r="AP339" i="5"/>
  <c r="W340" i="5"/>
  <c r="X340" i="5"/>
  <c r="Y340" i="5"/>
  <c r="Z340" i="5"/>
  <c r="AA340" i="5"/>
  <c r="AB340" i="5"/>
  <c r="AC340" i="5"/>
  <c r="AD340" i="5"/>
  <c r="AE340" i="5"/>
  <c r="AF340" i="5"/>
  <c r="AG340" i="5"/>
  <c r="AH340" i="5"/>
  <c r="AI340" i="5"/>
  <c r="AJ340" i="5"/>
  <c r="AK340" i="5"/>
  <c r="AL340" i="5"/>
  <c r="AM340" i="5"/>
  <c r="AN340" i="5"/>
  <c r="AO340" i="5"/>
  <c r="AP340" i="5"/>
  <c r="W341" i="5"/>
  <c r="X341" i="5"/>
  <c r="Y341" i="5"/>
  <c r="Z341" i="5"/>
  <c r="AA341" i="5"/>
  <c r="AB341" i="5"/>
  <c r="AC341" i="5"/>
  <c r="AD341" i="5"/>
  <c r="AE341" i="5"/>
  <c r="AF341" i="5"/>
  <c r="AG341" i="5"/>
  <c r="AH341" i="5"/>
  <c r="AI341" i="5"/>
  <c r="AJ341" i="5"/>
  <c r="AK341" i="5"/>
  <c r="AL341" i="5"/>
  <c r="AM341" i="5"/>
  <c r="AN341" i="5"/>
  <c r="AO341" i="5"/>
  <c r="AP341" i="5"/>
  <c r="W342" i="5"/>
  <c r="X342" i="5"/>
  <c r="Y342" i="5"/>
  <c r="Z342" i="5"/>
  <c r="AA342" i="5"/>
  <c r="AB342" i="5"/>
  <c r="AC342" i="5"/>
  <c r="AD342" i="5"/>
  <c r="AE342" i="5"/>
  <c r="AF342" i="5"/>
  <c r="AG342" i="5"/>
  <c r="AH342" i="5"/>
  <c r="AI342" i="5"/>
  <c r="AJ342" i="5"/>
  <c r="AK342" i="5"/>
  <c r="AL342" i="5"/>
  <c r="AM342" i="5"/>
  <c r="AN342" i="5"/>
  <c r="AO342" i="5"/>
  <c r="AP342" i="5"/>
  <c r="W343" i="5"/>
  <c r="X343" i="5"/>
  <c r="Y343" i="5"/>
  <c r="Z343" i="5"/>
  <c r="AA343" i="5"/>
  <c r="AB343" i="5"/>
  <c r="AC343" i="5"/>
  <c r="AD343" i="5"/>
  <c r="AE343" i="5"/>
  <c r="AF343" i="5"/>
  <c r="AG343" i="5"/>
  <c r="AH343" i="5"/>
  <c r="AI343" i="5"/>
  <c r="AJ343" i="5"/>
  <c r="AK343" i="5"/>
  <c r="AL343" i="5"/>
  <c r="AM343" i="5"/>
  <c r="AN343" i="5"/>
  <c r="AO343" i="5"/>
  <c r="AP343" i="5"/>
  <c r="W344" i="5"/>
  <c r="X344" i="5"/>
  <c r="Y344" i="5"/>
  <c r="Z344" i="5"/>
  <c r="AA344" i="5"/>
  <c r="AB344" i="5"/>
  <c r="AC344" i="5"/>
  <c r="AD344" i="5"/>
  <c r="AE344" i="5"/>
  <c r="AF344" i="5"/>
  <c r="AG344" i="5"/>
  <c r="AH344" i="5"/>
  <c r="AI344" i="5"/>
  <c r="AJ344" i="5"/>
  <c r="AK344" i="5"/>
  <c r="AL344" i="5"/>
  <c r="AM344" i="5"/>
  <c r="AN344" i="5"/>
  <c r="AO344" i="5"/>
  <c r="AP344" i="5"/>
  <c r="W345" i="5"/>
  <c r="X345" i="5"/>
  <c r="Y345" i="5"/>
  <c r="Z345" i="5"/>
  <c r="AA345" i="5"/>
  <c r="AB345" i="5"/>
  <c r="AC345" i="5"/>
  <c r="AD345" i="5"/>
  <c r="AE345" i="5"/>
  <c r="AF345" i="5"/>
  <c r="AG345" i="5"/>
  <c r="AH345" i="5"/>
  <c r="AI345" i="5"/>
  <c r="AJ345" i="5"/>
  <c r="AK345" i="5"/>
  <c r="AL345" i="5"/>
  <c r="AM345" i="5"/>
  <c r="AN345" i="5"/>
  <c r="AO345" i="5"/>
  <c r="AP345" i="5"/>
  <c r="W346" i="5"/>
  <c r="X346" i="5"/>
  <c r="Y346" i="5"/>
  <c r="Z346" i="5"/>
  <c r="AA346" i="5"/>
  <c r="AB346" i="5"/>
  <c r="AC346" i="5"/>
  <c r="AD346" i="5"/>
  <c r="AE346" i="5"/>
  <c r="AF346" i="5"/>
  <c r="AG346" i="5"/>
  <c r="AH346" i="5"/>
  <c r="AI346" i="5"/>
  <c r="AJ346" i="5"/>
  <c r="AK346" i="5"/>
  <c r="AL346" i="5"/>
  <c r="AM346" i="5"/>
  <c r="AN346" i="5"/>
  <c r="AO346" i="5"/>
  <c r="AP346" i="5"/>
  <c r="W347" i="5"/>
  <c r="X347" i="5"/>
  <c r="Y347" i="5"/>
  <c r="Z347" i="5"/>
  <c r="AA347" i="5"/>
  <c r="AB347" i="5"/>
  <c r="AC347" i="5"/>
  <c r="AD347" i="5"/>
  <c r="AE347" i="5"/>
  <c r="AF347" i="5"/>
  <c r="AG347" i="5"/>
  <c r="AH347" i="5"/>
  <c r="AI347" i="5"/>
  <c r="AJ347" i="5"/>
  <c r="AK347" i="5"/>
  <c r="AL347" i="5"/>
  <c r="AM347" i="5"/>
  <c r="AN347" i="5"/>
  <c r="AO347" i="5"/>
  <c r="AP347" i="5"/>
  <c r="W348" i="5"/>
  <c r="X348" i="5"/>
  <c r="Y348" i="5"/>
  <c r="Z348" i="5"/>
  <c r="AA348" i="5"/>
  <c r="AB348" i="5"/>
  <c r="AC348" i="5"/>
  <c r="AD348" i="5"/>
  <c r="AE348" i="5"/>
  <c r="AF348" i="5"/>
  <c r="AG348" i="5"/>
  <c r="AH348" i="5"/>
  <c r="AI348" i="5"/>
  <c r="AJ348" i="5"/>
  <c r="AK348" i="5"/>
  <c r="AL348" i="5"/>
  <c r="AM348" i="5"/>
  <c r="AN348" i="5"/>
  <c r="AO348" i="5"/>
  <c r="AP348" i="5"/>
  <c r="W349" i="5"/>
  <c r="X349" i="5"/>
  <c r="Y349" i="5"/>
  <c r="Z349" i="5"/>
  <c r="AA349" i="5"/>
  <c r="AB349" i="5"/>
  <c r="AC349" i="5"/>
  <c r="AD349" i="5"/>
  <c r="AE349" i="5"/>
  <c r="AF349" i="5"/>
  <c r="AG349" i="5"/>
  <c r="AH349" i="5"/>
  <c r="AI349" i="5"/>
  <c r="AJ349" i="5"/>
  <c r="AK349" i="5"/>
  <c r="AL349" i="5"/>
  <c r="AM349" i="5"/>
  <c r="AN349" i="5"/>
  <c r="AO349" i="5"/>
  <c r="AP349" i="5"/>
  <c r="W350" i="5"/>
  <c r="X350" i="5"/>
  <c r="Y350" i="5"/>
  <c r="Z350" i="5"/>
  <c r="AA350" i="5"/>
  <c r="AB350" i="5"/>
  <c r="AC350" i="5"/>
  <c r="AD350" i="5"/>
  <c r="AE350" i="5"/>
  <c r="AF350" i="5"/>
  <c r="AG350" i="5"/>
  <c r="AH350" i="5"/>
  <c r="AI350" i="5"/>
  <c r="AJ350" i="5"/>
  <c r="AK350" i="5"/>
  <c r="AL350" i="5"/>
  <c r="AM350" i="5"/>
  <c r="AN350" i="5"/>
  <c r="AO350" i="5"/>
  <c r="AP350" i="5"/>
  <c r="W351" i="5"/>
  <c r="X351" i="5"/>
  <c r="Y351" i="5"/>
  <c r="Z351" i="5"/>
  <c r="AA351" i="5"/>
  <c r="AB351" i="5"/>
  <c r="AC351" i="5"/>
  <c r="AD351" i="5"/>
  <c r="AE351" i="5"/>
  <c r="AF351" i="5"/>
  <c r="AG351" i="5"/>
  <c r="AH351" i="5"/>
  <c r="AI351" i="5"/>
  <c r="AJ351" i="5"/>
  <c r="AK351" i="5"/>
  <c r="AL351" i="5"/>
  <c r="AM351" i="5"/>
  <c r="AN351" i="5"/>
  <c r="AO351" i="5"/>
  <c r="AP351" i="5"/>
  <c r="W352" i="5"/>
  <c r="X352" i="5"/>
  <c r="Y352" i="5"/>
  <c r="Z352" i="5"/>
  <c r="AA352" i="5"/>
  <c r="AB352" i="5"/>
  <c r="AC352" i="5"/>
  <c r="AD352" i="5"/>
  <c r="AE352" i="5"/>
  <c r="AF352" i="5"/>
  <c r="AG352" i="5"/>
  <c r="AH352" i="5"/>
  <c r="AI352" i="5"/>
  <c r="AJ352" i="5"/>
  <c r="AK352" i="5"/>
  <c r="AL352" i="5"/>
  <c r="AM352" i="5"/>
  <c r="AN352" i="5"/>
  <c r="AO352" i="5"/>
  <c r="AP352" i="5"/>
  <c r="W353" i="5"/>
  <c r="X353" i="5"/>
  <c r="Y353" i="5"/>
  <c r="Z353" i="5"/>
  <c r="AA353" i="5"/>
  <c r="AB353" i="5"/>
  <c r="AC353" i="5"/>
  <c r="AD353" i="5"/>
  <c r="AE353" i="5"/>
  <c r="AF353" i="5"/>
  <c r="AG353" i="5"/>
  <c r="AH353" i="5"/>
  <c r="AI353" i="5"/>
  <c r="AJ353" i="5"/>
  <c r="AK353" i="5"/>
  <c r="AL353" i="5"/>
  <c r="AM353" i="5"/>
  <c r="AN353" i="5"/>
  <c r="AO353" i="5"/>
  <c r="AP353" i="5"/>
  <c r="W354" i="5"/>
  <c r="X354" i="5"/>
  <c r="Y354" i="5"/>
  <c r="Z354" i="5"/>
  <c r="AA354" i="5"/>
  <c r="AB354" i="5"/>
  <c r="AC354" i="5"/>
  <c r="AD354" i="5"/>
  <c r="AE354" i="5"/>
  <c r="AF354" i="5"/>
  <c r="AG354" i="5"/>
  <c r="AH354" i="5"/>
  <c r="AI354" i="5"/>
  <c r="AJ354" i="5"/>
  <c r="AK354" i="5"/>
  <c r="AL354" i="5"/>
  <c r="AM354" i="5"/>
  <c r="AN354" i="5"/>
  <c r="AO354" i="5"/>
  <c r="AP354" i="5"/>
  <c r="W355" i="5"/>
  <c r="X355" i="5"/>
  <c r="Y355" i="5"/>
  <c r="Z355" i="5"/>
  <c r="AA355" i="5"/>
  <c r="AB355" i="5"/>
  <c r="AC355" i="5"/>
  <c r="AD355" i="5"/>
  <c r="AE355" i="5"/>
  <c r="AF355" i="5"/>
  <c r="AG355" i="5"/>
  <c r="AH355" i="5"/>
  <c r="AI355" i="5"/>
  <c r="AJ355" i="5"/>
  <c r="AK355" i="5"/>
  <c r="AL355" i="5"/>
  <c r="AM355" i="5"/>
  <c r="AN355" i="5"/>
  <c r="AO355" i="5"/>
  <c r="AP355" i="5"/>
  <c r="W356" i="5"/>
  <c r="X356" i="5"/>
  <c r="Y356" i="5"/>
  <c r="Z356" i="5"/>
  <c r="AA356" i="5"/>
  <c r="AB356" i="5"/>
  <c r="AC356" i="5"/>
  <c r="AD356" i="5"/>
  <c r="AE356" i="5"/>
  <c r="AF356" i="5"/>
  <c r="AG356" i="5"/>
  <c r="AH356" i="5"/>
  <c r="AI356" i="5"/>
  <c r="AJ356" i="5"/>
  <c r="AK356" i="5"/>
  <c r="AL356" i="5"/>
  <c r="AM356" i="5"/>
  <c r="AN356" i="5"/>
  <c r="AO356" i="5"/>
  <c r="AP356" i="5"/>
  <c r="W357" i="5"/>
  <c r="X357" i="5"/>
  <c r="Y357" i="5"/>
  <c r="Z357" i="5"/>
  <c r="AA357" i="5"/>
  <c r="AB357" i="5"/>
  <c r="AC357" i="5"/>
  <c r="AD357" i="5"/>
  <c r="AE357" i="5"/>
  <c r="AF357" i="5"/>
  <c r="AG357" i="5"/>
  <c r="AH357" i="5"/>
  <c r="AI357" i="5"/>
  <c r="AJ357" i="5"/>
  <c r="AK357" i="5"/>
  <c r="AL357" i="5"/>
  <c r="AM357" i="5"/>
  <c r="AN357" i="5"/>
  <c r="AO357" i="5"/>
  <c r="AP357" i="5"/>
  <c r="W358" i="5"/>
  <c r="X358" i="5"/>
  <c r="Y358" i="5"/>
  <c r="Z358" i="5"/>
  <c r="AA358" i="5"/>
  <c r="AB358" i="5"/>
  <c r="AC358" i="5"/>
  <c r="AD358" i="5"/>
  <c r="AE358" i="5"/>
  <c r="AF358" i="5"/>
  <c r="AG358" i="5"/>
  <c r="AH358" i="5"/>
  <c r="AI358" i="5"/>
  <c r="AJ358" i="5"/>
  <c r="AK358" i="5"/>
  <c r="AL358" i="5"/>
  <c r="AM358" i="5"/>
  <c r="AN358" i="5"/>
  <c r="AO358" i="5"/>
  <c r="AP358" i="5"/>
  <c r="W359" i="5"/>
  <c r="X359" i="5"/>
  <c r="Y359" i="5"/>
  <c r="Z359" i="5"/>
  <c r="AA359" i="5"/>
  <c r="AB359" i="5"/>
  <c r="AC359" i="5"/>
  <c r="AD359" i="5"/>
  <c r="AE359" i="5"/>
  <c r="AF359" i="5"/>
  <c r="AG359" i="5"/>
  <c r="AH359" i="5"/>
  <c r="AI359" i="5"/>
  <c r="AJ359" i="5"/>
  <c r="AK359" i="5"/>
  <c r="AL359" i="5"/>
  <c r="AM359" i="5"/>
  <c r="AN359" i="5"/>
  <c r="AO359" i="5"/>
  <c r="AP359" i="5"/>
  <c r="W360" i="5"/>
  <c r="X360" i="5"/>
  <c r="Y360" i="5"/>
  <c r="Z360" i="5"/>
  <c r="AA360" i="5"/>
  <c r="AB360" i="5"/>
  <c r="AC360" i="5"/>
  <c r="AD360" i="5"/>
  <c r="AE360" i="5"/>
  <c r="AF360" i="5"/>
  <c r="AG360" i="5"/>
  <c r="AH360" i="5"/>
  <c r="AI360" i="5"/>
  <c r="AJ360" i="5"/>
  <c r="AK360" i="5"/>
  <c r="AL360" i="5"/>
  <c r="AM360" i="5"/>
  <c r="AN360" i="5"/>
  <c r="AO360" i="5"/>
  <c r="AP360" i="5"/>
  <c r="W361" i="5"/>
  <c r="X361" i="5"/>
  <c r="Y361" i="5"/>
  <c r="Z361" i="5"/>
  <c r="AA361" i="5"/>
  <c r="AB361" i="5"/>
  <c r="AC361" i="5"/>
  <c r="AD361" i="5"/>
  <c r="AE361" i="5"/>
  <c r="AF361" i="5"/>
  <c r="AG361" i="5"/>
  <c r="AH361" i="5"/>
  <c r="AI361" i="5"/>
  <c r="AJ361" i="5"/>
  <c r="AK361" i="5"/>
  <c r="AL361" i="5"/>
  <c r="AM361" i="5"/>
  <c r="AN361" i="5"/>
  <c r="AO361" i="5"/>
  <c r="AP361" i="5"/>
  <c r="W362" i="5"/>
  <c r="X362" i="5"/>
  <c r="Y362" i="5"/>
  <c r="Z362" i="5"/>
  <c r="AA362" i="5"/>
  <c r="AB362" i="5"/>
  <c r="AC362" i="5"/>
  <c r="AD362" i="5"/>
  <c r="AE362" i="5"/>
  <c r="AF362" i="5"/>
  <c r="AG362" i="5"/>
  <c r="AH362" i="5"/>
  <c r="AI362" i="5"/>
  <c r="AJ362" i="5"/>
  <c r="AK362" i="5"/>
  <c r="AL362" i="5"/>
  <c r="AM362" i="5"/>
  <c r="AN362" i="5"/>
  <c r="AO362" i="5"/>
  <c r="AP362" i="5"/>
  <c r="W363" i="5"/>
  <c r="X363" i="5"/>
  <c r="Y363" i="5"/>
  <c r="Z363" i="5"/>
  <c r="AA363" i="5"/>
  <c r="AB363" i="5"/>
  <c r="AC363" i="5"/>
  <c r="AD363" i="5"/>
  <c r="AE363" i="5"/>
  <c r="AF363" i="5"/>
  <c r="AG363" i="5"/>
  <c r="AH363" i="5"/>
  <c r="AI363" i="5"/>
  <c r="AJ363" i="5"/>
  <c r="AK363" i="5"/>
  <c r="AL363" i="5"/>
  <c r="AM363" i="5"/>
  <c r="AN363" i="5"/>
  <c r="AO363" i="5"/>
  <c r="AP363" i="5"/>
  <c r="W364" i="5"/>
  <c r="X364" i="5"/>
  <c r="Y364" i="5"/>
  <c r="Z364" i="5"/>
  <c r="AA364" i="5"/>
  <c r="AB364" i="5"/>
  <c r="AC364" i="5"/>
  <c r="AD364" i="5"/>
  <c r="AE364" i="5"/>
  <c r="AF364" i="5"/>
  <c r="AG364" i="5"/>
  <c r="AH364" i="5"/>
  <c r="AI364" i="5"/>
  <c r="AJ364" i="5"/>
  <c r="AK364" i="5"/>
  <c r="AL364" i="5"/>
  <c r="AM364" i="5"/>
  <c r="AN364" i="5"/>
  <c r="AO364" i="5"/>
  <c r="AP364" i="5"/>
  <c r="W365" i="5"/>
  <c r="X365" i="5"/>
  <c r="Y365" i="5"/>
  <c r="Z365" i="5"/>
  <c r="AA365" i="5"/>
  <c r="AB365" i="5"/>
  <c r="AC365" i="5"/>
  <c r="AD365" i="5"/>
  <c r="AE365" i="5"/>
  <c r="AF365" i="5"/>
  <c r="AG365" i="5"/>
  <c r="AH365" i="5"/>
  <c r="AI365" i="5"/>
  <c r="AJ365" i="5"/>
  <c r="AK365" i="5"/>
  <c r="AL365" i="5"/>
  <c r="AM365" i="5"/>
  <c r="AN365" i="5"/>
  <c r="AO365" i="5"/>
  <c r="AP365" i="5"/>
  <c r="W366" i="5"/>
  <c r="X366" i="5"/>
  <c r="Y366" i="5"/>
  <c r="Z366" i="5"/>
  <c r="AA366" i="5"/>
  <c r="AB366" i="5"/>
  <c r="AC366" i="5"/>
  <c r="AD366" i="5"/>
  <c r="AE366" i="5"/>
  <c r="AF366" i="5"/>
  <c r="AG366" i="5"/>
  <c r="AH366" i="5"/>
  <c r="AI366" i="5"/>
  <c r="AJ366" i="5"/>
  <c r="AK366" i="5"/>
  <c r="AL366" i="5"/>
  <c r="AM366" i="5"/>
  <c r="AN366" i="5"/>
  <c r="AO366" i="5"/>
  <c r="AP366" i="5"/>
  <c r="W367" i="5"/>
  <c r="X367" i="5"/>
  <c r="Y367" i="5"/>
  <c r="Z367" i="5"/>
  <c r="AA367" i="5"/>
  <c r="AB367" i="5"/>
  <c r="AC367" i="5"/>
  <c r="AD367" i="5"/>
  <c r="AE367" i="5"/>
  <c r="AF367" i="5"/>
  <c r="AG367" i="5"/>
  <c r="AH367" i="5"/>
  <c r="AI367" i="5"/>
  <c r="AJ367" i="5"/>
  <c r="AK367" i="5"/>
  <c r="AL367" i="5"/>
  <c r="AM367" i="5"/>
  <c r="AN367" i="5"/>
  <c r="AO367" i="5"/>
  <c r="AP367" i="5"/>
  <c r="W368" i="5"/>
  <c r="X368" i="5"/>
  <c r="Y368" i="5"/>
  <c r="Z368" i="5"/>
  <c r="AA368" i="5"/>
  <c r="AB368" i="5"/>
  <c r="AC368" i="5"/>
  <c r="AD368" i="5"/>
  <c r="AE368" i="5"/>
  <c r="AF368" i="5"/>
  <c r="AG368" i="5"/>
  <c r="AH368" i="5"/>
  <c r="AI368" i="5"/>
  <c r="AJ368" i="5"/>
  <c r="AK368" i="5"/>
  <c r="AL368" i="5"/>
  <c r="AM368" i="5"/>
  <c r="AN368" i="5"/>
  <c r="AO368" i="5"/>
  <c r="AP368" i="5"/>
  <c r="W369" i="5"/>
  <c r="X369" i="5"/>
  <c r="Y369" i="5"/>
  <c r="Z369" i="5"/>
  <c r="AA369" i="5"/>
  <c r="AB369" i="5"/>
  <c r="AC369" i="5"/>
  <c r="AD369" i="5"/>
  <c r="AE369" i="5"/>
  <c r="AF369" i="5"/>
  <c r="AG369" i="5"/>
  <c r="AH369" i="5"/>
  <c r="AI369" i="5"/>
  <c r="AJ369" i="5"/>
  <c r="AK369" i="5"/>
  <c r="AL369" i="5"/>
  <c r="AM369" i="5"/>
  <c r="AN369" i="5"/>
  <c r="AO369" i="5"/>
  <c r="AP369" i="5"/>
  <c r="W370" i="5"/>
  <c r="X370" i="5"/>
  <c r="Y370" i="5"/>
  <c r="Z370" i="5"/>
  <c r="AA370" i="5"/>
  <c r="AB370" i="5"/>
  <c r="AC370" i="5"/>
  <c r="AD370" i="5"/>
  <c r="AE370" i="5"/>
  <c r="AF370" i="5"/>
  <c r="AG370" i="5"/>
  <c r="AH370" i="5"/>
  <c r="AI370" i="5"/>
  <c r="AJ370" i="5"/>
  <c r="AK370" i="5"/>
  <c r="AL370" i="5"/>
  <c r="AM370" i="5"/>
  <c r="AN370" i="5"/>
  <c r="AO370" i="5"/>
  <c r="AP370" i="5"/>
  <c r="W371" i="5"/>
  <c r="X371" i="5"/>
  <c r="Y371" i="5"/>
  <c r="Z371" i="5"/>
  <c r="AA371" i="5"/>
  <c r="AB371" i="5"/>
  <c r="AC371" i="5"/>
  <c r="AD371" i="5"/>
  <c r="AE371" i="5"/>
  <c r="AF371" i="5"/>
  <c r="AG371" i="5"/>
  <c r="AH371" i="5"/>
  <c r="AI371" i="5"/>
  <c r="AJ371" i="5"/>
  <c r="AK371" i="5"/>
  <c r="AL371" i="5"/>
  <c r="AM371" i="5"/>
  <c r="AN371" i="5"/>
  <c r="AO371" i="5"/>
  <c r="AP371" i="5"/>
  <c r="N5" i="1"/>
  <c r="N6" i="1"/>
  <c r="N7" i="1"/>
  <c r="N8" i="1"/>
  <c r="N9" i="1"/>
  <c r="O9" i="1"/>
  <c r="O8" i="1"/>
  <c r="Z5" i="5"/>
  <c r="AA5" i="5"/>
  <c r="AB5" i="5"/>
  <c r="AC5" i="5"/>
  <c r="AD5" i="5"/>
  <c r="AE5" i="5"/>
  <c r="AF5" i="5"/>
  <c r="AG5" i="5"/>
  <c r="AH5" i="5"/>
  <c r="AI5" i="5"/>
  <c r="AJ5" i="5"/>
  <c r="AK5" i="5"/>
  <c r="AL5" i="5"/>
  <c r="AM5" i="5"/>
  <c r="AN5" i="5"/>
  <c r="AO5" i="5"/>
  <c r="AP5" i="5"/>
  <c r="W5" i="5"/>
  <c r="X5" i="5"/>
  <c r="Y5" i="5"/>
  <c r="V5" i="5"/>
  <c r="AP372" i="5"/>
  <c r="AO372" i="5"/>
  <c r="AN372" i="5"/>
  <c r="AM372" i="5"/>
  <c r="AL372" i="5"/>
  <c r="AK372" i="5"/>
  <c r="AJ372" i="5"/>
  <c r="AI372" i="5"/>
  <c r="AH372" i="5"/>
  <c r="AG372" i="5"/>
  <c r="AF372" i="5"/>
  <c r="AE372" i="5"/>
  <c r="AD372" i="5"/>
  <c r="AC372" i="5"/>
  <c r="AB372" i="5"/>
  <c r="AA372" i="5"/>
  <c r="Z372" i="5"/>
  <c r="Y372" i="5"/>
  <c r="X372" i="5"/>
  <c r="W372" i="5"/>
  <c r="U371" i="5"/>
  <c r="S371" i="5"/>
  <c r="R371" i="5"/>
  <c r="U370" i="5"/>
  <c r="S370" i="5"/>
  <c r="R370" i="5"/>
  <c r="U369" i="5"/>
  <c r="S369" i="5"/>
  <c r="R369" i="5"/>
  <c r="U368" i="5"/>
  <c r="S368" i="5"/>
  <c r="R368" i="5"/>
  <c r="U367" i="5"/>
  <c r="S367" i="5"/>
  <c r="R367" i="5"/>
  <c r="U366" i="5"/>
  <c r="S366" i="5"/>
  <c r="R366" i="5"/>
  <c r="U365" i="5"/>
  <c r="S365" i="5"/>
  <c r="R365" i="5"/>
  <c r="U364" i="5"/>
  <c r="S364" i="5"/>
  <c r="R364" i="5"/>
  <c r="U363" i="5"/>
  <c r="S363" i="5"/>
  <c r="R363" i="5"/>
  <c r="U362" i="5"/>
  <c r="S362" i="5"/>
  <c r="R362" i="5"/>
  <c r="U361" i="5"/>
  <c r="S361" i="5"/>
  <c r="R361" i="5"/>
  <c r="U360" i="5"/>
  <c r="S360" i="5"/>
  <c r="R360" i="5"/>
  <c r="U359" i="5"/>
  <c r="S359" i="5"/>
  <c r="R359" i="5"/>
  <c r="U358" i="5"/>
  <c r="S358" i="5"/>
  <c r="R358" i="5"/>
  <c r="U357" i="5"/>
  <c r="S357" i="5"/>
  <c r="R357" i="5"/>
  <c r="U356" i="5"/>
  <c r="S356" i="5"/>
  <c r="R356" i="5"/>
  <c r="U355" i="5"/>
  <c r="S355" i="5"/>
  <c r="R355" i="5"/>
  <c r="U354" i="5"/>
  <c r="S354" i="5"/>
  <c r="R354" i="5"/>
  <c r="U353" i="5"/>
  <c r="S353" i="5"/>
  <c r="R353" i="5"/>
  <c r="U352" i="5"/>
  <c r="S352" i="5"/>
  <c r="R352" i="5"/>
  <c r="U351" i="5"/>
  <c r="S351" i="5"/>
  <c r="R351" i="5"/>
  <c r="U350" i="5"/>
  <c r="S350" i="5"/>
  <c r="R350" i="5"/>
  <c r="U349" i="5"/>
  <c r="S349" i="5"/>
  <c r="R349" i="5"/>
  <c r="U348" i="5"/>
  <c r="S348" i="5"/>
  <c r="R348" i="5"/>
  <c r="U347" i="5"/>
  <c r="S347" i="5"/>
  <c r="R347" i="5"/>
  <c r="U346" i="5"/>
  <c r="S346" i="5"/>
  <c r="R346" i="5"/>
  <c r="U345" i="5"/>
  <c r="S345" i="5"/>
  <c r="R345" i="5"/>
  <c r="U344" i="5"/>
  <c r="S344" i="5"/>
  <c r="R344" i="5"/>
  <c r="U343" i="5"/>
  <c r="S343" i="5"/>
  <c r="R343" i="5"/>
  <c r="U342" i="5"/>
  <c r="S342" i="5"/>
  <c r="R342" i="5"/>
  <c r="U341" i="5"/>
  <c r="S341" i="5"/>
  <c r="R341" i="5"/>
  <c r="U340" i="5"/>
  <c r="S340" i="5"/>
  <c r="R340" i="5"/>
  <c r="U339" i="5"/>
  <c r="S339" i="5"/>
  <c r="R339" i="5"/>
  <c r="U338" i="5"/>
  <c r="S338" i="5"/>
  <c r="R338" i="5"/>
  <c r="U337" i="5"/>
  <c r="S337" i="5"/>
  <c r="R337" i="5"/>
  <c r="U336" i="5"/>
  <c r="S336" i="5"/>
  <c r="R336" i="5"/>
  <c r="U335" i="5"/>
  <c r="S335" i="5"/>
  <c r="R335" i="5"/>
  <c r="U334" i="5"/>
  <c r="S334" i="5"/>
  <c r="R334" i="5"/>
  <c r="U333" i="5"/>
  <c r="S333" i="5"/>
  <c r="R333" i="5"/>
  <c r="U332" i="5"/>
  <c r="S332" i="5"/>
  <c r="R332" i="5"/>
  <c r="U331" i="5"/>
  <c r="S331" i="5"/>
  <c r="R331" i="5"/>
  <c r="U330" i="5"/>
  <c r="S330" i="5"/>
  <c r="R330" i="5"/>
  <c r="U329" i="5"/>
  <c r="S329" i="5"/>
  <c r="R329" i="5"/>
  <c r="U328" i="5"/>
  <c r="S328" i="5"/>
  <c r="R328" i="5"/>
  <c r="U327" i="5"/>
  <c r="S327" i="5"/>
  <c r="R327" i="5"/>
  <c r="U326" i="5"/>
  <c r="S326" i="5"/>
  <c r="R326" i="5"/>
  <c r="U325" i="5"/>
  <c r="S325" i="5"/>
  <c r="R325" i="5"/>
  <c r="U324" i="5"/>
  <c r="S324" i="5"/>
  <c r="R324" i="5"/>
  <c r="U323" i="5"/>
  <c r="S323" i="5"/>
  <c r="R323" i="5"/>
  <c r="U322" i="5"/>
  <c r="S322" i="5"/>
  <c r="R322" i="5"/>
  <c r="U321" i="5"/>
  <c r="S321" i="5"/>
  <c r="R321" i="5"/>
  <c r="U320" i="5"/>
  <c r="S320" i="5"/>
  <c r="R320" i="5"/>
  <c r="U319" i="5"/>
  <c r="S319" i="5"/>
  <c r="R319" i="5"/>
  <c r="U318" i="5"/>
  <c r="S318" i="5"/>
  <c r="R318" i="5"/>
  <c r="U317" i="5"/>
  <c r="S317" i="5"/>
  <c r="R317" i="5"/>
  <c r="U316" i="5"/>
  <c r="S316" i="5"/>
  <c r="R316" i="5"/>
  <c r="U315" i="5"/>
  <c r="S315" i="5"/>
  <c r="R315" i="5"/>
  <c r="U314" i="5"/>
  <c r="S314" i="5"/>
  <c r="R314" i="5"/>
  <c r="U313" i="5"/>
  <c r="S313" i="5"/>
  <c r="R313" i="5"/>
  <c r="U312" i="5"/>
  <c r="S312" i="5"/>
  <c r="R312" i="5"/>
  <c r="U311" i="5"/>
  <c r="S311" i="5"/>
  <c r="R311" i="5"/>
  <c r="U310" i="5"/>
  <c r="S310" i="5"/>
  <c r="R310" i="5"/>
  <c r="U309" i="5"/>
  <c r="S309" i="5"/>
  <c r="R309" i="5"/>
  <c r="U308" i="5"/>
  <c r="S308" i="5"/>
  <c r="R308" i="5"/>
  <c r="U307" i="5"/>
  <c r="S307" i="5"/>
  <c r="R307" i="5"/>
  <c r="U306" i="5"/>
  <c r="S306" i="5"/>
  <c r="R306" i="5"/>
  <c r="U305" i="5"/>
  <c r="S305" i="5"/>
  <c r="R305" i="5"/>
  <c r="U304" i="5"/>
  <c r="S304" i="5"/>
  <c r="R304" i="5"/>
  <c r="U303" i="5"/>
  <c r="S303" i="5"/>
  <c r="R303" i="5"/>
  <c r="U302" i="5"/>
  <c r="S302" i="5"/>
  <c r="R302" i="5"/>
  <c r="U301" i="5"/>
  <c r="S301" i="5"/>
  <c r="R301" i="5"/>
  <c r="U300" i="5"/>
  <c r="S300" i="5"/>
  <c r="R300" i="5"/>
  <c r="U299" i="5"/>
  <c r="S299" i="5"/>
  <c r="R299" i="5"/>
  <c r="U298" i="5"/>
  <c r="S298" i="5"/>
  <c r="R298" i="5"/>
  <c r="U297" i="5"/>
  <c r="S297" i="5"/>
  <c r="R297" i="5"/>
  <c r="U296" i="5"/>
  <c r="S296" i="5"/>
  <c r="R296" i="5"/>
  <c r="U295" i="5"/>
  <c r="S295" i="5"/>
  <c r="R295" i="5"/>
  <c r="U294" i="5"/>
  <c r="S294" i="5"/>
  <c r="R294" i="5"/>
  <c r="U293" i="5"/>
  <c r="S293" i="5"/>
  <c r="R293" i="5"/>
  <c r="U292" i="5"/>
  <c r="S292" i="5"/>
  <c r="R292" i="5"/>
  <c r="U291" i="5"/>
  <c r="S291" i="5"/>
  <c r="R291" i="5"/>
  <c r="U290" i="5"/>
  <c r="S290" i="5"/>
  <c r="R290" i="5"/>
  <c r="U289" i="5"/>
  <c r="S289" i="5"/>
  <c r="R289" i="5"/>
  <c r="U288" i="5"/>
  <c r="S288" i="5"/>
  <c r="R288" i="5"/>
  <c r="U287" i="5"/>
  <c r="S287" i="5"/>
  <c r="R287" i="5"/>
  <c r="U286" i="5"/>
  <c r="S286" i="5"/>
  <c r="R286" i="5"/>
  <c r="U285" i="5"/>
  <c r="S285" i="5"/>
  <c r="R285" i="5"/>
  <c r="U284" i="5"/>
  <c r="S284" i="5"/>
  <c r="R284" i="5"/>
  <c r="U283" i="5"/>
  <c r="S283" i="5"/>
  <c r="R283" i="5"/>
  <c r="U282" i="5"/>
  <c r="S282" i="5"/>
  <c r="R282" i="5"/>
  <c r="U281" i="5"/>
  <c r="S281" i="5"/>
  <c r="R281" i="5"/>
  <c r="U280" i="5"/>
  <c r="S280" i="5"/>
  <c r="R280" i="5"/>
  <c r="U279" i="5"/>
  <c r="S279" i="5"/>
  <c r="R279" i="5"/>
  <c r="U278" i="5"/>
  <c r="S278" i="5"/>
  <c r="R278" i="5"/>
  <c r="U277" i="5"/>
  <c r="S277" i="5"/>
  <c r="R277" i="5"/>
  <c r="U276" i="5"/>
  <c r="S276" i="5"/>
  <c r="R276" i="5"/>
  <c r="U275" i="5"/>
  <c r="S275" i="5"/>
  <c r="R275" i="5"/>
  <c r="U274" i="5"/>
  <c r="S274" i="5"/>
  <c r="R274" i="5"/>
  <c r="U273" i="5"/>
  <c r="S273" i="5"/>
  <c r="R273" i="5"/>
  <c r="U272" i="5"/>
  <c r="S272" i="5"/>
  <c r="R272" i="5"/>
  <c r="U271" i="5"/>
  <c r="S271" i="5"/>
  <c r="R271" i="5"/>
  <c r="U270" i="5"/>
  <c r="S270" i="5"/>
  <c r="R270" i="5"/>
  <c r="U269" i="5"/>
  <c r="S269" i="5"/>
  <c r="R269" i="5"/>
  <c r="U268" i="5"/>
  <c r="S268" i="5"/>
  <c r="R268" i="5"/>
  <c r="U267" i="5"/>
  <c r="S267" i="5"/>
  <c r="R267" i="5"/>
  <c r="U266" i="5"/>
  <c r="S266" i="5"/>
  <c r="R266" i="5"/>
  <c r="U265" i="5"/>
  <c r="S265" i="5"/>
  <c r="R265" i="5"/>
  <c r="U264" i="5"/>
  <c r="S264" i="5"/>
  <c r="R264" i="5"/>
  <c r="U263" i="5"/>
  <c r="S263" i="5"/>
  <c r="R263" i="5"/>
  <c r="U262" i="5"/>
  <c r="S262" i="5"/>
  <c r="R262" i="5"/>
  <c r="U261" i="5"/>
  <c r="S261" i="5"/>
  <c r="R261" i="5"/>
  <c r="U260" i="5"/>
  <c r="S260" i="5"/>
  <c r="R260" i="5"/>
  <c r="U259" i="5"/>
  <c r="S259" i="5"/>
  <c r="R259" i="5"/>
  <c r="U258" i="5"/>
  <c r="S258" i="5"/>
  <c r="R258" i="5"/>
  <c r="U257" i="5"/>
  <c r="S257" i="5"/>
  <c r="R257" i="5"/>
  <c r="U256" i="5"/>
  <c r="S256" i="5"/>
  <c r="R256" i="5"/>
  <c r="U255" i="5"/>
  <c r="S255" i="5"/>
  <c r="R255" i="5"/>
  <c r="U254" i="5"/>
  <c r="S254" i="5"/>
  <c r="R254" i="5"/>
  <c r="U253" i="5"/>
  <c r="S253" i="5"/>
  <c r="R253" i="5"/>
  <c r="U252" i="5"/>
  <c r="S252" i="5"/>
  <c r="R252" i="5"/>
  <c r="U251" i="5"/>
  <c r="S251" i="5"/>
  <c r="R251" i="5"/>
  <c r="U250" i="5"/>
  <c r="S250" i="5"/>
  <c r="R250" i="5"/>
  <c r="U249" i="5"/>
  <c r="S249" i="5"/>
  <c r="R249" i="5"/>
  <c r="U248" i="5"/>
  <c r="S248" i="5"/>
  <c r="R248" i="5"/>
  <c r="U247" i="5"/>
  <c r="S247" i="5"/>
  <c r="R247" i="5"/>
  <c r="U246" i="5"/>
  <c r="S246" i="5"/>
  <c r="R246" i="5"/>
  <c r="U245" i="5"/>
  <c r="S245" i="5"/>
  <c r="R245" i="5"/>
  <c r="U244" i="5"/>
  <c r="S244" i="5"/>
  <c r="R244" i="5"/>
  <c r="U243" i="5"/>
  <c r="S243" i="5"/>
  <c r="R243" i="5"/>
  <c r="U242" i="5"/>
  <c r="S242" i="5"/>
  <c r="R242" i="5"/>
  <c r="U241" i="5"/>
  <c r="S241" i="5"/>
  <c r="R241" i="5"/>
  <c r="U240" i="5"/>
  <c r="S240" i="5"/>
  <c r="R240" i="5"/>
  <c r="U239" i="5"/>
  <c r="S239" i="5"/>
  <c r="R239" i="5"/>
  <c r="U238" i="5"/>
  <c r="S238" i="5"/>
  <c r="R238" i="5"/>
  <c r="U237" i="5"/>
  <c r="S237" i="5"/>
  <c r="R237" i="5"/>
  <c r="U236" i="5"/>
  <c r="S236" i="5"/>
  <c r="R236" i="5"/>
  <c r="U235" i="5"/>
  <c r="S235" i="5"/>
  <c r="R235" i="5"/>
  <c r="U234" i="5"/>
  <c r="S234" i="5"/>
  <c r="R234" i="5"/>
  <c r="U233" i="5"/>
  <c r="S233" i="5"/>
  <c r="R233" i="5"/>
  <c r="U232" i="5"/>
  <c r="S232" i="5"/>
  <c r="R232" i="5"/>
  <c r="U231" i="5"/>
  <c r="S231" i="5"/>
  <c r="R231" i="5"/>
  <c r="U230" i="5"/>
  <c r="S230" i="5"/>
  <c r="R230" i="5"/>
  <c r="U229" i="5"/>
  <c r="S229" i="5"/>
  <c r="R229" i="5"/>
  <c r="U228" i="5"/>
  <c r="S228" i="5"/>
  <c r="R228" i="5"/>
  <c r="U227" i="5"/>
  <c r="S227" i="5"/>
  <c r="R227" i="5"/>
  <c r="U226" i="5"/>
  <c r="S226" i="5"/>
  <c r="R226" i="5"/>
  <c r="U225" i="5"/>
  <c r="S225" i="5"/>
  <c r="R225" i="5"/>
  <c r="U224" i="5"/>
  <c r="S224" i="5"/>
  <c r="R224" i="5"/>
  <c r="U223" i="5"/>
  <c r="S223" i="5"/>
  <c r="R223" i="5"/>
  <c r="U222" i="5"/>
  <c r="S222" i="5"/>
  <c r="R222" i="5"/>
  <c r="U221" i="5"/>
  <c r="S221" i="5"/>
  <c r="R221" i="5"/>
  <c r="U220" i="5"/>
  <c r="S220" i="5"/>
  <c r="R220" i="5"/>
  <c r="U219" i="5"/>
  <c r="S219" i="5"/>
  <c r="R219" i="5"/>
  <c r="U218" i="5"/>
  <c r="S218" i="5"/>
  <c r="R218" i="5"/>
  <c r="U217" i="5"/>
  <c r="S217" i="5"/>
  <c r="R217" i="5"/>
  <c r="U216" i="5"/>
  <c r="S216" i="5"/>
  <c r="R216" i="5"/>
  <c r="U215" i="5"/>
  <c r="S215" i="5"/>
  <c r="R215" i="5"/>
  <c r="U214" i="5"/>
  <c r="S214" i="5"/>
  <c r="R214" i="5"/>
  <c r="U213" i="5"/>
  <c r="S213" i="5"/>
  <c r="R213" i="5"/>
  <c r="U212" i="5"/>
  <c r="S212" i="5"/>
  <c r="R212" i="5"/>
  <c r="U211" i="5"/>
  <c r="S211" i="5"/>
  <c r="R211" i="5"/>
  <c r="U210" i="5"/>
  <c r="S210" i="5"/>
  <c r="R210" i="5"/>
  <c r="U209" i="5"/>
  <c r="S209" i="5"/>
  <c r="R209" i="5"/>
  <c r="U208" i="5"/>
  <c r="S208" i="5"/>
  <c r="R208" i="5"/>
  <c r="U207" i="5"/>
  <c r="S207" i="5"/>
  <c r="R207" i="5"/>
  <c r="U206" i="5"/>
  <c r="S206" i="5"/>
  <c r="R206" i="5"/>
  <c r="U205" i="5"/>
  <c r="S205" i="5"/>
  <c r="R205" i="5"/>
  <c r="U204" i="5"/>
  <c r="S204" i="5"/>
  <c r="R204" i="5"/>
  <c r="U203" i="5"/>
  <c r="S203" i="5"/>
  <c r="R203" i="5"/>
  <c r="U202" i="5"/>
  <c r="S202" i="5"/>
  <c r="R202" i="5"/>
  <c r="U201" i="5"/>
  <c r="S201" i="5"/>
  <c r="R201" i="5"/>
  <c r="U200" i="5"/>
  <c r="S200" i="5"/>
  <c r="R200" i="5"/>
  <c r="U199" i="5"/>
  <c r="S199" i="5"/>
  <c r="R199" i="5"/>
  <c r="U198" i="5"/>
  <c r="S198" i="5"/>
  <c r="R198" i="5"/>
  <c r="U197" i="5"/>
  <c r="S197" i="5"/>
  <c r="R197" i="5"/>
  <c r="U196" i="5"/>
  <c r="S196" i="5"/>
  <c r="R196" i="5"/>
  <c r="U195" i="5"/>
  <c r="S195" i="5"/>
  <c r="R195" i="5"/>
  <c r="U194" i="5"/>
  <c r="S194" i="5"/>
  <c r="R194" i="5"/>
  <c r="U193" i="5"/>
  <c r="S193" i="5"/>
  <c r="R193" i="5"/>
  <c r="U192" i="5"/>
  <c r="S192" i="5"/>
  <c r="R192" i="5"/>
  <c r="U191" i="5"/>
  <c r="S191" i="5"/>
  <c r="R191" i="5"/>
  <c r="U190" i="5"/>
  <c r="S190" i="5"/>
  <c r="R190" i="5"/>
  <c r="U189" i="5"/>
  <c r="S189" i="5"/>
  <c r="R189" i="5"/>
  <c r="U188" i="5"/>
  <c r="S188" i="5"/>
  <c r="R188" i="5"/>
  <c r="U187" i="5"/>
  <c r="S187" i="5"/>
  <c r="R187" i="5"/>
  <c r="U186" i="5"/>
  <c r="S186" i="5"/>
  <c r="R186" i="5"/>
  <c r="U185" i="5"/>
  <c r="S185" i="5"/>
  <c r="R185" i="5"/>
  <c r="U184" i="5"/>
  <c r="S184" i="5"/>
  <c r="R184" i="5"/>
  <c r="U183" i="5"/>
  <c r="S183" i="5"/>
  <c r="R183" i="5"/>
  <c r="U182" i="5"/>
  <c r="S182" i="5"/>
  <c r="R182" i="5"/>
  <c r="U181" i="5"/>
  <c r="S181" i="5"/>
  <c r="R181" i="5"/>
  <c r="U180" i="5"/>
  <c r="S180" i="5"/>
  <c r="R180" i="5"/>
  <c r="U179" i="5"/>
  <c r="S179" i="5"/>
  <c r="R179" i="5"/>
  <c r="U178" i="5"/>
  <c r="S178" i="5"/>
  <c r="R178" i="5"/>
  <c r="U177" i="5"/>
  <c r="S177" i="5"/>
  <c r="R177" i="5"/>
  <c r="U176" i="5"/>
  <c r="S176" i="5"/>
  <c r="R176" i="5"/>
  <c r="U175" i="5"/>
  <c r="S175" i="5"/>
  <c r="R175" i="5"/>
  <c r="U174" i="5"/>
  <c r="S174" i="5"/>
  <c r="R174" i="5"/>
  <c r="U173" i="5"/>
  <c r="S173" i="5"/>
  <c r="R173" i="5"/>
  <c r="U172" i="5"/>
  <c r="S172" i="5"/>
  <c r="R172" i="5"/>
  <c r="U171" i="5"/>
  <c r="S171" i="5"/>
  <c r="R171" i="5"/>
  <c r="U170" i="5"/>
  <c r="S170" i="5"/>
  <c r="R170" i="5"/>
  <c r="U169" i="5"/>
  <c r="S169" i="5"/>
  <c r="R169" i="5"/>
  <c r="U168" i="5"/>
  <c r="S168" i="5"/>
  <c r="R168" i="5"/>
  <c r="U167" i="5"/>
  <c r="S167" i="5"/>
  <c r="R167" i="5"/>
  <c r="U166" i="5"/>
  <c r="S166" i="5"/>
  <c r="R166" i="5"/>
  <c r="U165" i="5"/>
  <c r="S165" i="5"/>
  <c r="R165" i="5"/>
  <c r="U164" i="5"/>
  <c r="S164" i="5"/>
  <c r="R164" i="5"/>
  <c r="U163" i="5"/>
  <c r="S163" i="5"/>
  <c r="R163" i="5"/>
  <c r="U162" i="5"/>
  <c r="S162" i="5"/>
  <c r="R162" i="5"/>
  <c r="U161" i="5"/>
  <c r="S161" i="5"/>
  <c r="R161" i="5"/>
  <c r="U160" i="5"/>
  <c r="S160" i="5"/>
  <c r="R160" i="5"/>
  <c r="U159" i="5"/>
  <c r="S159" i="5"/>
  <c r="R159" i="5"/>
  <c r="U158" i="5"/>
  <c r="S158" i="5"/>
  <c r="R158" i="5"/>
  <c r="U157" i="5"/>
  <c r="S157" i="5"/>
  <c r="R157" i="5"/>
  <c r="U156" i="5"/>
  <c r="S156" i="5"/>
  <c r="R156" i="5"/>
  <c r="U155" i="5"/>
  <c r="S155" i="5"/>
  <c r="R155" i="5"/>
  <c r="U154" i="5"/>
  <c r="S154" i="5"/>
  <c r="R154" i="5"/>
  <c r="U153" i="5"/>
  <c r="S153" i="5"/>
  <c r="R153" i="5"/>
  <c r="U152" i="5"/>
  <c r="S152" i="5"/>
  <c r="R152" i="5"/>
  <c r="U151" i="5"/>
  <c r="S151" i="5"/>
  <c r="R151" i="5"/>
  <c r="U150" i="5"/>
  <c r="S150" i="5"/>
  <c r="R150" i="5"/>
  <c r="U149" i="5"/>
  <c r="S149" i="5"/>
  <c r="R149" i="5"/>
  <c r="U148" i="5"/>
  <c r="S148" i="5"/>
  <c r="R148" i="5"/>
  <c r="U147" i="5"/>
  <c r="S147" i="5"/>
  <c r="R147" i="5"/>
  <c r="U146" i="5"/>
  <c r="S146" i="5"/>
  <c r="R146" i="5"/>
  <c r="U145" i="5"/>
  <c r="S145" i="5"/>
  <c r="R145" i="5"/>
  <c r="U144" i="5"/>
  <c r="S144" i="5"/>
  <c r="R144" i="5"/>
  <c r="U143" i="5"/>
  <c r="S143" i="5"/>
  <c r="R143" i="5"/>
  <c r="U142" i="5"/>
  <c r="S142" i="5"/>
  <c r="R142" i="5"/>
  <c r="U141" i="5"/>
  <c r="S141" i="5"/>
  <c r="R141" i="5"/>
  <c r="U140" i="5"/>
  <c r="S140" i="5"/>
  <c r="R140" i="5"/>
  <c r="U139" i="5"/>
  <c r="S139" i="5"/>
  <c r="R139" i="5"/>
  <c r="U138" i="5"/>
  <c r="S138" i="5"/>
  <c r="R138" i="5"/>
  <c r="U137" i="5"/>
  <c r="S137" i="5"/>
  <c r="R137" i="5"/>
  <c r="U136" i="5"/>
  <c r="S136" i="5"/>
  <c r="R136" i="5"/>
  <c r="U135" i="5"/>
  <c r="S135" i="5"/>
  <c r="R135" i="5"/>
  <c r="U134" i="5"/>
  <c r="S134" i="5"/>
  <c r="R134" i="5"/>
  <c r="U133" i="5"/>
  <c r="S133" i="5"/>
  <c r="R133" i="5"/>
  <c r="U132" i="5"/>
  <c r="S132" i="5"/>
  <c r="R132" i="5"/>
  <c r="U131" i="5"/>
  <c r="S131" i="5"/>
  <c r="R131" i="5"/>
  <c r="U130" i="5"/>
  <c r="S130" i="5"/>
  <c r="R130" i="5"/>
  <c r="U129" i="5"/>
  <c r="S129" i="5"/>
  <c r="R129" i="5"/>
  <c r="U128" i="5"/>
  <c r="S128" i="5"/>
  <c r="R128" i="5"/>
  <c r="U127" i="5"/>
  <c r="S127" i="5"/>
  <c r="R127" i="5"/>
  <c r="U126" i="5"/>
  <c r="S126" i="5"/>
  <c r="R126" i="5"/>
  <c r="U125" i="5"/>
  <c r="S125" i="5"/>
  <c r="R125" i="5"/>
  <c r="U124" i="5"/>
  <c r="S124" i="5"/>
  <c r="R124" i="5"/>
  <c r="U123" i="5"/>
  <c r="S123" i="5"/>
  <c r="R123" i="5"/>
  <c r="U122" i="5"/>
  <c r="S122" i="5"/>
  <c r="R122" i="5"/>
  <c r="U121" i="5"/>
  <c r="S121" i="5"/>
  <c r="R121" i="5"/>
  <c r="U120" i="5"/>
  <c r="S120" i="5"/>
  <c r="R120" i="5"/>
  <c r="U119" i="5"/>
  <c r="S119" i="5"/>
  <c r="R119" i="5"/>
  <c r="U118" i="5"/>
  <c r="S118" i="5"/>
  <c r="R118" i="5"/>
  <c r="U117" i="5"/>
  <c r="S117" i="5"/>
  <c r="R117" i="5"/>
  <c r="U116" i="5"/>
  <c r="S116" i="5"/>
  <c r="R116" i="5"/>
  <c r="U115" i="5"/>
  <c r="S115" i="5"/>
  <c r="R115" i="5"/>
  <c r="U114" i="5"/>
  <c r="S114" i="5"/>
  <c r="R114" i="5"/>
  <c r="U113" i="5"/>
  <c r="S113" i="5"/>
  <c r="R113" i="5"/>
  <c r="U112" i="5"/>
  <c r="S112" i="5"/>
  <c r="R112" i="5"/>
  <c r="U111" i="5"/>
  <c r="S111" i="5"/>
  <c r="R111" i="5"/>
  <c r="U110" i="5"/>
  <c r="S110" i="5"/>
  <c r="R110" i="5"/>
  <c r="U109" i="5"/>
  <c r="S109" i="5"/>
  <c r="R109" i="5"/>
  <c r="U108" i="5"/>
  <c r="S108" i="5"/>
  <c r="R108" i="5"/>
  <c r="U107" i="5"/>
  <c r="S107" i="5"/>
  <c r="R107" i="5"/>
  <c r="U106" i="5"/>
  <c r="S106" i="5"/>
  <c r="R106" i="5"/>
  <c r="U105" i="5"/>
  <c r="S105" i="5"/>
  <c r="R105" i="5"/>
  <c r="U104" i="5"/>
  <c r="S104" i="5"/>
  <c r="R104" i="5"/>
  <c r="U103" i="5"/>
  <c r="S103" i="5"/>
  <c r="R103" i="5"/>
  <c r="U102" i="5"/>
  <c r="S102" i="5"/>
  <c r="R102" i="5"/>
  <c r="U101" i="5"/>
  <c r="S101" i="5"/>
  <c r="R101" i="5"/>
  <c r="U100" i="5"/>
  <c r="S100" i="5"/>
  <c r="R100" i="5"/>
  <c r="U99" i="5"/>
  <c r="S99" i="5"/>
  <c r="R99" i="5"/>
  <c r="U98" i="5"/>
  <c r="S98" i="5"/>
  <c r="R98" i="5"/>
  <c r="U97" i="5"/>
  <c r="S97" i="5"/>
  <c r="R97" i="5"/>
  <c r="U96" i="5"/>
  <c r="S96" i="5"/>
  <c r="R96" i="5"/>
  <c r="U95" i="5"/>
  <c r="S95" i="5"/>
  <c r="R95" i="5"/>
  <c r="U94" i="5"/>
  <c r="S94" i="5"/>
  <c r="R94" i="5"/>
  <c r="U93" i="5"/>
  <c r="S93" i="5"/>
  <c r="R93" i="5"/>
  <c r="U92" i="5"/>
  <c r="S92" i="5"/>
  <c r="R92" i="5"/>
  <c r="U91" i="5"/>
  <c r="S91" i="5"/>
  <c r="R91" i="5"/>
  <c r="U90" i="5"/>
  <c r="S90" i="5"/>
  <c r="R90" i="5"/>
  <c r="U89" i="5"/>
  <c r="S89" i="5"/>
  <c r="R89" i="5"/>
  <c r="U88" i="5"/>
  <c r="S88" i="5"/>
  <c r="R88" i="5"/>
  <c r="U87" i="5"/>
  <c r="S87" i="5"/>
  <c r="R87" i="5"/>
  <c r="U86" i="5"/>
  <c r="S86" i="5"/>
  <c r="R86" i="5"/>
  <c r="U85" i="5"/>
  <c r="S85" i="5"/>
  <c r="R85" i="5"/>
  <c r="U84" i="5"/>
  <c r="S84" i="5"/>
  <c r="R84" i="5"/>
  <c r="U83" i="5"/>
  <c r="S83" i="5"/>
  <c r="R83" i="5"/>
  <c r="U82" i="5"/>
  <c r="S82" i="5"/>
  <c r="R82" i="5"/>
  <c r="U81" i="5"/>
  <c r="S81" i="5"/>
  <c r="R81" i="5"/>
  <c r="U80" i="5"/>
  <c r="S80" i="5"/>
  <c r="R80" i="5"/>
  <c r="U79" i="5"/>
  <c r="S79" i="5"/>
  <c r="R79" i="5"/>
  <c r="U78" i="5"/>
  <c r="S78" i="5"/>
  <c r="R78" i="5"/>
  <c r="U77" i="5"/>
  <c r="S77" i="5"/>
  <c r="R77" i="5"/>
  <c r="U76" i="5"/>
  <c r="S76" i="5"/>
  <c r="R76" i="5"/>
  <c r="U75" i="5"/>
  <c r="S75" i="5"/>
  <c r="R75" i="5"/>
  <c r="U74" i="5"/>
  <c r="S74" i="5"/>
  <c r="R74" i="5"/>
  <c r="U73" i="5"/>
  <c r="S73" i="5"/>
  <c r="R73" i="5"/>
  <c r="U72" i="5"/>
  <c r="S72" i="5"/>
  <c r="R72" i="5"/>
  <c r="U71" i="5"/>
  <c r="S71" i="5"/>
  <c r="R71" i="5"/>
  <c r="U70" i="5"/>
  <c r="S70" i="5"/>
  <c r="R70" i="5"/>
  <c r="U69" i="5"/>
  <c r="S69" i="5"/>
  <c r="R69" i="5"/>
  <c r="U68" i="5"/>
  <c r="S68" i="5"/>
  <c r="R68" i="5"/>
  <c r="U67" i="5"/>
  <c r="S67" i="5"/>
  <c r="R67" i="5"/>
  <c r="U66" i="5"/>
  <c r="S66" i="5"/>
  <c r="R66" i="5"/>
  <c r="U65" i="5"/>
  <c r="S65" i="5"/>
  <c r="R65" i="5"/>
  <c r="U64" i="5"/>
  <c r="S64" i="5"/>
  <c r="R64" i="5"/>
  <c r="U63" i="5"/>
  <c r="S63" i="5"/>
  <c r="R63" i="5"/>
  <c r="U62" i="5"/>
  <c r="S62" i="5"/>
  <c r="R62" i="5"/>
  <c r="U61" i="5"/>
  <c r="S61" i="5"/>
  <c r="R61" i="5"/>
  <c r="U60" i="5"/>
  <c r="S60" i="5"/>
  <c r="R60" i="5"/>
  <c r="U59" i="5"/>
  <c r="S59" i="5"/>
  <c r="R59" i="5"/>
  <c r="U58" i="5"/>
  <c r="S58" i="5"/>
  <c r="R58" i="5"/>
  <c r="U57" i="5"/>
  <c r="S57" i="5"/>
  <c r="R57" i="5"/>
  <c r="U56" i="5"/>
  <c r="S56" i="5"/>
  <c r="R56" i="5"/>
  <c r="U55" i="5"/>
  <c r="S55" i="5"/>
  <c r="R55" i="5"/>
  <c r="U54" i="5"/>
  <c r="S54" i="5"/>
  <c r="R54" i="5"/>
  <c r="U53" i="5"/>
  <c r="S53" i="5"/>
  <c r="R53" i="5"/>
  <c r="U52" i="5"/>
  <c r="S52" i="5"/>
  <c r="R52" i="5"/>
  <c r="U51" i="5"/>
  <c r="S51" i="5"/>
  <c r="R51" i="5"/>
  <c r="U50" i="5"/>
  <c r="S50" i="5"/>
  <c r="R50" i="5"/>
  <c r="U49" i="5"/>
  <c r="S49" i="5"/>
  <c r="R49" i="5"/>
  <c r="U48" i="5"/>
  <c r="S48" i="5"/>
  <c r="R48" i="5"/>
  <c r="U47" i="5"/>
  <c r="S47" i="5"/>
  <c r="R47" i="5"/>
  <c r="U46" i="5"/>
  <c r="S46" i="5"/>
  <c r="R46" i="5"/>
  <c r="U45" i="5"/>
  <c r="S45" i="5"/>
  <c r="R45" i="5"/>
  <c r="U44" i="5"/>
  <c r="S44" i="5"/>
  <c r="R44" i="5"/>
  <c r="U43" i="5"/>
  <c r="S43" i="5"/>
  <c r="R43" i="5"/>
  <c r="U42" i="5"/>
  <c r="S42" i="5"/>
  <c r="R42" i="5"/>
  <c r="U41" i="5"/>
  <c r="S41" i="5"/>
  <c r="R41" i="5"/>
  <c r="U40" i="5"/>
  <c r="S40" i="5"/>
  <c r="R40" i="5"/>
  <c r="U39" i="5"/>
  <c r="S39" i="5"/>
  <c r="R39" i="5"/>
  <c r="U38" i="5"/>
  <c r="S38" i="5"/>
  <c r="R38" i="5"/>
  <c r="U37" i="5"/>
  <c r="S37" i="5"/>
  <c r="R37" i="5"/>
  <c r="U36" i="5"/>
  <c r="S36" i="5"/>
  <c r="R36" i="5"/>
  <c r="U35" i="5"/>
  <c r="S35" i="5"/>
  <c r="R35" i="5"/>
  <c r="U34" i="5"/>
  <c r="S34" i="5"/>
  <c r="R34" i="5"/>
  <c r="U33" i="5"/>
  <c r="S33" i="5"/>
  <c r="R33" i="5"/>
  <c r="U32" i="5"/>
  <c r="S32" i="5"/>
  <c r="R32" i="5"/>
  <c r="U31" i="5"/>
  <c r="S31" i="5"/>
  <c r="R31" i="5"/>
  <c r="U30" i="5"/>
  <c r="S30" i="5"/>
  <c r="R30" i="5"/>
  <c r="U29" i="5"/>
  <c r="S29" i="5"/>
  <c r="R29" i="5"/>
  <c r="U28" i="5"/>
  <c r="S28" i="5"/>
  <c r="R28" i="5"/>
  <c r="U27" i="5"/>
  <c r="S27" i="5"/>
  <c r="R27" i="5"/>
  <c r="U26" i="5"/>
  <c r="S26" i="5"/>
  <c r="R26" i="5"/>
  <c r="U25" i="5"/>
  <c r="S25" i="5"/>
  <c r="R25" i="5"/>
  <c r="U24" i="5"/>
  <c r="S24" i="5"/>
  <c r="R24" i="5"/>
  <c r="U23" i="5"/>
  <c r="S23" i="5"/>
  <c r="R23" i="5"/>
  <c r="U22" i="5"/>
  <c r="S22" i="5"/>
  <c r="R22" i="5"/>
  <c r="U21" i="5"/>
  <c r="S21" i="5"/>
  <c r="R21" i="5"/>
  <c r="U20" i="5"/>
  <c r="S20" i="5"/>
  <c r="R20" i="5"/>
  <c r="U19" i="5"/>
  <c r="S19" i="5"/>
  <c r="R19" i="5"/>
  <c r="U18" i="5"/>
  <c r="S18" i="5"/>
  <c r="R18" i="5"/>
  <c r="U17" i="5"/>
  <c r="S17" i="5"/>
  <c r="R17" i="5"/>
  <c r="U16" i="5"/>
  <c r="S16" i="5"/>
  <c r="R16" i="5"/>
  <c r="U15" i="5"/>
  <c r="S15" i="5"/>
  <c r="R15" i="5"/>
  <c r="U14" i="5"/>
  <c r="S14" i="5"/>
  <c r="R14" i="5"/>
  <c r="U13" i="5"/>
  <c r="S13" i="5"/>
  <c r="R13" i="5"/>
  <c r="U12" i="5"/>
  <c r="S12" i="5"/>
  <c r="R12" i="5"/>
  <c r="U11" i="5"/>
  <c r="S11" i="5"/>
  <c r="R11" i="5"/>
  <c r="U10" i="5"/>
  <c r="S10" i="5"/>
  <c r="R10" i="5"/>
  <c r="U9" i="5"/>
  <c r="S9" i="5"/>
  <c r="R9" i="5"/>
  <c r="U8" i="5"/>
  <c r="S8" i="5"/>
  <c r="R8" i="5"/>
  <c r="U7" i="5"/>
  <c r="S7" i="5"/>
  <c r="R7" i="5"/>
  <c r="U6" i="5"/>
  <c r="S6" i="5"/>
  <c r="R6" i="5"/>
  <c r="O7" i="1"/>
  <c r="O5" i="1"/>
  <c r="O6" i="1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D8" i="3"/>
  <c r="B8" i="3"/>
  <c r="A8" i="3"/>
  <c r="D10" i="3"/>
  <c r="A9" i="3"/>
  <c r="D9" i="3"/>
  <c r="B9" i="3"/>
  <c r="D11" i="3"/>
  <c r="A10" i="3"/>
  <c r="B10" i="3"/>
  <c r="D12" i="3"/>
  <c r="A11" i="3"/>
  <c r="B11" i="3"/>
  <c r="D13" i="3"/>
  <c r="A12" i="3"/>
  <c r="B12" i="3"/>
  <c r="D14" i="3"/>
  <c r="A13" i="3"/>
  <c r="B13" i="3"/>
  <c r="D15" i="3"/>
  <c r="A14" i="3"/>
  <c r="B14" i="3"/>
  <c r="D16" i="3"/>
  <c r="A15" i="3"/>
  <c r="B15" i="3"/>
  <c r="D17" i="3"/>
  <c r="A16" i="3"/>
  <c r="B16" i="3"/>
  <c r="D18" i="3"/>
  <c r="A17" i="3"/>
  <c r="B17" i="3"/>
  <c r="D19" i="3"/>
  <c r="A18" i="3"/>
  <c r="B18" i="3"/>
  <c r="D20" i="3"/>
  <c r="A19" i="3"/>
  <c r="B19" i="3"/>
  <c r="D21" i="3"/>
  <c r="A20" i="3"/>
  <c r="B20" i="3"/>
  <c r="D22" i="3"/>
  <c r="A21" i="3"/>
  <c r="B21" i="3"/>
  <c r="D23" i="3"/>
  <c r="A22" i="3"/>
  <c r="B22" i="3"/>
  <c r="D24" i="3"/>
  <c r="A23" i="3"/>
  <c r="B23" i="3"/>
  <c r="D25" i="3"/>
  <c r="A24" i="3"/>
  <c r="B24" i="3"/>
  <c r="D26" i="3"/>
  <c r="A25" i="3"/>
  <c r="B25" i="3"/>
  <c r="D27" i="3"/>
  <c r="A26" i="3"/>
  <c r="B26" i="3"/>
  <c r="D28" i="3"/>
  <c r="A27" i="3"/>
  <c r="B27" i="3"/>
  <c r="D29" i="3"/>
  <c r="A28" i="3"/>
  <c r="B28" i="3"/>
  <c r="D30" i="3"/>
  <c r="A29" i="3"/>
  <c r="B29" i="3"/>
  <c r="D31" i="3"/>
  <c r="A30" i="3"/>
  <c r="B30" i="3"/>
  <c r="D32" i="3"/>
  <c r="A31" i="3"/>
  <c r="B31" i="3"/>
  <c r="D33" i="3"/>
  <c r="A32" i="3"/>
  <c r="B32" i="3"/>
  <c r="D34" i="3"/>
  <c r="A33" i="3"/>
  <c r="B33" i="3"/>
  <c r="D35" i="3"/>
  <c r="A34" i="3"/>
  <c r="B34" i="3"/>
  <c r="D36" i="3"/>
  <c r="A35" i="3"/>
  <c r="B35" i="3"/>
  <c r="D37" i="3"/>
  <c r="A36" i="3"/>
  <c r="B36" i="3"/>
  <c r="D38" i="3"/>
  <c r="A37" i="3"/>
  <c r="B37" i="3"/>
  <c r="D39" i="3"/>
  <c r="A38" i="3"/>
  <c r="B38" i="3"/>
  <c r="D40" i="3"/>
  <c r="A39" i="3"/>
  <c r="B39" i="3"/>
  <c r="D41" i="3"/>
  <c r="A40" i="3"/>
  <c r="B40" i="3"/>
  <c r="D42" i="3"/>
  <c r="A41" i="3"/>
  <c r="B41" i="3"/>
  <c r="D43" i="3"/>
  <c r="A42" i="3"/>
  <c r="B42" i="3"/>
  <c r="D44" i="3"/>
  <c r="A43" i="3"/>
  <c r="B43" i="3"/>
  <c r="D45" i="3"/>
  <c r="A44" i="3"/>
  <c r="B44" i="3"/>
  <c r="D46" i="3"/>
  <c r="A45" i="3"/>
  <c r="B45" i="3"/>
  <c r="D47" i="3"/>
  <c r="A46" i="3"/>
  <c r="B46" i="3"/>
  <c r="D48" i="3"/>
  <c r="A47" i="3"/>
  <c r="B47" i="3"/>
  <c r="D49" i="3"/>
  <c r="A48" i="3"/>
  <c r="B48" i="3"/>
  <c r="D50" i="3"/>
  <c r="A49" i="3"/>
  <c r="B49" i="3"/>
  <c r="D51" i="3"/>
  <c r="A50" i="3"/>
  <c r="B50" i="3"/>
  <c r="D52" i="3"/>
  <c r="A51" i="3"/>
  <c r="B51" i="3"/>
  <c r="D53" i="3"/>
  <c r="A52" i="3"/>
  <c r="B52" i="3"/>
  <c r="D54" i="3"/>
  <c r="A53" i="3"/>
  <c r="B53" i="3"/>
  <c r="D55" i="3"/>
  <c r="A54" i="3"/>
  <c r="B54" i="3"/>
  <c r="D56" i="3"/>
  <c r="A55" i="3"/>
  <c r="B55" i="3"/>
  <c r="D57" i="3"/>
  <c r="A56" i="3"/>
  <c r="B56" i="3"/>
  <c r="D58" i="3"/>
  <c r="A57" i="3"/>
  <c r="B57" i="3"/>
  <c r="D59" i="3"/>
  <c r="A58" i="3"/>
  <c r="B58" i="3"/>
  <c r="D60" i="3"/>
  <c r="A59" i="3"/>
  <c r="B59" i="3"/>
  <c r="D61" i="3"/>
  <c r="A60" i="3"/>
  <c r="B60" i="3"/>
  <c r="D62" i="3"/>
  <c r="A61" i="3"/>
  <c r="B61" i="3"/>
  <c r="D63" i="3"/>
  <c r="A62" i="3"/>
  <c r="B62" i="3"/>
  <c r="D64" i="3"/>
  <c r="A63" i="3"/>
  <c r="B63" i="3"/>
  <c r="D65" i="3"/>
  <c r="A64" i="3"/>
  <c r="B64" i="3"/>
  <c r="D66" i="3"/>
  <c r="A65" i="3"/>
  <c r="B65" i="3"/>
  <c r="D67" i="3"/>
  <c r="A66" i="3"/>
  <c r="B66" i="3"/>
  <c r="D68" i="3"/>
  <c r="A67" i="3"/>
  <c r="B67" i="3"/>
  <c r="D69" i="3"/>
  <c r="A68" i="3"/>
  <c r="B68" i="3"/>
  <c r="D70" i="3"/>
  <c r="A69" i="3"/>
  <c r="B69" i="3"/>
  <c r="D71" i="3"/>
  <c r="A70" i="3"/>
  <c r="B70" i="3"/>
  <c r="D72" i="3"/>
  <c r="A71" i="3"/>
  <c r="B71" i="3"/>
  <c r="D73" i="3"/>
  <c r="A72" i="3"/>
  <c r="B72" i="3"/>
  <c r="D74" i="3"/>
  <c r="A73" i="3"/>
  <c r="B73" i="3"/>
  <c r="D75" i="3"/>
  <c r="A74" i="3"/>
  <c r="B74" i="3"/>
  <c r="D76" i="3"/>
  <c r="A75" i="3"/>
  <c r="B75" i="3"/>
  <c r="D77" i="3"/>
  <c r="A76" i="3"/>
  <c r="B76" i="3"/>
  <c r="D78" i="3"/>
  <c r="A77" i="3"/>
  <c r="B77" i="3"/>
  <c r="D79" i="3"/>
  <c r="A78" i="3"/>
  <c r="B78" i="3"/>
  <c r="D80" i="3"/>
  <c r="A79" i="3"/>
  <c r="B79" i="3"/>
  <c r="D81" i="3"/>
  <c r="A80" i="3"/>
  <c r="B80" i="3"/>
  <c r="D82" i="3"/>
  <c r="A81" i="3"/>
  <c r="B81" i="3"/>
  <c r="D83" i="3"/>
  <c r="A82" i="3"/>
  <c r="B82" i="3"/>
  <c r="D84" i="3"/>
  <c r="A83" i="3"/>
  <c r="B83" i="3"/>
  <c r="D85" i="3"/>
  <c r="A84" i="3"/>
  <c r="B84" i="3"/>
  <c r="D86" i="3"/>
  <c r="A85" i="3"/>
  <c r="B85" i="3"/>
  <c r="D87" i="3"/>
  <c r="A86" i="3"/>
  <c r="B86" i="3"/>
  <c r="D88" i="3"/>
  <c r="A87" i="3"/>
  <c r="B87" i="3"/>
  <c r="D89" i="3"/>
  <c r="A88" i="3"/>
  <c r="B88" i="3"/>
  <c r="D90" i="3"/>
  <c r="A89" i="3"/>
  <c r="B89" i="3"/>
  <c r="D91" i="3"/>
  <c r="A90" i="3"/>
  <c r="B90" i="3"/>
  <c r="D92" i="3"/>
  <c r="A91" i="3"/>
  <c r="B91" i="3"/>
  <c r="D93" i="3"/>
  <c r="A92" i="3"/>
  <c r="B92" i="3"/>
  <c r="D94" i="3"/>
  <c r="A93" i="3"/>
  <c r="B93" i="3"/>
  <c r="D95" i="3"/>
  <c r="A94" i="3"/>
  <c r="B94" i="3"/>
  <c r="D96" i="3"/>
  <c r="A95" i="3"/>
  <c r="B95" i="3"/>
  <c r="D97" i="3"/>
  <c r="A96" i="3"/>
  <c r="B96" i="3"/>
  <c r="D98" i="3"/>
  <c r="A97" i="3"/>
  <c r="B97" i="3"/>
  <c r="D99" i="3"/>
  <c r="A98" i="3"/>
  <c r="B98" i="3"/>
  <c r="D100" i="3"/>
  <c r="A99" i="3"/>
  <c r="B99" i="3"/>
  <c r="D101" i="3"/>
  <c r="A100" i="3"/>
  <c r="B100" i="3"/>
  <c r="D102" i="3"/>
  <c r="A101" i="3"/>
  <c r="B101" i="3"/>
  <c r="D103" i="3"/>
  <c r="A102" i="3"/>
  <c r="B102" i="3"/>
  <c r="D104" i="3"/>
  <c r="A103" i="3"/>
  <c r="B103" i="3"/>
  <c r="D105" i="3"/>
  <c r="A104" i="3"/>
  <c r="B104" i="3"/>
  <c r="D106" i="3"/>
  <c r="A105" i="3"/>
  <c r="B105" i="3"/>
  <c r="D107" i="3"/>
  <c r="A106" i="3"/>
  <c r="B106" i="3"/>
  <c r="D108" i="3"/>
  <c r="A107" i="3"/>
  <c r="B107" i="3"/>
  <c r="D109" i="3"/>
  <c r="A108" i="3"/>
  <c r="B108" i="3"/>
  <c r="D110" i="3"/>
  <c r="A109" i="3"/>
  <c r="B109" i="3"/>
  <c r="D111" i="3"/>
  <c r="A110" i="3"/>
  <c r="B110" i="3"/>
  <c r="D112" i="3"/>
  <c r="A111" i="3"/>
  <c r="B111" i="3"/>
  <c r="D113" i="3"/>
  <c r="A112" i="3"/>
  <c r="B112" i="3"/>
  <c r="D114" i="3"/>
  <c r="A113" i="3"/>
  <c r="B113" i="3"/>
  <c r="D115" i="3"/>
  <c r="A114" i="3"/>
  <c r="B114" i="3"/>
  <c r="D116" i="3"/>
  <c r="A115" i="3"/>
  <c r="B115" i="3"/>
  <c r="D117" i="3"/>
  <c r="A116" i="3"/>
  <c r="B116" i="3"/>
  <c r="D118" i="3"/>
  <c r="A117" i="3"/>
  <c r="B117" i="3"/>
  <c r="D119" i="3"/>
  <c r="A118" i="3"/>
  <c r="B118" i="3"/>
  <c r="D120" i="3"/>
  <c r="A119" i="3"/>
  <c r="B119" i="3"/>
  <c r="D121" i="3"/>
  <c r="A120" i="3"/>
  <c r="B120" i="3"/>
  <c r="D122" i="3"/>
  <c r="A121" i="3"/>
  <c r="B121" i="3"/>
  <c r="D123" i="3"/>
  <c r="A122" i="3"/>
  <c r="B122" i="3"/>
  <c r="D124" i="3"/>
  <c r="A123" i="3"/>
  <c r="B123" i="3"/>
  <c r="D125" i="3"/>
  <c r="A124" i="3"/>
  <c r="B124" i="3"/>
  <c r="D126" i="3"/>
  <c r="A125" i="3"/>
  <c r="B125" i="3"/>
  <c r="D127" i="3"/>
  <c r="A126" i="3"/>
  <c r="B126" i="3"/>
  <c r="D128" i="3"/>
  <c r="A127" i="3"/>
  <c r="B127" i="3"/>
  <c r="D129" i="3"/>
  <c r="A128" i="3"/>
  <c r="B128" i="3"/>
  <c r="D130" i="3"/>
  <c r="A129" i="3"/>
  <c r="B129" i="3"/>
  <c r="D131" i="3"/>
  <c r="A130" i="3"/>
  <c r="B130" i="3"/>
  <c r="D132" i="3"/>
  <c r="A131" i="3"/>
  <c r="B131" i="3"/>
  <c r="D133" i="3"/>
  <c r="A132" i="3"/>
  <c r="B132" i="3"/>
  <c r="D134" i="3"/>
  <c r="A133" i="3"/>
  <c r="B133" i="3"/>
  <c r="D135" i="3"/>
  <c r="A134" i="3"/>
  <c r="B134" i="3"/>
  <c r="D136" i="3"/>
  <c r="A135" i="3"/>
  <c r="B135" i="3"/>
  <c r="D137" i="3"/>
  <c r="A136" i="3"/>
  <c r="B136" i="3"/>
  <c r="D138" i="3"/>
  <c r="A137" i="3"/>
  <c r="B137" i="3"/>
  <c r="D139" i="3"/>
  <c r="A138" i="3"/>
  <c r="B138" i="3"/>
  <c r="D140" i="3"/>
  <c r="A139" i="3"/>
  <c r="B139" i="3"/>
  <c r="D141" i="3"/>
  <c r="A140" i="3"/>
  <c r="B140" i="3"/>
  <c r="D142" i="3"/>
  <c r="A141" i="3"/>
  <c r="B141" i="3"/>
  <c r="D143" i="3"/>
  <c r="A142" i="3"/>
  <c r="B142" i="3"/>
  <c r="D144" i="3"/>
  <c r="A143" i="3"/>
  <c r="B143" i="3"/>
  <c r="D145" i="3"/>
  <c r="A144" i="3"/>
  <c r="B144" i="3"/>
  <c r="D146" i="3"/>
  <c r="A145" i="3"/>
  <c r="B145" i="3"/>
  <c r="D147" i="3"/>
  <c r="A146" i="3"/>
  <c r="B146" i="3"/>
  <c r="D148" i="3"/>
  <c r="A147" i="3"/>
  <c r="B147" i="3"/>
  <c r="D149" i="3"/>
  <c r="A148" i="3"/>
  <c r="B148" i="3"/>
  <c r="D150" i="3"/>
  <c r="A149" i="3"/>
  <c r="B149" i="3"/>
  <c r="D151" i="3"/>
  <c r="A150" i="3"/>
  <c r="B150" i="3"/>
  <c r="D152" i="3"/>
  <c r="A151" i="3"/>
  <c r="B151" i="3"/>
  <c r="D153" i="3"/>
  <c r="A152" i="3"/>
  <c r="B152" i="3"/>
  <c r="D154" i="3"/>
  <c r="A153" i="3"/>
  <c r="B153" i="3"/>
  <c r="D155" i="3"/>
  <c r="A154" i="3"/>
  <c r="B154" i="3"/>
  <c r="D156" i="3"/>
  <c r="A155" i="3"/>
  <c r="B155" i="3"/>
  <c r="D157" i="3"/>
  <c r="A156" i="3"/>
  <c r="B156" i="3"/>
  <c r="D158" i="3"/>
  <c r="A157" i="3"/>
  <c r="B157" i="3"/>
  <c r="D159" i="3"/>
  <c r="A158" i="3"/>
  <c r="B158" i="3"/>
  <c r="D160" i="3"/>
  <c r="A159" i="3"/>
  <c r="B159" i="3"/>
  <c r="D161" i="3"/>
  <c r="A160" i="3"/>
  <c r="B160" i="3"/>
  <c r="D162" i="3"/>
  <c r="A161" i="3"/>
  <c r="B161" i="3"/>
  <c r="D163" i="3"/>
  <c r="A162" i="3"/>
  <c r="B162" i="3"/>
  <c r="D164" i="3"/>
  <c r="A163" i="3"/>
  <c r="B163" i="3"/>
  <c r="D165" i="3"/>
  <c r="A164" i="3"/>
  <c r="B164" i="3"/>
  <c r="D166" i="3"/>
  <c r="A165" i="3"/>
  <c r="B165" i="3"/>
  <c r="D167" i="3"/>
  <c r="A166" i="3"/>
  <c r="B166" i="3"/>
  <c r="D168" i="3"/>
  <c r="A167" i="3"/>
  <c r="B167" i="3"/>
  <c r="D169" i="3"/>
  <c r="A168" i="3"/>
  <c r="B168" i="3"/>
  <c r="D170" i="3"/>
  <c r="A169" i="3"/>
  <c r="B169" i="3"/>
  <c r="D171" i="3"/>
  <c r="A170" i="3"/>
  <c r="B170" i="3"/>
  <c r="D172" i="3"/>
  <c r="A171" i="3"/>
  <c r="B171" i="3"/>
  <c r="D173" i="3"/>
  <c r="A172" i="3"/>
  <c r="B172" i="3"/>
  <c r="D174" i="3"/>
  <c r="A173" i="3"/>
  <c r="B173" i="3"/>
  <c r="D175" i="3"/>
  <c r="A174" i="3"/>
  <c r="B174" i="3"/>
  <c r="D176" i="3"/>
  <c r="A175" i="3"/>
  <c r="B175" i="3"/>
  <c r="D177" i="3"/>
  <c r="A176" i="3"/>
  <c r="B176" i="3"/>
  <c r="D178" i="3"/>
  <c r="A177" i="3"/>
  <c r="B177" i="3"/>
  <c r="D179" i="3"/>
  <c r="A178" i="3"/>
  <c r="B178" i="3"/>
  <c r="D180" i="3"/>
  <c r="A179" i="3"/>
  <c r="B179" i="3"/>
  <c r="D181" i="3"/>
  <c r="A180" i="3"/>
  <c r="B180" i="3"/>
  <c r="D182" i="3"/>
  <c r="A181" i="3"/>
  <c r="B181" i="3"/>
  <c r="D183" i="3"/>
  <c r="A182" i="3"/>
  <c r="B182" i="3"/>
  <c r="D184" i="3"/>
  <c r="A183" i="3"/>
  <c r="B183" i="3"/>
  <c r="D185" i="3"/>
  <c r="A184" i="3"/>
  <c r="B184" i="3"/>
  <c r="D186" i="3"/>
  <c r="A185" i="3"/>
  <c r="B185" i="3"/>
  <c r="D187" i="3"/>
  <c r="A186" i="3"/>
  <c r="B186" i="3"/>
  <c r="D188" i="3"/>
  <c r="A187" i="3"/>
  <c r="B187" i="3"/>
  <c r="D189" i="3"/>
  <c r="A188" i="3"/>
  <c r="B188" i="3"/>
  <c r="D190" i="3"/>
  <c r="A189" i="3"/>
  <c r="B189" i="3"/>
  <c r="D191" i="3"/>
  <c r="A190" i="3"/>
  <c r="B190" i="3"/>
  <c r="D192" i="3"/>
  <c r="A191" i="3"/>
  <c r="B191" i="3"/>
  <c r="D193" i="3"/>
  <c r="A192" i="3"/>
  <c r="B192" i="3"/>
  <c r="D194" i="3"/>
  <c r="A193" i="3"/>
  <c r="B193" i="3"/>
  <c r="D195" i="3"/>
  <c r="A194" i="3"/>
  <c r="B194" i="3"/>
  <c r="D196" i="3"/>
  <c r="A195" i="3"/>
  <c r="B195" i="3"/>
  <c r="D197" i="3"/>
  <c r="A196" i="3"/>
  <c r="B196" i="3"/>
  <c r="D198" i="3"/>
  <c r="A197" i="3"/>
  <c r="B197" i="3"/>
  <c r="D199" i="3"/>
  <c r="A198" i="3"/>
  <c r="B198" i="3"/>
  <c r="D200" i="3"/>
  <c r="A199" i="3"/>
  <c r="B199" i="3"/>
  <c r="D201" i="3"/>
  <c r="A200" i="3"/>
  <c r="B200" i="3"/>
  <c r="D202" i="3"/>
  <c r="A201" i="3"/>
  <c r="B201" i="3"/>
  <c r="D203" i="3"/>
  <c r="A202" i="3"/>
  <c r="B202" i="3"/>
  <c r="D204" i="3"/>
  <c r="A203" i="3"/>
  <c r="B203" i="3"/>
  <c r="D205" i="3"/>
  <c r="A204" i="3"/>
  <c r="B204" i="3"/>
  <c r="D206" i="3"/>
  <c r="A205" i="3"/>
  <c r="B205" i="3"/>
  <c r="D207" i="3"/>
  <c r="A206" i="3"/>
  <c r="B206" i="3"/>
  <c r="D208" i="3"/>
  <c r="A207" i="3"/>
  <c r="B207" i="3"/>
  <c r="D209" i="3"/>
  <c r="A208" i="3"/>
  <c r="B208" i="3"/>
  <c r="D210" i="3"/>
  <c r="A209" i="3"/>
  <c r="B209" i="3"/>
  <c r="D211" i="3"/>
  <c r="A210" i="3"/>
  <c r="B210" i="3"/>
  <c r="D212" i="3"/>
  <c r="A211" i="3"/>
  <c r="B211" i="3"/>
  <c r="D213" i="3"/>
  <c r="A212" i="3"/>
  <c r="B212" i="3"/>
  <c r="D214" i="3"/>
  <c r="A213" i="3"/>
  <c r="B213" i="3"/>
  <c r="D215" i="3"/>
  <c r="A214" i="3"/>
  <c r="B214" i="3"/>
  <c r="D216" i="3"/>
  <c r="A215" i="3"/>
  <c r="B215" i="3"/>
  <c r="D217" i="3"/>
  <c r="A216" i="3"/>
  <c r="B216" i="3"/>
  <c r="D218" i="3"/>
  <c r="A217" i="3"/>
  <c r="B217" i="3"/>
  <c r="D219" i="3"/>
  <c r="A218" i="3"/>
  <c r="B218" i="3"/>
  <c r="D220" i="3"/>
  <c r="A219" i="3"/>
  <c r="B219" i="3"/>
  <c r="D221" i="3"/>
  <c r="A220" i="3"/>
  <c r="B220" i="3"/>
  <c r="D222" i="3"/>
  <c r="A221" i="3"/>
  <c r="B221" i="3"/>
  <c r="D223" i="3"/>
  <c r="A222" i="3"/>
  <c r="B222" i="3"/>
  <c r="D224" i="3"/>
  <c r="A223" i="3"/>
  <c r="B223" i="3"/>
  <c r="D225" i="3"/>
  <c r="A224" i="3"/>
  <c r="B224" i="3"/>
  <c r="D226" i="3"/>
  <c r="A225" i="3"/>
  <c r="B225" i="3"/>
  <c r="D227" i="3"/>
  <c r="A226" i="3"/>
  <c r="B226" i="3"/>
  <c r="D228" i="3"/>
  <c r="A227" i="3"/>
  <c r="B227" i="3"/>
  <c r="D229" i="3"/>
  <c r="A228" i="3"/>
  <c r="B228" i="3"/>
  <c r="D230" i="3"/>
  <c r="A229" i="3"/>
  <c r="B229" i="3"/>
  <c r="D231" i="3"/>
  <c r="A230" i="3"/>
  <c r="B230" i="3"/>
  <c r="D232" i="3"/>
  <c r="A231" i="3"/>
  <c r="B231" i="3"/>
  <c r="D233" i="3"/>
  <c r="A232" i="3"/>
  <c r="B232" i="3"/>
  <c r="D234" i="3"/>
  <c r="A233" i="3"/>
  <c r="B233" i="3"/>
  <c r="D235" i="3"/>
  <c r="A234" i="3"/>
  <c r="B234" i="3"/>
  <c r="D236" i="3"/>
  <c r="A235" i="3"/>
  <c r="B235" i="3"/>
  <c r="D237" i="3"/>
  <c r="A236" i="3"/>
  <c r="B236" i="3"/>
  <c r="D238" i="3"/>
  <c r="A237" i="3"/>
  <c r="B237" i="3"/>
  <c r="D239" i="3"/>
  <c r="A238" i="3"/>
  <c r="B238" i="3"/>
  <c r="D240" i="3"/>
  <c r="A239" i="3"/>
  <c r="B239" i="3"/>
  <c r="D241" i="3"/>
  <c r="A240" i="3"/>
  <c r="B240" i="3"/>
  <c r="D242" i="3"/>
  <c r="A241" i="3"/>
  <c r="B241" i="3"/>
  <c r="D243" i="3"/>
  <c r="A242" i="3"/>
  <c r="B242" i="3"/>
  <c r="D244" i="3"/>
  <c r="A243" i="3"/>
  <c r="B243" i="3"/>
  <c r="D245" i="3"/>
  <c r="A244" i="3"/>
  <c r="B244" i="3"/>
  <c r="D246" i="3"/>
  <c r="A245" i="3"/>
  <c r="B245" i="3"/>
  <c r="D247" i="3"/>
  <c r="A246" i="3"/>
  <c r="B246" i="3"/>
  <c r="D248" i="3"/>
  <c r="A247" i="3"/>
  <c r="B247" i="3"/>
  <c r="D249" i="3"/>
  <c r="A248" i="3"/>
  <c r="B248" i="3"/>
  <c r="D250" i="3"/>
  <c r="A249" i="3"/>
  <c r="B249" i="3"/>
  <c r="D251" i="3"/>
  <c r="A250" i="3"/>
  <c r="B250" i="3"/>
  <c r="D252" i="3"/>
  <c r="A251" i="3"/>
  <c r="B251" i="3"/>
  <c r="D253" i="3"/>
  <c r="A252" i="3"/>
  <c r="B252" i="3"/>
  <c r="D254" i="3"/>
  <c r="A253" i="3"/>
  <c r="B253" i="3"/>
  <c r="D255" i="3"/>
  <c r="A254" i="3"/>
  <c r="B254" i="3"/>
  <c r="D256" i="3"/>
  <c r="A255" i="3"/>
  <c r="B255" i="3"/>
  <c r="D257" i="3"/>
  <c r="A256" i="3"/>
  <c r="B256" i="3"/>
  <c r="D258" i="3"/>
  <c r="A257" i="3"/>
  <c r="B257" i="3"/>
  <c r="D259" i="3"/>
  <c r="A258" i="3"/>
  <c r="B258" i="3"/>
  <c r="D260" i="3"/>
  <c r="A259" i="3"/>
  <c r="B259" i="3"/>
  <c r="D261" i="3"/>
  <c r="A260" i="3"/>
  <c r="B260" i="3"/>
  <c r="D262" i="3"/>
  <c r="A261" i="3"/>
  <c r="B261" i="3"/>
  <c r="D263" i="3"/>
  <c r="A262" i="3"/>
  <c r="B262" i="3"/>
  <c r="D264" i="3"/>
  <c r="A263" i="3"/>
  <c r="B263" i="3"/>
  <c r="D265" i="3"/>
  <c r="A264" i="3"/>
  <c r="B264" i="3"/>
  <c r="D266" i="3"/>
  <c r="A265" i="3"/>
  <c r="B265" i="3"/>
  <c r="D267" i="3"/>
  <c r="A266" i="3"/>
  <c r="B266" i="3"/>
  <c r="D268" i="3"/>
  <c r="A267" i="3"/>
  <c r="B267" i="3"/>
  <c r="D269" i="3"/>
  <c r="A268" i="3"/>
  <c r="B268" i="3"/>
  <c r="D270" i="3"/>
  <c r="A269" i="3"/>
  <c r="B269" i="3"/>
  <c r="D271" i="3"/>
  <c r="A270" i="3"/>
  <c r="B270" i="3"/>
  <c r="D272" i="3"/>
  <c r="A271" i="3"/>
  <c r="B271" i="3"/>
  <c r="D273" i="3"/>
  <c r="A272" i="3"/>
  <c r="B272" i="3"/>
  <c r="D274" i="3"/>
  <c r="A273" i="3"/>
  <c r="B273" i="3"/>
  <c r="D275" i="3"/>
  <c r="A274" i="3"/>
  <c r="B274" i="3"/>
  <c r="D276" i="3"/>
  <c r="A275" i="3"/>
  <c r="B275" i="3"/>
  <c r="D277" i="3"/>
  <c r="A276" i="3"/>
  <c r="B276" i="3"/>
  <c r="D278" i="3"/>
  <c r="A277" i="3"/>
  <c r="B277" i="3"/>
  <c r="D279" i="3"/>
  <c r="A278" i="3"/>
  <c r="B278" i="3"/>
  <c r="D280" i="3"/>
  <c r="A279" i="3"/>
  <c r="B279" i="3"/>
  <c r="D281" i="3"/>
  <c r="A280" i="3"/>
  <c r="B280" i="3"/>
  <c r="D282" i="3"/>
  <c r="A281" i="3"/>
  <c r="B281" i="3"/>
  <c r="D283" i="3"/>
  <c r="A282" i="3"/>
  <c r="B282" i="3"/>
  <c r="D284" i="3"/>
  <c r="A283" i="3"/>
  <c r="B283" i="3"/>
  <c r="D285" i="3"/>
  <c r="A284" i="3"/>
  <c r="B284" i="3"/>
  <c r="D286" i="3"/>
  <c r="A285" i="3"/>
  <c r="B285" i="3"/>
  <c r="D287" i="3"/>
  <c r="A286" i="3"/>
  <c r="B286" i="3"/>
  <c r="D288" i="3"/>
  <c r="A287" i="3"/>
  <c r="B287" i="3"/>
  <c r="D289" i="3"/>
  <c r="A288" i="3"/>
  <c r="B288" i="3"/>
  <c r="D290" i="3"/>
  <c r="A289" i="3"/>
  <c r="B289" i="3"/>
  <c r="D291" i="3"/>
  <c r="A290" i="3"/>
  <c r="B290" i="3"/>
  <c r="D292" i="3"/>
  <c r="A291" i="3"/>
  <c r="B291" i="3"/>
  <c r="D293" i="3"/>
  <c r="A292" i="3"/>
  <c r="B292" i="3"/>
  <c r="D294" i="3"/>
  <c r="A293" i="3"/>
  <c r="B293" i="3"/>
  <c r="D295" i="3"/>
  <c r="A294" i="3"/>
  <c r="B294" i="3"/>
  <c r="D296" i="3"/>
  <c r="A295" i="3"/>
  <c r="B295" i="3"/>
  <c r="D297" i="3"/>
  <c r="A296" i="3"/>
  <c r="B296" i="3"/>
  <c r="D298" i="3"/>
  <c r="A297" i="3"/>
  <c r="B297" i="3"/>
  <c r="D299" i="3"/>
  <c r="A298" i="3"/>
  <c r="B298" i="3"/>
  <c r="D300" i="3"/>
  <c r="A299" i="3"/>
  <c r="B299" i="3"/>
  <c r="D301" i="3"/>
  <c r="A300" i="3"/>
  <c r="B300" i="3"/>
  <c r="D302" i="3"/>
  <c r="A301" i="3"/>
  <c r="B301" i="3"/>
  <c r="D303" i="3"/>
  <c r="A302" i="3"/>
  <c r="B302" i="3"/>
  <c r="D304" i="3"/>
  <c r="A303" i="3"/>
  <c r="B303" i="3"/>
  <c r="D305" i="3"/>
  <c r="A304" i="3"/>
  <c r="B304" i="3"/>
  <c r="D306" i="3"/>
  <c r="A305" i="3"/>
  <c r="B305" i="3"/>
  <c r="D307" i="3"/>
  <c r="A306" i="3"/>
  <c r="B306" i="3"/>
  <c r="D308" i="3"/>
  <c r="A307" i="3"/>
  <c r="B307" i="3"/>
  <c r="D309" i="3"/>
  <c r="A308" i="3"/>
  <c r="B308" i="3"/>
  <c r="D310" i="3"/>
  <c r="A309" i="3"/>
  <c r="B309" i="3"/>
  <c r="D311" i="3"/>
  <c r="A310" i="3"/>
  <c r="B310" i="3"/>
  <c r="D312" i="3"/>
  <c r="A311" i="3"/>
  <c r="B311" i="3"/>
  <c r="D313" i="3"/>
  <c r="A312" i="3"/>
  <c r="B312" i="3"/>
  <c r="D314" i="3"/>
  <c r="A313" i="3"/>
  <c r="B313" i="3"/>
  <c r="D315" i="3"/>
  <c r="A314" i="3"/>
  <c r="B314" i="3"/>
  <c r="D316" i="3"/>
  <c r="A315" i="3"/>
  <c r="B315" i="3"/>
  <c r="D317" i="3"/>
  <c r="A316" i="3"/>
  <c r="B316" i="3"/>
  <c r="D318" i="3"/>
  <c r="A317" i="3"/>
  <c r="B317" i="3"/>
  <c r="D319" i="3"/>
  <c r="A318" i="3"/>
  <c r="B318" i="3"/>
  <c r="D320" i="3"/>
  <c r="A319" i="3"/>
  <c r="B319" i="3"/>
  <c r="D321" i="3"/>
  <c r="A320" i="3"/>
  <c r="B320" i="3"/>
  <c r="D322" i="3"/>
  <c r="A321" i="3"/>
  <c r="B321" i="3"/>
  <c r="D323" i="3"/>
  <c r="A322" i="3"/>
  <c r="B322" i="3"/>
  <c r="D324" i="3"/>
  <c r="A323" i="3"/>
  <c r="B323" i="3"/>
  <c r="D325" i="3"/>
  <c r="A324" i="3"/>
  <c r="B324" i="3"/>
  <c r="D326" i="3"/>
  <c r="A325" i="3"/>
  <c r="B325" i="3"/>
  <c r="D327" i="3"/>
  <c r="A326" i="3"/>
  <c r="B326" i="3"/>
  <c r="D328" i="3"/>
  <c r="A327" i="3"/>
  <c r="B327" i="3"/>
  <c r="D329" i="3"/>
  <c r="A328" i="3"/>
  <c r="B328" i="3"/>
  <c r="D330" i="3"/>
  <c r="A329" i="3"/>
  <c r="B329" i="3"/>
  <c r="D331" i="3"/>
  <c r="A330" i="3"/>
  <c r="B330" i="3"/>
  <c r="D332" i="3"/>
  <c r="A331" i="3"/>
  <c r="B331" i="3"/>
  <c r="D333" i="3"/>
  <c r="A332" i="3"/>
  <c r="B332" i="3"/>
  <c r="D334" i="3"/>
  <c r="A333" i="3"/>
  <c r="B333" i="3"/>
  <c r="D335" i="3"/>
  <c r="A334" i="3"/>
  <c r="B334" i="3"/>
  <c r="D336" i="3"/>
  <c r="A335" i="3"/>
  <c r="B335" i="3"/>
  <c r="D337" i="3"/>
  <c r="A336" i="3"/>
  <c r="B336" i="3"/>
  <c r="D338" i="3"/>
  <c r="A337" i="3"/>
  <c r="B337" i="3"/>
  <c r="D339" i="3"/>
  <c r="A338" i="3"/>
  <c r="B338" i="3"/>
  <c r="D340" i="3"/>
  <c r="A339" i="3"/>
  <c r="B339" i="3"/>
  <c r="D341" i="3"/>
  <c r="A340" i="3"/>
  <c r="B340" i="3"/>
  <c r="D342" i="3"/>
  <c r="A341" i="3"/>
  <c r="B341" i="3"/>
  <c r="D343" i="3"/>
  <c r="A342" i="3"/>
  <c r="B342" i="3"/>
  <c r="D344" i="3"/>
  <c r="A343" i="3"/>
  <c r="B343" i="3"/>
  <c r="D345" i="3"/>
  <c r="A344" i="3"/>
  <c r="B344" i="3"/>
  <c r="D346" i="3"/>
  <c r="A345" i="3"/>
  <c r="B345" i="3"/>
  <c r="D347" i="3"/>
  <c r="A346" i="3"/>
  <c r="B346" i="3"/>
  <c r="D348" i="3"/>
  <c r="A347" i="3"/>
  <c r="B347" i="3"/>
  <c r="D349" i="3"/>
  <c r="A348" i="3"/>
  <c r="B348" i="3"/>
  <c r="D350" i="3"/>
  <c r="A349" i="3"/>
  <c r="B349" i="3"/>
  <c r="D351" i="3"/>
  <c r="A350" i="3"/>
  <c r="B350" i="3"/>
  <c r="D352" i="3"/>
  <c r="A351" i="3"/>
  <c r="B351" i="3"/>
  <c r="D353" i="3"/>
  <c r="A352" i="3"/>
  <c r="B352" i="3"/>
  <c r="D354" i="3"/>
  <c r="A353" i="3"/>
  <c r="B353" i="3"/>
  <c r="D355" i="3"/>
  <c r="A354" i="3"/>
  <c r="B354" i="3"/>
  <c r="D356" i="3"/>
  <c r="A355" i="3"/>
  <c r="B355" i="3"/>
  <c r="D357" i="3"/>
  <c r="A356" i="3"/>
  <c r="B356" i="3"/>
  <c r="D358" i="3"/>
  <c r="A357" i="3"/>
  <c r="B357" i="3"/>
  <c r="D359" i="3"/>
  <c r="A358" i="3"/>
  <c r="B358" i="3"/>
  <c r="D360" i="3"/>
  <c r="A359" i="3"/>
  <c r="B359" i="3"/>
  <c r="D361" i="3"/>
  <c r="A360" i="3"/>
  <c r="B360" i="3"/>
  <c r="D362" i="3"/>
  <c r="A361" i="3"/>
  <c r="B361" i="3"/>
  <c r="D363" i="3"/>
  <c r="A362" i="3"/>
  <c r="B362" i="3"/>
  <c r="D364" i="3"/>
  <c r="A363" i="3"/>
  <c r="B363" i="3"/>
  <c r="D365" i="3"/>
  <c r="A364" i="3"/>
  <c r="B364" i="3"/>
  <c r="D366" i="3"/>
  <c r="A365" i="3"/>
  <c r="B365" i="3"/>
  <c r="D367" i="3"/>
  <c r="A366" i="3"/>
  <c r="B366" i="3"/>
  <c r="D368" i="3"/>
  <c r="A367" i="3"/>
  <c r="B367" i="3"/>
  <c r="D369" i="3"/>
  <c r="A368" i="3"/>
  <c r="B368" i="3"/>
  <c r="D370" i="3"/>
  <c r="A369" i="3"/>
  <c r="B369" i="3"/>
  <c r="D371" i="3"/>
  <c r="A370" i="3"/>
  <c r="B370" i="3"/>
  <c r="D373" i="3"/>
  <c r="D372" i="3"/>
  <c r="A371" i="3"/>
  <c r="B371" i="3"/>
  <c r="A373" i="3"/>
  <c r="A372" i="3"/>
  <c r="B372" i="3"/>
  <c r="B373" i="3"/>
  <c r="V372" i="5"/>
  <c r="Z8" i="1" a="1"/>
  <c r="Z8" i="1"/>
  <c r="Z6" i="1" a="1"/>
  <c r="Z6" i="1"/>
  <c r="Z7" i="1" a="1"/>
  <c r="Z7" i="1"/>
</calcChain>
</file>

<file path=xl/sharedStrings.xml><?xml version="1.0" encoding="utf-8"?>
<sst xmlns="http://schemas.openxmlformats.org/spreadsheetml/2006/main" count="1371" uniqueCount="118">
  <si>
    <t>Demande</t>
  </si>
  <si>
    <t>TTM / TTD souhaité par SFR</t>
  </si>
  <si>
    <t>TTM / TTD réel</t>
  </si>
  <si>
    <t>Interlocuteurs</t>
  </si>
  <si>
    <t>Commentaires pour le concepteur / réalisateur</t>
  </si>
  <si>
    <t>Qualité inputs? Tous les interlocuteurs identifiés? (recette, spoc) Jalons identifiés et cohérents? Nécessité d'un COPRO?</t>
  </si>
  <si>
    <t>Check exhaustivité des livrables</t>
  </si>
  <si>
    <t>Incident en production suite au lancement d’une offre</t>
  </si>
  <si>
    <t>Respect des jalons</t>
  </si>
  <si>
    <t>Réactivité réponse Forrum</t>
  </si>
  <si>
    <t>N° Demande</t>
  </si>
  <si>
    <t>Urgence</t>
  </si>
  <si>
    <t>Demandeur</t>
  </si>
  <si>
    <t>Date réception demande de SFR</t>
  </si>
  <si>
    <t>Date réponse souhaitée</t>
  </si>
  <si>
    <t>Date réponse réelle</t>
  </si>
  <si>
    <t>TTM souhaité SFR</t>
  </si>
  <si>
    <t>Livraison Bios souhaitée SFR</t>
  </si>
  <si>
    <t>TTD souhaité SFR</t>
  </si>
  <si>
    <t>TTM réel</t>
  </si>
  <si>
    <t>Livraison Bios réel</t>
  </si>
  <si>
    <t>TTD réel</t>
  </si>
  <si>
    <t>STATUT</t>
  </si>
  <si>
    <t>Segment</t>
  </si>
  <si>
    <t>Peps S4</t>
  </si>
  <si>
    <t>Peps Offre</t>
  </si>
  <si>
    <t>Libellé</t>
  </si>
  <si>
    <t>Périmètre</t>
  </si>
  <si>
    <t>UO</t>
  </si>
  <si>
    <t>Concepteur</t>
  </si>
  <si>
    <t>Livraison Bios dans PEPS MEP</t>
  </si>
  <si>
    <t>TTM</t>
  </si>
  <si>
    <t>TTD</t>
  </si>
  <si>
    <t>Equipe chargée de la recette</t>
  </si>
  <si>
    <t>Spoc</t>
  </si>
  <si>
    <t>MOA Lancement d'Offres</t>
  </si>
  <si>
    <t>Commentaires par système</t>
  </si>
  <si>
    <t>Commentaire global à l'offre</t>
  </si>
  <si>
    <t>Charge réelle si alerte</t>
  </si>
  <si>
    <t>Charge planifiée</t>
  </si>
  <si>
    <t>KPI</t>
  </si>
  <si>
    <t>Commentaires / Alertes</t>
  </si>
  <si>
    <t>Livrables exhaustifs? (Oui/Non)</t>
  </si>
  <si>
    <t>Explication non exhaustivité livrable</t>
  </si>
  <si>
    <r>
      <t xml:space="preserve">Critique
</t>
    </r>
    <r>
      <rPr>
        <sz val="8"/>
        <rFont val="Verdana"/>
        <family val="2"/>
      </rPr>
      <t>(seuil = 0)</t>
    </r>
  </si>
  <si>
    <r>
      <t xml:space="preserve">Majeure
</t>
    </r>
    <r>
      <rPr>
        <sz val="8"/>
        <rFont val="Verdana"/>
        <family val="2"/>
      </rPr>
      <t>(seuil = 2 hors cran / 1 cran)</t>
    </r>
  </si>
  <si>
    <r>
      <t xml:space="preserve">Mineure
</t>
    </r>
    <r>
      <rPr>
        <sz val="8"/>
        <rFont val="Verdana"/>
        <family val="2"/>
      </rPr>
      <t>(seuil = 5 hors cran / 1 cran)</t>
    </r>
  </si>
  <si>
    <t>Indicateur Qualité Lancement</t>
  </si>
  <si>
    <t>Commentaires / Plan d'actions</t>
  </si>
  <si>
    <t>Respect TTD</t>
  </si>
  <si>
    <t>Respect TTM</t>
  </si>
  <si>
    <t>Délai de réponse en jours ouvrés</t>
  </si>
  <si>
    <t>semaine</t>
  </si>
  <si>
    <t>date</t>
  </si>
  <si>
    <t>jour</t>
  </si>
  <si>
    <t>mois</t>
  </si>
  <si>
    <t>JOURS FERIES</t>
  </si>
  <si>
    <t>Nouvel An</t>
  </si>
  <si>
    <t>Pâques</t>
  </si>
  <si>
    <t>Lundi de Pâques</t>
  </si>
  <si>
    <t>Fête du travail</t>
  </si>
  <si>
    <t>Victoire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</si>
  <si>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</si>
  <si>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</si>
  <si>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</si>
  <si>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</si>
  <si>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</si>
  <si>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</si>
  <si>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</si>
  <si>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Ascension</t>
  </si>
  <si>
    <t>Plan de couv - codes</t>
  </si>
  <si>
    <t>P</t>
  </si>
  <si>
    <t>Présent</t>
  </si>
  <si>
    <t>C</t>
  </si>
  <si>
    <t>Congés</t>
  </si>
  <si>
    <t>Mal</t>
  </si>
  <si>
    <t>Maladie</t>
  </si>
  <si>
    <t>Abs</t>
  </si>
  <si>
    <t>Absence non planifiée</t>
  </si>
  <si>
    <t>Nb jours dispo concepteur</t>
  </si>
  <si>
    <t>date début prise en charge</t>
  </si>
  <si>
    <t>Charge plannifiée (en jour)</t>
  </si>
  <si>
    <t>Mois</t>
  </si>
  <si>
    <t>Semaine</t>
  </si>
  <si>
    <t>R</t>
  </si>
  <si>
    <t>Repos journée</t>
  </si>
  <si>
    <t>Ram</t>
  </si>
  <si>
    <t>Rpm</t>
  </si>
  <si>
    <t>Repos après midi</t>
  </si>
  <si>
    <t>Repos matin</t>
  </si>
  <si>
    <t>D000</t>
  </si>
  <si>
    <t>Normale</t>
  </si>
  <si>
    <t>date fin selon charge plannifiée</t>
  </si>
  <si>
    <t>D001</t>
  </si>
  <si>
    <t>Collab 1</t>
  </si>
  <si>
    <t>Collab 2</t>
  </si>
  <si>
    <t>Collab 3</t>
  </si>
  <si>
    <t>Collab 4</t>
  </si>
  <si>
    <t>Collab 5</t>
  </si>
  <si>
    <t>Collab 6</t>
  </si>
  <si>
    <t>Collab 7</t>
  </si>
  <si>
    <t>Collab 8</t>
  </si>
  <si>
    <t>Collab 9</t>
  </si>
  <si>
    <t>Collab 10</t>
  </si>
  <si>
    <t>Collab 11</t>
  </si>
  <si>
    <t>Collab 12</t>
  </si>
  <si>
    <t>Collab 13</t>
  </si>
  <si>
    <t>Collab 14</t>
  </si>
  <si>
    <t>Collab 15</t>
  </si>
  <si>
    <t>Collab 16</t>
  </si>
  <si>
    <t>Collab 17</t>
  </si>
  <si>
    <t>Collab 18</t>
  </si>
  <si>
    <t>Collab 19</t>
  </si>
  <si>
    <t>Collab 20</t>
  </si>
  <si>
    <t>Collab 21</t>
  </si>
  <si>
    <t>NB</t>
  </si>
  <si>
    <t>LSA - Test</t>
  </si>
  <si>
    <t>LSA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</si>
</sst>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ddd"/>
    <numFmt numFmtId="165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8"/>
      <color theme="1"/>
      <name val="Verdana"/>
      <family val="2"/>
    </font>
    <font>
      <sz val="8"/>
      <color rgb="FFC00000"/>
      <name val="Verdana"/>
      <family val="2"/>
    </font>
    <font>
      <sz val="8"/>
      <color theme="3"/>
      <name val="Verdana"/>
      <family val="2"/>
    </font>
    <font>
      <b/>
      <sz val="8"/>
      <color theme="0"/>
      <name val="Verdana"/>
      <family val="2"/>
    </font>
    <font>
      <b/>
      <sz val="8"/>
      <color rgb="FFFF0000"/>
      <name val="Verdana"/>
      <family val="2"/>
    </font>
    <font>
      <b/>
      <sz val="7.5"/>
      <color theme="0"/>
      <name val="Verdana"/>
      <family val="2"/>
    </font>
    <font>
      <b/>
      <sz val="7.5"/>
      <color theme="1"/>
      <name val="Verdana"/>
      <family val="2"/>
    </font>
    <font>
      <b/>
      <sz val="11"/>
      <color theme="0"/>
      <name val="Calibri"/>
      <family val="2"/>
      <scheme val="minor"/>
    </font>
    <font>
      <b/>
      <sz val="12"/>
      <name val="Arial"/>
      <family val="2"/>
    </font>
    <font>
      <b/>
      <i/>
      <sz val="8"/>
      <color theme="1"/>
      <name val="Verdana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b/>
      <i/>
      <sz val="8"/>
      <color rgb="FFFF0000"/>
      <name val="Verdana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</cellStyleXfs>
  <cellXfs count="103">
    <xf numFmtId="0" fontId="0" fillId="0" borderId="0" xfId="0"/>
    <xf numFmtId="14" fontId="3" fillId="2" borderId="5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top" wrapText="1"/>
    </xf>
    <xf numFmtId="0" fontId="5" fillId="0" borderId="0" xfId="2" applyFont="1" applyFill="1" applyBorder="1" applyAlignment="1">
      <alignment horizontal="center" vertical="top"/>
    </xf>
    <xf numFmtId="0" fontId="6" fillId="0" borderId="0" xfId="2" applyFont="1" applyFill="1" applyBorder="1" applyAlignment="1">
      <alignment horizontal="center" vertical="top"/>
    </xf>
    <xf numFmtId="0" fontId="6" fillId="0" borderId="0" xfId="2" applyFont="1" applyFill="1" applyBorder="1" applyAlignment="1">
      <alignment vertical="top"/>
    </xf>
    <xf numFmtId="0" fontId="5" fillId="0" borderId="0" xfId="2" applyFont="1" applyFill="1" applyBorder="1" applyAlignment="1">
      <alignment horizontal="left" vertical="top" wrapText="1"/>
    </xf>
    <xf numFmtId="0" fontId="5" fillId="0" borderId="0" xfId="2" applyFont="1" applyFill="1" applyBorder="1" applyAlignment="1">
      <alignment horizontal="center" vertical="top" wrapText="1"/>
    </xf>
    <xf numFmtId="14" fontId="5" fillId="0" borderId="0" xfId="2" applyNumberFormat="1" applyFont="1" applyFill="1" applyBorder="1" applyAlignment="1">
      <alignment horizontal="center" vertical="top" wrapText="1"/>
    </xf>
    <xf numFmtId="14" fontId="7" fillId="0" borderId="0" xfId="2" applyNumberFormat="1" applyFont="1" applyFill="1" applyBorder="1" applyAlignment="1">
      <alignment horizontal="center" vertical="top" wrapText="1"/>
    </xf>
    <xf numFmtId="14" fontId="8" fillId="0" borderId="0" xfId="2" applyNumberFormat="1" applyFont="1" applyFill="1" applyBorder="1" applyAlignment="1">
      <alignment horizontal="center" vertical="top" wrapText="1"/>
    </xf>
    <xf numFmtId="0" fontId="9" fillId="5" borderId="7" xfId="2" applyFont="1" applyFill="1" applyBorder="1" applyAlignment="1">
      <alignment horizontal="center" vertical="center" wrapText="1"/>
    </xf>
    <xf numFmtId="0" fontId="3" fillId="5" borderId="7" xfId="2" applyFont="1" applyFill="1" applyBorder="1" applyAlignment="1">
      <alignment horizontal="center" vertical="center" wrapText="1"/>
    </xf>
    <xf numFmtId="0" fontId="6" fillId="6" borderId="5" xfId="2" applyFont="1" applyFill="1" applyBorder="1" applyAlignment="1">
      <alignment vertical="center"/>
    </xf>
    <xf numFmtId="0" fontId="6" fillId="0" borderId="0" xfId="2" applyFont="1" applyFill="1" applyAlignment="1">
      <alignment horizontal="left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10" xfId="2" applyFont="1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 wrapText="1"/>
    </xf>
    <xf numFmtId="14" fontId="3" fillId="2" borderId="11" xfId="2" applyNumberFormat="1" applyFont="1" applyFill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 vertical="center" wrapText="1"/>
    </xf>
    <xf numFmtId="14" fontId="3" fillId="2" borderId="13" xfId="2" applyNumberFormat="1" applyFont="1" applyFill="1" applyBorder="1" applyAlignment="1">
      <alignment horizontal="center" vertical="center" wrapText="1"/>
    </xf>
    <xf numFmtId="14" fontId="3" fillId="2" borderId="14" xfId="2" applyNumberFormat="1" applyFont="1" applyFill="1" applyBorder="1" applyAlignment="1">
      <alignment horizontal="center" vertical="center" wrapText="1"/>
    </xf>
    <xf numFmtId="14" fontId="3" fillId="2" borderId="15" xfId="2" applyNumberFormat="1" applyFont="1" applyFill="1" applyBorder="1" applyAlignment="1">
      <alignment horizontal="center" vertical="center" wrapText="1"/>
    </xf>
    <xf numFmtId="14" fontId="3" fillId="2" borderId="1" xfId="2" applyNumberFormat="1" applyFont="1" applyFill="1" applyBorder="1" applyAlignment="1">
      <alignment horizontal="center" vertical="center"/>
    </xf>
    <xf numFmtId="0" fontId="3" fillId="7" borderId="3" xfId="2" applyFont="1" applyFill="1" applyBorder="1" applyAlignment="1">
      <alignment horizontal="center" vertical="center" wrapText="1"/>
    </xf>
    <xf numFmtId="0" fontId="3" fillId="7" borderId="10" xfId="2" applyFont="1" applyFill="1" applyBorder="1" applyAlignment="1">
      <alignment horizontal="center" vertical="center"/>
    </xf>
    <xf numFmtId="0" fontId="3" fillId="7" borderId="11" xfId="2" applyFont="1" applyFill="1" applyBorder="1" applyAlignment="1">
      <alignment horizontal="center" vertical="center"/>
    </xf>
    <xf numFmtId="0" fontId="3" fillId="7" borderId="4" xfId="2" applyFont="1" applyFill="1" applyBorder="1" applyAlignment="1">
      <alignment vertical="center"/>
    </xf>
    <xf numFmtId="0" fontId="3" fillId="7" borderId="16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 wrapText="1"/>
    </xf>
    <xf numFmtId="0" fontId="3" fillId="4" borderId="3" xfId="2" applyFont="1" applyFill="1" applyBorder="1" applyAlignment="1">
      <alignment horizontal="center" vertical="center"/>
    </xf>
    <xf numFmtId="0" fontId="3" fillId="4" borderId="2" xfId="2" applyFont="1" applyFill="1" applyBorder="1" applyAlignment="1">
      <alignment vertical="center"/>
    </xf>
    <xf numFmtId="0" fontId="11" fillId="5" borderId="17" xfId="2" applyFont="1" applyFill="1" applyBorder="1" applyAlignment="1">
      <alignment horizontal="center" vertical="center" wrapText="1"/>
    </xf>
    <xf numFmtId="0" fontId="12" fillId="5" borderId="17" xfId="2" applyFont="1" applyFill="1" applyBorder="1" applyAlignment="1">
      <alignment horizontal="center" vertical="center" wrapText="1"/>
    </xf>
    <xf numFmtId="0" fontId="3" fillId="6" borderId="18" xfId="2" applyFont="1" applyFill="1" applyBorder="1" applyAlignment="1">
      <alignment horizontal="center" vertical="center" wrapText="1"/>
    </xf>
    <xf numFmtId="14" fontId="4" fillId="7" borderId="19" xfId="2" applyNumberFormat="1" applyFont="1" applyFill="1" applyBorder="1" applyAlignment="1">
      <alignment horizontal="left" vertical="center" wrapText="1"/>
    </xf>
    <xf numFmtId="14" fontId="4" fillId="7" borderId="20" xfId="2" applyNumberFormat="1" applyFont="1" applyFill="1" applyBorder="1" applyAlignment="1">
      <alignment horizontal="center" vertical="center" wrapText="1"/>
    </xf>
    <xf numFmtId="14" fontId="4" fillId="7" borderId="21" xfId="2" applyNumberFormat="1" applyFont="1" applyFill="1" applyBorder="1" applyAlignment="1">
      <alignment horizontal="center" vertical="center" wrapText="1"/>
    </xf>
    <xf numFmtId="1" fontId="4" fillId="7" borderId="22" xfId="2" applyNumberFormat="1" applyFont="1" applyFill="1" applyBorder="1" applyAlignment="1">
      <alignment horizontal="center" vertical="center" wrapText="1"/>
    </xf>
    <xf numFmtId="1" fontId="4" fillId="7" borderId="23" xfId="2" applyNumberFormat="1" applyFont="1" applyFill="1" applyBorder="1" applyAlignment="1">
      <alignment horizontal="center" vertical="center" wrapText="1"/>
    </xf>
    <xf numFmtId="1" fontId="4" fillId="7" borderId="24" xfId="2" applyNumberFormat="1" applyFont="1" applyFill="1" applyBorder="1" applyAlignment="1">
      <alignment horizontal="center" vertical="center" wrapText="1"/>
    </xf>
    <xf numFmtId="1" fontId="4" fillId="7" borderId="9" xfId="2" applyNumberFormat="1" applyFont="1" applyFill="1" applyBorder="1" applyAlignment="1">
      <alignment horizontal="center" vertical="center" wrapText="1"/>
    </xf>
    <xf numFmtId="1" fontId="4" fillId="7" borderId="1" xfId="2" applyNumberFormat="1" applyFont="1" applyFill="1" applyBorder="1" applyAlignment="1">
      <alignment horizontal="center" vertical="center" wrapText="1"/>
    </xf>
    <xf numFmtId="0" fontId="3" fillId="2" borderId="25" xfId="2" applyFont="1" applyFill="1" applyBorder="1" applyAlignment="1">
      <alignment horizontal="center" vertical="center" wrapText="1"/>
    </xf>
    <xf numFmtId="0" fontId="9" fillId="8" borderId="26" xfId="2" applyFont="1" applyFill="1" applyBorder="1" applyAlignment="1">
      <alignment horizontal="center" vertical="center" wrapText="1"/>
    </xf>
    <xf numFmtId="0" fontId="3" fillId="7" borderId="31" xfId="2" applyFont="1" applyFill="1" applyBorder="1" applyAlignment="1">
      <alignment horizontal="center" vertical="center" wrapText="1"/>
    </xf>
    <xf numFmtId="0" fontId="3" fillId="7" borderId="30" xfId="2" applyFont="1" applyFill="1" applyBorder="1" applyAlignment="1">
      <alignment horizontal="center" vertical="center"/>
    </xf>
    <xf numFmtId="14" fontId="0" fillId="0" borderId="0" xfId="0" applyNumberFormat="1"/>
    <xf numFmtId="0" fontId="0" fillId="0" borderId="34" xfId="0" applyFont="1" applyFill="1" applyBorder="1"/>
    <xf numFmtId="0" fontId="0" fillId="0" borderId="35" xfId="0" applyFont="1" applyFill="1" applyBorder="1"/>
    <xf numFmtId="0" fontId="0" fillId="0" borderId="32" xfId="0" applyFont="1" applyFill="1" applyBorder="1"/>
    <xf numFmtId="0" fontId="0" fillId="0" borderId="33" xfId="0" applyFont="1" applyFill="1" applyBorder="1"/>
    <xf numFmtId="0" fontId="14" fillId="9" borderId="35" xfId="0" applyFont="1" applyFill="1" applyBorder="1" applyAlignment="1">
      <alignment horizontal="center" vertical="center" textRotation="90"/>
    </xf>
    <xf numFmtId="165" fontId="0" fillId="0" borderId="28" xfId="0" applyNumberFormat="1" applyBorder="1"/>
    <xf numFmtId="0" fontId="16" fillId="0" borderId="28" xfId="0" applyFont="1" applyBorder="1"/>
    <xf numFmtId="0" fontId="16" fillId="0" borderId="28" xfId="0" applyFont="1" applyFill="1" applyBorder="1"/>
    <xf numFmtId="0" fontId="0" fillId="0" borderId="0" xfId="0" applyAlignment="1"/>
    <xf numFmtId="0" fontId="0" fillId="0" borderId="0" xfId="0" applyFill="1"/>
    <xf numFmtId="0" fontId="0" fillId="0" borderId="0" xfId="0" applyAlignment="1">
      <alignment horizontal="center" vertical="center"/>
    </xf>
    <xf numFmtId="0" fontId="15" fillId="7" borderId="19" xfId="2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14" fontId="3" fillId="2" borderId="0" xfId="2" applyNumberFormat="1" applyFont="1" applyFill="1" applyBorder="1" applyAlignment="1">
      <alignment horizontal="center" vertical="center"/>
    </xf>
    <xf numFmtId="14" fontId="10" fillId="2" borderId="1" xfId="2" applyNumberFormat="1" applyFont="1" applyFill="1" applyBorder="1" applyAlignment="1">
      <alignment horizontal="center" vertical="center"/>
    </xf>
    <xf numFmtId="14" fontId="0" fillId="0" borderId="28" xfId="0" applyNumberFormat="1" applyFont="1" applyBorder="1"/>
    <xf numFmtId="164" fontId="0" fillId="0" borderId="28" xfId="0" applyNumberFormat="1" applyFont="1" applyBorder="1"/>
    <xf numFmtId="0" fontId="0" fillId="0" borderId="28" xfId="0" applyFont="1" applyBorder="1" applyAlignment="1">
      <alignment horizontal="center" vertical="center"/>
    </xf>
    <xf numFmtId="0" fontId="18" fillId="7" borderId="16" xfId="2" applyFont="1" applyFill="1" applyBorder="1" applyAlignment="1">
      <alignment horizontal="center" vertical="center" wrapText="1"/>
    </xf>
    <xf numFmtId="14" fontId="4" fillId="7" borderId="16" xfId="2" applyNumberFormat="1" applyFont="1" applyFill="1" applyBorder="1" applyAlignment="1">
      <alignment horizontal="center" vertical="center" wrapText="1"/>
    </xf>
    <xf numFmtId="14" fontId="4" fillId="7" borderId="1" xfId="2" applyNumberFormat="1" applyFont="1" applyFill="1" applyBorder="1" applyAlignment="1">
      <alignment horizontal="center" vertical="center"/>
    </xf>
    <xf numFmtId="14" fontId="4" fillId="7" borderId="12" xfId="2" applyNumberFormat="1" applyFont="1" applyFill="1" applyBorder="1" applyAlignment="1">
      <alignment horizontal="center" vertical="center"/>
    </xf>
    <xf numFmtId="0" fontId="13" fillId="9" borderId="34" xfId="0" applyFont="1" applyFill="1" applyBorder="1" applyAlignment="1">
      <alignment horizontal="center" vertical="center" textRotation="90"/>
    </xf>
    <xf numFmtId="0" fontId="13" fillId="9" borderId="35" xfId="0" applyFont="1" applyFill="1" applyBorder="1" applyAlignment="1">
      <alignment horizontal="center" vertical="center" textRotation="90"/>
    </xf>
    <xf numFmtId="0" fontId="13" fillId="9" borderId="35" xfId="0" applyFont="1" applyFill="1" applyBorder="1" applyAlignment="1">
      <alignment horizontal="center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0" borderId="29" xfId="0" applyBorder="1"/>
    <xf numFmtId="0" fontId="0" fillId="0" borderId="28" xfId="5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3" fillId="4" borderId="2" xfId="2" applyFont="1" applyFill="1" applyBorder="1" applyAlignment="1">
      <alignment horizontal="center" vertical="center"/>
    </xf>
    <xf numFmtId="14" fontId="4" fillId="7" borderId="8" xfId="2" applyNumberFormat="1" applyFont="1" applyFill="1" applyBorder="1" applyAlignment="1">
      <alignment horizontal="center" vertical="center" wrapText="1"/>
    </xf>
    <xf numFmtId="14" fontId="4" fillId="7" borderId="9" xfId="2" applyNumberFormat="1" applyFont="1" applyFill="1" applyBorder="1" applyAlignment="1">
      <alignment horizontal="center" vertical="center" wrapText="1"/>
    </xf>
    <xf numFmtId="1" fontId="4" fillId="7" borderId="2" xfId="2" applyNumberFormat="1" applyFont="1" applyFill="1" applyBorder="1" applyAlignment="1">
      <alignment horizontal="center" vertical="center" wrapText="1"/>
    </xf>
    <xf numFmtId="1" fontId="4" fillId="7" borderId="6" xfId="2" applyNumberFormat="1" applyFont="1" applyFill="1" applyBorder="1" applyAlignment="1">
      <alignment horizontal="center" vertical="center" wrapText="1"/>
    </xf>
    <xf numFmtId="1" fontId="4" fillId="7" borderId="1" xfId="2" applyNumberFormat="1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14" fontId="3" fillId="2" borderId="3" xfId="2" applyNumberFormat="1" applyFont="1" applyFill="1" applyBorder="1" applyAlignment="1">
      <alignment horizontal="center" vertical="center"/>
    </xf>
    <xf numFmtId="14" fontId="3" fillId="2" borderId="2" xfId="2" applyNumberFormat="1" applyFont="1" applyFill="1" applyBorder="1" applyAlignment="1">
      <alignment horizontal="center" vertical="center"/>
    </xf>
    <xf numFmtId="14" fontId="3" fillId="2" borderId="4" xfId="2" applyNumberFormat="1" applyFont="1" applyFill="1" applyBorder="1" applyAlignment="1">
      <alignment horizontal="center" vertical="center"/>
    </xf>
    <xf numFmtId="0" fontId="0" fillId="0" borderId="27" xfId="0" applyBorder="1" applyAlignment="1">
      <alignment horizontal="left"/>
    </xf>
    <xf numFmtId="0" fontId="17" fillId="10" borderId="0" xfId="0" applyFont="1" applyFill="1" applyAlignment="1">
      <alignment horizontal="center" vertical="center"/>
    </xf>
    <xf numFmtId="0" fontId="18" fillId="7" borderId="19" xfId="2" applyFont="1" applyFill="1" applyBorder="1" applyAlignment="1">
      <alignment horizontal="center" vertical="center" wrapText="1"/>
    </xf>
  </cellXfs>
  <cellStyles count="6">
    <cellStyle name="Milliers" xfId="5" builtinId="3"/>
    <cellStyle name="Normal" xfId="0" builtinId="0"/>
    <cellStyle name="Normal 11" xfId="3"/>
    <cellStyle name="Normal 2" xfId="1"/>
    <cellStyle name="Normal 22" xfId="2"/>
    <cellStyle name="Normal 4 2 2" xfId="4"/>
  </cellStyles>
  <dxfs count="100">
    <dxf>
      <font>
        <b/>
        <i val="0"/>
        <strike val="0"/>
        <color theme="5" tint="-0.24994659260841701"/>
      </font>
    </dxf>
    <dxf>
      <font>
        <color theme="4" tint="-0.24994659260841701"/>
      </font>
    </dxf>
    <dxf>
      <font>
        <color theme="7" tint="-0.24994659260841701"/>
      </font>
    </dxf>
    <dxf>
      <font>
        <color theme="6" tint="-0.24994659260841701"/>
      </font>
    </dxf>
    <dxf>
      <font>
        <color theme="9" tint="-0.24994659260841701"/>
      </font>
    </dxf>
    <dxf>
      <font>
        <b/>
        <i val="0"/>
      </font>
      <fill>
        <patternFill>
          <bgColor theme="0" tint="-0.14996795556505021"/>
        </patternFill>
      </fill>
      <border>
        <top style="thin">
          <color auto="1"/>
        </top>
        <bottom/>
        <vertical/>
        <horizontal/>
      </border>
    </dxf>
    <dxf>
      <font>
        <b/>
        <i val="0"/>
        <strike val="0"/>
        <color theme="5" tint="-0.24994659260841701"/>
      </font>
    </dxf>
    <dxf>
      <font>
        <color theme="4" tint="-0.24994659260841701"/>
      </font>
    </dxf>
    <dxf>
      <font>
        <color theme="7" tint="-0.24994659260841701"/>
      </font>
    </dxf>
    <dxf>
      <font>
        <color theme="6" tint="-0.24994659260841701"/>
      </font>
    </dxf>
    <dxf>
      <font>
        <color theme="9" tint="-0.24994659260841701"/>
      </font>
    </dxf>
    <dxf>
      <font>
        <b/>
        <i val="0"/>
      </font>
      <fill>
        <patternFill>
          <bgColor theme="0" tint="-0.14996795556505021"/>
        </patternFill>
      </fill>
      <border>
        <top style="thin">
          <color auto="1"/>
        </top>
        <bottom/>
        <vertical/>
        <horizontal/>
      </border>
    </dxf>
    <dxf>
      <font>
        <b/>
        <i val="0"/>
        <strike val="0"/>
        <color theme="5" tint="-0.24994659260841701"/>
      </font>
    </dxf>
    <dxf>
      <font>
        <color theme="4" tint="-0.24994659260841701"/>
      </font>
    </dxf>
    <dxf>
      <font>
        <color theme="7" tint="-0.24994659260841701"/>
      </font>
    </dxf>
    <dxf>
      <font>
        <color theme="6" tint="-0.24994659260841701"/>
      </font>
    </dxf>
    <dxf>
      <font>
        <color theme="9" tint="-0.24994659260841701"/>
      </font>
    </dxf>
    <dxf>
      <font>
        <b/>
        <i val="0"/>
      </font>
      <fill>
        <patternFill>
          <bgColor theme="0" tint="-0.14996795556505021"/>
        </patternFill>
      </fill>
      <border>
        <top style="thin">
          <color auto="1"/>
        </top>
        <bottom/>
        <vertical/>
        <horizontal/>
      </border>
    </dxf>
    <dxf>
      <font>
        <b/>
        <i val="0"/>
        <strike val="0"/>
        <color theme="5" tint="-0.24994659260841701"/>
      </font>
    </dxf>
    <dxf>
      <font>
        <color theme="4" tint="-0.24994659260841701"/>
      </font>
    </dxf>
    <dxf>
      <font>
        <color theme="7" tint="-0.24994659260841701"/>
      </font>
    </dxf>
    <dxf>
      <font>
        <color theme="6" tint="-0.24994659260841701"/>
      </font>
    </dxf>
    <dxf>
      <font>
        <color theme="9" tint="-0.24994659260841701"/>
      </font>
    </dxf>
    <dxf>
      <font>
        <b/>
        <i val="0"/>
      </font>
      <fill>
        <patternFill>
          <bgColor theme="0" tint="-0.14996795556505021"/>
        </patternFill>
      </fill>
      <border>
        <top style="thin">
          <color auto="1"/>
        </top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34998626667073579"/>
      </font>
    </dxf>
    <dxf>
      <font>
        <b/>
        <i val="0"/>
        <strike val="0"/>
        <color theme="5" tint="-0.24994659260841701"/>
      </font>
    </dxf>
    <dxf>
      <font>
        <color theme="4" tint="-0.24994659260841701"/>
      </font>
    </dxf>
    <dxf>
      <font>
        <color theme="7" tint="-0.24994659260841701"/>
      </font>
    </dxf>
    <dxf>
      <font>
        <color theme="6" tint="-0.24994659260841701"/>
      </font>
    </dxf>
    <dxf>
      <font>
        <color theme="9" tint="-0.24994659260841701"/>
      </font>
    </dxf>
    <dxf>
      <font>
        <b/>
        <i val="0"/>
      </font>
      <fill>
        <patternFill>
          <bgColor theme="0" tint="-0.14996795556505021"/>
        </patternFill>
      </fill>
      <border>
        <top style="thin">
          <color auto="1"/>
        </top>
        <bottom/>
        <vertical/>
        <horizontal/>
      </border>
    </dxf>
    <dxf>
      <font>
        <color rgb="FFC00000"/>
      </font>
    </dxf>
    <dxf>
      <font>
        <color rgb="FF00B050"/>
      </font>
      <fill>
        <patternFill>
          <bgColor rgb="FF92D050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C00000"/>
      </font>
      <fill>
        <patternFill>
          <bgColor theme="5" tint="0.59996337778862885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de%20suivi%20des%20demandes%20R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Catalogue des Services"/>
      <sheetName val="Recap Offres"/>
      <sheetName val="BdM"/>
      <sheetName val="HdM &amp; Transverse"/>
      <sheetName val="SBT"/>
      <sheetName val="Cran et Packs"/>
      <sheetName val="Capa dispo"/>
      <sheetName val="Suivi UOs et demandes"/>
      <sheetName val="Suivi des UOs MEP Orian"/>
      <sheetName val="Suivi des UOs MEP Front"/>
      <sheetName val="Suivi KPI Jalons Offres"/>
      <sheetName val="Suivi KPI Jalons Cran"/>
      <sheetName val="Listes"/>
      <sheetName val="Convention de servi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id="1" name="Rec" displayName="Rec" ref="A4:AW10" totalsRowShown="0">
  <autoFilter ref="A4:AW10"/>
  <tableColumns count="49">
    <tableColumn id="1" name="N° Demande"/>
    <tableColumn id="2" name="Urgence" dataDxfId="99"/>
    <tableColumn id="3" name="Demandeur" dataDxfId="98"/>
    <tableColumn id="4" name="Date réception demande de SFR" dataDxfId="97"/>
    <tableColumn id="5" name="Date réponse souhaitée" dataDxfId="96"/>
    <tableColumn id="6" name="Date réponse réelle" dataDxfId="95"/>
    <tableColumn id="7" name="TTM souhaité SFR" dataDxfId="94"/>
    <tableColumn id="8" name="Livraison Bios souhaitée SFR" dataDxfId="93"/>
    <tableColumn id="9" name="TTD souhaité SFR" dataDxfId="92"/>
    <tableColumn id="16" name="TTM réel" dataDxfId="91"/>
    <tableColumn id="17" name="Livraison Bios réel" dataDxfId="90"/>
    <tableColumn id="18" name="TTD réel" dataDxfId="89"/>
    <tableColumn id="19" name="STATUT" dataDxfId="88"/>
    <tableColumn id="20" name="Mois" dataDxfId="87">
      <calculatedColumnFormula>IF(Rec[[#This Row],[TTM souhaité SFR]]="","",MONTH(Rec[[#This Row],[TTM souhaité SFR]]))</calculatedColumnFormula>
    </tableColumn>
    <tableColumn id="21" name="Semaine" dataDxfId="86">
      <calculatedColumnFormula>IF(Rec[[#This Row],[TTM souhaité SFR]]="","",WEEKNUM(Rec[[#This Row],[TTM souhaité SFR]]))</calculatedColumnFormula>
    </tableColumn>
    <tableColumn id="22" name="Segment" dataDxfId="85"/>
    <tableColumn id="23" name="Peps S4" dataDxfId="84"/>
    <tableColumn id="24" name="Peps Offre" dataDxfId="83"/>
    <tableColumn id="25" name="Libellé" dataDxfId="82"/>
    <tableColumn id="26" name="Périmètre" dataDxfId="81"/>
    <tableColumn id="27" name="UO" dataDxfId="80"/>
    <tableColumn id="28" name="Charge plannifiée (en jour)" dataDxfId="79"/>
    <tableColumn id="29" name="date début prise en charge" dataDxfId="78"/>
    <tableColumn id="10" name="date fin selon charge plannifiée" dataDxfId="55">
      <calculatedColumnFormula>IF(Rec[[#This Row],[date début prise en charge]]="","",IF(Rec[[#This Row],[Charge plannifiée (en jour)]]&lt;1,WORKDAY(Rec[[#This Row],[date début prise en charge]],Rec[[#This Row],[Charge plannifiée (en jour)]],JF),WORKDAY(Rec[[#This Row],[date début prise en charge]],Rec[[#This Row],[Charge plannifiée (en jour)]]-1,JF)))</calculatedColumnFormula>
    </tableColumn>
    <tableColumn id="30" name="Concepteur" dataDxfId="77"/>
    <tableColumn id="31" name="Nb jours dispo concepteur" dataDxfId="24">
      <calculatedColumnFormula array="1">IF(Rec[[#This Row],[date début prise en charge]]="","",SUMPRODUCT((couv&lt;&gt;0)*(capadates&gt;=Rec[[#This Row],[date début prise en charge]])*(capadates&lt;=Rec[[#This Row],[date fin selon charge plannifiée]])*(capacollab=Rec[[#This Row],[Concepteur]])))</calculatedColumnFormula>
    </tableColumn>
    <tableColumn id="32" name="Livraison Bios dans PEPS MEP" dataDxfId="76"/>
    <tableColumn id="33" name="TTM" dataDxfId="75"/>
    <tableColumn id="34" name="TTD" dataDxfId="74"/>
    <tableColumn id="35" name="Equipe chargée de la recette" dataDxfId="73"/>
    <tableColumn id="36" name="Spoc" dataDxfId="72"/>
    <tableColumn id="37" name="MOA Lancement d'Offres" dataDxfId="71"/>
    <tableColumn id="38" name="Commentaires par système" dataDxfId="70"/>
    <tableColumn id="39" name="Commentaire global à l'offre" dataDxfId="69"/>
    <tableColumn id="40" name="Charge réelle si alerte" dataDxfId="68"/>
    <tableColumn id="41" name="Charge planifiée" dataDxfId="67"/>
    <tableColumn id="42" name="KPI" dataDxfId="66"/>
    <tableColumn id="43" name="Commentaires / Alertes" dataDxfId="65"/>
    <tableColumn id="44" name="Livrables exhaustifs? (Oui/Non)" dataDxfId="64"/>
    <tableColumn id="45" name="Explication non exhaustivité livrable" dataDxfId="63"/>
    <tableColumn id="46" name="Critique_x000a_(seuil = 0)" dataDxfId="62"/>
    <tableColumn id="47" name="Majeure_x000a_(seuil = 2 hors cran / 1 cran)" dataDxfId="61"/>
    <tableColumn id="48" name="Mineure_x000a_(seuil = 5 hors cran / 1 cran)" dataDxfId="60"/>
    <tableColumn id="49" name="Indicateur Qualité Lancement" dataDxfId="59"/>
    <tableColumn id="50" name="Commentaires / Plan d'actions" dataDxfId="58"/>
    <tableColumn id="51" name="Respect TTD" dataDxfId="57"/>
    <tableColumn id="52" name="Respect TTM" dataDxfId="56"/>
    <tableColumn id="53" name="Délai de réponse en jours ouvrés"/>
    <tableColumn id="54" name="Réactivité réponse Forr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W10"/>
  <sheetViews>
    <sheetView showGridLines="0" tabSelected="1" topLeftCell="V1" workbookViewId="0">
      <selection activeCell="AA12" sqref="AA12"/>
    </sheetView>
  </sheetViews>
  <sheetFormatPr baseColWidth="10" defaultRowHeight="15" x14ac:dyDescent="0.25"/>
  <cols>
    <col min="1" max="1" width="14.5703125" customWidth="1"/>
    <col min="3" max="3" width="16.85546875" customWidth="1"/>
    <col min="4" max="4" width="32.85546875" customWidth="1"/>
    <col min="5" max="5" width="25.28515625" customWidth="1"/>
    <col min="6" max="6" width="21.5703125" customWidth="1"/>
    <col min="7" max="7" width="19.42578125" customWidth="1"/>
    <col min="8" max="8" width="29.85546875" customWidth="1"/>
    <col min="9" max="9" width="19.28515625" customWidth="1"/>
    <col min="11" max="11" width="20.42578125" customWidth="1"/>
    <col min="18" max="18" width="12.85546875" customWidth="1"/>
    <col min="19" max="19" width="20" customWidth="1"/>
    <col min="20" max="20" width="12.42578125" customWidth="1"/>
    <col min="22" max="22" width="28.7109375" customWidth="1"/>
    <col min="23" max="23" width="22.42578125" customWidth="1"/>
    <col min="24" max="24" width="20.85546875" customWidth="1"/>
    <col min="25" max="25" width="13.7109375" customWidth="1"/>
    <col min="26" max="26" width="27.42578125" customWidth="1"/>
    <col min="27" max="27" width="30.5703125" customWidth="1"/>
    <col min="30" max="30" width="30" customWidth="1"/>
    <col min="32" max="32" width="25.85546875" customWidth="1"/>
    <col min="33" max="33" width="28.7109375" customWidth="1"/>
    <col min="34" max="34" width="29.85546875" customWidth="1"/>
    <col min="35" max="35" width="20.5703125" customWidth="1"/>
    <col min="36" max="36" width="16.28515625" customWidth="1"/>
    <col min="38" max="38" width="25.5703125" customWidth="1"/>
    <col min="39" max="39" width="33" customWidth="1"/>
    <col min="40" max="40" width="37.28515625" customWidth="1"/>
    <col min="44" max="44" width="30.7109375" customWidth="1"/>
    <col min="45" max="45" width="31.85546875" customWidth="1"/>
    <col min="46" max="46" width="14.5703125" customWidth="1"/>
    <col min="47" max="47" width="14.7109375" customWidth="1"/>
    <col min="48" max="48" width="34.140625" customWidth="1"/>
    <col min="49" max="49" width="28" customWidth="1"/>
  </cols>
  <sheetData>
    <row r="1" spans="1:49" x14ac:dyDescent="0.25">
      <c r="Y1" s="59"/>
      <c r="Z1" s="59"/>
      <c r="AA1" s="59"/>
    </row>
    <row r="2" spans="1:49" ht="15.75" thickBot="1" x14ac:dyDescent="0.3"/>
    <row r="3" spans="1:49" ht="15.75" thickBot="1" x14ac:dyDescent="0.3">
      <c r="A3" s="95" t="s">
        <v>0</v>
      </c>
      <c r="B3" s="96"/>
      <c r="C3" s="96"/>
      <c r="D3" s="96"/>
      <c r="E3" s="96"/>
      <c r="F3" s="96"/>
      <c r="G3" s="97" t="s">
        <v>1</v>
      </c>
      <c r="H3" s="98"/>
      <c r="I3" s="99"/>
      <c r="J3" s="97" t="s">
        <v>2</v>
      </c>
      <c r="K3" s="98"/>
      <c r="L3" s="99"/>
      <c r="M3" s="1"/>
      <c r="N3" s="65"/>
      <c r="O3" s="65"/>
      <c r="P3" s="2"/>
      <c r="Q3" s="3"/>
      <c r="R3" s="4"/>
      <c r="S3" s="5"/>
      <c r="T3" s="6"/>
      <c r="U3" s="7"/>
      <c r="V3" s="7"/>
      <c r="W3" s="7"/>
      <c r="X3" s="7"/>
      <c r="Y3" s="7"/>
      <c r="Z3" s="7"/>
      <c r="AA3" s="8"/>
      <c r="AB3" s="9"/>
      <c r="AC3" s="10"/>
      <c r="AD3" s="92" t="s">
        <v>3</v>
      </c>
      <c r="AE3" s="93"/>
      <c r="AF3" s="94"/>
      <c r="AG3" s="86" t="s">
        <v>4</v>
      </c>
      <c r="AH3" s="86"/>
      <c r="AI3" s="11"/>
      <c r="AJ3" s="12"/>
      <c r="AK3" s="13"/>
      <c r="AL3" s="14" t="s">
        <v>5</v>
      </c>
      <c r="AM3" s="87" t="s">
        <v>6</v>
      </c>
      <c r="AN3" s="88"/>
      <c r="AO3" s="89" t="s">
        <v>7</v>
      </c>
      <c r="AP3" s="89"/>
      <c r="AQ3" s="89"/>
      <c r="AR3" s="89"/>
      <c r="AS3" s="90"/>
      <c r="AT3" s="91" t="s">
        <v>8</v>
      </c>
      <c r="AU3" s="89"/>
      <c r="AV3" s="91" t="s">
        <v>9</v>
      </c>
      <c r="AW3" s="90"/>
    </row>
    <row r="4" spans="1:49" ht="42.75" thickBot="1" x14ac:dyDescent="0.3">
      <c r="A4" s="15" t="s">
        <v>10</v>
      </c>
      <c r="B4" s="16" t="s">
        <v>11</v>
      </c>
      <c r="C4" s="16" t="s">
        <v>12</v>
      </c>
      <c r="D4" s="17" t="s">
        <v>13</v>
      </c>
      <c r="E4" s="18" t="s">
        <v>14</v>
      </c>
      <c r="F4" s="19" t="s">
        <v>15</v>
      </c>
      <c r="G4" s="20" t="s">
        <v>16</v>
      </c>
      <c r="H4" s="21" t="s">
        <v>17</v>
      </c>
      <c r="I4" s="22" t="s">
        <v>18</v>
      </c>
      <c r="J4" s="20" t="s">
        <v>19</v>
      </c>
      <c r="K4" s="21" t="s">
        <v>20</v>
      </c>
      <c r="L4" s="22" t="s">
        <v>21</v>
      </c>
      <c r="M4" s="23" t="s">
        <v>22</v>
      </c>
      <c r="N4" s="66" t="s">
        <v>82</v>
      </c>
      <c r="O4" s="66" t="s">
        <v>83</v>
      </c>
      <c r="P4" s="24" t="s">
        <v>23</v>
      </c>
      <c r="Q4" s="25" t="s">
        <v>24</v>
      </c>
      <c r="R4" s="26" t="s">
        <v>25</v>
      </c>
      <c r="S4" s="27" t="s">
        <v>26</v>
      </c>
      <c r="T4" s="48" t="s">
        <v>27</v>
      </c>
      <c r="U4" s="47" t="s">
        <v>28</v>
      </c>
      <c r="V4" s="61" t="s">
        <v>81</v>
      </c>
      <c r="W4" s="61" t="s">
        <v>80</v>
      </c>
      <c r="X4" s="102" t="s">
        <v>92</v>
      </c>
      <c r="Y4" s="28" t="s">
        <v>29</v>
      </c>
      <c r="Z4" s="70" t="s">
        <v>79</v>
      </c>
      <c r="AA4" s="71" t="s">
        <v>30</v>
      </c>
      <c r="AB4" s="72" t="s">
        <v>31</v>
      </c>
      <c r="AC4" s="73" t="s">
        <v>32</v>
      </c>
      <c r="AD4" s="29" t="s">
        <v>33</v>
      </c>
      <c r="AE4" s="30" t="s">
        <v>34</v>
      </c>
      <c r="AF4" s="31" t="s">
        <v>35</v>
      </c>
      <c r="AG4" s="32" t="s">
        <v>36</v>
      </c>
      <c r="AH4" s="33" t="s">
        <v>37</v>
      </c>
      <c r="AI4" s="34" t="s">
        <v>38</v>
      </c>
      <c r="AJ4" s="35" t="s">
        <v>39</v>
      </c>
      <c r="AK4" s="36" t="s">
        <v>40</v>
      </c>
      <c r="AL4" s="37" t="s">
        <v>41</v>
      </c>
      <c r="AM4" s="38" t="s">
        <v>42</v>
      </c>
      <c r="AN4" s="39" t="s">
        <v>43</v>
      </c>
      <c r="AO4" s="40" t="s">
        <v>44</v>
      </c>
      <c r="AP4" s="41" t="s">
        <v>45</v>
      </c>
      <c r="AQ4" s="41" t="s">
        <v>46</v>
      </c>
      <c r="AR4" s="42" t="s">
        <v>47</v>
      </c>
      <c r="AS4" s="43" t="s">
        <v>48</v>
      </c>
      <c r="AT4" s="44" t="s">
        <v>49</v>
      </c>
      <c r="AU4" s="42" t="s">
        <v>50</v>
      </c>
      <c r="AV4" s="45" t="s">
        <v>51</v>
      </c>
      <c r="AW4" s="46" t="s">
        <v>9</v>
      </c>
    </row>
    <row r="5" spans="1:49" x14ac:dyDescent="0.25">
      <c r="A5" t="s">
        <v>90</v>
      </c>
      <c r="B5" s="82" t="s">
        <v>91</v>
      </c>
      <c r="C5" s="82" t="s">
        <v>115</v>
      </c>
      <c r="D5" s="83">
        <v>42571</v>
      </c>
      <c r="E5" s="83"/>
      <c r="F5" s="83">
        <v>42580</v>
      </c>
      <c r="G5" s="83">
        <v>42590</v>
      </c>
      <c r="H5" s="82"/>
      <c r="I5" s="83">
        <v>42588</v>
      </c>
      <c r="J5" s="82"/>
      <c r="K5" s="82"/>
      <c r="L5" s="82"/>
      <c r="M5" s="82"/>
      <c r="N5" s="82">
        <f>IF(Rec[[#This Row],[TTM souhaité SFR]]="","",MONTH(Rec[[#This Row],[TTM souhaité SFR]]))</f>
        <v>8</v>
      </c>
      <c r="O5" s="82">
        <f>IF(Rec[[#This Row],[TTM souhaité SFR]]="","",WEEKNUM(Rec[[#This Row],[TTM souhaité SFR]]))</f>
        <v>33</v>
      </c>
      <c r="P5" s="82" t="s">
        <v>117</v>
      </c>
      <c r="Q5" s="82"/>
      <c r="R5" s="82"/>
      <c r="S5" s="82" t="s">
        <v>116</v>
      </c>
      <c r="T5" s="82"/>
      <c r="U5" s="82"/>
      <c r="V5" s="82"/>
      <c r="W5" s="83"/>
      <c r="X5" s="83" t="str">
        <f>IF(Rec[[#This Row],[date début prise en charge]]="","",IF(Rec[[#This Row],[Charge plannifiée (en jour)]]&lt;1,WORKDAY(Rec[[#This Row],[date début prise en charge]],Rec[[#This Row],[Charge plannifiée (en jour)]],JF),WORKDAY(Rec[[#This Row],[date début prise en charge]],Rec[[#This Row],[Charge plannifiée (en jour)]]-1,JF)))</f>
        <v/>
      </c>
      <c r="Y5" s="82"/>
      <c r="Z5" s="85" t="str">
        <f t="array" ref="Z5">IF(Rec[[#This Row],[date début prise en charge]]="","",SUMPRODUCT((couv&lt;&gt;0)*(capadates&gt;=Rec[[#This Row],[date début prise en charge]])*(capadates&lt;=Rec[[#This Row],[date fin selon charge plannifiée]])*(capacollab=Rec[[#This Row],[Concepteur]])))</f>
        <v/>
      </c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</row>
    <row r="6" spans="1:49" x14ac:dyDescent="0.25">
      <c r="B6" s="82"/>
      <c r="C6" s="82"/>
      <c r="D6" s="82"/>
      <c r="E6" s="82"/>
      <c r="F6" s="82"/>
      <c r="G6" s="83">
        <v>42590</v>
      </c>
      <c r="H6" s="82"/>
      <c r="I6" s="83">
        <v>42588</v>
      </c>
      <c r="J6" s="82"/>
      <c r="K6" s="82"/>
      <c r="L6" s="82"/>
      <c r="M6" s="82"/>
      <c r="N6" s="82">
        <f>IF(Rec[[#This Row],[TTM souhaité SFR]]="","",MONTH(Rec[[#This Row],[TTM souhaité SFR]]))</f>
        <v>8</v>
      </c>
      <c r="O6" s="82">
        <f>IF(Rec[[#This Row],[TTM souhaité SFR]]="","",WEEKNUM(Rec[[#This Row],[TTM souhaité SFR]]))</f>
        <v>33</v>
      </c>
      <c r="P6" s="82"/>
      <c r="Q6" s="82"/>
      <c r="R6" s="82"/>
      <c r="S6" s="82" t="s">
        <v>116</v>
      </c>
      <c r="T6" s="82"/>
      <c r="U6" s="82"/>
      <c r="V6" s="82">
        <v>2</v>
      </c>
      <c r="W6" s="83">
        <v>42585</v>
      </c>
      <c r="X6" s="83">
        <f>IF(Rec[[#This Row],[date début prise en charge]]="","",IF(Rec[[#This Row],[Charge plannifiée (en jour)]]&lt;1,WORKDAY(Rec[[#This Row],[date début prise en charge]],Rec[[#This Row],[Charge plannifiée (en jour)]],JF),WORKDAY(Rec[[#This Row],[date début prise en charge]],Rec[[#This Row],[Charge plannifiée (en jour)]]-1,JF)))</f>
        <v>42586</v>
      </c>
      <c r="Y6" s="82" t="s">
        <v>94</v>
      </c>
      <c r="Z6" s="84">
        <f t="array" ref="Z6">IF(Rec[[#This Row],[date début prise en charge]]="","",SUMPRODUCT((couv&lt;&gt;0)*(capadates&gt;=Rec[[#This Row],[date début prise en charge]])*(capadates&lt;=Rec[[#This Row],[date fin selon charge plannifiée]])*(capacollab=Rec[[#This Row],[Concepteur]])))</f>
        <v>1</v>
      </c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</row>
    <row r="7" spans="1:49" x14ac:dyDescent="0.25">
      <c r="B7" s="82"/>
      <c r="C7" s="82"/>
      <c r="D7" s="82"/>
      <c r="E7" s="82"/>
      <c r="F7" s="82"/>
      <c r="G7" s="83">
        <v>42590</v>
      </c>
      <c r="H7" s="82"/>
      <c r="I7" s="83">
        <v>42588</v>
      </c>
      <c r="J7" s="82"/>
      <c r="K7" s="82"/>
      <c r="L7" s="82"/>
      <c r="M7" s="82"/>
      <c r="N7" s="82">
        <f>IF(Rec[[#This Row],[TTM souhaité SFR]]="","",MONTH(Rec[[#This Row],[TTM souhaité SFR]]))</f>
        <v>8</v>
      </c>
      <c r="O7" s="82">
        <f>IF(Rec[[#This Row],[TTM souhaité SFR]]="","",WEEKNUM(Rec[[#This Row],[TTM souhaité SFR]]))</f>
        <v>33</v>
      </c>
      <c r="P7" s="82"/>
      <c r="Q7" s="82"/>
      <c r="R7" s="82"/>
      <c r="S7" s="82" t="s">
        <v>116</v>
      </c>
      <c r="T7" s="82"/>
      <c r="U7" s="82"/>
      <c r="V7" s="82">
        <v>1</v>
      </c>
      <c r="W7" s="83">
        <v>42586</v>
      </c>
      <c r="X7" s="83">
        <f>IF(Rec[[#This Row],[date début prise en charge]]="","",IF(Rec[[#This Row],[Charge plannifiée (en jour)]]&lt;1,WORKDAY(Rec[[#This Row],[date début prise en charge]],Rec[[#This Row],[Charge plannifiée (en jour)]],JF),WORKDAY(Rec[[#This Row],[date début prise en charge]],Rec[[#This Row],[Charge plannifiée (en jour)]]-1,JF)))</f>
        <v>42586</v>
      </c>
      <c r="Y7" s="82" t="s">
        <v>94</v>
      </c>
      <c r="Z7" s="85">
        <f t="array" ref="Z7">IF(Rec[[#This Row],[date début prise en charge]]="","",SUMPRODUCT((couv&lt;&gt;0)*(capadates&gt;=Rec[[#This Row],[date début prise en charge]])*(capadates&lt;=Rec[[#This Row],[date fin selon charge plannifiée]])*(capacollab=Rec[[#This Row],[Concepteur]])))</f>
        <v>0</v>
      </c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</row>
    <row r="8" spans="1:49" x14ac:dyDescent="0.25">
      <c r="B8" s="82"/>
      <c r="C8" s="82"/>
      <c r="D8" s="82"/>
      <c r="E8" s="82"/>
      <c r="F8" s="82"/>
      <c r="G8" s="83">
        <v>42590</v>
      </c>
      <c r="H8" s="82"/>
      <c r="I8" s="83">
        <v>42588</v>
      </c>
      <c r="J8" s="82"/>
      <c r="K8" s="82"/>
      <c r="L8" s="82"/>
      <c r="M8" s="82"/>
      <c r="N8" s="84">
        <f>IF(Rec[[#This Row],[TTM souhaité SFR]]="","",MONTH(Rec[[#This Row],[TTM souhaité SFR]]))</f>
        <v>8</v>
      </c>
      <c r="O8" s="84">
        <f>IF(Rec[[#This Row],[TTM souhaité SFR]]="","",WEEKNUM(Rec[[#This Row],[TTM souhaité SFR]]))</f>
        <v>33</v>
      </c>
      <c r="P8" s="82"/>
      <c r="Q8" s="82"/>
      <c r="R8" s="82"/>
      <c r="S8" s="82" t="s">
        <v>116</v>
      </c>
      <c r="T8" s="82"/>
      <c r="U8" s="82"/>
      <c r="V8" s="82">
        <v>0.5</v>
      </c>
      <c r="W8" s="83">
        <v>42593</v>
      </c>
      <c r="X8" s="83">
        <f>IF(Rec[[#This Row],[date début prise en charge]]="","",IF(Rec[[#This Row],[Charge plannifiée (en jour)]]&lt;1,WORKDAY(Rec[[#This Row],[date début prise en charge]],Rec[[#This Row],[Charge plannifiée (en jour)]],JF),WORKDAY(Rec[[#This Row],[date début prise en charge]],Rec[[#This Row],[Charge plannifiée (en jour)]]-1,JF)))</f>
        <v>42593</v>
      </c>
      <c r="Y8" s="82" t="s">
        <v>94</v>
      </c>
      <c r="Z8" s="85">
        <f t="array" ref="Z8">IF(Rec[[#This Row],[date début prise en charge]]="","",SUMPRODUCT((couv&lt;&gt;0)*(capadates&gt;=Rec[[#This Row],[date début prise en charge]])*(capadates&lt;=Rec[[#This Row],[date fin selon charge plannifiée]])*(capacollab=Rec[[#This Row],[Concepteur]])))</f>
        <v>1</v>
      </c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</row>
    <row r="9" spans="1:49" x14ac:dyDescent="0.25">
      <c r="B9" s="82"/>
      <c r="C9" s="82"/>
      <c r="D9" s="82"/>
      <c r="E9" s="82"/>
      <c r="F9" s="82"/>
      <c r="G9" s="83">
        <v>42590</v>
      </c>
      <c r="H9" s="82"/>
      <c r="I9" s="83">
        <v>42588</v>
      </c>
      <c r="J9" s="82"/>
      <c r="K9" s="82"/>
      <c r="L9" s="82"/>
      <c r="M9" s="82"/>
      <c r="N9" s="84">
        <f>IF(Rec[[#This Row],[TTM souhaité SFR]]="","",MONTH(Rec[[#This Row],[TTM souhaité SFR]]))</f>
        <v>8</v>
      </c>
      <c r="O9" s="84">
        <f>IF(Rec[[#This Row],[TTM souhaité SFR]]="","",WEEKNUM(Rec[[#This Row],[TTM souhaité SFR]]))</f>
        <v>33</v>
      </c>
      <c r="P9" s="82"/>
      <c r="Q9" s="82"/>
      <c r="R9" s="82"/>
      <c r="S9" s="82" t="s">
        <v>116</v>
      </c>
      <c r="T9" s="82"/>
      <c r="U9" s="82"/>
      <c r="V9" s="82">
        <v>1</v>
      </c>
      <c r="W9" s="82"/>
      <c r="X9" s="83" t="str">
        <f>IF(Rec[[#This Row],[date début prise en charge]]="","",IF(Rec[[#This Row],[Charge plannifiée (en jour)]]&lt;1,WORKDAY(Rec[[#This Row],[date début prise en charge]],Rec[[#This Row],[Charge plannifiée (en jour)]],JF),WORKDAY(Rec[[#This Row],[date début prise en charge]],Rec[[#This Row],[Charge plannifiée (en jour)]]-1,JF)))</f>
        <v/>
      </c>
      <c r="Y9" s="82" t="s">
        <v>94</v>
      </c>
      <c r="Z9" s="85" t="str">
        <f t="array" ref="Z9">IF(Rec[[#This Row],[date début prise en charge]]="","",SUMPRODUCT((couv&lt;&gt;0)*(capadates&gt;=Rec[[#This Row],[date début prise en charge]])*(capadates&lt;=Rec[[#This Row],[date fin selon charge plannifiée]])*(capacollab=Rec[[#This Row],[Concepteur]])))</f>
        <v/>
      </c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</row>
    <row r="10" spans="1:49" x14ac:dyDescent="0.25">
      <c r="A10" t="s">
        <v>93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4" t="str">
        <f>IF(Rec[[#This Row],[TTM souhaité SFR]]="","",MONTH(Rec[[#This Row],[TTM souhaité SFR]]))</f>
        <v/>
      </c>
      <c r="O10" s="84" t="str">
        <f>IF(Rec[[#This Row],[TTM souhaité SFR]]="","",WEEKNUM(Rec[[#This Row],[TTM souhaité SFR]]))</f>
        <v/>
      </c>
      <c r="P10" s="82"/>
      <c r="Q10" s="82"/>
      <c r="R10" s="82"/>
      <c r="S10" s="82"/>
      <c r="T10" s="82"/>
      <c r="U10" s="82"/>
      <c r="V10" s="82"/>
      <c r="W10" s="82"/>
      <c r="X10" s="83" t="str">
        <f>IF(Rec[[#This Row],[date début prise en charge]]="","",IF(Rec[[#This Row],[Charge plannifiée (en jour)]]&lt;1,WORKDAY(Rec[[#This Row],[date début prise en charge]],Rec[[#This Row],[Charge plannifiée (en jour)]],JF),WORKDAY(Rec[[#This Row],[date début prise en charge]],Rec[[#This Row],[Charge plannifiée (en jour)]]-1,JF)))</f>
        <v/>
      </c>
      <c r="Y10" s="82"/>
      <c r="Z10" s="84" t="str">
        <f t="array" ref="Z10">IF(Rec[[#This Row],[date début prise en charge]]="","",SUMPRODUCT((couv&lt;&gt;0)*(capadates&gt;=Rec[[#This Row],[date début prise en charge]])*(capadates&lt;=Rec[[#This Row],[date fin selon charge plannifiée]])*(capacollab=Rec[[#This Row],[Concepteur]])))</f>
        <v/>
      </c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</row>
  </sheetData>
  <mergeCells count="9">
    <mergeCell ref="A3:F3"/>
    <mergeCell ref="G3:I3"/>
    <mergeCell ref="J3:L3"/>
    <mergeCell ref="AG3:AH3"/>
    <mergeCell ref="AM3:AN3"/>
    <mergeCell ref="AO3:AS3"/>
    <mergeCell ref="AT3:AU3"/>
    <mergeCell ref="AV3:AW3"/>
    <mergeCell ref="AD3:AF3"/>
  </mergeCells>
  <conditionalFormatting sqref="AR3:AR4 AT4:AU4">
    <cfRule type="cellIs" dxfId="54" priority="7" operator="equal">
      <formula>"L"</formula>
    </cfRule>
    <cfRule type="cellIs" dxfId="53" priority="8" operator="equal">
      <formula>"J"</formula>
    </cfRule>
  </conditionalFormatting>
  <conditionalFormatting sqref="AT3">
    <cfRule type="cellIs" dxfId="52" priority="5" operator="equal">
      <formula>"L"</formula>
    </cfRule>
    <cfRule type="cellIs" dxfId="51" priority="6" operator="equal">
      <formula>"J"</formula>
    </cfRule>
  </conditionalFormatting>
  <conditionalFormatting sqref="AW4">
    <cfRule type="cellIs" dxfId="50" priority="4" operator="equal">
      <formula>FALSE</formula>
    </cfRule>
  </conditionalFormatting>
  <conditionalFormatting sqref="A5:AW10">
    <cfRule type="expression" dxfId="49" priority="3">
      <formula>$A5&lt;&gt;""</formula>
    </cfRule>
    <cfRule type="cellIs" dxfId="48" priority="9" operator="equal">
      <formula>"Evolution Parcours"</formula>
    </cfRule>
    <cfRule type="cellIs" dxfId="47" priority="10" operator="equal">
      <formula>"SBT"</formula>
    </cfRule>
    <cfRule type="cellIs" dxfId="46" priority="11" operator="equal">
      <formula>"Transverse"</formula>
    </cfRule>
    <cfRule type="cellIs" dxfId="45" priority="12" operator="equal">
      <formula>"Carré"</formula>
    </cfRule>
    <cfRule type="cellIs" dxfId="44" priority="13" operator="equal">
      <formula>"RED"</formula>
    </cfRule>
  </conditionalFormatting>
  <dataValidations count="1">
    <dataValidation type="list" allowBlank="1" showInputMessage="1" showErrorMessage="1" sqref="B3">
      <formula1>"Urgente, Moyenne, Normale, -"</formula1>
    </dataValidation>
  </dataValidation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7B1F206C-CA75-4E71-AB35-5C844F12A788}">
            <xm:f>'[Fichier de suivi des demandes RUN.xlsx]Recap Offres'!#REF!="Non"</xm:f>
            <x14:dxf>
              <font>
                <color theme="0" tint="-0.34998626667073579"/>
              </font>
            </x14:dxf>
          </x14:cfRule>
          <xm:sqref>Y3:AC3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[1]Listes!#REF!</xm:f>
          </x14:formula1>
          <xm:sqref>T3:Z3 M3:O3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"/>
  <sheetViews>
    <sheetView workbookViewId="0">
      <selection activeCell="A15" sqref="A15"/>
    </sheetView>
  </sheetViews>
  <sheetFormatPr baseColWidth="10" defaultRowHeight="15" x14ac:dyDescent="0.25"/>
  <cols>
    <col min="10" max="10" width="26.42578125" bestFit="1" customWidth="1"/>
    <col min="11" max="11" width="16.85546875" bestFit="1" customWidth="1"/>
  </cols>
  <sheetData>
    <row r="2" spans="1:11" x14ac:dyDescent="0.25">
      <c r="A2" s="100" t="s">
        <v>70</v>
      </c>
      <c r="B2" s="100"/>
      <c r="C2" s="100"/>
      <c r="J2" s="62" t="s">
        <v>56</v>
      </c>
      <c r="K2" s="63"/>
    </row>
    <row r="3" spans="1:11" x14ac:dyDescent="0.25">
      <c r="A3" s="78" t="s">
        <v>71</v>
      </c>
      <c r="B3" t="s">
        <v>72</v>
      </c>
      <c r="J3" s="64"/>
      <c r="K3" s="64"/>
    </row>
    <row r="4" spans="1:11" x14ac:dyDescent="0.25">
      <c r="A4" s="77" t="s">
        <v>73</v>
      </c>
      <c r="B4" t="s">
        <v>74</v>
      </c>
    </row>
    <row r="5" spans="1:11" x14ac:dyDescent="0.25">
      <c r="A5" s="77" t="s">
        <v>75</v>
      </c>
      <c r="B5" t="s">
        <v>76</v>
      </c>
      <c r="J5" s="55">
        <f>DATE(AN,1,1)</f>
        <v>42370</v>
      </c>
      <c r="K5" s="56" t="s">
        <v>57</v>
      </c>
    </row>
    <row r="6" spans="1:11" x14ac:dyDescent="0.25">
      <c r="A6" s="79" t="s">
        <v>77</v>
      </c>
      <c r="B6" t="s">
        <v>78</v>
      </c>
      <c r="J6" s="55">
        <f>FLOOR(DATE(AN,5,DAY(MINUTE(AN/38)/2+56)),7)-34</f>
        <v>42456</v>
      </c>
      <c r="K6" s="56" t="s">
        <v>58</v>
      </c>
    </row>
    <row r="7" spans="1:11" x14ac:dyDescent="0.25">
      <c r="A7" s="77" t="s">
        <v>84</v>
      </c>
      <c r="B7" t="s">
        <v>85</v>
      </c>
      <c r="J7" s="55">
        <f>FLOOR(DATE(AN,5,DAY(MINUTE(AN/38)/2+56)),7)-33</f>
        <v>42457</v>
      </c>
      <c r="K7" s="56" t="s">
        <v>59</v>
      </c>
    </row>
    <row r="8" spans="1:11" x14ac:dyDescent="0.25">
      <c r="A8" s="77" t="s">
        <v>86</v>
      </c>
      <c r="B8" t="s">
        <v>89</v>
      </c>
      <c r="J8" s="55">
        <f>DATE(AN,5,1)</f>
        <v>42491</v>
      </c>
      <c r="K8" s="56" t="s">
        <v>60</v>
      </c>
    </row>
    <row r="9" spans="1:11" x14ac:dyDescent="0.25">
      <c r="A9" s="77" t="s">
        <v>87</v>
      </c>
      <c r="B9" t="s">
        <v>88</v>
      </c>
      <c r="J9" s="55">
        <f>DATE(AN,5,8)</f>
        <v>42498</v>
      </c>
      <c r="K9" s="56" t="s">
        <v>61</v>
      </c>
    </row>
    <row r="10" spans="1:11" x14ac:dyDescent="0.25">
      <c r="J10" s="55">
        <f>FLOOR(DATE(AN,5,DAY(MINUTE(AN/38)/2+56)),7)+15</f>
        <v>42505</v>
      </c>
      <c r="K10" s="56" t="s">
        <v>62</v>
      </c>
    </row>
    <row r="11" spans="1:11" x14ac:dyDescent="0.25">
      <c r="J11" s="55">
        <f>FLOOR(DATE(AN,5,DAY(MINUTE(AN/38)/2+56)),7)+16</f>
        <v>42506</v>
      </c>
      <c r="K11" s="56" t="s">
        <v>63</v>
      </c>
    </row>
    <row r="12" spans="1:11" x14ac:dyDescent="0.25">
      <c r="J12" s="55">
        <f>DATE(AN,7,14)</f>
        <v>42565</v>
      </c>
      <c r="K12" s="56" t="s">
        <v>64</v>
      </c>
    </row>
    <row r="13" spans="1:11" x14ac:dyDescent="0.25">
      <c r="J13" s="55">
        <f>DATE(AN,8,15)</f>
        <v>42597</v>
      </c>
      <c r="K13" s="56" t="s">
        <v>65</v>
      </c>
    </row>
    <row r="14" spans="1:11" x14ac:dyDescent="0.25">
      <c r="J14" s="55">
        <f>DATE(AN,11,1)</f>
        <v>42675</v>
      </c>
      <c r="K14" s="56" t="s">
        <v>66</v>
      </c>
    </row>
    <row r="15" spans="1:11" x14ac:dyDescent="0.25">
      <c r="J15" s="55">
        <f>DATE(AN,11,11)</f>
        <v>42685</v>
      </c>
      <c r="K15" s="56" t="s">
        <v>67</v>
      </c>
    </row>
    <row r="16" spans="1:11" x14ac:dyDescent="0.25">
      <c r="J16" s="55">
        <f>DATE(AN,12,25)</f>
        <v>42729</v>
      </c>
      <c r="K16" s="56" t="s">
        <v>68</v>
      </c>
    </row>
    <row r="17" spans="10:11" x14ac:dyDescent="0.25">
      <c r="J17" s="55">
        <f>IF(COUNTIF(J5:J16,FLOOR(DATE(AN,5,DAY(MINUTE(AN/38)/2+56)),7)+5),"0",FLOOR(DATE(AN,5,DAY(MINUTE(AN/38)/2+56)),7)+5)</f>
        <v>42495</v>
      </c>
      <c r="K17" s="57" t="s">
        <v>69</v>
      </c>
    </row>
  </sheetData>
  <mergeCells count="1">
    <mergeCell ref="A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Q5:AP372"/>
  <sheetViews>
    <sheetView topLeftCell="M1" workbookViewId="0">
      <selection activeCell="Q221" sqref="Q221"/>
    </sheetView>
  </sheetViews>
  <sheetFormatPr baseColWidth="10" defaultRowHeight="15" x14ac:dyDescent="0.25"/>
  <cols>
    <col min="17" max="17" width="11.42578125" style="80"/>
  </cols>
  <sheetData>
    <row r="5" spans="18:42" ht="69" x14ac:dyDescent="0.25">
      <c r="R5" s="74" t="s">
        <v>55</v>
      </c>
      <c r="S5" s="75" t="s">
        <v>52</v>
      </c>
      <c r="T5" s="76" t="s">
        <v>53</v>
      </c>
      <c r="U5" s="76" t="s">
        <v>54</v>
      </c>
      <c r="V5" s="54" t="str">
        <f>'Plan de couv'!E7</f>
        <v>Collab 1</v>
      </c>
      <c r="W5" s="54" t="str">
        <f>'Plan de couv'!F7</f>
        <v>Collab 2</v>
      </c>
      <c r="X5" s="54" t="str">
        <f>'Plan de couv'!G7</f>
        <v>Collab 3</v>
      </c>
      <c r="Y5" s="54" t="str">
        <f>'Plan de couv'!H7</f>
        <v>Collab 4</v>
      </c>
      <c r="Z5" s="54" t="str">
        <f>'Plan de couv'!I7</f>
        <v>Collab 5</v>
      </c>
      <c r="AA5" s="54" t="str">
        <f>'Plan de couv'!J7</f>
        <v>Collab 6</v>
      </c>
      <c r="AB5" s="54" t="str">
        <f>'Plan de couv'!K7</f>
        <v>Collab 7</v>
      </c>
      <c r="AC5" s="54" t="str">
        <f>'Plan de couv'!L7</f>
        <v>Collab 8</v>
      </c>
      <c r="AD5" s="54" t="str">
        <f>'Plan de couv'!M7</f>
        <v>Collab 9</v>
      </c>
      <c r="AE5" s="54" t="str">
        <f>'Plan de couv'!N7</f>
        <v>Collab 10</v>
      </c>
      <c r="AF5" s="54" t="str">
        <f>'Plan de couv'!O7</f>
        <v>Collab 11</v>
      </c>
      <c r="AG5" s="54" t="str">
        <f>'Plan de couv'!P7</f>
        <v>Collab 12</v>
      </c>
      <c r="AH5" s="54" t="str">
        <f>'Plan de couv'!Q7</f>
        <v>Collab 13</v>
      </c>
      <c r="AI5" s="54" t="str">
        <f>'Plan de couv'!R7</f>
        <v>Collab 14</v>
      </c>
      <c r="AJ5" s="54" t="str">
        <f>'Plan de couv'!S7</f>
        <v>Collab 15</v>
      </c>
      <c r="AK5" s="54" t="str">
        <f>'Plan de couv'!T7</f>
        <v>Collab 16</v>
      </c>
      <c r="AL5" s="54" t="str">
        <f>'Plan de couv'!U7</f>
        <v>Collab 17</v>
      </c>
      <c r="AM5" s="54" t="str">
        <f>'Plan de couv'!V7</f>
        <v>Collab 18</v>
      </c>
      <c r="AN5" s="54" t="str">
        <f>'Plan de couv'!W7</f>
        <v>Collab 19</v>
      </c>
      <c r="AO5" s="54" t="str">
        <f>'Plan de couv'!X7</f>
        <v>Collab 20</v>
      </c>
      <c r="AP5" s="54" t="str">
        <f>'Plan de couv'!Y7</f>
        <v>Collab 21</v>
      </c>
    </row>
    <row r="6" spans="18:42" hidden="1" x14ac:dyDescent="0.25">
      <c r="R6" s="50">
        <f>MONTH(T6)</f>
        <v>1</v>
      </c>
      <c r="S6" s="51">
        <f>WEEKNUM(T6)</f>
        <v>1</v>
      </c>
      <c r="T6" s="67">
        <f>DATE(AN,1,1)</f>
        <v>42370</v>
      </c>
      <c r="U6" s="68">
        <f>WEEKDAY(T6)</f>
        <v>6</v>
      </c>
      <c r="V6" s="81">
        <f>COUNTIFS('Plan de couv'!$C$8:$C$373,Capa!$T6,'Plan de couv'!E$8:E$373,Paramètres!$A$3)+COUNTIFS('Plan de couv'!$C$8:$C$373,Capa!$T6,'Plan de couv'!E$8:E$373,Paramètres!$A$8)/2+COUNTIFS('Plan de couv'!$C$8:$C$373,Capa!$T6,'Plan de couv'!E$8:E$373,Paramètres!$A$9)/2</f>
        <v>0</v>
      </c>
      <c r="W6" s="81">
        <f>COUNTIFS('Plan de couv'!$C$8:$C$373,Capa!$T6,'Plan de couv'!F$8:F$373,Paramètres!$A$3)+COUNTIFS('Plan de couv'!$C$8:$C$373,Capa!$T6,'Plan de couv'!F$8:F$373,Paramètres!$A$8)/2+COUNTIFS('Plan de couv'!$C$8:$C$373,Capa!$T6,'Plan de couv'!F$8:F$373,Paramètres!$A$9)/2</f>
        <v>0</v>
      </c>
      <c r="X6" s="81">
        <f>COUNTIFS('Plan de couv'!$C$8:$C$373,Capa!$T6,'Plan de couv'!G$8:G$373,Paramètres!$A$3)+COUNTIFS('Plan de couv'!$C$8:$C$373,Capa!$T6,'Plan de couv'!G$8:G$373,Paramètres!$A$8)/2+COUNTIFS('Plan de couv'!$C$8:$C$373,Capa!$T6,'Plan de couv'!G$8:G$373,Paramètres!$A$9)/2</f>
        <v>0</v>
      </c>
      <c r="Y6" s="81">
        <f>COUNTIFS('Plan de couv'!$C$8:$C$373,Capa!$T6,'Plan de couv'!H$8:H$373,Paramètres!$A$3)+COUNTIFS('Plan de couv'!$C$8:$C$373,Capa!$T6,'Plan de couv'!H$8:H$373,Paramètres!$A$8)/2+COUNTIFS('Plan de couv'!$C$8:$C$373,Capa!$T6,'Plan de couv'!H$8:H$373,Paramètres!$A$9)/2</f>
        <v>0</v>
      </c>
      <c r="Z6" s="81">
        <f>COUNTIFS('Plan de couv'!$C$8:$C$373,Capa!$T6,'Plan de couv'!I$8:I$373,Paramètres!$A$3)+COUNTIFS('Plan de couv'!$C$8:$C$373,Capa!$T6,'Plan de couv'!I$8:I$373,Paramètres!$A$8)/2+COUNTIFS('Plan de couv'!$C$8:$C$373,Capa!$T6,'Plan de couv'!I$8:I$373,Paramètres!$A$9)/2</f>
        <v>0</v>
      </c>
      <c r="AA6" s="81">
        <f>COUNTIFS('Plan de couv'!$C$8:$C$373,Capa!$T6,'Plan de couv'!J$8:J$373,Paramètres!$A$3)+COUNTIFS('Plan de couv'!$C$8:$C$373,Capa!$T6,'Plan de couv'!J$8:J$373,Paramètres!$A$8)/2+COUNTIFS('Plan de couv'!$C$8:$C$373,Capa!$T6,'Plan de couv'!J$8:J$373,Paramètres!$A$9)/2</f>
        <v>0</v>
      </c>
      <c r="AB6" s="81">
        <f>COUNTIFS('Plan de couv'!$C$8:$C$373,Capa!$T6,'Plan de couv'!K$8:K$373,Paramètres!$A$3)+COUNTIFS('Plan de couv'!$C$8:$C$373,Capa!$T6,'Plan de couv'!K$8:K$373,Paramètres!$A$8)/2+COUNTIFS('Plan de couv'!$C$8:$C$373,Capa!$T6,'Plan de couv'!K$8:K$373,Paramètres!$A$9)/2</f>
        <v>0</v>
      </c>
      <c r="AC6" s="81">
        <f>COUNTIFS('Plan de couv'!$C$8:$C$373,Capa!$T6,'Plan de couv'!L$8:L$373,Paramètres!$A$3)+COUNTIFS('Plan de couv'!$C$8:$C$373,Capa!$T6,'Plan de couv'!L$8:L$373,Paramètres!$A$8)/2+COUNTIFS('Plan de couv'!$C$8:$C$373,Capa!$T6,'Plan de couv'!L$8:L$373,Paramètres!$A$9)/2</f>
        <v>0</v>
      </c>
      <c r="AD6" s="81">
        <f>COUNTIFS('Plan de couv'!$C$8:$C$373,Capa!$T6,'Plan de couv'!M$8:M$373,Paramètres!$A$3)+COUNTIFS('Plan de couv'!$C$8:$C$373,Capa!$T6,'Plan de couv'!M$8:M$373,Paramètres!$A$8)/2+COUNTIFS('Plan de couv'!$C$8:$C$373,Capa!$T6,'Plan de couv'!M$8:M$373,Paramètres!$A$9)/2</f>
        <v>0</v>
      </c>
      <c r="AE6" s="81">
        <f>COUNTIFS('Plan de couv'!$C$8:$C$373,Capa!$T6,'Plan de couv'!N$8:N$373,Paramètres!$A$3)+COUNTIFS('Plan de couv'!$C$8:$C$373,Capa!$T6,'Plan de couv'!N$8:N$373,Paramètres!$A$8)/2+COUNTIFS('Plan de couv'!$C$8:$C$373,Capa!$T6,'Plan de couv'!N$8:N$373,Paramètres!$A$9)/2</f>
        <v>0</v>
      </c>
      <c r="AF6" s="81">
        <f>COUNTIFS('Plan de couv'!$C$8:$C$373,Capa!$T6,'Plan de couv'!O$8:O$373,Paramètres!$A$3)+COUNTIFS('Plan de couv'!$C$8:$C$373,Capa!$T6,'Plan de couv'!O$8:O$373,Paramètres!$A$8)/2+COUNTIFS('Plan de couv'!$C$8:$C$373,Capa!$T6,'Plan de couv'!O$8:O$373,Paramètres!$A$9)/2</f>
        <v>0</v>
      </c>
      <c r="AG6" s="81">
        <f>COUNTIFS('Plan de couv'!$C$8:$C$373,Capa!$T6,'Plan de couv'!P$8:P$373,Paramètres!$A$3)+COUNTIFS('Plan de couv'!$C$8:$C$373,Capa!$T6,'Plan de couv'!P$8:P$373,Paramètres!$A$8)/2+COUNTIFS('Plan de couv'!$C$8:$C$373,Capa!$T6,'Plan de couv'!P$8:P$373,Paramètres!$A$9)/2</f>
        <v>0</v>
      </c>
      <c r="AH6" s="81">
        <f>COUNTIFS('Plan de couv'!$C$8:$C$373,Capa!$T6,'Plan de couv'!Q$8:Q$373,Paramètres!$A$3)+COUNTIFS('Plan de couv'!$C$8:$C$373,Capa!$T6,'Plan de couv'!Q$8:Q$373,Paramètres!$A$8)/2+COUNTIFS('Plan de couv'!$C$8:$C$373,Capa!$T6,'Plan de couv'!Q$8:Q$373,Paramètres!$A$9)/2</f>
        <v>0</v>
      </c>
      <c r="AI6" s="81">
        <f>COUNTIFS('Plan de couv'!$C$8:$C$373,Capa!$T6,'Plan de couv'!R$8:R$373,Paramètres!$A$3)+COUNTIFS('Plan de couv'!$C$8:$C$373,Capa!$T6,'Plan de couv'!R$8:R$373,Paramètres!$A$8)/2+COUNTIFS('Plan de couv'!$C$8:$C$373,Capa!$T6,'Plan de couv'!R$8:R$373,Paramètres!$A$9)/2</f>
        <v>0</v>
      </c>
      <c r="AJ6" s="81">
        <f>COUNTIFS('Plan de couv'!$C$8:$C$373,Capa!$T6,'Plan de couv'!S$8:S$373,Paramètres!$A$3)+COUNTIFS('Plan de couv'!$C$8:$C$373,Capa!$T6,'Plan de couv'!S$8:S$373,Paramètres!$A$8)/2+COUNTIFS('Plan de couv'!$C$8:$C$373,Capa!$T6,'Plan de couv'!S$8:S$373,Paramètres!$A$9)/2</f>
        <v>0</v>
      </c>
      <c r="AK6" s="81">
        <f>COUNTIFS('Plan de couv'!$C$8:$C$373,Capa!$T6,'Plan de couv'!T$8:T$373,Paramètres!$A$3)+COUNTIFS('Plan de couv'!$C$8:$C$373,Capa!$T6,'Plan de couv'!T$8:T$373,Paramètres!$A$8)/2+COUNTIFS('Plan de couv'!$C$8:$C$373,Capa!$T6,'Plan de couv'!T$8:T$373,Paramètres!$A$9)/2</f>
        <v>0</v>
      </c>
      <c r="AL6" s="81">
        <f>COUNTIFS('Plan de couv'!$C$8:$C$373,Capa!$T6,'Plan de couv'!U$8:U$373,Paramètres!$A$3)+COUNTIFS('Plan de couv'!$C$8:$C$373,Capa!$T6,'Plan de couv'!U$8:U$373,Paramètres!$A$8)/2+COUNTIFS('Plan de couv'!$C$8:$C$373,Capa!$T6,'Plan de couv'!U$8:U$373,Paramètres!$A$9)/2</f>
        <v>0</v>
      </c>
      <c r="AM6" s="81">
        <f>COUNTIFS('Plan de couv'!$C$8:$C$373,Capa!$T6,'Plan de couv'!V$8:V$373,Paramètres!$A$3)+COUNTIFS('Plan de couv'!$C$8:$C$373,Capa!$T6,'Plan de couv'!V$8:V$373,Paramètres!$A$8)/2+COUNTIFS('Plan de couv'!$C$8:$C$373,Capa!$T6,'Plan de couv'!V$8:V$373,Paramètres!$A$9)/2</f>
        <v>0</v>
      </c>
      <c r="AN6" s="81">
        <f>COUNTIFS('Plan de couv'!$C$8:$C$373,Capa!$T6,'Plan de couv'!W$8:W$373,Paramètres!$A$3)+COUNTIFS('Plan de couv'!$C$8:$C$373,Capa!$T6,'Plan de couv'!W$8:W$373,Paramètres!$A$8)/2+COUNTIFS('Plan de couv'!$C$8:$C$373,Capa!$T6,'Plan de couv'!W$8:W$373,Paramètres!$A$9)/2</f>
        <v>0</v>
      </c>
      <c r="AO6" s="81">
        <f>COUNTIFS('Plan de couv'!$C$8:$C$373,Capa!$T6,'Plan de couv'!X$8:X$373,Paramètres!$A$3)+COUNTIFS('Plan de couv'!$C$8:$C$373,Capa!$T6,'Plan de couv'!X$8:X$373,Paramètres!$A$8)/2+COUNTIFS('Plan de couv'!$C$8:$C$373,Capa!$T6,'Plan de couv'!X$8:X$373,Paramètres!$A$9)/2</f>
        <v>0</v>
      </c>
      <c r="AP6" s="81">
        <f>COUNTIFS('Plan de couv'!$C$8:$C$373,Capa!$T6,'Plan de couv'!Y$8:Y$373,Paramètres!$A$3)+COUNTIFS('Plan de couv'!$C$8:$C$373,Capa!$T6,'Plan de couv'!Y$8:Y$373,Paramètres!$A$8)/2+COUNTIFS('Plan de couv'!$C$8:$C$373,Capa!$T6,'Plan de couv'!Y$8:Y$373,Paramètres!$A$9)/2</f>
        <v>0</v>
      </c>
    </row>
    <row r="7" spans="18:42" hidden="1" x14ac:dyDescent="0.25">
      <c r="R7" s="50">
        <f t="shared" ref="R7:R70" si="0">MONTH(T7)</f>
        <v>1</v>
      </c>
      <c r="S7" s="51">
        <f t="shared" ref="S7:S70" si="1">WEEKNUM(T7)</f>
        <v>1</v>
      </c>
      <c r="T7" s="67">
        <f>T6+1</f>
        <v>42371</v>
      </c>
      <c r="U7" s="68">
        <f t="shared" ref="U7:U70" si="2">WEEKDAY(T7)</f>
        <v>7</v>
      </c>
      <c r="V7" s="81">
        <f>COUNTIFS('Plan de couv'!$C$8:$C$373,Capa!$T7,'Plan de couv'!E$8:E$373,Paramètres!$A$3)+COUNTIFS('Plan de couv'!$C$8:$C$373,Capa!$T7,'Plan de couv'!E$8:E$373,Paramètres!$A$8)/2+COUNTIFS('Plan de couv'!$C$8:$C$373,Capa!$T7,'Plan de couv'!E$8:E$373,Paramètres!$A$9)/2</f>
        <v>0</v>
      </c>
      <c r="W7" s="81">
        <f>COUNTIFS('Plan de couv'!$C$8:$C$373,Capa!$T7,'Plan de couv'!F$8:F$373,Paramètres!$A$3)+COUNTIFS('Plan de couv'!$C$8:$C$373,Capa!$T7,'Plan de couv'!F$8:F$373,Paramètres!$A$8)/2+COUNTIFS('Plan de couv'!$C$8:$C$373,Capa!$T7,'Plan de couv'!F$8:F$373,Paramètres!$A$9)/2</f>
        <v>0</v>
      </c>
      <c r="X7" s="81">
        <f>COUNTIFS('Plan de couv'!$C$8:$C$373,Capa!$T7,'Plan de couv'!G$8:G$373,Paramètres!$A$3)+COUNTIFS('Plan de couv'!$C$8:$C$373,Capa!$T7,'Plan de couv'!G$8:G$373,Paramètres!$A$8)/2+COUNTIFS('Plan de couv'!$C$8:$C$373,Capa!$T7,'Plan de couv'!G$8:G$373,Paramètres!$A$9)/2</f>
        <v>0</v>
      </c>
      <c r="Y7" s="81">
        <f>COUNTIFS('Plan de couv'!$C$8:$C$373,Capa!$T7,'Plan de couv'!H$8:H$373,Paramètres!$A$3)+COUNTIFS('Plan de couv'!$C$8:$C$373,Capa!$T7,'Plan de couv'!H$8:H$373,Paramètres!$A$8)/2+COUNTIFS('Plan de couv'!$C$8:$C$373,Capa!$T7,'Plan de couv'!H$8:H$373,Paramètres!$A$9)/2</f>
        <v>0</v>
      </c>
      <c r="Z7" s="81">
        <f>COUNTIFS('Plan de couv'!$C$8:$C$373,Capa!$T7,'Plan de couv'!I$8:I$373,Paramètres!$A$3)+COUNTIFS('Plan de couv'!$C$8:$C$373,Capa!$T7,'Plan de couv'!I$8:I$373,Paramètres!$A$8)/2+COUNTIFS('Plan de couv'!$C$8:$C$373,Capa!$T7,'Plan de couv'!I$8:I$373,Paramètres!$A$9)/2</f>
        <v>0</v>
      </c>
      <c r="AA7" s="81">
        <f>COUNTIFS('Plan de couv'!$C$8:$C$373,Capa!$T7,'Plan de couv'!J$8:J$373,Paramètres!$A$3)+COUNTIFS('Plan de couv'!$C$8:$C$373,Capa!$T7,'Plan de couv'!J$8:J$373,Paramètres!$A$8)/2+COUNTIFS('Plan de couv'!$C$8:$C$373,Capa!$T7,'Plan de couv'!J$8:J$373,Paramètres!$A$9)/2</f>
        <v>0</v>
      </c>
      <c r="AB7" s="81">
        <f>COUNTIFS('Plan de couv'!$C$8:$C$373,Capa!$T7,'Plan de couv'!K$8:K$373,Paramètres!$A$3)+COUNTIFS('Plan de couv'!$C$8:$C$373,Capa!$T7,'Plan de couv'!K$8:K$373,Paramètres!$A$8)/2+COUNTIFS('Plan de couv'!$C$8:$C$373,Capa!$T7,'Plan de couv'!K$8:K$373,Paramètres!$A$9)/2</f>
        <v>0</v>
      </c>
      <c r="AC7" s="81">
        <f>COUNTIFS('Plan de couv'!$C$8:$C$373,Capa!$T7,'Plan de couv'!L$8:L$373,Paramètres!$A$3)+COUNTIFS('Plan de couv'!$C$8:$C$373,Capa!$T7,'Plan de couv'!L$8:L$373,Paramètres!$A$8)/2+COUNTIFS('Plan de couv'!$C$8:$C$373,Capa!$T7,'Plan de couv'!L$8:L$373,Paramètres!$A$9)/2</f>
        <v>0</v>
      </c>
      <c r="AD7" s="81">
        <f>COUNTIFS('Plan de couv'!$C$8:$C$373,Capa!$T7,'Plan de couv'!M$8:M$373,Paramètres!$A$3)+COUNTIFS('Plan de couv'!$C$8:$C$373,Capa!$T7,'Plan de couv'!M$8:M$373,Paramètres!$A$8)/2+COUNTIFS('Plan de couv'!$C$8:$C$373,Capa!$T7,'Plan de couv'!M$8:M$373,Paramètres!$A$9)/2</f>
        <v>0</v>
      </c>
      <c r="AE7" s="81">
        <f>COUNTIFS('Plan de couv'!$C$8:$C$373,Capa!$T7,'Plan de couv'!N$8:N$373,Paramètres!$A$3)+COUNTIFS('Plan de couv'!$C$8:$C$373,Capa!$T7,'Plan de couv'!N$8:N$373,Paramètres!$A$8)/2+COUNTIFS('Plan de couv'!$C$8:$C$373,Capa!$T7,'Plan de couv'!N$8:N$373,Paramètres!$A$9)/2</f>
        <v>0</v>
      </c>
      <c r="AF7" s="81">
        <f>COUNTIFS('Plan de couv'!$C$8:$C$373,Capa!$T7,'Plan de couv'!O$8:O$373,Paramètres!$A$3)+COUNTIFS('Plan de couv'!$C$8:$C$373,Capa!$T7,'Plan de couv'!O$8:O$373,Paramètres!$A$8)/2+COUNTIFS('Plan de couv'!$C$8:$C$373,Capa!$T7,'Plan de couv'!O$8:O$373,Paramètres!$A$9)/2</f>
        <v>0</v>
      </c>
      <c r="AG7" s="81">
        <f>COUNTIFS('Plan de couv'!$C$8:$C$373,Capa!$T7,'Plan de couv'!P$8:P$373,Paramètres!$A$3)+COUNTIFS('Plan de couv'!$C$8:$C$373,Capa!$T7,'Plan de couv'!P$8:P$373,Paramètres!$A$8)/2+COUNTIFS('Plan de couv'!$C$8:$C$373,Capa!$T7,'Plan de couv'!P$8:P$373,Paramètres!$A$9)/2</f>
        <v>0</v>
      </c>
      <c r="AH7" s="81">
        <f>COUNTIFS('Plan de couv'!$C$8:$C$373,Capa!$T7,'Plan de couv'!Q$8:Q$373,Paramètres!$A$3)+COUNTIFS('Plan de couv'!$C$8:$C$373,Capa!$T7,'Plan de couv'!Q$8:Q$373,Paramètres!$A$8)/2+COUNTIFS('Plan de couv'!$C$8:$C$373,Capa!$T7,'Plan de couv'!Q$8:Q$373,Paramètres!$A$9)/2</f>
        <v>0</v>
      </c>
      <c r="AI7" s="81">
        <f>COUNTIFS('Plan de couv'!$C$8:$C$373,Capa!$T7,'Plan de couv'!R$8:R$373,Paramètres!$A$3)+COUNTIFS('Plan de couv'!$C$8:$C$373,Capa!$T7,'Plan de couv'!R$8:R$373,Paramètres!$A$8)/2+COUNTIFS('Plan de couv'!$C$8:$C$373,Capa!$T7,'Plan de couv'!R$8:R$373,Paramètres!$A$9)/2</f>
        <v>0</v>
      </c>
      <c r="AJ7" s="81">
        <f>COUNTIFS('Plan de couv'!$C$8:$C$373,Capa!$T7,'Plan de couv'!S$8:S$373,Paramètres!$A$3)+COUNTIFS('Plan de couv'!$C$8:$C$373,Capa!$T7,'Plan de couv'!S$8:S$373,Paramètres!$A$8)/2+COUNTIFS('Plan de couv'!$C$8:$C$373,Capa!$T7,'Plan de couv'!S$8:S$373,Paramètres!$A$9)/2</f>
        <v>0</v>
      </c>
      <c r="AK7" s="81">
        <f>COUNTIFS('Plan de couv'!$C$8:$C$373,Capa!$T7,'Plan de couv'!T$8:T$373,Paramètres!$A$3)+COUNTIFS('Plan de couv'!$C$8:$C$373,Capa!$T7,'Plan de couv'!T$8:T$373,Paramètres!$A$8)/2+COUNTIFS('Plan de couv'!$C$8:$C$373,Capa!$T7,'Plan de couv'!T$8:T$373,Paramètres!$A$9)/2</f>
        <v>0</v>
      </c>
      <c r="AL7" s="81">
        <f>COUNTIFS('Plan de couv'!$C$8:$C$373,Capa!$T7,'Plan de couv'!U$8:U$373,Paramètres!$A$3)+COUNTIFS('Plan de couv'!$C$8:$C$373,Capa!$T7,'Plan de couv'!U$8:U$373,Paramètres!$A$8)/2+COUNTIFS('Plan de couv'!$C$8:$C$373,Capa!$T7,'Plan de couv'!U$8:U$373,Paramètres!$A$9)/2</f>
        <v>0</v>
      </c>
      <c r="AM7" s="81">
        <f>COUNTIFS('Plan de couv'!$C$8:$C$373,Capa!$T7,'Plan de couv'!V$8:V$373,Paramètres!$A$3)+COUNTIFS('Plan de couv'!$C$8:$C$373,Capa!$T7,'Plan de couv'!V$8:V$373,Paramètres!$A$8)/2+COUNTIFS('Plan de couv'!$C$8:$C$373,Capa!$T7,'Plan de couv'!V$8:V$373,Paramètres!$A$9)/2</f>
        <v>0</v>
      </c>
      <c r="AN7" s="81">
        <f>COUNTIFS('Plan de couv'!$C$8:$C$373,Capa!$T7,'Plan de couv'!W$8:W$373,Paramètres!$A$3)+COUNTIFS('Plan de couv'!$C$8:$C$373,Capa!$T7,'Plan de couv'!W$8:W$373,Paramètres!$A$8)/2+COUNTIFS('Plan de couv'!$C$8:$C$373,Capa!$T7,'Plan de couv'!W$8:W$373,Paramètres!$A$9)/2</f>
        <v>0</v>
      </c>
      <c r="AO7" s="81">
        <f>COUNTIFS('Plan de couv'!$C$8:$C$373,Capa!$T7,'Plan de couv'!X$8:X$373,Paramètres!$A$3)+COUNTIFS('Plan de couv'!$C$8:$C$373,Capa!$T7,'Plan de couv'!X$8:X$373,Paramètres!$A$8)/2+COUNTIFS('Plan de couv'!$C$8:$C$373,Capa!$T7,'Plan de couv'!X$8:X$373,Paramètres!$A$9)/2</f>
        <v>0</v>
      </c>
      <c r="AP7" s="81">
        <f>COUNTIFS('Plan de couv'!$C$8:$C$373,Capa!$T7,'Plan de couv'!Y$8:Y$373,Paramètres!$A$3)+COUNTIFS('Plan de couv'!$C$8:$C$373,Capa!$T7,'Plan de couv'!Y$8:Y$373,Paramètres!$A$8)/2+COUNTIFS('Plan de couv'!$C$8:$C$373,Capa!$T7,'Plan de couv'!Y$8:Y$373,Paramètres!$A$9)/2</f>
        <v>0</v>
      </c>
    </row>
    <row r="8" spans="18:42" hidden="1" x14ac:dyDescent="0.25">
      <c r="R8" s="50">
        <f t="shared" si="0"/>
        <v>1</v>
      </c>
      <c r="S8" s="51">
        <f t="shared" si="1"/>
        <v>2</v>
      </c>
      <c r="T8" s="67">
        <f>T7+1</f>
        <v>42372</v>
      </c>
      <c r="U8" s="68">
        <f t="shared" si="2"/>
        <v>1</v>
      </c>
      <c r="V8" s="81">
        <f>COUNTIFS('Plan de couv'!$C$8:$C$373,Capa!$T8,'Plan de couv'!E$8:E$373,Paramètres!$A$3)+COUNTIFS('Plan de couv'!$C$8:$C$373,Capa!$T8,'Plan de couv'!E$8:E$373,Paramètres!$A$8)/2+COUNTIFS('Plan de couv'!$C$8:$C$373,Capa!$T8,'Plan de couv'!E$8:E$373,Paramètres!$A$9)/2</f>
        <v>0</v>
      </c>
      <c r="W8" s="81">
        <f>COUNTIFS('Plan de couv'!$C$8:$C$373,Capa!$T8,'Plan de couv'!F$8:F$373,Paramètres!$A$3)+COUNTIFS('Plan de couv'!$C$8:$C$373,Capa!$T8,'Plan de couv'!F$8:F$373,Paramètres!$A$8)/2+COUNTIFS('Plan de couv'!$C$8:$C$373,Capa!$T8,'Plan de couv'!F$8:F$373,Paramètres!$A$9)/2</f>
        <v>0</v>
      </c>
      <c r="X8" s="81">
        <f>COUNTIFS('Plan de couv'!$C$8:$C$373,Capa!$T8,'Plan de couv'!G$8:G$373,Paramètres!$A$3)+COUNTIFS('Plan de couv'!$C$8:$C$373,Capa!$T8,'Plan de couv'!G$8:G$373,Paramètres!$A$8)/2+COUNTIFS('Plan de couv'!$C$8:$C$373,Capa!$T8,'Plan de couv'!G$8:G$373,Paramètres!$A$9)/2</f>
        <v>0</v>
      </c>
      <c r="Y8" s="81">
        <f>COUNTIFS('Plan de couv'!$C$8:$C$373,Capa!$T8,'Plan de couv'!H$8:H$373,Paramètres!$A$3)+COUNTIFS('Plan de couv'!$C$8:$C$373,Capa!$T8,'Plan de couv'!H$8:H$373,Paramètres!$A$8)/2+COUNTIFS('Plan de couv'!$C$8:$C$373,Capa!$T8,'Plan de couv'!H$8:H$373,Paramètres!$A$9)/2</f>
        <v>0</v>
      </c>
      <c r="Z8" s="81">
        <f>COUNTIFS('Plan de couv'!$C$8:$C$373,Capa!$T8,'Plan de couv'!I$8:I$373,Paramètres!$A$3)+COUNTIFS('Plan de couv'!$C$8:$C$373,Capa!$T8,'Plan de couv'!I$8:I$373,Paramètres!$A$8)/2+COUNTIFS('Plan de couv'!$C$8:$C$373,Capa!$T8,'Plan de couv'!I$8:I$373,Paramètres!$A$9)/2</f>
        <v>0</v>
      </c>
      <c r="AA8" s="81">
        <f>COUNTIFS('Plan de couv'!$C$8:$C$373,Capa!$T8,'Plan de couv'!J$8:J$373,Paramètres!$A$3)+COUNTIFS('Plan de couv'!$C$8:$C$373,Capa!$T8,'Plan de couv'!J$8:J$373,Paramètres!$A$8)/2+COUNTIFS('Plan de couv'!$C$8:$C$373,Capa!$T8,'Plan de couv'!J$8:J$373,Paramètres!$A$9)/2</f>
        <v>0</v>
      </c>
      <c r="AB8" s="81">
        <f>COUNTIFS('Plan de couv'!$C$8:$C$373,Capa!$T8,'Plan de couv'!K$8:K$373,Paramètres!$A$3)+COUNTIFS('Plan de couv'!$C$8:$C$373,Capa!$T8,'Plan de couv'!K$8:K$373,Paramètres!$A$8)/2+COUNTIFS('Plan de couv'!$C$8:$C$373,Capa!$T8,'Plan de couv'!K$8:K$373,Paramètres!$A$9)/2</f>
        <v>0</v>
      </c>
      <c r="AC8" s="81">
        <f>COUNTIFS('Plan de couv'!$C$8:$C$373,Capa!$T8,'Plan de couv'!L$8:L$373,Paramètres!$A$3)+COUNTIFS('Plan de couv'!$C$8:$C$373,Capa!$T8,'Plan de couv'!L$8:L$373,Paramètres!$A$8)/2+COUNTIFS('Plan de couv'!$C$8:$C$373,Capa!$T8,'Plan de couv'!L$8:L$373,Paramètres!$A$9)/2</f>
        <v>0</v>
      </c>
      <c r="AD8" s="81">
        <f>COUNTIFS('Plan de couv'!$C$8:$C$373,Capa!$T8,'Plan de couv'!M$8:M$373,Paramètres!$A$3)+COUNTIFS('Plan de couv'!$C$8:$C$373,Capa!$T8,'Plan de couv'!M$8:M$373,Paramètres!$A$8)/2+COUNTIFS('Plan de couv'!$C$8:$C$373,Capa!$T8,'Plan de couv'!M$8:M$373,Paramètres!$A$9)/2</f>
        <v>0</v>
      </c>
      <c r="AE8" s="81">
        <f>COUNTIFS('Plan de couv'!$C$8:$C$373,Capa!$T8,'Plan de couv'!N$8:N$373,Paramètres!$A$3)+COUNTIFS('Plan de couv'!$C$8:$C$373,Capa!$T8,'Plan de couv'!N$8:N$373,Paramètres!$A$8)/2+COUNTIFS('Plan de couv'!$C$8:$C$373,Capa!$T8,'Plan de couv'!N$8:N$373,Paramètres!$A$9)/2</f>
        <v>0</v>
      </c>
      <c r="AF8" s="81">
        <f>COUNTIFS('Plan de couv'!$C$8:$C$373,Capa!$T8,'Plan de couv'!O$8:O$373,Paramètres!$A$3)+COUNTIFS('Plan de couv'!$C$8:$C$373,Capa!$T8,'Plan de couv'!O$8:O$373,Paramètres!$A$8)/2+COUNTIFS('Plan de couv'!$C$8:$C$373,Capa!$T8,'Plan de couv'!O$8:O$373,Paramètres!$A$9)/2</f>
        <v>0</v>
      </c>
      <c r="AG8" s="81">
        <f>COUNTIFS('Plan de couv'!$C$8:$C$373,Capa!$T8,'Plan de couv'!P$8:P$373,Paramètres!$A$3)+COUNTIFS('Plan de couv'!$C$8:$C$373,Capa!$T8,'Plan de couv'!P$8:P$373,Paramètres!$A$8)/2+COUNTIFS('Plan de couv'!$C$8:$C$373,Capa!$T8,'Plan de couv'!P$8:P$373,Paramètres!$A$9)/2</f>
        <v>0</v>
      </c>
      <c r="AH8" s="81">
        <f>COUNTIFS('Plan de couv'!$C$8:$C$373,Capa!$T8,'Plan de couv'!Q$8:Q$373,Paramètres!$A$3)+COUNTIFS('Plan de couv'!$C$8:$C$373,Capa!$T8,'Plan de couv'!Q$8:Q$373,Paramètres!$A$8)/2+COUNTIFS('Plan de couv'!$C$8:$C$373,Capa!$T8,'Plan de couv'!Q$8:Q$373,Paramètres!$A$9)/2</f>
        <v>0</v>
      </c>
      <c r="AI8" s="81">
        <f>COUNTIFS('Plan de couv'!$C$8:$C$373,Capa!$T8,'Plan de couv'!R$8:R$373,Paramètres!$A$3)+COUNTIFS('Plan de couv'!$C$8:$C$373,Capa!$T8,'Plan de couv'!R$8:R$373,Paramètres!$A$8)/2+COUNTIFS('Plan de couv'!$C$8:$C$373,Capa!$T8,'Plan de couv'!R$8:R$373,Paramètres!$A$9)/2</f>
        <v>0</v>
      </c>
      <c r="AJ8" s="81">
        <f>COUNTIFS('Plan de couv'!$C$8:$C$373,Capa!$T8,'Plan de couv'!S$8:S$373,Paramètres!$A$3)+COUNTIFS('Plan de couv'!$C$8:$C$373,Capa!$T8,'Plan de couv'!S$8:S$373,Paramètres!$A$8)/2+COUNTIFS('Plan de couv'!$C$8:$C$373,Capa!$T8,'Plan de couv'!S$8:S$373,Paramètres!$A$9)/2</f>
        <v>0</v>
      </c>
      <c r="AK8" s="81">
        <f>COUNTIFS('Plan de couv'!$C$8:$C$373,Capa!$T8,'Plan de couv'!T$8:T$373,Paramètres!$A$3)+COUNTIFS('Plan de couv'!$C$8:$C$373,Capa!$T8,'Plan de couv'!T$8:T$373,Paramètres!$A$8)/2+COUNTIFS('Plan de couv'!$C$8:$C$373,Capa!$T8,'Plan de couv'!T$8:T$373,Paramètres!$A$9)/2</f>
        <v>0</v>
      </c>
      <c r="AL8" s="81">
        <f>COUNTIFS('Plan de couv'!$C$8:$C$373,Capa!$T8,'Plan de couv'!U$8:U$373,Paramètres!$A$3)+COUNTIFS('Plan de couv'!$C$8:$C$373,Capa!$T8,'Plan de couv'!U$8:U$373,Paramètres!$A$8)/2+COUNTIFS('Plan de couv'!$C$8:$C$373,Capa!$T8,'Plan de couv'!U$8:U$373,Paramètres!$A$9)/2</f>
        <v>0</v>
      </c>
      <c r="AM8" s="81">
        <f>COUNTIFS('Plan de couv'!$C$8:$C$373,Capa!$T8,'Plan de couv'!V$8:V$373,Paramètres!$A$3)+COUNTIFS('Plan de couv'!$C$8:$C$373,Capa!$T8,'Plan de couv'!V$8:V$373,Paramètres!$A$8)/2+COUNTIFS('Plan de couv'!$C$8:$C$373,Capa!$T8,'Plan de couv'!V$8:V$373,Paramètres!$A$9)/2</f>
        <v>0</v>
      </c>
      <c r="AN8" s="81">
        <f>COUNTIFS('Plan de couv'!$C$8:$C$373,Capa!$T8,'Plan de couv'!W$8:W$373,Paramètres!$A$3)+COUNTIFS('Plan de couv'!$C$8:$C$373,Capa!$T8,'Plan de couv'!W$8:W$373,Paramètres!$A$8)/2+COUNTIFS('Plan de couv'!$C$8:$C$373,Capa!$T8,'Plan de couv'!W$8:W$373,Paramètres!$A$9)/2</f>
        <v>0</v>
      </c>
      <c r="AO8" s="81">
        <f>COUNTIFS('Plan de couv'!$C$8:$C$373,Capa!$T8,'Plan de couv'!X$8:X$373,Paramètres!$A$3)+COUNTIFS('Plan de couv'!$C$8:$C$373,Capa!$T8,'Plan de couv'!X$8:X$373,Paramètres!$A$8)/2+COUNTIFS('Plan de couv'!$C$8:$C$373,Capa!$T8,'Plan de couv'!X$8:X$373,Paramètres!$A$9)/2</f>
        <v>0</v>
      </c>
      <c r="AP8" s="81">
        <f>COUNTIFS('Plan de couv'!$C$8:$C$373,Capa!$T8,'Plan de couv'!Y$8:Y$373,Paramètres!$A$3)+COUNTIFS('Plan de couv'!$C$8:$C$373,Capa!$T8,'Plan de couv'!Y$8:Y$373,Paramètres!$A$8)/2+COUNTIFS('Plan de couv'!$C$8:$C$373,Capa!$T8,'Plan de couv'!Y$8:Y$373,Paramètres!$A$9)/2</f>
        <v>0</v>
      </c>
    </row>
    <row r="9" spans="18:42" hidden="1" x14ac:dyDescent="0.25">
      <c r="R9" s="50">
        <f t="shared" si="0"/>
        <v>1</v>
      </c>
      <c r="S9" s="51">
        <f t="shared" si="1"/>
        <v>2</v>
      </c>
      <c r="T9" s="67">
        <f>T8+1</f>
        <v>42373</v>
      </c>
      <c r="U9" s="68">
        <f t="shared" si="2"/>
        <v>2</v>
      </c>
      <c r="V9" s="81">
        <f>COUNTIFS('Plan de couv'!$C$8:$C$373,Capa!$T9,'Plan de couv'!E$8:E$373,Paramètres!$A$3)+COUNTIFS('Plan de couv'!$C$8:$C$373,Capa!$T9,'Plan de couv'!E$8:E$373,Paramètres!$A$8)/2+COUNTIFS('Plan de couv'!$C$8:$C$373,Capa!$T9,'Plan de couv'!E$8:E$373,Paramètres!$A$9)/2</f>
        <v>0</v>
      </c>
      <c r="W9" s="81">
        <f>COUNTIFS('Plan de couv'!$C$8:$C$373,Capa!$T9,'Plan de couv'!F$8:F$373,Paramètres!$A$3)+COUNTIFS('Plan de couv'!$C$8:$C$373,Capa!$T9,'Plan de couv'!F$8:F$373,Paramètres!$A$8)/2+COUNTIFS('Plan de couv'!$C$8:$C$373,Capa!$T9,'Plan de couv'!F$8:F$373,Paramètres!$A$9)/2</f>
        <v>0</v>
      </c>
      <c r="X9" s="81">
        <f>COUNTIFS('Plan de couv'!$C$8:$C$373,Capa!$T9,'Plan de couv'!G$8:G$373,Paramètres!$A$3)+COUNTIFS('Plan de couv'!$C$8:$C$373,Capa!$T9,'Plan de couv'!G$8:G$373,Paramètres!$A$8)/2+COUNTIFS('Plan de couv'!$C$8:$C$373,Capa!$T9,'Plan de couv'!G$8:G$373,Paramètres!$A$9)/2</f>
        <v>0</v>
      </c>
      <c r="Y9" s="81">
        <f>COUNTIFS('Plan de couv'!$C$8:$C$373,Capa!$T9,'Plan de couv'!H$8:H$373,Paramètres!$A$3)+COUNTIFS('Plan de couv'!$C$8:$C$373,Capa!$T9,'Plan de couv'!H$8:H$373,Paramètres!$A$8)/2+COUNTIFS('Plan de couv'!$C$8:$C$373,Capa!$T9,'Plan de couv'!H$8:H$373,Paramètres!$A$9)/2</f>
        <v>0</v>
      </c>
      <c r="Z9" s="81">
        <f>COUNTIFS('Plan de couv'!$C$8:$C$373,Capa!$T9,'Plan de couv'!I$8:I$373,Paramètres!$A$3)+COUNTIFS('Plan de couv'!$C$8:$C$373,Capa!$T9,'Plan de couv'!I$8:I$373,Paramètres!$A$8)/2+COUNTIFS('Plan de couv'!$C$8:$C$373,Capa!$T9,'Plan de couv'!I$8:I$373,Paramètres!$A$9)/2</f>
        <v>0</v>
      </c>
      <c r="AA9" s="81">
        <f>COUNTIFS('Plan de couv'!$C$8:$C$373,Capa!$T9,'Plan de couv'!J$8:J$373,Paramètres!$A$3)+COUNTIFS('Plan de couv'!$C$8:$C$373,Capa!$T9,'Plan de couv'!J$8:J$373,Paramètres!$A$8)/2+COUNTIFS('Plan de couv'!$C$8:$C$373,Capa!$T9,'Plan de couv'!J$8:J$373,Paramètres!$A$9)/2</f>
        <v>0</v>
      </c>
      <c r="AB9" s="81">
        <f>COUNTIFS('Plan de couv'!$C$8:$C$373,Capa!$T9,'Plan de couv'!K$8:K$373,Paramètres!$A$3)+COUNTIFS('Plan de couv'!$C$8:$C$373,Capa!$T9,'Plan de couv'!K$8:K$373,Paramètres!$A$8)/2+COUNTIFS('Plan de couv'!$C$8:$C$373,Capa!$T9,'Plan de couv'!K$8:K$373,Paramètres!$A$9)/2</f>
        <v>0</v>
      </c>
      <c r="AC9" s="81">
        <f>COUNTIFS('Plan de couv'!$C$8:$C$373,Capa!$T9,'Plan de couv'!L$8:L$373,Paramètres!$A$3)+COUNTIFS('Plan de couv'!$C$8:$C$373,Capa!$T9,'Plan de couv'!L$8:L$373,Paramètres!$A$8)/2+COUNTIFS('Plan de couv'!$C$8:$C$373,Capa!$T9,'Plan de couv'!L$8:L$373,Paramètres!$A$9)/2</f>
        <v>0</v>
      </c>
      <c r="AD9" s="81">
        <f>COUNTIFS('Plan de couv'!$C$8:$C$373,Capa!$T9,'Plan de couv'!M$8:M$373,Paramètres!$A$3)+COUNTIFS('Plan de couv'!$C$8:$C$373,Capa!$T9,'Plan de couv'!M$8:M$373,Paramètres!$A$8)/2+COUNTIFS('Plan de couv'!$C$8:$C$373,Capa!$T9,'Plan de couv'!M$8:M$373,Paramètres!$A$9)/2</f>
        <v>0</v>
      </c>
      <c r="AE9" s="81">
        <f>COUNTIFS('Plan de couv'!$C$8:$C$373,Capa!$T9,'Plan de couv'!N$8:N$373,Paramètres!$A$3)+COUNTIFS('Plan de couv'!$C$8:$C$373,Capa!$T9,'Plan de couv'!N$8:N$373,Paramètres!$A$8)/2+COUNTIFS('Plan de couv'!$C$8:$C$373,Capa!$T9,'Plan de couv'!N$8:N$373,Paramètres!$A$9)/2</f>
        <v>0</v>
      </c>
      <c r="AF9" s="81">
        <f>COUNTIFS('Plan de couv'!$C$8:$C$373,Capa!$T9,'Plan de couv'!O$8:O$373,Paramètres!$A$3)+COUNTIFS('Plan de couv'!$C$8:$C$373,Capa!$T9,'Plan de couv'!O$8:O$373,Paramètres!$A$8)/2+COUNTIFS('Plan de couv'!$C$8:$C$373,Capa!$T9,'Plan de couv'!O$8:O$373,Paramètres!$A$9)/2</f>
        <v>0</v>
      </c>
      <c r="AG9" s="81">
        <f>COUNTIFS('Plan de couv'!$C$8:$C$373,Capa!$T9,'Plan de couv'!P$8:P$373,Paramètres!$A$3)+COUNTIFS('Plan de couv'!$C$8:$C$373,Capa!$T9,'Plan de couv'!P$8:P$373,Paramètres!$A$8)/2+COUNTIFS('Plan de couv'!$C$8:$C$373,Capa!$T9,'Plan de couv'!P$8:P$373,Paramètres!$A$9)/2</f>
        <v>0</v>
      </c>
      <c r="AH9" s="81">
        <f>COUNTIFS('Plan de couv'!$C$8:$C$373,Capa!$T9,'Plan de couv'!Q$8:Q$373,Paramètres!$A$3)+COUNTIFS('Plan de couv'!$C$8:$C$373,Capa!$T9,'Plan de couv'!Q$8:Q$373,Paramètres!$A$8)/2+COUNTIFS('Plan de couv'!$C$8:$C$373,Capa!$T9,'Plan de couv'!Q$8:Q$373,Paramètres!$A$9)/2</f>
        <v>0</v>
      </c>
      <c r="AI9" s="81">
        <f>COUNTIFS('Plan de couv'!$C$8:$C$373,Capa!$T9,'Plan de couv'!R$8:R$373,Paramètres!$A$3)+COUNTIFS('Plan de couv'!$C$8:$C$373,Capa!$T9,'Plan de couv'!R$8:R$373,Paramètres!$A$8)/2+COUNTIFS('Plan de couv'!$C$8:$C$373,Capa!$T9,'Plan de couv'!R$8:R$373,Paramètres!$A$9)/2</f>
        <v>0</v>
      </c>
      <c r="AJ9" s="81">
        <f>COUNTIFS('Plan de couv'!$C$8:$C$373,Capa!$T9,'Plan de couv'!S$8:S$373,Paramètres!$A$3)+COUNTIFS('Plan de couv'!$C$8:$C$373,Capa!$T9,'Plan de couv'!S$8:S$373,Paramètres!$A$8)/2+COUNTIFS('Plan de couv'!$C$8:$C$373,Capa!$T9,'Plan de couv'!S$8:S$373,Paramètres!$A$9)/2</f>
        <v>0</v>
      </c>
      <c r="AK9" s="81">
        <f>COUNTIFS('Plan de couv'!$C$8:$C$373,Capa!$T9,'Plan de couv'!T$8:T$373,Paramètres!$A$3)+COUNTIFS('Plan de couv'!$C$8:$C$373,Capa!$T9,'Plan de couv'!T$8:T$373,Paramètres!$A$8)/2+COUNTIFS('Plan de couv'!$C$8:$C$373,Capa!$T9,'Plan de couv'!T$8:T$373,Paramètres!$A$9)/2</f>
        <v>0</v>
      </c>
      <c r="AL9" s="81">
        <f>COUNTIFS('Plan de couv'!$C$8:$C$373,Capa!$T9,'Plan de couv'!U$8:U$373,Paramètres!$A$3)+COUNTIFS('Plan de couv'!$C$8:$C$373,Capa!$T9,'Plan de couv'!U$8:U$373,Paramètres!$A$8)/2+COUNTIFS('Plan de couv'!$C$8:$C$373,Capa!$T9,'Plan de couv'!U$8:U$373,Paramètres!$A$9)/2</f>
        <v>0</v>
      </c>
      <c r="AM9" s="81">
        <f>COUNTIFS('Plan de couv'!$C$8:$C$373,Capa!$T9,'Plan de couv'!V$8:V$373,Paramètres!$A$3)+COUNTIFS('Plan de couv'!$C$8:$C$373,Capa!$T9,'Plan de couv'!V$8:V$373,Paramètres!$A$8)/2+COUNTIFS('Plan de couv'!$C$8:$C$373,Capa!$T9,'Plan de couv'!V$8:V$373,Paramètres!$A$9)/2</f>
        <v>0</v>
      </c>
      <c r="AN9" s="81">
        <f>COUNTIFS('Plan de couv'!$C$8:$C$373,Capa!$T9,'Plan de couv'!W$8:W$373,Paramètres!$A$3)+COUNTIFS('Plan de couv'!$C$8:$C$373,Capa!$T9,'Plan de couv'!W$8:W$373,Paramètres!$A$8)/2+COUNTIFS('Plan de couv'!$C$8:$C$373,Capa!$T9,'Plan de couv'!W$8:W$373,Paramètres!$A$9)/2</f>
        <v>0</v>
      </c>
      <c r="AO9" s="81">
        <f>COUNTIFS('Plan de couv'!$C$8:$C$373,Capa!$T9,'Plan de couv'!X$8:X$373,Paramètres!$A$3)+COUNTIFS('Plan de couv'!$C$8:$C$373,Capa!$T9,'Plan de couv'!X$8:X$373,Paramètres!$A$8)/2+COUNTIFS('Plan de couv'!$C$8:$C$373,Capa!$T9,'Plan de couv'!X$8:X$373,Paramètres!$A$9)/2</f>
        <v>0</v>
      </c>
      <c r="AP9" s="81">
        <f>COUNTIFS('Plan de couv'!$C$8:$C$373,Capa!$T9,'Plan de couv'!Y$8:Y$373,Paramètres!$A$3)+COUNTIFS('Plan de couv'!$C$8:$C$373,Capa!$T9,'Plan de couv'!Y$8:Y$373,Paramètres!$A$8)/2+COUNTIFS('Plan de couv'!$C$8:$C$373,Capa!$T9,'Plan de couv'!Y$8:Y$373,Paramètres!$A$9)/2</f>
        <v>0</v>
      </c>
    </row>
    <row r="10" spans="18:42" hidden="1" x14ac:dyDescent="0.25">
      <c r="R10" s="50">
        <f t="shared" si="0"/>
        <v>1</v>
      </c>
      <c r="S10" s="51">
        <f t="shared" si="1"/>
        <v>2</v>
      </c>
      <c r="T10" s="67">
        <f>T9+1</f>
        <v>42374</v>
      </c>
      <c r="U10" s="68">
        <f t="shared" si="2"/>
        <v>3</v>
      </c>
      <c r="V10" s="81">
        <f>COUNTIFS('Plan de couv'!$C$8:$C$373,Capa!$T10,'Plan de couv'!E$8:E$373,Paramètres!$A$3)+COUNTIFS('Plan de couv'!$C$8:$C$373,Capa!$T10,'Plan de couv'!E$8:E$373,Paramètres!$A$8)/2+COUNTIFS('Plan de couv'!$C$8:$C$373,Capa!$T10,'Plan de couv'!E$8:E$373,Paramètres!$A$9)/2</f>
        <v>0</v>
      </c>
      <c r="W10" s="81">
        <f>COUNTIFS('Plan de couv'!$C$8:$C$373,Capa!$T10,'Plan de couv'!F$8:F$373,Paramètres!$A$3)+COUNTIFS('Plan de couv'!$C$8:$C$373,Capa!$T10,'Plan de couv'!F$8:F$373,Paramètres!$A$8)/2+COUNTIFS('Plan de couv'!$C$8:$C$373,Capa!$T10,'Plan de couv'!F$8:F$373,Paramètres!$A$9)/2</f>
        <v>0</v>
      </c>
      <c r="X10" s="81">
        <f>COUNTIFS('Plan de couv'!$C$8:$C$373,Capa!$T10,'Plan de couv'!G$8:G$373,Paramètres!$A$3)+COUNTIFS('Plan de couv'!$C$8:$C$373,Capa!$T10,'Plan de couv'!G$8:G$373,Paramètres!$A$8)/2+COUNTIFS('Plan de couv'!$C$8:$C$373,Capa!$T10,'Plan de couv'!G$8:G$373,Paramètres!$A$9)/2</f>
        <v>0</v>
      </c>
      <c r="Y10" s="81">
        <f>COUNTIFS('Plan de couv'!$C$8:$C$373,Capa!$T10,'Plan de couv'!H$8:H$373,Paramètres!$A$3)+COUNTIFS('Plan de couv'!$C$8:$C$373,Capa!$T10,'Plan de couv'!H$8:H$373,Paramètres!$A$8)/2+COUNTIFS('Plan de couv'!$C$8:$C$373,Capa!$T10,'Plan de couv'!H$8:H$373,Paramètres!$A$9)/2</f>
        <v>0</v>
      </c>
      <c r="Z10" s="81">
        <f>COUNTIFS('Plan de couv'!$C$8:$C$373,Capa!$T10,'Plan de couv'!I$8:I$373,Paramètres!$A$3)+COUNTIFS('Plan de couv'!$C$8:$C$373,Capa!$T10,'Plan de couv'!I$8:I$373,Paramètres!$A$8)/2+COUNTIFS('Plan de couv'!$C$8:$C$373,Capa!$T10,'Plan de couv'!I$8:I$373,Paramètres!$A$9)/2</f>
        <v>0</v>
      </c>
      <c r="AA10" s="81">
        <f>COUNTIFS('Plan de couv'!$C$8:$C$373,Capa!$T10,'Plan de couv'!J$8:J$373,Paramètres!$A$3)+COUNTIFS('Plan de couv'!$C$8:$C$373,Capa!$T10,'Plan de couv'!J$8:J$373,Paramètres!$A$8)/2+COUNTIFS('Plan de couv'!$C$8:$C$373,Capa!$T10,'Plan de couv'!J$8:J$373,Paramètres!$A$9)/2</f>
        <v>0</v>
      </c>
      <c r="AB10" s="81">
        <f>COUNTIFS('Plan de couv'!$C$8:$C$373,Capa!$T10,'Plan de couv'!K$8:K$373,Paramètres!$A$3)+COUNTIFS('Plan de couv'!$C$8:$C$373,Capa!$T10,'Plan de couv'!K$8:K$373,Paramètres!$A$8)/2+COUNTIFS('Plan de couv'!$C$8:$C$373,Capa!$T10,'Plan de couv'!K$8:K$373,Paramètres!$A$9)/2</f>
        <v>0</v>
      </c>
      <c r="AC10" s="81">
        <f>COUNTIFS('Plan de couv'!$C$8:$C$373,Capa!$T10,'Plan de couv'!L$8:L$373,Paramètres!$A$3)+COUNTIFS('Plan de couv'!$C$8:$C$373,Capa!$T10,'Plan de couv'!L$8:L$373,Paramètres!$A$8)/2+COUNTIFS('Plan de couv'!$C$8:$C$373,Capa!$T10,'Plan de couv'!L$8:L$373,Paramètres!$A$9)/2</f>
        <v>0</v>
      </c>
      <c r="AD10" s="81">
        <f>COUNTIFS('Plan de couv'!$C$8:$C$373,Capa!$T10,'Plan de couv'!M$8:M$373,Paramètres!$A$3)+COUNTIFS('Plan de couv'!$C$8:$C$373,Capa!$T10,'Plan de couv'!M$8:M$373,Paramètres!$A$8)/2+COUNTIFS('Plan de couv'!$C$8:$C$373,Capa!$T10,'Plan de couv'!M$8:M$373,Paramètres!$A$9)/2</f>
        <v>0</v>
      </c>
      <c r="AE10" s="81">
        <f>COUNTIFS('Plan de couv'!$C$8:$C$373,Capa!$T10,'Plan de couv'!N$8:N$373,Paramètres!$A$3)+COUNTIFS('Plan de couv'!$C$8:$C$373,Capa!$T10,'Plan de couv'!N$8:N$373,Paramètres!$A$8)/2+COUNTIFS('Plan de couv'!$C$8:$C$373,Capa!$T10,'Plan de couv'!N$8:N$373,Paramètres!$A$9)/2</f>
        <v>0</v>
      </c>
      <c r="AF10" s="81">
        <f>COUNTIFS('Plan de couv'!$C$8:$C$373,Capa!$T10,'Plan de couv'!O$8:O$373,Paramètres!$A$3)+COUNTIFS('Plan de couv'!$C$8:$C$373,Capa!$T10,'Plan de couv'!O$8:O$373,Paramètres!$A$8)/2+COUNTIFS('Plan de couv'!$C$8:$C$373,Capa!$T10,'Plan de couv'!O$8:O$373,Paramètres!$A$9)/2</f>
        <v>0</v>
      </c>
      <c r="AG10" s="81">
        <f>COUNTIFS('Plan de couv'!$C$8:$C$373,Capa!$T10,'Plan de couv'!P$8:P$373,Paramètres!$A$3)+COUNTIFS('Plan de couv'!$C$8:$C$373,Capa!$T10,'Plan de couv'!P$8:P$373,Paramètres!$A$8)/2+COUNTIFS('Plan de couv'!$C$8:$C$373,Capa!$T10,'Plan de couv'!P$8:P$373,Paramètres!$A$9)/2</f>
        <v>0</v>
      </c>
      <c r="AH10" s="81">
        <f>COUNTIFS('Plan de couv'!$C$8:$C$373,Capa!$T10,'Plan de couv'!Q$8:Q$373,Paramètres!$A$3)+COUNTIFS('Plan de couv'!$C$8:$C$373,Capa!$T10,'Plan de couv'!Q$8:Q$373,Paramètres!$A$8)/2+COUNTIFS('Plan de couv'!$C$8:$C$373,Capa!$T10,'Plan de couv'!Q$8:Q$373,Paramètres!$A$9)/2</f>
        <v>0</v>
      </c>
      <c r="AI10" s="81">
        <f>COUNTIFS('Plan de couv'!$C$8:$C$373,Capa!$T10,'Plan de couv'!R$8:R$373,Paramètres!$A$3)+COUNTIFS('Plan de couv'!$C$8:$C$373,Capa!$T10,'Plan de couv'!R$8:R$373,Paramètres!$A$8)/2+COUNTIFS('Plan de couv'!$C$8:$C$373,Capa!$T10,'Plan de couv'!R$8:R$373,Paramètres!$A$9)/2</f>
        <v>0</v>
      </c>
      <c r="AJ10" s="81">
        <f>COUNTIFS('Plan de couv'!$C$8:$C$373,Capa!$T10,'Plan de couv'!S$8:S$373,Paramètres!$A$3)+COUNTIFS('Plan de couv'!$C$8:$C$373,Capa!$T10,'Plan de couv'!S$8:S$373,Paramètres!$A$8)/2+COUNTIFS('Plan de couv'!$C$8:$C$373,Capa!$T10,'Plan de couv'!S$8:S$373,Paramètres!$A$9)/2</f>
        <v>0</v>
      </c>
      <c r="AK10" s="81">
        <f>COUNTIFS('Plan de couv'!$C$8:$C$373,Capa!$T10,'Plan de couv'!T$8:T$373,Paramètres!$A$3)+COUNTIFS('Plan de couv'!$C$8:$C$373,Capa!$T10,'Plan de couv'!T$8:T$373,Paramètres!$A$8)/2+COUNTIFS('Plan de couv'!$C$8:$C$373,Capa!$T10,'Plan de couv'!T$8:T$373,Paramètres!$A$9)/2</f>
        <v>0</v>
      </c>
      <c r="AL10" s="81">
        <f>COUNTIFS('Plan de couv'!$C$8:$C$373,Capa!$T10,'Plan de couv'!U$8:U$373,Paramètres!$A$3)+COUNTIFS('Plan de couv'!$C$8:$C$373,Capa!$T10,'Plan de couv'!U$8:U$373,Paramètres!$A$8)/2+COUNTIFS('Plan de couv'!$C$8:$C$373,Capa!$T10,'Plan de couv'!U$8:U$373,Paramètres!$A$9)/2</f>
        <v>0</v>
      </c>
      <c r="AM10" s="81">
        <f>COUNTIFS('Plan de couv'!$C$8:$C$373,Capa!$T10,'Plan de couv'!V$8:V$373,Paramètres!$A$3)+COUNTIFS('Plan de couv'!$C$8:$C$373,Capa!$T10,'Plan de couv'!V$8:V$373,Paramètres!$A$8)/2+COUNTIFS('Plan de couv'!$C$8:$C$373,Capa!$T10,'Plan de couv'!V$8:V$373,Paramètres!$A$9)/2</f>
        <v>0</v>
      </c>
      <c r="AN10" s="81">
        <f>COUNTIFS('Plan de couv'!$C$8:$C$373,Capa!$T10,'Plan de couv'!W$8:W$373,Paramètres!$A$3)+COUNTIFS('Plan de couv'!$C$8:$C$373,Capa!$T10,'Plan de couv'!W$8:W$373,Paramètres!$A$8)/2+COUNTIFS('Plan de couv'!$C$8:$C$373,Capa!$T10,'Plan de couv'!W$8:W$373,Paramètres!$A$9)/2</f>
        <v>0</v>
      </c>
      <c r="AO10" s="81">
        <f>COUNTIFS('Plan de couv'!$C$8:$C$373,Capa!$T10,'Plan de couv'!X$8:X$373,Paramètres!$A$3)+COUNTIFS('Plan de couv'!$C$8:$C$373,Capa!$T10,'Plan de couv'!X$8:X$373,Paramètres!$A$8)/2+COUNTIFS('Plan de couv'!$C$8:$C$373,Capa!$T10,'Plan de couv'!X$8:X$373,Paramètres!$A$9)/2</f>
        <v>0</v>
      </c>
      <c r="AP10" s="81">
        <f>COUNTIFS('Plan de couv'!$C$8:$C$373,Capa!$T10,'Plan de couv'!Y$8:Y$373,Paramètres!$A$3)+COUNTIFS('Plan de couv'!$C$8:$C$373,Capa!$T10,'Plan de couv'!Y$8:Y$373,Paramètres!$A$8)/2+COUNTIFS('Plan de couv'!$C$8:$C$373,Capa!$T10,'Plan de couv'!Y$8:Y$373,Paramètres!$A$9)/2</f>
        <v>0</v>
      </c>
    </row>
    <row r="11" spans="18:42" hidden="1" x14ac:dyDescent="0.25">
      <c r="R11" s="50">
        <f t="shared" si="0"/>
        <v>1</v>
      </c>
      <c r="S11" s="51">
        <f t="shared" si="1"/>
        <v>2</v>
      </c>
      <c r="T11" s="67">
        <f>T10+1</f>
        <v>42375</v>
      </c>
      <c r="U11" s="68">
        <f t="shared" si="2"/>
        <v>4</v>
      </c>
      <c r="V11" s="81">
        <f>COUNTIFS('Plan de couv'!$C$8:$C$373,Capa!$T11,'Plan de couv'!E$8:E$373,Paramètres!$A$3)+COUNTIFS('Plan de couv'!$C$8:$C$373,Capa!$T11,'Plan de couv'!E$8:E$373,Paramètres!$A$8)/2+COUNTIFS('Plan de couv'!$C$8:$C$373,Capa!$T11,'Plan de couv'!E$8:E$373,Paramètres!$A$9)/2</f>
        <v>0</v>
      </c>
      <c r="W11" s="81">
        <f>COUNTIFS('Plan de couv'!$C$8:$C$373,Capa!$T11,'Plan de couv'!F$8:F$373,Paramètres!$A$3)+COUNTIFS('Plan de couv'!$C$8:$C$373,Capa!$T11,'Plan de couv'!F$8:F$373,Paramètres!$A$8)/2+COUNTIFS('Plan de couv'!$C$8:$C$373,Capa!$T11,'Plan de couv'!F$8:F$373,Paramètres!$A$9)/2</f>
        <v>0</v>
      </c>
      <c r="X11" s="81">
        <f>COUNTIFS('Plan de couv'!$C$8:$C$373,Capa!$T11,'Plan de couv'!G$8:G$373,Paramètres!$A$3)+COUNTIFS('Plan de couv'!$C$8:$C$373,Capa!$T11,'Plan de couv'!G$8:G$373,Paramètres!$A$8)/2+COUNTIFS('Plan de couv'!$C$8:$C$373,Capa!$T11,'Plan de couv'!G$8:G$373,Paramètres!$A$9)/2</f>
        <v>0</v>
      </c>
      <c r="Y11" s="81">
        <f>COUNTIFS('Plan de couv'!$C$8:$C$373,Capa!$T11,'Plan de couv'!H$8:H$373,Paramètres!$A$3)+COUNTIFS('Plan de couv'!$C$8:$C$373,Capa!$T11,'Plan de couv'!H$8:H$373,Paramètres!$A$8)/2+COUNTIFS('Plan de couv'!$C$8:$C$373,Capa!$T11,'Plan de couv'!H$8:H$373,Paramètres!$A$9)/2</f>
        <v>0</v>
      </c>
      <c r="Z11" s="81">
        <f>COUNTIFS('Plan de couv'!$C$8:$C$373,Capa!$T11,'Plan de couv'!I$8:I$373,Paramètres!$A$3)+COUNTIFS('Plan de couv'!$C$8:$C$373,Capa!$T11,'Plan de couv'!I$8:I$373,Paramètres!$A$8)/2+COUNTIFS('Plan de couv'!$C$8:$C$373,Capa!$T11,'Plan de couv'!I$8:I$373,Paramètres!$A$9)/2</f>
        <v>0</v>
      </c>
      <c r="AA11" s="81">
        <f>COUNTIFS('Plan de couv'!$C$8:$C$373,Capa!$T11,'Plan de couv'!J$8:J$373,Paramètres!$A$3)+COUNTIFS('Plan de couv'!$C$8:$C$373,Capa!$T11,'Plan de couv'!J$8:J$373,Paramètres!$A$8)/2+COUNTIFS('Plan de couv'!$C$8:$C$373,Capa!$T11,'Plan de couv'!J$8:J$373,Paramètres!$A$9)/2</f>
        <v>0</v>
      </c>
      <c r="AB11" s="81">
        <f>COUNTIFS('Plan de couv'!$C$8:$C$373,Capa!$T11,'Plan de couv'!K$8:K$373,Paramètres!$A$3)+COUNTIFS('Plan de couv'!$C$8:$C$373,Capa!$T11,'Plan de couv'!K$8:K$373,Paramètres!$A$8)/2+COUNTIFS('Plan de couv'!$C$8:$C$373,Capa!$T11,'Plan de couv'!K$8:K$373,Paramètres!$A$9)/2</f>
        <v>0</v>
      </c>
      <c r="AC11" s="81">
        <f>COUNTIFS('Plan de couv'!$C$8:$C$373,Capa!$T11,'Plan de couv'!L$8:L$373,Paramètres!$A$3)+COUNTIFS('Plan de couv'!$C$8:$C$373,Capa!$T11,'Plan de couv'!L$8:L$373,Paramètres!$A$8)/2+COUNTIFS('Plan de couv'!$C$8:$C$373,Capa!$T11,'Plan de couv'!L$8:L$373,Paramètres!$A$9)/2</f>
        <v>0</v>
      </c>
      <c r="AD11" s="81">
        <f>COUNTIFS('Plan de couv'!$C$8:$C$373,Capa!$T11,'Plan de couv'!M$8:M$373,Paramètres!$A$3)+COUNTIFS('Plan de couv'!$C$8:$C$373,Capa!$T11,'Plan de couv'!M$8:M$373,Paramètres!$A$8)/2+COUNTIFS('Plan de couv'!$C$8:$C$373,Capa!$T11,'Plan de couv'!M$8:M$373,Paramètres!$A$9)/2</f>
        <v>0</v>
      </c>
      <c r="AE11" s="81">
        <f>COUNTIFS('Plan de couv'!$C$8:$C$373,Capa!$T11,'Plan de couv'!N$8:N$373,Paramètres!$A$3)+COUNTIFS('Plan de couv'!$C$8:$C$373,Capa!$T11,'Plan de couv'!N$8:N$373,Paramètres!$A$8)/2+COUNTIFS('Plan de couv'!$C$8:$C$373,Capa!$T11,'Plan de couv'!N$8:N$373,Paramètres!$A$9)/2</f>
        <v>0</v>
      </c>
      <c r="AF11" s="81">
        <f>COUNTIFS('Plan de couv'!$C$8:$C$373,Capa!$T11,'Plan de couv'!O$8:O$373,Paramètres!$A$3)+COUNTIFS('Plan de couv'!$C$8:$C$373,Capa!$T11,'Plan de couv'!O$8:O$373,Paramètres!$A$8)/2+COUNTIFS('Plan de couv'!$C$8:$C$373,Capa!$T11,'Plan de couv'!O$8:O$373,Paramètres!$A$9)/2</f>
        <v>0</v>
      </c>
      <c r="AG11" s="81">
        <f>COUNTIFS('Plan de couv'!$C$8:$C$373,Capa!$T11,'Plan de couv'!P$8:P$373,Paramètres!$A$3)+COUNTIFS('Plan de couv'!$C$8:$C$373,Capa!$T11,'Plan de couv'!P$8:P$373,Paramètres!$A$8)/2+COUNTIFS('Plan de couv'!$C$8:$C$373,Capa!$T11,'Plan de couv'!P$8:P$373,Paramètres!$A$9)/2</f>
        <v>0</v>
      </c>
      <c r="AH11" s="81">
        <f>COUNTIFS('Plan de couv'!$C$8:$C$373,Capa!$T11,'Plan de couv'!Q$8:Q$373,Paramètres!$A$3)+COUNTIFS('Plan de couv'!$C$8:$C$373,Capa!$T11,'Plan de couv'!Q$8:Q$373,Paramètres!$A$8)/2+COUNTIFS('Plan de couv'!$C$8:$C$373,Capa!$T11,'Plan de couv'!Q$8:Q$373,Paramètres!$A$9)/2</f>
        <v>0</v>
      </c>
      <c r="AI11" s="81">
        <f>COUNTIFS('Plan de couv'!$C$8:$C$373,Capa!$T11,'Plan de couv'!R$8:R$373,Paramètres!$A$3)+COUNTIFS('Plan de couv'!$C$8:$C$373,Capa!$T11,'Plan de couv'!R$8:R$373,Paramètres!$A$8)/2+COUNTIFS('Plan de couv'!$C$8:$C$373,Capa!$T11,'Plan de couv'!R$8:R$373,Paramètres!$A$9)/2</f>
        <v>0</v>
      </c>
      <c r="AJ11" s="81">
        <f>COUNTIFS('Plan de couv'!$C$8:$C$373,Capa!$T11,'Plan de couv'!S$8:S$373,Paramètres!$A$3)+COUNTIFS('Plan de couv'!$C$8:$C$373,Capa!$T11,'Plan de couv'!S$8:S$373,Paramètres!$A$8)/2+COUNTIFS('Plan de couv'!$C$8:$C$373,Capa!$T11,'Plan de couv'!S$8:S$373,Paramètres!$A$9)/2</f>
        <v>0</v>
      </c>
      <c r="AK11" s="81">
        <f>COUNTIFS('Plan de couv'!$C$8:$C$373,Capa!$T11,'Plan de couv'!T$8:T$373,Paramètres!$A$3)+COUNTIFS('Plan de couv'!$C$8:$C$373,Capa!$T11,'Plan de couv'!T$8:T$373,Paramètres!$A$8)/2+COUNTIFS('Plan de couv'!$C$8:$C$373,Capa!$T11,'Plan de couv'!T$8:T$373,Paramètres!$A$9)/2</f>
        <v>0</v>
      </c>
      <c r="AL11" s="81">
        <f>COUNTIFS('Plan de couv'!$C$8:$C$373,Capa!$T11,'Plan de couv'!U$8:U$373,Paramètres!$A$3)+COUNTIFS('Plan de couv'!$C$8:$C$373,Capa!$T11,'Plan de couv'!U$8:U$373,Paramètres!$A$8)/2+COUNTIFS('Plan de couv'!$C$8:$C$373,Capa!$T11,'Plan de couv'!U$8:U$373,Paramètres!$A$9)/2</f>
        <v>0</v>
      </c>
      <c r="AM11" s="81">
        <f>COUNTIFS('Plan de couv'!$C$8:$C$373,Capa!$T11,'Plan de couv'!V$8:V$373,Paramètres!$A$3)+COUNTIFS('Plan de couv'!$C$8:$C$373,Capa!$T11,'Plan de couv'!V$8:V$373,Paramètres!$A$8)/2+COUNTIFS('Plan de couv'!$C$8:$C$373,Capa!$T11,'Plan de couv'!V$8:V$373,Paramètres!$A$9)/2</f>
        <v>0</v>
      </c>
      <c r="AN11" s="81">
        <f>COUNTIFS('Plan de couv'!$C$8:$C$373,Capa!$T11,'Plan de couv'!W$8:W$373,Paramètres!$A$3)+COUNTIFS('Plan de couv'!$C$8:$C$373,Capa!$T11,'Plan de couv'!W$8:W$373,Paramètres!$A$8)/2+COUNTIFS('Plan de couv'!$C$8:$C$373,Capa!$T11,'Plan de couv'!W$8:W$373,Paramètres!$A$9)/2</f>
        <v>0</v>
      </c>
      <c r="AO11" s="81">
        <f>COUNTIFS('Plan de couv'!$C$8:$C$373,Capa!$T11,'Plan de couv'!X$8:X$373,Paramètres!$A$3)+COUNTIFS('Plan de couv'!$C$8:$C$373,Capa!$T11,'Plan de couv'!X$8:X$373,Paramètres!$A$8)/2+COUNTIFS('Plan de couv'!$C$8:$C$373,Capa!$T11,'Plan de couv'!X$8:X$373,Paramètres!$A$9)/2</f>
        <v>0</v>
      </c>
      <c r="AP11" s="81">
        <f>COUNTIFS('Plan de couv'!$C$8:$C$373,Capa!$T11,'Plan de couv'!Y$8:Y$373,Paramètres!$A$3)+COUNTIFS('Plan de couv'!$C$8:$C$373,Capa!$T11,'Plan de couv'!Y$8:Y$373,Paramètres!$A$8)/2+COUNTIFS('Plan de couv'!$C$8:$C$373,Capa!$T11,'Plan de couv'!Y$8:Y$373,Paramètres!$A$9)/2</f>
        <v>0</v>
      </c>
    </row>
    <row r="12" spans="18:42" hidden="1" x14ac:dyDescent="0.25">
      <c r="R12" s="50">
        <f t="shared" si="0"/>
        <v>1</v>
      </c>
      <c r="S12" s="51">
        <f t="shared" si="1"/>
        <v>2</v>
      </c>
      <c r="T12" s="67">
        <f t="shared" ref="T12:T75" si="3">T11+1</f>
        <v>42376</v>
      </c>
      <c r="U12" s="68">
        <f t="shared" si="2"/>
        <v>5</v>
      </c>
      <c r="V12" s="81">
        <f>COUNTIFS('Plan de couv'!$C$8:$C$373,Capa!$T12,'Plan de couv'!E$8:E$373,Paramètres!$A$3)+COUNTIFS('Plan de couv'!$C$8:$C$373,Capa!$T12,'Plan de couv'!E$8:E$373,Paramètres!$A$8)/2+COUNTIFS('Plan de couv'!$C$8:$C$373,Capa!$T12,'Plan de couv'!E$8:E$373,Paramètres!$A$9)/2</f>
        <v>0</v>
      </c>
      <c r="W12" s="81">
        <f>COUNTIFS('Plan de couv'!$C$8:$C$373,Capa!$T12,'Plan de couv'!F$8:F$373,Paramètres!$A$3)+COUNTIFS('Plan de couv'!$C$8:$C$373,Capa!$T12,'Plan de couv'!F$8:F$373,Paramètres!$A$8)/2+COUNTIFS('Plan de couv'!$C$8:$C$373,Capa!$T12,'Plan de couv'!F$8:F$373,Paramètres!$A$9)/2</f>
        <v>0</v>
      </c>
      <c r="X12" s="81">
        <f>COUNTIFS('Plan de couv'!$C$8:$C$373,Capa!$T12,'Plan de couv'!G$8:G$373,Paramètres!$A$3)+COUNTIFS('Plan de couv'!$C$8:$C$373,Capa!$T12,'Plan de couv'!G$8:G$373,Paramètres!$A$8)/2+COUNTIFS('Plan de couv'!$C$8:$C$373,Capa!$T12,'Plan de couv'!G$8:G$373,Paramètres!$A$9)/2</f>
        <v>0</v>
      </c>
      <c r="Y12" s="81">
        <f>COUNTIFS('Plan de couv'!$C$8:$C$373,Capa!$T12,'Plan de couv'!H$8:H$373,Paramètres!$A$3)+COUNTIFS('Plan de couv'!$C$8:$C$373,Capa!$T12,'Plan de couv'!H$8:H$373,Paramètres!$A$8)/2+COUNTIFS('Plan de couv'!$C$8:$C$373,Capa!$T12,'Plan de couv'!H$8:H$373,Paramètres!$A$9)/2</f>
        <v>0</v>
      </c>
      <c r="Z12" s="81">
        <f>COUNTIFS('Plan de couv'!$C$8:$C$373,Capa!$T12,'Plan de couv'!I$8:I$373,Paramètres!$A$3)+COUNTIFS('Plan de couv'!$C$8:$C$373,Capa!$T12,'Plan de couv'!I$8:I$373,Paramètres!$A$8)/2+COUNTIFS('Plan de couv'!$C$8:$C$373,Capa!$T12,'Plan de couv'!I$8:I$373,Paramètres!$A$9)/2</f>
        <v>0</v>
      </c>
      <c r="AA12" s="81">
        <f>COUNTIFS('Plan de couv'!$C$8:$C$373,Capa!$T12,'Plan de couv'!J$8:J$373,Paramètres!$A$3)+COUNTIFS('Plan de couv'!$C$8:$C$373,Capa!$T12,'Plan de couv'!J$8:J$373,Paramètres!$A$8)/2+COUNTIFS('Plan de couv'!$C$8:$C$373,Capa!$T12,'Plan de couv'!J$8:J$373,Paramètres!$A$9)/2</f>
        <v>0</v>
      </c>
      <c r="AB12" s="81">
        <f>COUNTIFS('Plan de couv'!$C$8:$C$373,Capa!$T12,'Plan de couv'!K$8:K$373,Paramètres!$A$3)+COUNTIFS('Plan de couv'!$C$8:$C$373,Capa!$T12,'Plan de couv'!K$8:K$373,Paramètres!$A$8)/2+COUNTIFS('Plan de couv'!$C$8:$C$373,Capa!$T12,'Plan de couv'!K$8:K$373,Paramètres!$A$9)/2</f>
        <v>0</v>
      </c>
      <c r="AC12" s="81">
        <f>COUNTIFS('Plan de couv'!$C$8:$C$373,Capa!$T12,'Plan de couv'!L$8:L$373,Paramètres!$A$3)+COUNTIFS('Plan de couv'!$C$8:$C$373,Capa!$T12,'Plan de couv'!L$8:L$373,Paramètres!$A$8)/2+COUNTIFS('Plan de couv'!$C$8:$C$373,Capa!$T12,'Plan de couv'!L$8:L$373,Paramètres!$A$9)/2</f>
        <v>0</v>
      </c>
      <c r="AD12" s="81">
        <f>COUNTIFS('Plan de couv'!$C$8:$C$373,Capa!$T12,'Plan de couv'!M$8:M$373,Paramètres!$A$3)+COUNTIFS('Plan de couv'!$C$8:$C$373,Capa!$T12,'Plan de couv'!M$8:M$373,Paramètres!$A$8)/2+COUNTIFS('Plan de couv'!$C$8:$C$373,Capa!$T12,'Plan de couv'!M$8:M$373,Paramètres!$A$9)/2</f>
        <v>0</v>
      </c>
      <c r="AE12" s="81">
        <f>COUNTIFS('Plan de couv'!$C$8:$C$373,Capa!$T12,'Plan de couv'!N$8:N$373,Paramètres!$A$3)+COUNTIFS('Plan de couv'!$C$8:$C$373,Capa!$T12,'Plan de couv'!N$8:N$373,Paramètres!$A$8)/2+COUNTIFS('Plan de couv'!$C$8:$C$373,Capa!$T12,'Plan de couv'!N$8:N$373,Paramètres!$A$9)/2</f>
        <v>0</v>
      </c>
      <c r="AF12" s="81">
        <f>COUNTIFS('Plan de couv'!$C$8:$C$373,Capa!$T12,'Plan de couv'!O$8:O$373,Paramètres!$A$3)+COUNTIFS('Plan de couv'!$C$8:$C$373,Capa!$T12,'Plan de couv'!O$8:O$373,Paramètres!$A$8)/2+COUNTIFS('Plan de couv'!$C$8:$C$373,Capa!$T12,'Plan de couv'!O$8:O$373,Paramètres!$A$9)/2</f>
        <v>0</v>
      </c>
      <c r="AG12" s="81">
        <f>COUNTIFS('Plan de couv'!$C$8:$C$373,Capa!$T12,'Plan de couv'!P$8:P$373,Paramètres!$A$3)+COUNTIFS('Plan de couv'!$C$8:$C$373,Capa!$T12,'Plan de couv'!P$8:P$373,Paramètres!$A$8)/2+COUNTIFS('Plan de couv'!$C$8:$C$373,Capa!$T12,'Plan de couv'!P$8:P$373,Paramètres!$A$9)/2</f>
        <v>0</v>
      </c>
      <c r="AH12" s="81">
        <f>COUNTIFS('Plan de couv'!$C$8:$C$373,Capa!$T12,'Plan de couv'!Q$8:Q$373,Paramètres!$A$3)+COUNTIFS('Plan de couv'!$C$8:$C$373,Capa!$T12,'Plan de couv'!Q$8:Q$373,Paramètres!$A$8)/2+COUNTIFS('Plan de couv'!$C$8:$C$373,Capa!$T12,'Plan de couv'!Q$8:Q$373,Paramètres!$A$9)/2</f>
        <v>0</v>
      </c>
      <c r="AI12" s="81">
        <f>COUNTIFS('Plan de couv'!$C$8:$C$373,Capa!$T12,'Plan de couv'!R$8:R$373,Paramètres!$A$3)+COUNTIFS('Plan de couv'!$C$8:$C$373,Capa!$T12,'Plan de couv'!R$8:R$373,Paramètres!$A$8)/2+COUNTIFS('Plan de couv'!$C$8:$C$373,Capa!$T12,'Plan de couv'!R$8:R$373,Paramètres!$A$9)/2</f>
        <v>0</v>
      </c>
      <c r="AJ12" s="81">
        <f>COUNTIFS('Plan de couv'!$C$8:$C$373,Capa!$T12,'Plan de couv'!S$8:S$373,Paramètres!$A$3)+COUNTIFS('Plan de couv'!$C$8:$C$373,Capa!$T12,'Plan de couv'!S$8:S$373,Paramètres!$A$8)/2+COUNTIFS('Plan de couv'!$C$8:$C$373,Capa!$T12,'Plan de couv'!S$8:S$373,Paramètres!$A$9)/2</f>
        <v>0</v>
      </c>
      <c r="AK12" s="81">
        <f>COUNTIFS('Plan de couv'!$C$8:$C$373,Capa!$T12,'Plan de couv'!T$8:T$373,Paramètres!$A$3)+COUNTIFS('Plan de couv'!$C$8:$C$373,Capa!$T12,'Plan de couv'!T$8:T$373,Paramètres!$A$8)/2+COUNTIFS('Plan de couv'!$C$8:$C$373,Capa!$T12,'Plan de couv'!T$8:T$373,Paramètres!$A$9)/2</f>
        <v>0</v>
      </c>
      <c r="AL12" s="81">
        <f>COUNTIFS('Plan de couv'!$C$8:$C$373,Capa!$T12,'Plan de couv'!U$8:U$373,Paramètres!$A$3)+COUNTIFS('Plan de couv'!$C$8:$C$373,Capa!$T12,'Plan de couv'!U$8:U$373,Paramètres!$A$8)/2+COUNTIFS('Plan de couv'!$C$8:$C$373,Capa!$T12,'Plan de couv'!U$8:U$373,Paramètres!$A$9)/2</f>
        <v>0</v>
      </c>
      <c r="AM12" s="81">
        <f>COUNTIFS('Plan de couv'!$C$8:$C$373,Capa!$T12,'Plan de couv'!V$8:V$373,Paramètres!$A$3)+COUNTIFS('Plan de couv'!$C$8:$C$373,Capa!$T12,'Plan de couv'!V$8:V$373,Paramètres!$A$8)/2+COUNTIFS('Plan de couv'!$C$8:$C$373,Capa!$T12,'Plan de couv'!V$8:V$373,Paramètres!$A$9)/2</f>
        <v>0</v>
      </c>
      <c r="AN12" s="81">
        <f>COUNTIFS('Plan de couv'!$C$8:$C$373,Capa!$T12,'Plan de couv'!W$8:W$373,Paramètres!$A$3)+COUNTIFS('Plan de couv'!$C$8:$C$373,Capa!$T12,'Plan de couv'!W$8:W$373,Paramètres!$A$8)/2+COUNTIFS('Plan de couv'!$C$8:$C$373,Capa!$T12,'Plan de couv'!W$8:W$373,Paramètres!$A$9)/2</f>
        <v>0</v>
      </c>
      <c r="AO12" s="81">
        <f>COUNTIFS('Plan de couv'!$C$8:$C$373,Capa!$T12,'Plan de couv'!X$8:X$373,Paramètres!$A$3)+COUNTIFS('Plan de couv'!$C$8:$C$373,Capa!$T12,'Plan de couv'!X$8:X$373,Paramètres!$A$8)/2+COUNTIFS('Plan de couv'!$C$8:$C$373,Capa!$T12,'Plan de couv'!X$8:X$373,Paramètres!$A$9)/2</f>
        <v>0</v>
      </c>
      <c r="AP12" s="81">
        <f>COUNTIFS('Plan de couv'!$C$8:$C$373,Capa!$T12,'Plan de couv'!Y$8:Y$373,Paramètres!$A$3)+COUNTIFS('Plan de couv'!$C$8:$C$373,Capa!$T12,'Plan de couv'!Y$8:Y$373,Paramètres!$A$8)/2+COUNTIFS('Plan de couv'!$C$8:$C$373,Capa!$T12,'Plan de couv'!Y$8:Y$373,Paramètres!$A$9)/2</f>
        <v>0</v>
      </c>
    </row>
    <row r="13" spans="18:42" hidden="1" x14ac:dyDescent="0.25">
      <c r="R13" s="50">
        <f t="shared" si="0"/>
        <v>1</v>
      </c>
      <c r="S13" s="51">
        <f t="shared" si="1"/>
        <v>2</v>
      </c>
      <c r="T13" s="67">
        <f t="shared" si="3"/>
        <v>42377</v>
      </c>
      <c r="U13" s="68">
        <f t="shared" si="2"/>
        <v>6</v>
      </c>
      <c r="V13" s="81">
        <f>COUNTIFS('Plan de couv'!$C$8:$C$373,Capa!$T13,'Plan de couv'!E$8:E$373,Paramètres!$A$3)+COUNTIFS('Plan de couv'!$C$8:$C$373,Capa!$T13,'Plan de couv'!E$8:E$373,Paramètres!$A$8)/2+COUNTIFS('Plan de couv'!$C$8:$C$373,Capa!$T13,'Plan de couv'!E$8:E$373,Paramètres!$A$9)/2</f>
        <v>0</v>
      </c>
      <c r="W13" s="81">
        <f>COUNTIFS('Plan de couv'!$C$8:$C$373,Capa!$T13,'Plan de couv'!F$8:F$373,Paramètres!$A$3)+COUNTIFS('Plan de couv'!$C$8:$C$373,Capa!$T13,'Plan de couv'!F$8:F$373,Paramètres!$A$8)/2+COUNTIFS('Plan de couv'!$C$8:$C$373,Capa!$T13,'Plan de couv'!F$8:F$373,Paramètres!$A$9)/2</f>
        <v>0</v>
      </c>
      <c r="X13" s="81">
        <f>COUNTIFS('Plan de couv'!$C$8:$C$373,Capa!$T13,'Plan de couv'!G$8:G$373,Paramètres!$A$3)+COUNTIFS('Plan de couv'!$C$8:$C$373,Capa!$T13,'Plan de couv'!G$8:G$373,Paramètres!$A$8)/2+COUNTIFS('Plan de couv'!$C$8:$C$373,Capa!$T13,'Plan de couv'!G$8:G$373,Paramètres!$A$9)/2</f>
        <v>0</v>
      </c>
      <c r="Y13" s="81">
        <f>COUNTIFS('Plan de couv'!$C$8:$C$373,Capa!$T13,'Plan de couv'!H$8:H$373,Paramètres!$A$3)+COUNTIFS('Plan de couv'!$C$8:$C$373,Capa!$T13,'Plan de couv'!H$8:H$373,Paramètres!$A$8)/2+COUNTIFS('Plan de couv'!$C$8:$C$373,Capa!$T13,'Plan de couv'!H$8:H$373,Paramètres!$A$9)/2</f>
        <v>0</v>
      </c>
      <c r="Z13" s="81">
        <f>COUNTIFS('Plan de couv'!$C$8:$C$373,Capa!$T13,'Plan de couv'!I$8:I$373,Paramètres!$A$3)+COUNTIFS('Plan de couv'!$C$8:$C$373,Capa!$T13,'Plan de couv'!I$8:I$373,Paramètres!$A$8)/2+COUNTIFS('Plan de couv'!$C$8:$C$373,Capa!$T13,'Plan de couv'!I$8:I$373,Paramètres!$A$9)/2</f>
        <v>0</v>
      </c>
      <c r="AA13" s="81">
        <f>COUNTIFS('Plan de couv'!$C$8:$C$373,Capa!$T13,'Plan de couv'!J$8:J$373,Paramètres!$A$3)+COUNTIFS('Plan de couv'!$C$8:$C$373,Capa!$T13,'Plan de couv'!J$8:J$373,Paramètres!$A$8)/2+COUNTIFS('Plan de couv'!$C$8:$C$373,Capa!$T13,'Plan de couv'!J$8:J$373,Paramètres!$A$9)/2</f>
        <v>0</v>
      </c>
      <c r="AB13" s="81">
        <f>COUNTIFS('Plan de couv'!$C$8:$C$373,Capa!$T13,'Plan de couv'!K$8:K$373,Paramètres!$A$3)+COUNTIFS('Plan de couv'!$C$8:$C$373,Capa!$T13,'Plan de couv'!K$8:K$373,Paramètres!$A$8)/2+COUNTIFS('Plan de couv'!$C$8:$C$373,Capa!$T13,'Plan de couv'!K$8:K$373,Paramètres!$A$9)/2</f>
        <v>0</v>
      </c>
      <c r="AC13" s="81">
        <f>COUNTIFS('Plan de couv'!$C$8:$C$373,Capa!$T13,'Plan de couv'!L$8:L$373,Paramètres!$A$3)+COUNTIFS('Plan de couv'!$C$8:$C$373,Capa!$T13,'Plan de couv'!L$8:L$373,Paramètres!$A$8)/2+COUNTIFS('Plan de couv'!$C$8:$C$373,Capa!$T13,'Plan de couv'!L$8:L$373,Paramètres!$A$9)/2</f>
        <v>0</v>
      </c>
      <c r="AD13" s="81">
        <f>COUNTIFS('Plan de couv'!$C$8:$C$373,Capa!$T13,'Plan de couv'!M$8:M$373,Paramètres!$A$3)+COUNTIFS('Plan de couv'!$C$8:$C$373,Capa!$T13,'Plan de couv'!M$8:M$373,Paramètres!$A$8)/2+COUNTIFS('Plan de couv'!$C$8:$C$373,Capa!$T13,'Plan de couv'!M$8:M$373,Paramètres!$A$9)/2</f>
        <v>0</v>
      </c>
      <c r="AE13" s="81">
        <f>COUNTIFS('Plan de couv'!$C$8:$C$373,Capa!$T13,'Plan de couv'!N$8:N$373,Paramètres!$A$3)+COUNTIFS('Plan de couv'!$C$8:$C$373,Capa!$T13,'Plan de couv'!N$8:N$373,Paramètres!$A$8)/2+COUNTIFS('Plan de couv'!$C$8:$C$373,Capa!$T13,'Plan de couv'!N$8:N$373,Paramètres!$A$9)/2</f>
        <v>0</v>
      </c>
      <c r="AF13" s="81">
        <f>COUNTIFS('Plan de couv'!$C$8:$C$373,Capa!$T13,'Plan de couv'!O$8:O$373,Paramètres!$A$3)+COUNTIFS('Plan de couv'!$C$8:$C$373,Capa!$T13,'Plan de couv'!O$8:O$373,Paramètres!$A$8)/2+COUNTIFS('Plan de couv'!$C$8:$C$373,Capa!$T13,'Plan de couv'!O$8:O$373,Paramètres!$A$9)/2</f>
        <v>0</v>
      </c>
      <c r="AG13" s="81">
        <f>COUNTIFS('Plan de couv'!$C$8:$C$373,Capa!$T13,'Plan de couv'!P$8:P$373,Paramètres!$A$3)+COUNTIFS('Plan de couv'!$C$8:$C$373,Capa!$T13,'Plan de couv'!P$8:P$373,Paramètres!$A$8)/2+COUNTIFS('Plan de couv'!$C$8:$C$373,Capa!$T13,'Plan de couv'!P$8:P$373,Paramètres!$A$9)/2</f>
        <v>0</v>
      </c>
      <c r="AH13" s="81">
        <f>COUNTIFS('Plan de couv'!$C$8:$C$373,Capa!$T13,'Plan de couv'!Q$8:Q$373,Paramètres!$A$3)+COUNTIFS('Plan de couv'!$C$8:$C$373,Capa!$T13,'Plan de couv'!Q$8:Q$373,Paramètres!$A$8)/2+COUNTIFS('Plan de couv'!$C$8:$C$373,Capa!$T13,'Plan de couv'!Q$8:Q$373,Paramètres!$A$9)/2</f>
        <v>0</v>
      </c>
      <c r="AI13" s="81">
        <f>COUNTIFS('Plan de couv'!$C$8:$C$373,Capa!$T13,'Plan de couv'!R$8:R$373,Paramètres!$A$3)+COUNTIFS('Plan de couv'!$C$8:$C$373,Capa!$T13,'Plan de couv'!R$8:R$373,Paramètres!$A$8)/2+COUNTIFS('Plan de couv'!$C$8:$C$373,Capa!$T13,'Plan de couv'!R$8:R$373,Paramètres!$A$9)/2</f>
        <v>0</v>
      </c>
      <c r="AJ13" s="81">
        <f>COUNTIFS('Plan de couv'!$C$8:$C$373,Capa!$T13,'Plan de couv'!S$8:S$373,Paramètres!$A$3)+COUNTIFS('Plan de couv'!$C$8:$C$373,Capa!$T13,'Plan de couv'!S$8:S$373,Paramètres!$A$8)/2+COUNTIFS('Plan de couv'!$C$8:$C$373,Capa!$T13,'Plan de couv'!S$8:S$373,Paramètres!$A$9)/2</f>
        <v>0</v>
      </c>
      <c r="AK13" s="81">
        <f>COUNTIFS('Plan de couv'!$C$8:$C$373,Capa!$T13,'Plan de couv'!T$8:T$373,Paramètres!$A$3)+COUNTIFS('Plan de couv'!$C$8:$C$373,Capa!$T13,'Plan de couv'!T$8:T$373,Paramètres!$A$8)/2+COUNTIFS('Plan de couv'!$C$8:$C$373,Capa!$T13,'Plan de couv'!T$8:T$373,Paramètres!$A$9)/2</f>
        <v>0</v>
      </c>
      <c r="AL13" s="81">
        <f>COUNTIFS('Plan de couv'!$C$8:$C$373,Capa!$T13,'Plan de couv'!U$8:U$373,Paramètres!$A$3)+COUNTIFS('Plan de couv'!$C$8:$C$373,Capa!$T13,'Plan de couv'!U$8:U$373,Paramètres!$A$8)/2+COUNTIFS('Plan de couv'!$C$8:$C$373,Capa!$T13,'Plan de couv'!U$8:U$373,Paramètres!$A$9)/2</f>
        <v>0</v>
      </c>
      <c r="AM13" s="81">
        <f>COUNTIFS('Plan de couv'!$C$8:$C$373,Capa!$T13,'Plan de couv'!V$8:V$373,Paramètres!$A$3)+COUNTIFS('Plan de couv'!$C$8:$C$373,Capa!$T13,'Plan de couv'!V$8:V$373,Paramètres!$A$8)/2+COUNTIFS('Plan de couv'!$C$8:$C$373,Capa!$T13,'Plan de couv'!V$8:V$373,Paramètres!$A$9)/2</f>
        <v>0</v>
      </c>
      <c r="AN13" s="81">
        <f>COUNTIFS('Plan de couv'!$C$8:$C$373,Capa!$T13,'Plan de couv'!W$8:W$373,Paramètres!$A$3)+COUNTIFS('Plan de couv'!$C$8:$C$373,Capa!$T13,'Plan de couv'!W$8:W$373,Paramètres!$A$8)/2+COUNTIFS('Plan de couv'!$C$8:$C$373,Capa!$T13,'Plan de couv'!W$8:W$373,Paramètres!$A$9)/2</f>
        <v>0</v>
      </c>
      <c r="AO13" s="81">
        <f>COUNTIFS('Plan de couv'!$C$8:$C$373,Capa!$T13,'Plan de couv'!X$8:X$373,Paramètres!$A$3)+COUNTIFS('Plan de couv'!$C$8:$C$373,Capa!$T13,'Plan de couv'!X$8:X$373,Paramètres!$A$8)/2+COUNTIFS('Plan de couv'!$C$8:$C$373,Capa!$T13,'Plan de couv'!X$8:X$373,Paramètres!$A$9)/2</f>
        <v>0</v>
      </c>
      <c r="AP13" s="81">
        <f>COUNTIFS('Plan de couv'!$C$8:$C$373,Capa!$T13,'Plan de couv'!Y$8:Y$373,Paramètres!$A$3)+COUNTIFS('Plan de couv'!$C$8:$C$373,Capa!$T13,'Plan de couv'!Y$8:Y$373,Paramètres!$A$8)/2+COUNTIFS('Plan de couv'!$C$8:$C$373,Capa!$T13,'Plan de couv'!Y$8:Y$373,Paramètres!$A$9)/2</f>
        <v>0</v>
      </c>
    </row>
    <row r="14" spans="18:42" hidden="1" x14ac:dyDescent="0.25">
      <c r="R14" s="50">
        <f t="shared" si="0"/>
        <v>1</v>
      </c>
      <c r="S14" s="51">
        <f t="shared" si="1"/>
        <v>2</v>
      </c>
      <c r="T14" s="67">
        <f t="shared" si="3"/>
        <v>42378</v>
      </c>
      <c r="U14" s="68">
        <f t="shared" si="2"/>
        <v>7</v>
      </c>
      <c r="V14" s="81">
        <f>COUNTIFS('Plan de couv'!$C$8:$C$373,Capa!$T14,'Plan de couv'!E$8:E$373,Paramètres!$A$3)+COUNTIFS('Plan de couv'!$C$8:$C$373,Capa!$T14,'Plan de couv'!E$8:E$373,Paramètres!$A$8)/2+COUNTIFS('Plan de couv'!$C$8:$C$373,Capa!$T14,'Plan de couv'!E$8:E$373,Paramètres!$A$9)/2</f>
        <v>0</v>
      </c>
      <c r="W14" s="81">
        <f>COUNTIFS('Plan de couv'!$C$8:$C$373,Capa!$T14,'Plan de couv'!F$8:F$373,Paramètres!$A$3)+COUNTIFS('Plan de couv'!$C$8:$C$373,Capa!$T14,'Plan de couv'!F$8:F$373,Paramètres!$A$8)/2+COUNTIFS('Plan de couv'!$C$8:$C$373,Capa!$T14,'Plan de couv'!F$8:F$373,Paramètres!$A$9)/2</f>
        <v>0</v>
      </c>
      <c r="X14" s="81">
        <f>COUNTIFS('Plan de couv'!$C$8:$C$373,Capa!$T14,'Plan de couv'!G$8:G$373,Paramètres!$A$3)+COUNTIFS('Plan de couv'!$C$8:$C$373,Capa!$T14,'Plan de couv'!G$8:G$373,Paramètres!$A$8)/2+COUNTIFS('Plan de couv'!$C$8:$C$373,Capa!$T14,'Plan de couv'!G$8:G$373,Paramètres!$A$9)/2</f>
        <v>0</v>
      </c>
      <c r="Y14" s="81">
        <f>COUNTIFS('Plan de couv'!$C$8:$C$373,Capa!$T14,'Plan de couv'!H$8:H$373,Paramètres!$A$3)+COUNTIFS('Plan de couv'!$C$8:$C$373,Capa!$T14,'Plan de couv'!H$8:H$373,Paramètres!$A$8)/2+COUNTIFS('Plan de couv'!$C$8:$C$373,Capa!$T14,'Plan de couv'!H$8:H$373,Paramètres!$A$9)/2</f>
        <v>0</v>
      </c>
      <c r="Z14" s="81">
        <f>COUNTIFS('Plan de couv'!$C$8:$C$373,Capa!$T14,'Plan de couv'!I$8:I$373,Paramètres!$A$3)+COUNTIFS('Plan de couv'!$C$8:$C$373,Capa!$T14,'Plan de couv'!I$8:I$373,Paramètres!$A$8)/2+COUNTIFS('Plan de couv'!$C$8:$C$373,Capa!$T14,'Plan de couv'!I$8:I$373,Paramètres!$A$9)/2</f>
        <v>0</v>
      </c>
      <c r="AA14" s="81">
        <f>COUNTIFS('Plan de couv'!$C$8:$C$373,Capa!$T14,'Plan de couv'!J$8:J$373,Paramètres!$A$3)+COUNTIFS('Plan de couv'!$C$8:$C$373,Capa!$T14,'Plan de couv'!J$8:J$373,Paramètres!$A$8)/2+COUNTIFS('Plan de couv'!$C$8:$C$373,Capa!$T14,'Plan de couv'!J$8:J$373,Paramètres!$A$9)/2</f>
        <v>0</v>
      </c>
      <c r="AB14" s="81">
        <f>COUNTIFS('Plan de couv'!$C$8:$C$373,Capa!$T14,'Plan de couv'!K$8:K$373,Paramètres!$A$3)+COUNTIFS('Plan de couv'!$C$8:$C$373,Capa!$T14,'Plan de couv'!K$8:K$373,Paramètres!$A$8)/2+COUNTIFS('Plan de couv'!$C$8:$C$373,Capa!$T14,'Plan de couv'!K$8:K$373,Paramètres!$A$9)/2</f>
        <v>0</v>
      </c>
      <c r="AC14" s="81">
        <f>COUNTIFS('Plan de couv'!$C$8:$C$373,Capa!$T14,'Plan de couv'!L$8:L$373,Paramètres!$A$3)+COUNTIFS('Plan de couv'!$C$8:$C$373,Capa!$T14,'Plan de couv'!L$8:L$373,Paramètres!$A$8)/2+COUNTIFS('Plan de couv'!$C$8:$C$373,Capa!$T14,'Plan de couv'!L$8:L$373,Paramètres!$A$9)/2</f>
        <v>0</v>
      </c>
      <c r="AD14" s="81">
        <f>COUNTIFS('Plan de couv'!$C$8:$C$373,Capa!$T14,'Plan de couv'!M$8:M$373,Paramètres!$A$3)+COUNTIFS('Plan de couv'!$C$8:$C$373,Capa!$T14,'Plan de couv'!M$8:M$373,Paramètres!$A$8)/2+COUNTIFS('Plan de couv'!$C$8:$C$373,Capa!$T14,'Plan de couv'!M$8:M$373,Paramètres!$A$9)/2</f>
        <v>0</v>
      </c>
      <c r="AE14" s="81">
        <f>COUNTIFS('Plan de couv'!$C$8:$C$373,Capa!$T14,'Plan de couv'!N$8:N$373,Paramètres!$A$3)+COUNTIFS('Plan de couv'!$C$8:$C$373,Capa!$T14,'Plan de couv'!N$8:N$373,Paramètres!$A$8)/2+COUNTIFS('Plan de couv'!$C$8:$C$373,Capa!$T14,'Plan de couv'!N$8:N$373,Paramètres!$A$9)/2</f>
        <v>0</v>
      </c>
      <c r="AF14" s="81">
        <f>COUNTIFS('Plan de couv'!$C$8:$C$373,Capa!$T14,'Plan de couv'!O$8:O$373,Paramètres!$A$3)+COUNTIFS('Plan de couv'!$C$8:$C$373,Capa!$T14,'Plan de couv'!O$8:O$373,Paramètres!$A$8)/2+COUNTIFS('Plan de couv'!$C$8:$C$373,Capa!$T14,'Plan de couv'!O$8:O$373,Paramètres!$A$9)/2</f>
        <v>0</v>
      </c>
      <c r="AG14" s="81">
        <f>COUNTIFS('Plan de couv'!$C$8:$C$373,Capa!$T14,'Plan de couv'!P$8:P$373,Paramètres!$A$3)+COUNTIFS('Plan de couv'!$C$8:$C$373,Capa!$T14,'Plan de couv'!P$8:P$373,Paramètres!$A$8)/2+COUNTIFS('Plan de couv'!$C$8:$C$373,Capa!$T14,'Plan de couv'!P$8:P$373,Paramètres!$A$9)/2</f>
        <v>0</v>
      </c>
      <c r="AH14" s="81">
        <f>COUNTIFS('Plan de couv'!$C$8:$C$373,Capa!$T14,'Plan de couv'!Q$8:Q$373,Paramètres!$A$3)+COUNTIFS('Plan de couv'!$C$8:$C$373,Capa!$T14,'Plan de couv'!Q$8:Q$373,Paramètres!$A$8)/2+COUNTIFS('Plan de couv'!$C$8:$C$373,Capa!$T14,'Plan de couv'!Q$8:Q$373,Paramètres!$A$9)/2</f>
        <v>0</v>
      </c>
      <c r="AI14" s="81">
        <f>COUNTIFS('Plan de couv'!$C$8:$C$373,Capa!$T14,'Plan de couv'!R$8:R$373,Paramètres!$A$3)+COUNTIFS('Plan de couv'!$C$8:$C$373,Capa!$T14,'Plan de couv'!R$8:R$373,Paramètres!$A$8)/2+COUNTIFS('Plan de couv'!$C$8:$C$373,Capa!$T14,'Plan de couv'!R$8:R$373,Paramètres!$A$9)/2</f>
        <v>0</v>
      </c>
      <c r="AJ14" s="81">
        <f>COUNTIFS('Plan de couv'!$C$8:$C$373,Capa!$T14,'Plan de couv'!S$8:S$373,Paramètres!$A$3)+COUNTIFS('Plan de couv'!$C$8:$C$373,Capa!$T14,'Plan de couv'!S$8:S$373,Paramètres!$A$8)/2+COUNTIFS('Plan de couv'!$C$8:$C$373,Capa!$T14,'Plan de couv'!S$8:S$373,Paramètres!$A$9)/2</f>
        <v>0</v>
      </c>
      <c r="AK14" s="81">
        <f>COUNTIFS('Plan de couv'!$C$8:$C$373,Capa!$T14,'Plan de couv'!T$8:T$373,Paramètres!$A$3)+COUNTIFS('Plan de couv'!$C$8:$C$373,Capa!$T14,'Plan de couv'!T$8:T$373,Paramètres!$A$8)/2+COUNTIFS('Plan de couv'!$C$8:$C$373,Capa!$T14,'Plan de couv'!T$8:T$373,Paramètres!$A$9)/2</f>
        <v>0</v>
      </c>
      <c r="AL14" s="81">
        <f>COUNTIFS('Plan de couv'!$C$8:$C$373,Capa!$T14,'Plan de couv'!U$8:U$373,Paramètres!$A$3)+COUNTIFS('Plan de couv'!$C$8:$C$373,Capa!$T14,'Plan de couv'!U$8:U$373,Paramètres!$A$8)/2+COUNTIFS('Plan de couv'!$C$8:$C$373,Capa!$T14,'Plan de couv'!U$8:U$373,Paramètres!$A$9)/2</f>
        <v>0</v>
      </c>
      <c r="AM14" s="81">
        <f>COUNTIFS('Plan de couv'!$C$8:$C$373,Capa!$T14,'Plan de couv'!V$8:V$373,Paramètres!$A$3)+COUNTIFS('Plan de couv'!$C$8:$C$373,Capa!$T14,'Plan de couv'!V$8:V$373,Paramètres!$A$8)/2+COUNTIFS('Plan de couv'!$C$8:$C$373,Capa!$T14,'Plan de couv'!V$8:V$373,Paramètres!$A$9)/2</f>
        <v>0</v>
      </c>
      <c r="AN14" s="81">
        <f>COUNTIFS('Plan de couv'!$C$8:$C$373,Capa!$T14,'Plan de couv'!W$8:W$373,Paramètres!$A$3)+COUNTIFS('Plan de couv'!$C$8:$C$373,Capa!$T14,'Plan de couv'!W$8:W$373,Paramètres!$A$8)/2+COUNTIFS('Plan de couv'!$C$8:$C$373,Capa!$T14,'Plan de couv'!W$8:W$373,Paramètres!$A$9)/2</f>
        <v>0</v>
      </c>
      <c r="AO14" s="81">
        <f>COUNTIFS('Plan de couv'!$C$8:$C$373,Capa!$T14,'Plan de couv'!X$8:X$373,Paramètres!$A$3)+COUNTIFS('Plan de couv'!$C$8:$C$373,Capa!$T14,'Plan de couv'!X$8:X$373,Paramètres!$A$8)/2+COUNTIFS('Plan de couv'!$C$8:$C$373,Capa!$T14,'Plan de couv'!X$8:X$373,Paramètres!$A$9)/2</f>
        <v>0</v>
      </c>
      <c r="AP14" s="81">
        <f>COUNTIFS('Plan de couv'!$C$8:$C$373,Capa!$T14,'Plan de couv'!Y$8:Y$373,Paramètres!$A$3)+COUNTIFS('Plan de couv'!$C$8:$C$373,Capa!$T14,'Plan de couv'!Y$8:Y$373,Paramètres!$A$8)/2+COUNTIFS('Plan de couv'!$C$8:$C$373,Capa!$T14,'Plan de couv'!Y$8:Y$373,Paramètres!$A$9)/2</f>
        <v>0</v>
      </c>
    </row>
    <row r="15" spans="18:42" hidden="1" x14ac:dyDescent="0.25">
      <c r="R15" s="50">
        <f t="shared" si="0"/>
        <v>1</v>
      </c>
      <c r="S15" s="51">
        <f t="shared" si="1"/>
        <v>3</v>
      </c>
      <c r="T15" s="67">
        <f t="shared" si="3"/>
        <v>42379</v>
      </c>
      <c r="U15" s="68">
        <f t="shared" si="2"/>
        <v>1</v>
      </c>
      <c r="V15" s="81">
        <f>COUNTIFS('Plan de couv'!$C$8:$C$373,Capa!$T15,'Plan de couv'!E$8:E$373,Paramètres!$A$3)+COUNTIFS('Plan de couv'!$C$8:$C$373,Capa!$T15,'Plan de couv'!E$8:E$373,Paramètres!$A$8)/2+COUNTIFS('Plan de couv'!$C$8:$C$373,Capa!$T15,'Plan de couv'!E$8:E$373,Paramètres!$A$9)/2</f>
        <v>0</v>
      </c>
      <c r="W15" s="81">
        <f>COUNTIFS('Plan de couv'!$C$8:$C$373,Capa!$T15,'Plan de couv'!F$8:F$373,Paramètres!$A$3)+COUNTIFS('Plan de couv'!$C$8:$C$373,Capa!$T15,'Plan de couv'!F$8:F$373,Paramètres!$A$8)/2+COUNTIFS('Plan de couv'!$C$8:$C$373,Capa!$T15,'Plan de couv'!F$8:F$373,Paramètres!$A$9)/2</f>
        <v>0</v>
      </c>
      <c r="X15" s="81">
        <f>COUNTIFS('Plan de couv'!$C$8:$C$373,Capa!$T15,'Plan de couv'!G$8:G$373,Paramètres!$A$3)+COUNTIFS('Plan de couv'!$C$8:$C$373,Capa!$T15,'Plan de couv'!G$8:G$373,Paramètres!$A$8)/2+COUNTIFS('Plan de couv'!$C$8:$C$373,Capa!$T15,'Plan de couv'!G$8:G$373,Paramètres!$A$9)/2</f>
        <v>0</v>
      </c>
      <c r="Y15" s="81">
        <f>COUNTIFS('Plan de couv'!$C$8:$C$373,Capa!$T15,'Plan de couv'!H$8:H$373,Paramètres!$A$3)+COUNTIFS('Plan de couv'!$C$8:$C$373,Capa!$T15,'Plan de couv'!H$8:H$373,Paramètres!$A$8)/2+COUNTIFS('Plan de couv'!$C$8:$C$373,Capa!$T15,'Plan de couv'!H$8:H$373,Paramètres!$A$9)/2</f>
        <v>0</v>
      </c>
      <c r="Z15" s="81">
        <f>COUNTIFS('Plan de couv'!$C$8:$C$373,Capa!$T15,'Plan de couv'!I$8:I$373,Paramètres!$A$3)+COUNTIFS('Plan de couv'!$C$8:$C$373,Capa!$T15,'Plan de couv'!I$8:I$373,Paramètres!$A$8)/2+COUNTIFS('Plan de couv'!$C$8:$C$373,Capa!$T15,'Plan de couv'!I$8:I$373,Paramètres!$A$9)/2</f>
        <v>0</v>
      </c>
      <c r="AA15" s="81">
        <f>COUNTIFS('Plan de couv'!$C$8:$C$373,Capa!$T15,'Plan de couv'!J$8:J$373,Paramètres!$A$3)+COUNTIFS('Plan de couv'!$C$8:$C$373,Capa!$T15,'Plan de couv'!J$8:J$373,Paramètres!$A$8)/2+COUNTIFS('Plan de couv'!$C$8:$C$373,Capa!$T15,'Plan de couv'!J$8:J$373,Paramètres!$A$9)/2</f>
        <v>0</v>
      </c>
      <c r="AB15" s="81">
        <f>COUNTIFS('Plan de couv'!$C$8:$C$373,Capa!$T15,'Plan de couv'!K$8:K$373,Paramètres!$A$3)+COUNTIFS('Plan de couv'!$C$8:$C$373,Capa!$T15,'Plan de couv'!K$8:K$373,Paramètres!$A$8)/2+COUNTIFS('Plan de couv'!$C$8:$C$373,Capa!$T15,'Plan de couv'!K$8:K$373,Paramètres!$A$9)/2</f>
        <v>0</v>
      </c>
      <c r="AC15" s="81">
        <f>COUNTIFS('Plan de couv'!$C$8:$C$373,Capa!$T15,'Plan de couv'!L$8:L$373,Paramètres!$A$3)+COUNTIFS('Plan de couv'!$C$8:$C$373,Capa!$T15,'Plan de couv'!L$8:L$373,Paramètres!$A$8)/2+COUNTIFS('Plan de couv'!$C$8:$C$373,Capa!$T15,'Plan de couv'!L$8:L$373,Paramètres!$A$9)/2</f>
        <v>0</v>
      </c>
      <c r="AD15" s="81">
        <f>COUNTIFS('Plan de couv'!$C$8:$C$373,Capa!$T15,'Plan de couv'!M$8:M$373,Paramètres!$A$3)+COUNTIFS('Plan de couv'!$C$8:$C$373,Capa!$T15,'Plan de couv'!M$8:M$373,Paramètres!$A$8)/2+COUNTIFS('Plan de couv'!$C$8:$C$373,Capa!$T15,'Plan de couv'!M$8:M$373,Paramètres!$A$9)/2</f>
        <v>0</v>
      </c>
      <c r="AE15" s="81">
        <f>COUNTIFS('Plan de couv'!$C$8:$C$373,Capa!$T15,'Plan de couv'!N$8:N$373,Paramètres!$A$3)+COUNTIFS('Plan de couv'!$C$8:$C$373,Capa!$T15,'Plan de couv'!N$8:N$373,Paramètres!$A$8)/2+COUNTIFS('Plan de couv'!$C$8:$C$373,Capa!$T15,'Plan de couv'!N$8:N$373,Paramètres!$A$9)/2</f>
        <v>0</v>
      </c>
      <c r="AF15" s="81">
        <f>COUNTIFS('Plan de couv'!$C$8:$C$373,Capa!$T15,'Plan de couv'!O$8:O$373,Paramètres!$A$3)+COUNTIFS('Plan de couv'!$C$8:$C$373,Capa!$T15,'Plan de couv'!O$8:O$373,Paramètres!$A$8)/2+COUNTIFS('Plan de couv'!$C$8:$C$373,Capa!$T15,'Plan de couv'!O$8:O$373,Paramètres!$A$9)/2</f>
        <v>0</v>
      </c>
      <c r="AG15" s="81">
        <f>COUNTIFS('Plan de couv'!$C$8:$C$373,Capa!$T15,'Plan de couv'!P$8:P$373,Paramètres!$A$3)+COUNTIFS('Plan de couv'!$C$8:$C$373,Capa!$T15,'Plan de couv'!P$8:P$373,Paramètres!$A$8)/2+COUNTIFS('Plan de couv'!$C$8:$C$373,Capa!$T15,'Plan de couv'!P$8:P$373,Paramètres!$A$9)/2</f>
        <v>0</v>
      </c>
      <c r="AH15" s="81">
        <f>COUNTIFS('Plan de couv'!$C$8:$C$373,Capa!$T15,'Plan de couv'!Q$8:Q$373,Paramètres!$A$3)+COUNTIFS('Plan de couv'!$C$8:$C$373,Capa!$T15,'Plan de couv'!Q$8:Q$373,Paramètres!$A$8)/2+COUNTIFS('Plan de couv'!$C$8:$C$373,Capa!$T15,'Plan de couv'!Q$8:Q$373,Paramètres!$A$9)/2</f>
        <v>0</v>
      </c>
      <c r="AI15" s="81">
        <f>COUNTIFS('Plan de couv'!$C$8:$C$373,Capa!$T15,'Plan de couv'!R$8:R$373,Paramètres!$A$3)+COUNTIFS('Plan de couv'!$C$8:$C$373,Capa!$T15,'Plan de couv'!R$8:R$373,Paramètres!$A$8)/2+COUNTIFS('Plan de couv'!$C$8:$C$373,Capa!$T15,'Plan de couv'!R$8:R$373,Paramètres!$A$9)/2</f>
        <v>0</v>
      </c>
      <c r="AJ15" s="81">
        <f>COUNTIFS('Plan de couv'!$C$8:$C$373,Capa!$T15,'Plan de couv'!S$8:S$373,Paramètres!$A$3)+COUNTIFS('Plan de couv'!$C$8:$C$373,Capa!$T15,'Plan de couv'!S$8:S$373,Paramètres!$A$8)/2+COUNTIFS('Plan de couv'!$C$8:$C$373,Capa!$T15,'Plan de couv'!S$8:S$373,Paramètres!$A$9)/2</f>
        <v>0</v>
      </c>
      <c r="AK15" s="81">
        <f>COUNTIFS('Plan de couv'!$C$8:$C$373,Capa!$T15,'Plan de couv'!T$8:T$373,Paramètres!$A$3)+COUNTIFS('Plan de couv'!$C$8:$C$373,Capa!$T15,'Plan de couv'!T$8:T$373,Paramètres!$A$8)/2+COUNTIFS('Plan de couv'!$C$8:$C$373,Capa!$T15,'Plan de couv'!T$8:T$373,Paramètres!$A$9)/2</f>
        <v>0</v>
      </c>
      <c r="AL15" s="81">
        <f>COUNTIFS('Plan de couv'!$C$8:$C$373,Capa!$T15,'Plan de couv'!U$8:U$373,Paramètres!$A$3)+COUNTIFS('Plan de couv'!$C$8:$C$373,Capa!$T15,'Plan de couv'!U$8:U$373,Paramètres!$A$8)/2+COUNTIFS('Plan de couv'!$C$8:$C$373,Capa!$T15,'Plan de couv'!U$8:U$373,Paramètres!$A$9)/2</f>
        <v>0</v>
      </c>
      <c r="AM15" s="81">
        <f>COUNTIFS('Plan de couv'!$C$8:$C$373,Capa!$T15,'Plan de couv'!V$8:V$373,Paramètres!$A$3)+COUNTIFS('Plan de couv'!$C$8:$C$373,Capa!$T15,'Plan de couv'!V$8:V$373,Paramètres!$A$8)/2+COUNTIFS('Plan de couv'!$C$8:$C$373,Capa!$T15,'Plan de couv'!V$8:V$373,Paramètres!$A$9)/2</f>
        <v>0</v>
      </c>
      <c r="AN15" s="81">
        <f>COUNTIFS('Plan de couv'!$C$8:$C$373,Capa!$T15,'Plan de couv'!W$8:W$373,Paramètres!$A$3)+COUNTIFS('Plan de couv'!$C$8:$C$373,Capa!$T15,'Plan de couv'!W$8:W$373,Paramètres!$A$8)/2+COUNTIFS('Plan de couv'!$C$8:$C$373,Capa!$T15,'Plan de couv'!W$8:W$373,Paramètres!$A$9)/2</f>
        <v>0</v>
      </c>
      <c r="AO15" s="81">
        <f>COUNTIFS('Plan de couv'!$C$8:$C$373,Capa!$T15,'Plan de couv'!X$8:X$373,Paramètres!$A$3)+COUNTIFS('Plan de couv'!$C$8:$C$373,Capa!$T15,'Plan de couv'!X$8:X$373,Paramètres!$A$8)/2+COUNTIFS('Plan de couv'!$C$8:$C$373,Capa!$T15,'Plan de couv'!X$8:X$373,Paramètres!$A$9)/2</f>
        <v>0</v>
      </c>
      <c r="AP15" s="81">
        <f>COUNTIFS('Plan de couv'!$C$8:$C$373,Capa!$T15,'Plan de couv'!Y$8:Y$373,Paramètres!$A$3)+COUNTIFS('Plan de couv'!$C$8:$C$373,Capa!$T15,'Plan de couv'!Y$8:Y$373,Paramètres!$A$8)/2+COUNTIFS('Plan de couv'!$C$8:$C$373,Capa!$T15,'Plan de couv'!Y$8:Y$373,Paramètres!$A$9)/2</f>
        <v>0</v>
      </c>
    </row>
    <row r="16" spans="18:42" hidden="1" x14ac:dyDescent="0.25">
      <c r="R16" s="50">
        <f t="shared" si="0"/>
        <v>1</v>
      </c>
      <c r="S16" s="51">
        <f t="shared" si="1"/>
        <v>3</v>
      </c>
      <c r="T16" s="67">
        <f t="shared" si="3"/>
        <v>42380</v>
      </c>
      <c r="U16" s="68">
        <f t="shared" si="2"/>
        <v>2</v>
      </c>
      <c r="V16" s="81">
        <f>COUNTIFS('Plan de couv'!$C$8:$C$373,Capa!$T16,'Plan de couv'!E$8:E$373,Paramètres!$A$3)+COUNTIFS('Plan de couv'!$C$8:$C$373,Capa!$T16,'Plan de couv'!E$8:E$373,Paramètres!$A$8)/2+COUNTIFS('Plan de couv'!$C$8:$C$373,Capa!$T16,'Plan de couv'!E$8:E$373,Paramètres!$A$9)/2</f>
        <v>0</v>
      </c>
      <c r="W16" s="81">
        <f>COUNTIFS('Plan de couv'!$C$8:$C$373,Capa!$T16,'Plan de couv'!F$8:F$373,Paramètres!$A$3)+COUNTIFS('Plan de couv'!$C$8:$C$373,Capa!$T16,'Plan de couv'!F$8:F$373,Paramètres!$A$8)/2+COUNTIFS('Plan de couv'!$C$8:$C$373,Capa!$T16,'Plan de couv'!F$8:F$373,Paramètres!$A$9)/2</f>
        <v>0</v>
      </c>
      <c r="X16" s="81">
        <f>COUNTIFS('Plan de couv'!$C$8:$C$373,Capa!$T16,'Plan de couv'!G$8:G$373,Paramètres!$A$3)+COUNTIFS('Plan de couv'!$C$8:$C$373,Capa!$T16,'Plan de couv'!G$8:G$373,Paramètres!$A$8)/2+COUNTIFS('Plan de couv'!$C$8:$C$373,Capa!$T16,'Plan de couv'!G$8:G$373,Paramètres!$A$9)/2</f>
        <v>0</v>
      </c>
      <c r="Y16" s="81">
        <f>COUNTIFS('Plan de couv'!$C$8:$C$373,Capa!$T16,'Plan de couv'!H$8:H$373,Paramètres!$A$3)+COUNTIFS('Plan de couv'!$C$8:$C$373,Capa!$T16,'Plan de couv'!H$8:H$373,Paramètres!$A$8)/2+COUNTIFS('Plan de couv'!$C$8:$C$373,Capa!$T16,'Plan de couv'!H$8:H$373,Paramètres!$A$9)/2</f>
        <v>0</v>
      </c>
      <c r="Z16" s="81">
        <f>COUNTIFS('Plan de couv'!$C$8:$C$373,Capa!$T16,'Plan de couv'!I$8:I$373,Paramètres!$A$3)+COUNTIFS('Plan de couv'!$C$8:$C$373,Capa!$T16,'Plan de couv'!I$8:I$373,Paramètres!$A$8)/2+COUNTIFS('Plan de couv'!$C$8:$C$373,Capa!$T16,'Plan de couv'!I$8:I$373,Paramètres!$A$9)/2</f>
        <v>0</v>
      </c>
      <c r="AA16" s="81">
        <f>COUNTIFS('Plan de couv'!$C$8:$C$373,Capa!$T16,'Plan de couv'!J$8:J$373,Paramètres!$A$3)+COUNTIFS('Plan de couv'!$C$8:$C$373,Capa!$T16,'Plan de couv'!J$8:J$373,Paramètres!$A$8)/2+COUNTIFS('Plan de couv'!$C$8:$C$373,Capa!$T16,'Plan de couv'!J$8:J$373,Paramètres!$A$9)/2</f>
        <v>0</v>
      </c>
      <c r="AB16" s="81">
        <f>COUNTIFS('Plan de couv'!$C$8:$C$373,Capa!$T16,'Plan de couv'!K$8:K$373,Paramètres!$A$3)+COUNTIFS('Plan de couv'!$C$8:$C$373,Capa!$T16,'Plan de couv'!K$8:K$373,Paramètres!$A$8)/2+COUNTIFS('Plan de couv'!$C$8:$C$373,Capa!$T16,'Plan de couv'!K$8:K$373,Paramètres!$A$9)/2</f>
        <v>0</v>
      </c>
      <c r="AC16" s="81">
        <f>COUNTIFS('Plan de couv'!$C$8:$C$373,Capa!$T16,'Plan de couv'!L$8:L$373,Paramètres!$A$3)+COUNTIFS('Plan de couv'!$C$8:$C$373,Capa!$T16,'Plan de couv'!L$8:L$373,Paramètres!$A$8)/2+COUNTIFS('Plan de couv'!$C$8:$C$373,Capa!$T16,'Plan de couv'!L$8:L$373,Paramètres!$A$9)/2</f>
        <v>0</v>
      </c>
      <c r="AD16" s="81">
        <f>COUNTIFS('Plan de couv'!$C$8:$C$373,Capa!$T16,'Plan de couv'!M$8:M$373,Paramètres!$A$3)+COUNTIFS('Plan de couv'!$C$8:$C$373,Capa!$T16,'Plan de couv'!M$8:M$373,Paramètres!$A$8)/2+COUNTIFS('Plan de couv'!$C$8:$C$373,Capa!$T16,'Plan de couv'!M$8:M$373,Paramètres!$A$9)/2</f>
        <v>0</v>
      </c>
      <c r="AE16" s="81">
        <f>COUNTIFS('Plan de couv'!$C$8:$C$373,Capa!$T16,'Plan de couv'!N$8:N$373,Paramètres!$A$3)+COUNTIFS('Plan de couv'!$C$8:$C$373,Capa!$T16,'Plan de couv'!N$8:N$373,Paramètres!$A$8)/2+COUNTIFS('Plan de couv'!$C$8:$C$373,Capa!$T16,'Plan de couv'!N$8:N$373,Paramètres!$A$9)/2</f>
        <v>0</v>
      </c>
      <c r="AF16" s="81">
        <f>COUNTIFS('Plan de couv'!$C$8:$C$373,Capa!$T16,'Plan de couv'!O$8:O$373,Paramètres!$A$3)+COUNTIFS('Plan de couv'!$C$8:$C$373,Capa!$T16,'Plan de couv'!O$8:O$373,Paramètres!$A$8)/2+COUNTIFS('Plan de couv'!$C$8:$C$373,Capa!$T16,'Plan de couv'!O$8:O$373,Paramètres!$A$9)/2</f>
        <v>0</v>
      </c>
      <c r="AG16" s="81">
        <f>COUNTIFS('Plan de couv'!$C$8:$C$373,Capa!$T16,'Plan de couv'!P$8:P$373,Paramètres!$A$3)+COUNTIFS('Plan de couv'!$C$8:$C$373,Capa!$T16,'Plan de couv'!P$8:P$373,Paramètres!$A$8)/2+COUNTIFS('Plan de couv'!$C$8:$C$373,Capa!$T16,'Plan de couv'!P$8:P$373,Paramètres!$A$9)/2</f>
        <v>0</v>
      </c>
      <c r="AH16" s="81">
        <f>COUNTIFS('Plan de couv'!$C$8:$C$373,Capa!$T16,'Plan de couv'!Q$8:Q$373,Paramètres!$A$3)+COUNTIFS('Plan de couv'!$C$8:$C$373,Capa!$T16,'Plan de couv'!Q$8:Q$373,Paramètres!$A$8)/2+COUNTIFS('Plan de couv'!$C$8:$C$373,Capa!$T16,'Plan de couv'!Q$8:Q$373,Paramètres!$A$9)/2</f>
        <v>0</v>
      </c>
      <c r="AI16" s="81">
        <f>COUNTIFS('Plan de couv'!$C$8:$C$373,Capa!$T16,'Plan de couv'!R$8:R$373,Paramètres!$A$3)+COUNTIFS('Plan de couv'!$C$8:$C$373,Capa!$T16,'Plan de couv'!R$8:R$373,Paramètres!$A$8)/2+COUNTIFS('Plan de couv'!$C$8:$C$373,Capa!$T16,'Plan de couv'!R$8:R$373,Paramètres!$A$9)/2</f>
        <v>0</v>
      </c>
      <c r="AJ16" s="81">
        <f>COUNTIFS('Plan de couv'!$C$8:$C$373,Capa!$T16,'Plan de couv'!S$8:S$373,Paramètres!$A$3)+COUNTIFS('Plan de couv'!$C$8:$C$373,Capa!$T16,'Plan de couv'!S$8:S$373,Paramètres!$A$8)/2+COUNTIFS('Plan de couv'!$C$8:$C$373,Capa!$T16,'Plan de couv'!S$8:S$373,Paramètres!$A$9)/2</f>
        <v>0</v>
      </c>
      <c r="AK16" s="81">
        <f>COUNTIFS('Plan de couv'!$C$8:$C$373,Capa!$T16,'Plan de couv'!T$8:T$373,Paramètres!$A$3)+COUNTIFS('Plan de couv'!$C$8:$C$373,Capa!$T16,'Plan de couv'!T$8:T$373,Paramètres!$A$8)/2+COUNTIFS('Plan de couv'!$C$8:$C$373,Capa!$T16,'Plan de couv'!T$8:T$373,Paramètres!$A$9)/2</f>
        <v>0</v>
      </c>
      <c r="AL16" s="81">
        <f>COUNTIFS('Plan de couv'!$C$8:$C$373,Capa!$T16,'Plan de couv'!U$8:U$373,Paramètres!$A$3)+COUNTIFS('Plan de couv'!$C$8:$C$373,Capa!$T16,'Plan de couv'!U$8:U$373,Paramètres!$A$8)/2+COUNTIFS('Plan de couv'!$C$8:$C$373,Capa!$T16,'Plan de couv'!U$8:U$373,Paramètres!$A$9)/2</f>
        <v>0</v>
      </c>
      <c r="AM16" s="81">
        <f>COUNTIFS('Plan de couv'!$C$8:$C$373,Capa!$T16,'Plan de couv'!V$8:V$373,Paramètres!$A$3)+COUNTIFS('Plan de couv'!$C$8:$C$373,Capa!$T16,'Plan de couv'!V$8:V$373,Paramètres!$A$8)/2+COUNTIFS('Plan de couv'!$C$8:$C$373,Capa!$T16,'Plan de couv'!V$8:V$373,Paramètres!$A$9)/2</f>
        <v>0</v>
      </c>
      <c r="AN16" s="81">
        <f>COUNTIFS('Plan de couv'!$C$8:$C$373,Capa!$T16,'Plan de couv'!W$8:W$373,Paramètres!$A$3)+COUNTIFS('Plan de couv'!$C$8:$C$373,Capa!$T16,'Plan de couv'!W$8:W$373,Paramètres!$A$8)/2+COUNTIFS('Plan de couv'!$C$8:$C$373,Capa!$T16,'Plan de couv'!W$8:W$373,Paramètres!$A$9)/2</f>
        <v>0</v>
      </c>
      <c r="AO16" s="81">
        <f>COUNTIFS('Plan de couv'!$C$8:$C$373,Capa!$T16,'Plan de couv'!X$8:X$373,Paramètres!$A$3)+COUNTIFS('Plan de couv'!$C$8:$C$373,Capa!$T16,'Plan de couv'!X$8:X$373,Paramètres!$A$8)/2+COUNTIFS('Plan de couv'!$C$8:$C$373,Capa!$T16,'Plan de couv'!X$8:X$373,Paramètres!$A$9)/2</f>
        <v>0</v>
      </c>
      <c r="AP16" s="81">
        <f>COUNTIFS('Plan de couv'!$C$8:$C$373,Capa!$T16,'Plan de couv'!Y$8:Y$373,Paramètres!$A$3)+COUNTIFS('Plan de couv'!$C$8:$C$373,Capa!$T16,'Plan de couv'!Y$8:Y$373,Paramètres!$A$8)/2+COUNTIFS('Plan de couv'!$C$8:$C$373,Capa!$T16,'Plan de couv'!Y$8:Y$373,Paramètres!$A$9)/2</f>
        <v>0</v>
      </c>
    </row>
    <row r="17" spans="18:42" hidden="1" x14ac:dyDescent="0.25">
      <c r="R17" s="50">
        <f t="shared" si="0"/>
        <v>1</v>
      </c>
      <c r="S17" s="51">
        <f t="shared" si="1"/>
        <v>3</v>
      </c>
      <c r="T17" s="67">
        <f t="shared" si="3"/>
        <v>42381</v>
      </c>
      <c r="U17" s="68">
        <f t="shared" si="2"/>
        <v>3</v>
      </c>
      <c r="V17" s="81">
        <f>COUNTIFS('Plan de couv'!$C$8:$C$373,Capa!$T17,'Plan de couv'!E$8:E$373,Paramètres!$A$3)+COUNTIFS('Plan de couv'!$C$8:$C$373,Capa!$T17,'Plan de couv'!E$8:E$373,Paramètres!$A$8)/2+COUNTIFS('Plan de couv'!$C$8:$C$373,Capa!$T17,'Plan de couv'!E$8:E$373,Paramètres!$A$9)/2</f>
        <v>0</v>
      </c>
      <c r="W17" s="81">
        <f>COUNTIFS('Plan de couv'!$C$8:$C$373,Capa!$T17,'Plan de couv'!F$8:F$373,Paramètres!$A$3)+COUNTIFS('Plan de couv'!$C$8:$C$373,Capa!$T17,'Plan de couv'!F$8:F$373,Paramètres!$A$8)/2+COUNTIFS('Plan de couv'!$C$8:$C$373,Capa!$T17,'Plan de couv'!F$8:F$373,Paramètres!$A$9)/2</f>
        <v>0</v>
      </c>
      <c r="X17" s="81">
        <f>COUNTIFS('Plan de couv'!$C$8:$C$373,Capa!$T17,'Plan de couv'!G$8:G$373,Paramètres!$A$3)+COUNTIFS('Plan de couv'!$C$8:$C$373,Capa!$T17,'Plan de couv'!G$8:G$373,Paramètres!$A$8)/2+COUNTIFS('Plan de couv'!$C$8:$C$373,Capa!$T17,'Plan de couv'!G$8:G$373,Paramètres!$A$9)/2</f>
        <v>0</v>
      </c>
      <c r="Y17" s="81">
        <f>COUNTIFS('Plan de couv'!$C$8:$C$373,Capa!$T17,'Plan de couv'!H$8:H$373,Paramètres!$A$3)+COUNTIFS('Plan de couv'!$C$8:$C$373,Capa!$T17,'Plan de couv'!H$8:H$373,Paramètres!$A$8)/2+COUNTIFS('Plan de couv'!$C$8:$C$373,Capa!$T17,'Plan de couv'!H$8:H$373,Paramètres!$A$9)/2</f>
        <v>0</v>
      </c>
      <c r="Z17" s="81">
        <f>COUNTIFS('Plan de couv'!$C$8:$C$373,Capa!$T17,'Plan de couv'!I$8:I$373,Paramètres!$A$3)+COUNTIFS('Plan de couv'!$C$8:$C$373,Capa!$T17,'Plan de couv'!I$8:I$373,Paramètres!$A$8)/2+COUNTIFS('Plan de couv'!$C$8:$C$373,Capa!$T17,'Plan de couv'!I$8:I$373,Paramètres!$A$9)/2</f>
        <v>0</v>
      </c>
      <c r="AA17" s="81">
        <f>COUNTIFS('Plan de couv'!$C$8:$C$373,Capa!$T17,'Plan de couv'!J$8:J$373,Paramètres!$A$3)+COUNTIFS('Plan de couv'!$C$8:$C$373,Capa!$T17,'Plan de couv'!J$8:J$373,Paramètres!$A$8)/2+COUNTIFS('Plan de couv'!$C$8:$C$373,Capa!$T17,'Plan de couv'!J$8:J$373,Paramètres!$A$9)/2</f>
        <v>0</v>
      </c>
      <c r="AB17" s="81">
        <f>COUNTIFS('Plan de couv'!$C$8:$C$373,Capa!$T17,'Plan de couv'!K$8:K$373,Paramètres!$A$3)+COUNTIFS('Plan de couv'!$C$8:$C$373,Capa!$T17,'Plan de couv'!K$8:K$373,Paramètres!$A$8)/2+COUNTIFS('Plan de couv'!$C$8:$C$373,Capa!$T17,'Plan de couv'!K$8:K$373,Paramètres!$A$9)/2</f>
        <v>0</v>
      </c>
      <c r="AC17" s="81">
        <f>COUNTIFS('Plan de couv'!$C$8:$C$373,Capa!$T17,'Plan de couv'!L$8:L$373,Paramètres!$A$3)+COUNTIFS('Plan de couv'!$C$8:$C$373,Capa!$T17,'Plan de couv'!L$8:L$373,Paramètres!$A$8)/2+COUNTIFS('Plan de couv'!$C$8:$C$373,Capa!$T17,'Plan de couv'!L$8:L$373,Paramètres!$A$9)/2</f>
        <v>0</v>
      </c>
      <c r="AD17" s="81">
        <f>COUNTIFS('Plan de couv'!$C$8:$C$373,Capa!$T17,'Plan de couv'!M$8:M$373,Paramètres!$A$3)+COUNTIFS('Plan de couv'!$C$8:$C$373,Capa!$T17,'Plan de couv'!M$8:M$373,Paramètres!$A$8)/2+COUNTIFS('Plan de couv'!$C$8:$C$373,Capa!$T17,'Plan de couv'!M$8:M$373,Paramètres!$A$9)/2</f>
        <v>0</v>
      </c>
      <c r="AE17" s="81">
        <f>COUNTIFS('Plan de couv'!$C$8:$C$373,Capa!$T17,'Plan de couv'!N$8:N$373,Paramètres!$A$3)+COUNTIFS('Plan de couv'!$C$8:$C$373,Capa!$T17,'Plan de couv'!N$8:N$373,Paramètres!$A$8)/2+COUNTIFS('Plan de couv'!$C$8:$C$373,Capa!$T17,'Plan de couv'!N$8:N$373,Paramètres!$A$9)/2</f>
        <v>0</v>
      </c>
      <c r="AF17" s="81">
        <f>COUNTIFS('Plan de couv'!$C$8:$C$373,Capa!$T17,'Plan de couv'!O$8:O$373,Paramètres!$A$3)+COUNTIFS('Plan de couv'!$C$8:$C$373,Capa!$T17,'Plan de couv'!O$8:O$373,Paramètres!$A$8)/2+COUNTIFS('Plan de couv'!$C$8:$C$373,Capa!$T17,'Plan de couv'!O$8:O$373,Paramètres!$A$9)/2</f>
        <v>0</v>
      </c>
      <c r="AG17" s="81">
        <f>COUNTIFS('Plan de couv'!$C$8:$C$373,Capa!$T17,'Plan de couv'!P$8:P$373,Paramètres!$A$3)+COUNTIFS('Plan de couv'!$C$8:$C$373,Capa!$T17,'Plan de couv'!P$8:P$373,Paramètres!$A$8)/2+COUNTIFS('Plan de couv'!$C$8:$C$373,Capa!$T17,'Plan de couv'!P$8:P$373,Paramètres!$A$9)/2</f>
        <v>0</v>
      </c>
      <c r="AH17" s="81">
        <f>COUNTIFS('Plan de couv'!$C$8:$C$373,Capa!$T17,'Plan de couv'!Q$8:Q$373,Paramètres!$A$3)+COUNTIFS('Plan de couv'!$C$8:$C$373,Capa!$T17,'Plan de couv'!Q$8:Q$373,Paramètres!$A$8)/2+COUNTIFS('Plan de couv'!$C$8:$C$373,Capa!$T17,'Plan de couv'!Q$8:Q$373,Paramètres!$A$9)/2</f>
        <v>0</v>
      </c>
      <c r="AI17" s="81">
        <f>COUNTIFS('Plan de couv'!$C$8:$C$373,Capa!$T17,'Plan de couv'!R$8:R$373,Paramètres!$A$3)+COUNTIFS('Plan de couv'!$C$8:$C$373,Capa!$T17,'Plan de couv'!R$8:R$373,Paramètres!$A$8)/2+COUNTIFS('Plan de couv'!$C$8:$C$373,Capa!$T17,'Plan de couv'!R$8:R$373,Paramètres!$A$9)/2</f>
        <v>0</v>
      </c>
      <c r="AJ17" s="81">
        <f>COUNTIFS('Plan de couv'!$C$8:$C$373,Capa!$T17,'Plan de couv'!S$8:S$373,Paramètres!$A$3)+COUNTIFS('Plan de couv'!$C$8:$C$373,Capa!$T17,'Plan de couv'!S$8:S$373,Paramètres!$A$8)/2+COUNTIFS('Plan de couv'!$C$8:$C$373,Capa!$T17,'Plan de couv'!S$8:S$373,Paramètres!$A$9)/2</f>
        <v>0</v>
      </c>
      <c r="AK17" s="81">
        <f>COUNTIFS('Plan de couv'!$C$8:$C$373,Capa!$T17,'Plan de couv'!T$8:T$373,Paramètres!$A$3)+COUNTIFS('Plan de couv'!$C$8:$C$373,Capa!$T17,'Plan de couv'!T$8:T$373,Paramètres!$A$8)/2+COUNTIFS('Plan de couv'!$C$8:$C$373,Capa!$T17,'Plan de couv'!T$8:T$373,Paramètres!$A$9)/2</f>
        <v>0</v>
      </c>
      <c r="AL17" s="81">
        <f>COUNTIFS('Plan de couv'!$C$8:$C$373,Capa!$T17,'Plan de couv'!U$8:U$373,Paramètres!$A$3)+COUNTIFS('Plan de couv'!$C$8:$C$373,Capa!$T17,'Plan de couv'!U$8:U$373,Paramètres!$A$8)/2+COUNTIFS('Plan de couv'!$C$8:$C$373,Capa!$T17,'Plan de couv'!U$8:U$373,Paramètres!$A$9)/2</f>
        <v>0</v>
      </c>
      <c r="AM17" s="81">
        <f>COUNTIFS('Plan de couv'!$C$8:$C$373,Capa!$T17,'Plan de couv'!V$8:V$373,Paramètres!$A$3)+COUNTIFS('Plan de couv'!$C$8:$C$373,Capa!$T17,'Plan de couv'!V$8:V$373,Paramètres!$A$8)/2+COUNTIFS('Plan de couv'!$C$8:$C$373,Capa!$T17,'Plan de couv'!V$8:V$373,Paramètres!$A$9)/2</f>
        <v>0</v>
      </c>
      <c r="AN17" s="81">
        <f>COUNTIFS('Plan de couv'!$C$8:$C$373,Capa!$T17,'Plan de couv'!W$8:W$373,Paramètres!$A$3)+COUNTIFS('Plan de couv'!$C$8:$C$373,Capa!$T17,'Plan de couv'!W$8:W$373,Paramètres!$A$8)/2+COUNTIFS('Plan de couv'!$C$8:$C$373,Capa!$T17,'Plan de couv'!W$8:W$373,Paramètres!$A$9)/2</f>
        <v>0</v>
      </c>
      <c r="AO17" s="81">
        <f>COUNTIFS('Plan de couv'!$C$8:$C$373,Capa!$T17,'Plan de couv'!X$8:X$373,Paramètres!$A$3)+COUNTIFS('Plan de couv'!$C$8:$C$373,Capa!$T17,'Plan de couv'!X$8:X$373,Paramètres!$A$8)/2+COUNTIFS('Plan de couv'!$C$8:$C$373,Capa!$T17,'Plan de couv'!X$8:X$373,Paramètres!$A$9)/2</f>
        <v>0</v>
      </c>
      <c r="AP17" s="81">
        <f>COUNTIFS('Plan de couv'!$C$8:$C$373,Capa!$T17,'Plan de couv'!Y$8:Y$373,Paramètres!$A$3)+COUNTIFS('Plan de couv'!$C$8:$C$373,Capa!$T17,'Plan de couv'!Y$8:Y$373,Paramètres!$A$8)/2+COUNTIFS('Plan de couv'!$C$8:$C$373,Capa!$T17,'Plan de couv'!Y$8:Y$373,Paramètres!$A$9)/2</f>
        <v>0</v>
      </c>
    </row>
    <row r="18" spans="18:42" hidden="1" x14ac:dyDescent="0.25">
      <c r="R18" s="50">
        <f t="shared" si="0"/>
        <v>1</v>
      </c>
      <c r="S18" s="51">
        <f t="shared" si="1"/>
        <v>3</v>
      </c>
      <c r="T18" s="67">
        <f t="shared" si="3"/>
        <v>42382</v>
      </c>
      <c r="U18" s="68">
        <f t="shared" si="2"/>
        <v>4</v>
      </c>
      <c r="V18" s="81">
        <f>COUNTIFS('Plan de couv'!$C$8:$C$373,Capa!$T18,'Plan de couv'!E$8:E$373,Paramètres!$A$3)+COUNTIFS('Plan de couv'!$C$8:$C$373,Capa!$T18,'Plan de couv'!E$8:E$373,Paramètres!$A$8)/2+COUNTIFS('Plan de couv'!$C$8:$C$373,Capa!$T18,'Plan de couv'!E$8:E$373,Paramètres!$A$9)/2</f>
        <v>0</v>
      </c>
      <c r="W18" s="81">
        <f>COUNTIFS('Plan de couv'!$C$8:$C$373,Capa!$T18,'Plan de couv'!F$8:F$373,Paramètres!$A$3)+COUNTIFS('Plan de couv'!$C$8:$C$373,Capa!$T18,'Plan de couv'!F$8:F$373,Paramètres!$A$8)/2+COUNTIFS('Plan de couv'!$C$8:$C$373,Capa!$T18,'Plan de couv'!F$8:F$373,Paramètres!$A$9)/2</f>
        <v>0</v>
      </c>
      <c r="X18" s="81">
        <f>COUNTIFS('Plan de couv'!$C$8:$C$373,Capa!$T18,'Plan de couv'!G$8:G$373,Paramètres!$A$3)+COUNTIFS('Plan de couv'!$C$8:$C$373,Capa!$T18,'Plan de couv'!G$8:G$373,Paramètres!$A$8)/2+COUNTIFS('Plan de couv'!$C$8:$C$373,Capa!$T18,'Plan de couv'!G$8:G$373,Paramètres!$A$9)/2</f>
        <v>0</v>
      </c>
      <c r="Y18" s="81">
        <f>COUNTIFS('Plan de couv'!$C$8:$C$373,Capa!$T18,'Plan de couv'!H$8:H$373,Paramètres!$A$3)+COUNTIFS('Plan de couv'!$C$8:$C$373,Capa!$T18,'Plan de couv'!H$8:H$373,Paramètres!$A$8)/2+COUNTIFS('Plan de couv'!$C$8:$C$373,Capa!$T18,'Plan de couv'!H$8:H$373,Paramètres!$A$9)/2</f>
        <v>0</v>
      </c>
      <c r="Z18" s="81">
        <f>COUNTIFS('Plan de couv'!$C$8:$C$373,Capa!$T18,'Plan de couv'!I$8:I$373,Paramètres!$A$3)+COUNTIFS('Plan de couv'!$C$8:$C$373,Capa!$T18,'Plan de couv'!I$8:I$373,Paramètres!$A$8)/2+COUNTIFS('Plan de couv'!$C$8:$C$373,Capa!$T18,'Plan de couv'!I$8:I$373,Paramètres!$A$9)/2</f>
        <v>0</v>
      </c>
      <c r="AA18" s="81">
        <f>COUNTIFS('Plan de couv'!$C$8:$C$373,Capa!$T18,'Plan de couv'!J$8:J$373,Paramètres!$A$3)+COUNTIFS('Plan de couv'!$C$8:$C$373,Capa!$T18,'Plan de couv'!J$8:J$373,Paramètres!$A$8)/2+COUNTIFS('Plan de couv'!$C$8:$C$373,Capa!$T18,'Plan de couv'!J$8:J$373,Paramètres!$A$9)/2</f>
        <v>0</v>
      </c>
      <c r="AB18" s="81">
        <f>COUNTIFS('Plan de couv'!$C$8:$C$373,Capa!$T18,'Plan de couv'!K$8:K$373,Paramètres!$A$3)+COUNTIFS('Plan de couv'!$C$8:$C$373,Capa!$T18,'Plan de couv'!K$8:K$373,Paramètres!$A$8)/2+COUNTIFS('Plan de couv'!$C$8:$C$373,Capa!$T18,'Plan de couv'!K$8:K$373,Paramètres!$A$9)/2</f>
        <v>0</v>
      </c>
      <c r="AC18" s="81">
        <f>COUNTIFS('Plan de couv'!$C$8:$C$373,Capa!$T18,'Plan de couv'!L$8:L$373,Paramètres!$A$3)+COUNTIFS('Plan de couv'!$C$8:$C$373,Capa!$T18,'Plan de couv'!L$8:L$373,Paramètres!$A$8)/2+COUNTIFS('Plan de couv'!$C$8:$C$373,Capa!$T18,'Plan de couv'!L$8:L$373,Paramètres!$A$9)/2</f>
        <v>0</v>
      </c>
      <c r="AD18" s="81">
        <f>COUNTIFS('Plan de couv'!$C$8:$C$373,Capa!$T18,'Plan de couv'!M$8:M$373,Paramètres!$A$3)+COUNTIFS('Plan de couv'!$C$8:$C$373,Capa!$T18,'Plan de couv'!M$8:M$373,Paramètres!$A$8)/2+COUNTIFS('Plan de couv'!$C$8:$C$373,Capa!$T18,'Plan de couv'!M$8:M$373,Paramètres!$A$9)/2</f>
        <v>0</v>
      </c>
      <c r="AE18" s="81">
        <f>COUNTIFS('Plan de couv'!$C$8:$C$373,Capa!$T18,'Plan de couv'!N$8:N$373,Paramètres!$A$3)+COUNTIFS('Plan de couv'!$C$8:$C$373,Capa!$T18,'Plan de couv'!N$8:N$373,Paramètres!$A$8)/2+COUNTIFS('Plan de couv'!$C$8:$C$373,Capa!$T18,'Plan de couv'!N$8:N$373,Paramètres!$A$9)/2</f>
        <v>0</v>
      </c>
      <c r="AF18" s="81">
        <f>COUNTIFS('Plan de couv'!$C$8:$C$373,Capa!$T18,'Plan de couv'!O$8:O$373,Paramètres!$A$3)+COUNTIFS('Plan de couv'!$C$8:$C$373,Capa!$T18,'Plan de couv'!O$8:O$373,Paramètres!$A$8)/2+COUNTIFS('Plan de couv'!$C$8:$C$373,Capa!$T18,'Plan de couv'!O$8:O$373,Paramètres!$A$9)/2</f>
        <v>0</v>
      </c>
      <c r="AG18" s="81">
        <f>COUNTIFS('Plan de couv'!$C$8:$C$373,Capa!$T18,'Plan de couv'!P$8:P$373,Paramètres!$A$3)+COUNTIFS('Plan de couv'!$C$8:$C$373,Capa!$T18,'Plan de couv'!P$8:P$373,Paramètres!$A$8)/2+COUNTIFS('Plan de couv'!$C$8:$C$373,Capa!$T18,'Plan de couv'!P$8:P$373,Paramètres!$A$9)/2</f>
        <v>0</v>
      </c>
      <c r="AH18" s="81">
        <f>COUNTIFS('Plan de couv'!$C$8:$C$373,Capa!$T18,'Plan de couv'!Q$8:Q$373,Paramètres!$A$3)+COUNTIFS('Plan de couv'!$C$8:$C$373,Capa!$T18,'Plan de couv'!Q$8:Q$373,Paramètres!$A$8)/2+COUNTIFS('Plan de couv'!$C$8:$C$373,Capa!$T18,'Plan de couv'!Q$8:Q$373,Paramètres!$A$9)/2</f>
        <v>0</v>
      </c>
      <c r="AI18" s="81">
        <f>COUNTIFS('Plan de couv'!$C$8:$C$373,Capa!$T18,'Plan de couv'!R$8:R$373,Paramètres!$A$3)+COUNTIFS('Plan de couv'!$C$8:$C$373,Capa!$T18,'Plan de couv'!R$8:R$373,Paramètres!$A$8)/2+COUNTIFS('Plan de couv'!$C$8:$C$373,Capa!$T18,'Plan de couv'!R$8:R$373,Paramètres!$A$9)/2</f>
        <v>0</v>
      </c>
      <c r="AJ18" s="81">
        <f>COUNTIFS('Plan de couv'!$C$8:$C$373,Capa!$T18,'Plan de couv'!S$8:S$373,Paramètres!$A$3)+COUNTIFS('Plan de couv'!$C$8:$C$373,Capa!$T18,'Plan de couv'!S$8:S$373,Paramètres!$A$8)/2+COUNTIFS('Plan de couv'!$C$8:$C$373,Capa!$T18,'Plan de couv'!S$8:S$373,Paramètres!$A$9)/2</f>
        <v>0</v>
      </c>
      <c r="AK18" s="81">
        <f>COUNTIFS('Plan de couv'!$C$8:$C$373,Capa!$T18,'Plan de couv'!T$8:T$373,Paramètres!$A$3)+COUNTIFS('Plan de couv'!$C$8:$C$373,Capa!$T18,'Plan de couv'!T$8:T$373,Paramètres!$A$8)/2+COUNTIFS('Plan de couv'!$C$8:$C$373,Capa!$T18,'Plan de couv'!T$8:T$373,Paramètres!$A$9)/2</f>
        <v>0</v>
      </c>
      <c r="AL18" s="81">
        <f>COUNTIFS('Plan de couv'!$C$8:$C$373,Capa!$T18,'Plan de couv'!U$8:U$373,Paramètres!$A$3)+COUNTIFS('Plan de couv'!$C$8:$C$373,Capa!$T18,'Plan de couv'!U$8:U$373,Paramètres!$A$8)/2+COUNTIFS('Plan de couv'!$C$8:$C$373,Capa!$T18,'Plan de couv'!U$8:U$373,Paramètres!$A$9)/2</f>
        <v>0</v>
      </c>
      <c r="AM18" s="81">
        <f>COUNTIFS('Plan de couv'!$C$8:$C$373,Capa!$T18,'Plan de couv'!V$8:V$373,Paramètres!$A$3)+COUNTIFS('Plan de couv'!$C$8:$C$373,Capa!$T18,'Plan de couv'!V$8:V$373,Paramètres!$A$8)/2+COUNTIFS('Plan de couv'!$C$8:$C$373,Capa!$T18,'Plan de couv'!V$8:V$373,Paramètres!$A$9)/2</f>
        <v>0</v>
      </c>
      <c r="AN18" s="81">
        <f>COUNTIFS('Plan de couv'!$C$8:$C$373,Capa!$T18,'Plan de couv'!W$8:W$373,Paramètres!$A$3)+COUNTIFS('Plan de couv'!$C$8:$C$373,Capa!$T18,'Plan de couv'!W$8:W$373,Paramètres!$A$8)/2+COUNTIFS('Plan de couv'!$C$8:$C$373,Capa!$T18,'Plan de couv'!W$8:W$373,Paramètres!$A$9)/2</f>
        <v>0</v>
      </c>
      <c r="AO18" s="81">
        <f>COUNTIFS('Plan de couv'!$C$8:$C$373,Capa!$T18,'Plan de couv'!X$8:X$373,Paramètres!$A$3)+COUNTIFS('Plan de couv'!$C$8:$C$373,Capa!$T18,'Plan de couv'!X$8:X$373,Paramètres!$A$8)/2+COUNTIFS('Plan de couv'!$C$8:$C$373,Capa!$T18,'Plan de couv'!X$8:X$373,Paramètres!$A$9)/2</f>
        <v>0</v>
      </c>
      <c r="AP18" s="81">
        <f>COUNTIFS('Plan de couv'!$C$8:$C$373,Capa!$T18,'Plan de couv'!Y$8:Y$373,Paramètres!$A$3)+COUNTIFS('Plan de couv'!$C$8:$C$373,Capa!$T18,'Plan de couv'!Y$8:Y$373,Paramètres!$A$8)/2+COUNTIFS('Plan de couv'!$C$8:$C$373,Capa!$T18,'Plan de couv'!Y$8:Y$373,Paramètres!$A$9)/2</f>
        <v>0</v>
      </c>
    </row>
    <row r="19" spans="18:42" hidden="1" x14ac:dyDescent="0.25">
      <c r="R19" s="50">
        <f t="shared" si="0"/>
        <v>1</v>
      </c>
      <c r="S19" s="51">
        <f t="shared" si="1"/>
        <v>3</v>
      </c>
      <c r="T19" s="67">
        <f t="shared" si="3"/>
        <v>42383</v>
      </c>
      <c r="U19" s="68">
        <f t="shared" si="2"/>
        <v>5</v>
      </c>
      <c r="V19" s="81">
        <f>COUNTIFS('Plan de couv'!$C$8:$C$373,Capa!$T19,'Plan de couv'!E$8:E$373,Paramètres!$A$3)+COUNTIFS('Plan de couv'!$C$8:$C$373,Capa!$T19,'Plan de couv'!E$8:E$373,Paramètres!$A$8)/2+COUNTIFS('Plan de couv'!$C$8:$C$373,Capa!$T19,'Plan de couv'!E$8:E$373,Paramètres!$A$9)/2</f>
        <v>0</v>
      </c>
      <c r="W19" s="81">
        <f>COUNTIFS('Plan de couv'!$C$8:$C$373,Capa!$T19,'Plan de couv'!F$8:F$373,Paramètres!$A$3)+COUNTIFS('Plan de couv'!$C$8:$C$373,Capa!$T19,'Plan de couv'!F$8:F$373,Paramètres!$A$8)/2+COUNTIFS('Plan de couv'!$C$8:$C$373,Capa!$T19,'Plan de couv'!F$8:F$373,Paramètres!$A$9)/2</f>
        <v>0</v>
      </c>
      <c r="X19" s="81">
        <f>COUNTIFS('Plan de couv'!$C$8:$C$373,Capa!$T19,'Plan de couv'!G$8:G$373,Paramètres!$A$3)+COUNTIFS('Plan de couv'!$C$8:$C$373,Capa!$T19,'Plan de couv'!G$8:G$373,Paramètres!$A$8)/2+COUNTIFS('Plan de couv'!$C$8:$C$373,Capa!$T19,'Plan de couv'!G$8:G$373,Paramètres!$A$9)/2</f>
        <v>0</v>
      </c>
      <c r="Y19" s="81">
        <f>COUNTIFS('Plan de couv'!$C$8:$C$373,Capa!$T19,'Plan de couv'!H$8:H$373,Paramètres!$A$3)+COUNTIFS('Plan de couv'!$C$8:$C$373,Capa!$T19,'Plan de couv'!H$8:H$373,Paramètres!$A$8)/2+COUNTIFS('Plan de couv'!$C$8:$C$373,Capa!$T19,'Plan de couv'!H$8:H$373,Paramètres!$A$9)/2</f>
        <v>0</v>
      </c>
      <c r="Z19" s="81">
        <f>COUNTIFS('Plan de couv'!$C$8:$C$373,Capa!$T19,'Plan de couv'!I$8:I$373,Paramètres!$A$3)+COUNTIFS('Plan de couv'!$C$8:$C$373,Capa!$T19,'Plan de couv'!I$8:I$373,Paramètres!$A$8)/2+COUNTIFS('Plan de couv'!$C$8:$C$373,Capa!$T19,'Plan de couv'!I$8:I$373,Paramètres!$A$9)/2</f>
        <v>0</v>
      </c>
      <c r="AA19" s="81">
        <f>COUNTIFS('Plan de couv'!$C$8:$C$373,Capa!$T19,'Plan de couv'!J$8:J$373,Paramètres!$A$3)+COUNTIFS('Plan de couv'!$C$8:$C$373,Capa!$T19,'Plan de couv'!J$8:J$373,Paramètres!$A$8)/2+COUNTIFS('Plan de couv'!$C$8:$C$373,Capa!$T19,'Plan de couv'!J$8:J$373,Paramètres!$A$9)/2</f>
        <v>0</v>
      </c>
      <c r="AB19" s="81">
        <f>COUNTIFS('Plan de couv'!$C$8:$C$373,Capa!$T19,'Plan de couv'!K$8:K$373,Paramètres!$A$3)+COUNTIFS('Plan de couv'!$C$8:$C$373,Capa!$T19,'Plan de couv'!K$8:K$373,Paramètres!$A$8)/2+COUNTIFS('Plan de couv'!$C$8:$C$373,Capa!$T19,'Plan de couv'!K$8:K$373,Paramètres!$A$9)/2</f>
        <v>0</v>
      </c>
      <c r="AC19" s="81">
        <f>COUNTIFS('Plan de couv'!$C$8:$C$373,Capa!$T19,'Plan de couv'!L$8:L$373,Paramètres!$A$3)+COUNTIFS('Plan de couv'!$C$8:$C$373,Capa!$T19,'Plan de couv'!L$8:L$373,Paramètres!$A$8)/2+COUNTIFS('Plan de couv'!$C$8:$C$373,Capa!$T19,'Plan de couv'!L$8:L$373,Paramètres!$A$9)/2</f>
        <v>0</v>
      </c>
      <c r="AD19" s="81">
        <f>COUNTIFS('Plan de couv'!$C$8:$C$373,Capa!$T19,'Plan de couv'!M$8:M$373,Paramètres!$A$3)+COUNTIFS('Plan de couv'!$C$8:$C$373,Capa!$T19,'Plan de couv'!M$8:M$373,Paramètres!$A$8)/2+COUNTIFS('Plan de couv'!$C$8:$C$373,Capa!$T19,'Plan de couv'!M$8:M$373,Paramètres!$A$9)/2</f>
        <v>0</v>
      </c>
      <c r="AE19" s="81">
        <f>COUNTIFS('Plan de couv'!$C$8:$C$373,Capa!$T19,'Plan de couv'!N$8:N$373,Paramètres!$A$3)+COUNTIFS('Plan de couv'!$C$8:$C$373,Capa!$T19,'Plan de couv'!N$8:N$373,Paramètres!$A$8)/2+COUNTIFS('Plan de couv'!$C$8:$C$373,Capa!$T19,'Plan de couv'!N$8:N$373,Paramètres!$A$9)/2</f>
        <v>0</v>
      </c>
      <c r="AF19" s="81">
        <f>COUNTIFS('Plan de couv'!$C$8:$C$373,Capa!$T19,'Plan de couv'!O$8:O$373,Paramètres!$A$3)+COUNTIFS('Plan de couv'!$C$8:$C$373,Capa!$T19,'Plan de couv'!O$8:O$373,Paramètres!$A$8)/2+COUNTIFS('Plan de couv'!$C$8:$C$373,Capa!$T19,'Plan de couv'!O$8:O$373,Paramètres!$A$9)/2</f>
        <v>0</v>
      </c>
      <c r="AG19" s="81">
        <f>COUNTIFS('Plan de couv'!$C$8:$C$373,Capa!$T19,'Plan de couv'!P$8:P$373,Paramètres!$A$3)+COUNTIFS('Plan de couv'!$C$8:$C$373,Capa!$T19,'Plan de couv'!P$8:P$373,Paramètres!$A$8)/2+COUNTIFS('Plan de couv'!$C$8:$C$373,Capa!$T19,'Plan de couv'!P$8:P$373,Paramètres!$A$9)/2</f>
        <v>0</v>
      </c>
      <c r="AH19" s="81">
        <f>COUNTIFS('Plan de couv'!$C$8:$C$373,Capa!$T19,'Plan de couv'!Q$8:Q$373,Paramètres!$A$3)+COUNTIFS('Plan de couv'!$C$8:$C$373,Capa!$T19,'Plan de couv'!Q$8:Q$373,Paramètres!$A$8)/2+COUNTIFS('Plan de couv'!$C$8:$C$373,Capa!$T19,'Plan de couv'!Q$8:Q$373,Paramètres!$A$9)/2</f>
        <v>0</v>
      </c>
      <c r="AI19" s="81">
        <f>COUNTIFS('Plan de couv'!$C$8:$C$373,Capa!$T19,'Plan de couv'!R$8:R$373,Paramètres!$A$3)+COUNTIFS('Plan de couv'!$C$8:$C$373,Capa!$T19,'Plan de couv'!R$8:R$373,Paramètres!$A$8)/2+COUNTIFS('Plan de couv'!$C$8:$C$373,Capa!$T19,'Plan de couv'!R$8:R$373,Paramètres!$A$9)/2</f>
        <v>0</v>
      </c>
      <c r="AJ19" s="81">
        <f>COUNTIFS('Plan de couv'!$C$8:$C$373,Capa!$T19,'Plan de couv'!S$8:S$373,Paramètres!$A$3)+COUNTIFS('Plan de couv'!$C$8:$C$373,Capa!$T19,'Plan de couv'!S$8:S$373,Paramètres!$A$8)/2+COUNTIFS('Plan de couv'!$C$8:$C$373,Capa!$T19,'Plan de couv'!S$8:S$373,Paramètres!$A$9)/2</f>
        <v>0</v>
      </c>
      <c r="AK19" s="81">
        <f>COUNTIFS('Plan de couv'!$C$8:$C$373,Capa!$T19,'Plan de couv'!T$8:T$373,Paramètres!$A$3)+COUNTIFS('Plan de couv'!$C$8:$C$373,Capa!$T19,'Plan de couv'!T$8:T$373,Paramètres!$A$8)/2+COUNTIFS('Plan de couv'!$C$8:$C$373,Capa!$T19,'Plan de couv'!T$8:T$373,Paramètres!$A$9)/2</f>
        <v>0</v>
      </c>
      <c r="AL19" s="81">
        <f>COUNTIFS('Plan de couv'!$C$8:$C$373,Capa!$T19,'Plan de couv'!U$8:U$373,Paramètres!$A$3)+COUNTIFS('Plan de couv'!$C$8:$C$373,Capa!$T19,'Plan de couv'!U$8:U$373,Paramètres!$A$8)/2+COUNTIFS('Plan de couv'!$C$8:$C$373,Capa!$T19,'Plan de couv'!U$8:U$373,Paramètres!$A$9)/2</f>
        <v>0</v>
      </c>
      <c r="AM19" s="81">
        <f>COUNTIFS('Plan de couv'!$C$8:$C$373,Capa!$T19,'Plan de couv'!V$8:V$373,Paramètres!$A$3)+COUNTIFS('Plan de couv'!$C$8:$C$373,Capa!$T19,'Plan de couv'!V$8:V$373,Paramètres!$A$8)/2+COUNTIFS('Plan de couv'!$C$8:$C$373,Capa!$T19,'Plan de couv'!V$8:V$373,Paramètres!$A$9)/2</f>
        <v>0</v>
      </c>
      <c r="AN19" s="81">
        <f>COUNTIFS('Plan de couv'!$C$8:$C$373,Capa!$T19,'Plan de couv'!W$8:W$373,Paramètres!$A$3)+COUNTIFS('Plan de couv'!$C$8:$C$373,Capa!$T19,'Plan de couv'!W$8:W$373,Paramètres!$A$8)/2+COUNTIFS('Plan de couv'!$C$8:$C$373,Capa!$T19,'Plan de couv'!W$8:W$373,Paramètres!$A$9)/2</f>
        <v>0</v>
      </c>
      <c r="AO19" s="81">
        <f>COUNTIFS('Plan de couv'!$C$8:$C$373,Capa!$T19,'Plan de couv'!X$8:X$373,Paramètres!$A$3)+COUNTIFS('Plan de couv'!$C$8:$C$373,Capa!$T19,'Plan de couv'!X$8:X$373,Paramètres!$A$8)/2+COUNTIFS('Plan de couv'!$C$8:$C$373,Capa!$T19,'Plan de couv'!X$8:X$373,Paramètres!$A$9)/2</f>
        <v>0</v>
      </c>
      <c r="AP19" s="81">
        <f>COUNTIFS('Plan de couv'!$C$8:$C$373,Capa!$T19,'Plan de couv'!Y$8:Y$373,Paramètres!$A$3)+COUNTIFS('Plan de couv'!$C$8:$C$373,Capa!$T19,'Plan de couv'!Y$8:Y$373,Paramètres!$A$8)/2+COUNTIFS('Plan de couv'!$C$8:$C$373,Capa!$T19,'Plan de couv'!Y$8:Y$373,Paramètres!$A$9)/2</f>
        <v>0</v>
      </c>
    </row>
    <row r="20" spans="18:42" hidden="1" x14ac:dyDescent="0.25">
      <c r="R20" s="50">
        <f t="shared" si="0"/>
        <v>1</v>
      </c>
      <c r="S20" s="51">
        <f t="shared" si="1"/>
        <v>3</v>
      </c>
      <c r="T20" s="67">
        <f t="shared" si="3"/>
        <v>42384</v>
      </c>
      <c r="U20" s="68">
        <f t="shared" si="2"/>
        <v>6</v>
      </c>
      <c r="V20" s="81">
        <f>COUNTIFS('Plan de couv'!$C$8:$C$373,Capa!$T20,'Plan de couv'!E$8:E$373,Paramètres!$A$3)+COUNTIFS('Plan de couv'!$C$8:$C$373,Capa!$T20,'Plan de couv'!E$8:E$373,Paramètres!$A$8)/2+COUNTIFS('Plan de couv'!$C$8:$C$373,Capa!$T20,'Plan de couv'!E$8:E$373,Paramètres!$A$9)/2</f>
        <v>0</v>
      </c>
      <c r="W20" s="81">
        <f>COUNTIFS('Plan de couv'!$C$8:$C$373,Capa!$T20,'Plan de couv'!F$8:F$373,Paramètres!$A$3)+COUNTIFS('Plan de couv'!$C$8:$C$373,Capa!$T20,'Plan de couv'!F$8:F$373,Paramètres!$A$8)/2+COUNTIFS('Plan de couv'!$C$8:$C$373,Capa!$T20,'Plan de couv'!F$8:F$373,Paramètres!$A$9)/2</f>
        <v>0</v>
      </c>
      <c r="X20" s="81">
        <f>COUNTIFS('Plan de couv'!$C$8:$C$373,Capa!$T20,'Plan de couv'!G$8:G$373,Paramètres!$A$3)+COUNTIFS('Plan de couv'!$C$8:$C$373,Capa!$T20,'Plan de couv'!G$8:G$373,Paramètres!$A$8)/2+COUNTIFS('Plan de couv'!$C$8:$C$373,Capa!$T20,'Plan de couv'!G$8:G$373,Paramètres!$A$9)/2</f>
        <v>0</v>
      </c>
      <c r="Y20" s="81">
        <f>COUNTIFS('Plan de couv'!$C$8:$C$373,Capa!$T20,'Plan de couv'!H$8:H$373,Paramètres!$A$3)+COUNTIFS('Plan de couv'!$C$8:$C$373,Capa!$T20,'Plan de couv'!H$8:H$373,Paramètres!$A$8)/2+COUNTIFS('Plan de couv'!$C$8:$C$373,Capa!$T20,'Plan de couv'!H$8:H$373,Paramètres!$A$9)/2</f>
        <v>0</v>
      </c>
      <c r="Z20" s="81">
        <f>COUNTIFS('Plan de couv'!$C$8:$C$373,Capa!$T20,'Plan de couv'!I$8:I$373,Paramètres!$A$3)+COUNTIFS('Plan de couv'!$C$8:$C$373,Capa!$T20,'Plan de couv'!I$8:I$373,Paramètres!$A$8)/2+COUNTIFS('Plan de couv'!$C$8:$C$373,Capa!$T20,'Plan de couv'!I$8:I$373,Paramètres!$A$9)/2</f>
        <v>0</v>
      </c>
      <c r="AA20" s="81">
        <f>COUNTIFS('Plan de couv'!$C$8:$C$373,Capa!$T20,'Plan de couv'!J$8:J$373,Paramètres!$A$3)+COUNTIFS('Plan de couv'!$C$8:$C$373,Capa!$T20,'Plan de couv'!J$8:J$373,Paramètres!$A$8)/2+COUNTIFS('Plan de couv'!$C$8:$C$373,Capa!$T20,'Plan de couv'!J$8:J$373,Paramètres!$A$9)/2</f>
        <v>0</v>
      </c>
      <c r="AB20" s="81">
        <f>COUNTIFS('Plan de couv'!$C$8:$C$373,Capa!$T20,'Plan de couv'!K$8:K$373,Paramètres!$A$3)+COUNTIFS('Plan de couv'!$C$8:$C$373,Capa!$T20,'Plan de couv'!K$8:K$373,Paramètres!$A$8)/2+COUNTIFS('Plan de couv'!$C$8:$C$373,Capa!$T20,'Plan de couv'!K$8:K$373,Paramètres!$A$9)/2</f>
        <v>0</v>
      </c>
      <c r="AC20" s="81">
        <f>COUNTIFS('Plan de couv'!$C$8:$C$373,Capa!$T20,'Plan de couv'!L$8:L$373,Paramètres!$A$3)+COUNTIFS('Plan de couv'!$C$8:$C$373,Capa!$T20,'Plan de couv'!L$8:L$373,Paramètres!$A$8)/2+COUNTIFS('Plan de couv'!$C$8:$C$373,Capa!$T20,'Plan de couv'!L$8:L$373,Paramètres!$A$9)/2</f>
        <v>0</v>
      </c>
      <c r="AD20" s="81">
        <f>COUNTIFS('Plan de couv'!$C$8:$C$373,Capa!$T20,'Plan de couv'!M$8:M$373,Paramètres!$A$3)+COUNTIFS('Plan de couv'!$C$8:$C$373,Capa!$T20,'Plan de couv'!M$8:M$373,Paramètres!$A$8)/2+COUNTIFS('Plan de couv'!$C$8:$C$373,Capa!$T20,'Plan de couv'!M$8:M$373,Paramètres!$A$9)/2</f>
        <v>0</v>
      </c>
      <c r="AE20" s="81">
        <f>COUNTIFS('Plan de couv'!$C$8:$C$373,Capa!$T20,'Plan de couv'!N$8:N$373,Paramètres!$A$3)+COUNTIFS('Plan de couv'!$C$8:$C$373,Capa!$T20,'Plan de couv'!N$8:N$373,Paramètres!$A$8)/2+COUNTIFS('Plan de couv'!$C$8:$C$373,Capa!$T20,'Plan de couv'!N$8:N$373,Paramètres!$A$9)/2</f>
        <v>0</v>
      </c>
      <c r="AF20" s="81">
        <f>COUNTIFS('Plan de couv'!$C$8:$C$373,Capa!$T20,'Plan de couv'!O$8:O$373,Paramètres!$A$3)+COUNTIFS('Plan de couv'!$C$8:$C$373,Capa!$T20,'Plan de couv'!O$8:O$373,Paramètres!$A$8)/2+COUNTIFS('Plan de couv'!$C$8:$C$373,Capa!$T20,'Plan de couv'!O$8:O$373,Paramètres!$A$9)/2</f>
        <v>0</v>
      </c>
      <c r="AG20" s="81">
        <f>COUNTIFS('Plan de couv'!$C$8:$C$373,Capa!$T20,'Plan de couv'!P$8:P$373,Paramètres!$A$3)+COUNTIFS('Plan de couv'!$C$8:$C$373,Capa!$T20,'Plan de couv'!P$8:P$373,Paramètres!$A$8)/2+COUNTIFS('Plan de couv'!$C$8:$C$373,Capa!$T20,'Plan de couv'!P$8:P$373,Paramètres!$A$9)/2</f>
        <v>0</v>
      </c>
      <c r="AH20" s="81">
        <f>COUNTIFS('Plan de couv'!$C$8:$C$373,Capa!$T20,'Plan de couv'!Q$8:Q$373,Paramètres!$A$3)+COUNTIFS('Plan de couv'!$C$8:$C$373,Capa!$T20,'Plan de couv'!Q$8:Q$373,Paramètres!$A$8)/2+COUNTIFS('Plan de couv'!$C$8:$C$373,Capa!$T20,'Plan de couv'!Q$8:Q$373,Paramètres!$A$9)/2</f>
        <v>0</v>
      </c>
      <c r="AI20" s="81">
        <f>COUNTIFS('Plan de couv'!$C$8:$C$373,Capa!$T20,'Plan de couv'!R$8:R$373,Paramètres!$A$3)+COUNTIFS('Plan de couv'!$C$8:$C$373,Capa!$T20,'Plan de couv'!R$8:R$373,Paramètres!$A$8)/2+COUNTIFS('Plan de couv'!$C$8:$C$373,Capa!$T20,'Plan de couv'!R$8:R$373,Paramètres!$A$9)/2</f>
        <v>0</v>
      </c>
      <c r="AJ20" s="81">
        <f>COUNTIFS('Plan de couv'!$C$8:$C$373,Capa!$T20,'Plan de couv'!S$8:S$373,Paramètres!$A$3)+COUNTIFS('Plan de couv'!$C$8:$C$373,Capa!$T20,'Plan de couv'!S$8:S$373,Paramètres!$A$8)/2+COUNTIFS('Plan de couv'!$C$8:$C$373,Capa!$T20,'Plan de couv'!S$8:S$373,Paramètres!$A$9)/2</f>
        <v>0</v>
      </c>
      <c r="AK20" s="81">
        <f>COUNTIFS('Plan de couv'!$C$8:$C$373,Capa!$T20,'Plan de couv'!T$8:T$373,Paramètres!$A$3)+COUNTIFS('Plan de couv'!$C$8:$C$373,Capa!$T20,'Plan de couv'!T$8:T$373,Paramètres!$A$8)/2+COUNTIFS('Plan de couv'!$C$8:$C$373,Capa!$T20,'Plan de couv'!T$8:T$373,Paramètres!$A$9)/2</f>
        <v>0</v>
      </c>
      <c r="AL20" s="81">
        <f>COUNTIFS('Plan de couv'!$C$8:$C$373,Capa!$T20,'Plan de couv'!U$8:U$373,Paramètres!$A$3)+COUNTIFS('Plan de couv'!$C$8:$C$373,Capa!$T20,'Plan de couv'!U$8:U$373,Paramètres!$A$8)/2+COUNTIFS('Plan de couv'!$C$8:$C$373,Capa!$T20,'Plan de couv'!U$8:U$373,Paramètres!$A$9)/2</f>
        <v>0</v>
      </c>
      <c r="AM20" s="81">
        <f>COUNTIFS('Plan de couv'!$C$8:$C$373,Capa!$T20,'Plan de couv'!V$8:V$373,Paramètres!$A$3)+COUNTIFS('Plan de couv'!$C$8:$C$373,Capa!$T20,'Plan de couv'!V$8:V$373,Paramètres!$A$8)/2+COUNTIFS('Plan de couv'!$C$8:$C$373,Capa!$T20,'Plan de couv'!V$8:V$373,Paramètres!$A$9)/2</f>
        <v>0</v>
      </c>
      <c r="AN20" s="81">
        <f>COUNTIFS('Plan de couv'!$C$8:$C$373,Capa!$T20,'Plan de couv'!W$8:W$373,Paramètres!$A$3)+COUNTIFS('Plan de couv'!$C$8:$C$373,Capa!$T20,'Plan de couv'!W$8:W$373,Paramètres!$A$8)/2+COUNTIFS('Plan de couv'!$C$8:$C$373,Capa!$T20,'Plan de couv'!W$8:W$373,Paramètres!$A$9)/2</f>
        <v>0</v>
      </c>
      <c r="AO20" s="81">
        <f>COUNTIFS('Plan de couv'!$C$8:$C$373,Capa!$T20,'Plan de couv'!X$8:X$373,Paramètres!$A$3)+COUNTIFS('Plan de couv'!$C$8:$C$373,Capa!$T20,'Plan de couv'!X$8:X$373,Paramètres!$A$8)/2+COUNTIFS('Plan de couv'!$C$8:$C$373,Capa!$T20,'Plan de couv'!X$8:X$373,Paramètres!$A$9)/2</f>
        <v>0</v>
      </c>
      <c r="AP20" s="81">
        <f>COUNTIFS('Plan de couv'!$C$8:$C$373,Capa!$T20,'Plan de couv'!Y$8:Y$373,Paramètres!$A$3)+COUNTIFS('Plan de couv'!$C$8:$C$373,Capa!$T20,'Plan de couv'!Y$8:Y$373,Paramètres!$A$8)/2+COUNTIFS('Plan de couv'!$C$8:$C$373,Capa!$T20,'Plan de couv'!Y$8:Y$373,Paramètres!$A$9)/2</f>
        <v>0</v>
      </c>
    </row>
    <row r="21" spans="18:42" hidden="1" x14ac:dyDescent="0.25">
      <c r="R21" s="50">
        <f t="shared" si="0"/>
        <v>1</v>
      </c>
      <c r="S21" s="51">
        <f t="shared" si="1"/>
        <v>3</v>
      </c>
      <c r="T21" s="67">
        <f t="shared" si="3"/>
        <v>42385</v>
      </c>
      <c r="U21" s="68">
        <f t="shared" si="2"/>
        <v>7</v>
      </c>
      <c r="V21" s="81">
        <f>COUNTIFS('Plan de couv'!$C$8:$C$373,Capa!$T21,'Plan de couv'!E$8:E$373,Paramètres!$A$3)+COUNTIFS('Plan de couv'!$C$8:$C$373,Capa!$T21,'Plan de couv'!E$8:E$373,Paramètres!$A$8)/2+COUNTIFS('Plan de couv'!$C$8:$C$373,Capa!$T21,'Plan de couv'!E$8:E$373,Paramètres!$A$9)/2</f>
        <v>0</v>
      </c>
      <c r="W21" s="81">
        <f>COUNTIFS('Plan de couv'!$C$8:$C$373,Capa!$T21,'Plan de couv'!F$8:F$373,Paramètres!$A$3)+COUNTIFS('Plan de couv'!$C$8:$C$373,Capa!$T21,'Plan de couv'!F$8:F$373,Paramètres!$A$8)/2+COUNTIFS('Plan de couv'!$C$8:$C$373,Capa!$T21,'Plan de couv'!F$8:F$373,Paramètres!$A$9)/2</f>
        <v>0</v>
      </c>
      <c r="X21" s="81">
        <f>COUNTIFS('Plan de couv'!$C$8:$C$373,Capa!$T21,'Plan de couv'!G$8:G$373,Paramètres!$A$3)+COUNTIFS('Plan de couv'!$C$8:$C$373,Capa!$T21,'Plan de couv'!G$8:G$373,Paramètres!$A$8)/2+COUNTIFS('Plan de couv'!$C$8:$C$373,Capa!$T21,'Plan de couv'!G$8:G$373,Paramètres!$A$9)/2</f>
        <v>0</v>
      </c>
      <c r="Y21" s="81">
        <f>COUNTIFS('Plan de couv'!$C$8:$C$373,Capa!$T21,'Plan de couv'!H$8:H$373,Paramètres!$A$3)+COUNTIFS('Plan de couv'!$C$8:$C$373,Capa!$T21,'Plan de couv'!H$8:H$373,Paramètres!$A$8)/2+COUNTIFS('Plan de couv'!$C$8:$C$373,Capa!$T21,'Plan de couv'!H$8:H$373,Paramètres!$A$9)/2</f>
        <v>0</v>
      </c>
      <c r="Z21" s="81">
        <f>COUNTIFS('Plan de couv'!$C$8:$C$373,Capa!$T21,'Plan de couv'!I$8:I$373,Paramètres!$A$3)+COUNTIFS('Plan de couv'!$C$8:$C$373,Capa!$T21,'Plan de couv'!I$8:I$373,Paramètres!$A$8)/2+COUNTIFS('Plan de couv'!$C$8:$C$373,Capa!$T21,'Plan de couv'!I$8:I$373,Paramètres!$A$9)/2</f>
        <v>0</v>
      </c>
      <c r="AA21" s="81">
        <f>COUNTIFS('Plan de couv'!$C$8:$C$373,Capa!$T21,'Plan de couv'!J$8:J$373,Paramètres!$A$3)+COUNTIFS('Plan de couv'!$C$8:$C$373,Capa!$T21,'Plan de couv'!J$8:J$373,Paramètres!$A$8)/2+COUNTIFS('Plan de couv'!$C$8:$C$373,Capa!$T21,'Plan de couv'!J$8:J$373,Paramètres!$A$9)/2</f>
        <v>0</v>
      </c>
      <c r="AB21" s="81">
        <f>COUNTIFS('Plan de couv'!$C$8:$C$373,Capa!$T21,'Plan de couv'!K$8:K$373,Paramètres!$A$3)+COUNTIFS('Plan de couv'!$C$8:$C$373,Capa!$T21,'Plan de couv'!K$8:K$373,Paramètres!$A$8)/2+COUNTIFS('Plan de couv'!$C$8:$C$373,Capa!$T21,'Plan de couv'!K$8:K$373,Paramètres!$A$9)/2</f>
        <v>0</v>
      </c>
      <c r="AC21" s="81">
        <f>COUNTIFS('Plan de couv'!$C$8:$C$373,Capa!$T21,'Plan de couv'!L$8:L$373,Paramètres!$A$3)+COUNTIFS('Plan de couv'!$C$8:$C$373,Capa!$T21,'Plan de couv'!L$8:L$373,Paramètres!$A$8)/2+COUNTIFS('Plan de couv'!$C$8:$C$373,Capa!$T21,'Plan de couv'!L$8:L$373,Paramètres!$A$9)/2</f>
        <v>0</v>
      </c>
      <c r="AD21" s="81">
        <f>COUNTIFS('Plan de couv'!$C$8:$C$373,Capa!$T21,'Plan de couv'!M$8:M$373,Paramètres!$A$3)+COUNTIFS('Plan de couv'!$C$8:$C$373,Capa!$T21,'Plan de couv'!M$8:M$373,Paramètres!$A$8)/2+COUNTIFS('Plan de couv'!$C$8:$C$373,Capa!$T21,'Plan de couv'!M$8:M$373,Paramètres!$A$9)/2</f>
        <v>0</v>
      </c>
      <c r="AE21" s="81">
        <f>COUNTIFS('Plan de couv'!$C$8:$C$373,Capa!$T21,'Plan de couv'!N$8:N$373,Paramètres!$A$3)+COUNTIFS('Plan de couv'!$C$8:$C$373,Capa!$T21,'Plan de couv'!N$8:N$373,Paramètres!$A$8)/2+COUNTIFS('Plan de couv'!$C$8:$C$373,Capa!$T21,'Plan de couv'!N$8:N$373,Paramètres!$A$9)/2</f>
        <v>0</v>
      </c>
      <c r="AF21" s="81">
        <f>COUNTIFS('Plan de couv'!$C$8:$C$373,Capa!$T21,'Plan de couv'!O$8:O$373,Paramètres!$A$3)+COUNTIFS('Plan de couv'!$C$8:$C$373,Capa!$T21,'Plan de couv'!O$8:O$373,Paramètres!$A$8)/2+COUNTIFS('Plan de couv'!$C$8:$C$373,Capa!$T21,'Plan de couv'!O$8:O$373,Paramètres!$A$9)/2</f>
        <v>0</v>
      </c>
      <c r="AG21" s="81">
        <f>COUNTIFS('Plan de couv'!$C$8:$C$373,Capa!$T21,'Plan de couv'!P$8:P$373,Paramètres!$A$3)+COUNTIFS('Plan de couv'!$C$8:$C$373,Capa!$T21,'Plan de couv'!P$8:P$373,Paramètres!$A$8)/2+COUNTIFS('Plan de couv'!$C$8:$C$373,Capa!$T21,'Plan de couv'!P$8:P$373,Paramètres!$A$9)/2</f>
        <v>0</v>
      </c>
      <c r="AH21" s="81">
        <f>COUNTIFS('Plan de couv'!$C$8:$C$373,Capa!$T21,'Plan de couv'!Q$8:Q$373,Paramètres!$A$3)+COUNTIFS('Plan de couv'!$C$8:$C$373,Capa!$T21,'Plan de couv'!Q$8:Q$373,Paramètres!$A$8)/2+COUNTIFS('Plan de couv'!$C$8:$C$373,Capa!$T21,'Plan de couv'!Q$8:Q$373,Paramètres!$A$9)/2</f>
        <v>0</v>
      </c>
      <c r="AI21" s="81">
        <f>COUNTIFS('Plan de couv'!$C$8:$C$373,Capa!$T21,'Plan de couv'!R$8:R$373,Paramètres!$A$3)+COUNTIFS('Plan de couv'!$C$8:$C$373,Capa!$T21,'Plan de couv'!R$8:R$373,Paramètres!$A$8)/2+COUNTIFS('Plan de couv'!$C$8:$C$373,Capa!$T21,'Plan de couv'!R$8:R$373,Paramètres!$A$9)/2</f>
        <v>0</v>
      </c>
      <c r="AJ21" s="81">
        <f>COUNTIFS('Plan de couv'!$C$8:$C$373,Capa!$T21,'Plan de couv'!S$8:S$373,Paramètres!$A$3)+COUNTIFS('Plan de couv'!$C$8:$C$373,Capa!$T21,'Plan de couv'!S$8:S$373,Paramètres!$A$8)/2+COUNTIFS('Plan de couv'!$C$8:$C$373,Capa!$T21,'Plan de couv'!S$8:S$373,Paramètres!$A$9)/2</f>
        <v>0</v>
      </c>
      <c r="AK21" s="81">
        <f>COUNTIFS('Plan de couv'!$C$8:$C$373,Capa!$T21,'Plan de couv'!T$8:T$373,Paramètres!$A$3)+COUNTIFS('Plan de couv'!$C$8:$C$373,Capa!$T21,'Plan de couv'!T$8:T$373,Paramètres!$A$8)/2+COUNTIFS('Plan de couv'!$C$8:$C$373,Capa!$T21,'Plan de couv'!T$8:T$373,Paramètres!$A$9)/2</f>
        <v>0</v>
      </c>
      <c r="AL21" s="81">
        <f>COUNTIFS('Plan de couv'!$C$8:$C$373,Capa!$T21,'Plan de couv'!U$8:U$373,Paramètres!$A$3)+COUNTIFS('Plan de couv'!$C$8:$C$373,Capa!$T21,'Plan de couv'!U$8:U$373,Paramètres!$A$8)/2+COUNTIFS('Plan de couv'!$C$8:$C$373,Capa!$T21,'Plan de couv'!U$8:U$373,Paramètres!$A$9)/2</f>
        <v>0</v>
      </c>
      <c r="AM21" s="81">
        <f>COUNTIFS('Plan de couv'!$C$8:$C$373,Capa!$T21,'Plan de couv'!V$8:V$373,Paramètres!$A$3)+COUNTIFS('Plan de couv'!$C$8:$C$373,Capa!$T21,'Plan de couv'!V$8:V$373,Paramètres!$A$8)/2+COUNTIFS('Plan de couv'!$C$8:$C$373,Capa!$T21,'Plan de couv'!V$8:V$373,Paramètres!$A$9)/2</f>
        <v>0</v>
      </c>
      <c r="AN21" s="81">
        <f>COUNTIFS('Plan de couv'!$C$8:$C$373,Capa!$T21,'Plan de couv'!W$8:W$373,Paramètres!$A$3)+COUNTIFS('Plan de couv'!$C$8:$C$373,Capa!$T21,'Plan de couv'!W$8:W$373,Paramètres!$A$8)/2+COUNTIFS('Plan de couv'!$C$8:$C$373,Capa!$T21,'Plan de couv'!W$8:W$373,Paramètres!$A$9)/2</f>
        <v>0</v>
      </c>
      <c r="AO21" s="81">
        <f>COUNTIFS('Plan de couv'!$C$8:$C$373,Capa!$T21,'Plan de couv'!X$8:X$373,Paramètres!$A$3)+COUNTIFS('Plan de couv'!$C$8:$C$373,Capa!$T21,'Plan de couv'!X$8:X$373,Paramètres!$A$8)/2+COUNTIFS('Plan de couv'!$C$8:$C$373,Capa!$T21,'Plan de couv'!X$8:X$373,Paramètres!$A$9)/2</f>
        <v>0</v>
      </c>
      <c r="AP21" s="81">
        <f>COUNTIFS('Plan de couv'!$C$8:$C$373,Capa!$T21,'Plan de couv'!Y$8:Y$373,Paramètres!$A$3)+COUNTIFS('Plan de couv'!$C$8:$C$373,Capa!$T21,'Plan de couv'!Y$8:Y$373,Paramètres!$A$8)/2+COUNTIFS('Plan de couv'!$C$8:$C$373,Capa!$T21,'Plan de couv'!Y$8:Y$373,Paramètres!$A$9)/2</f>
        <v>0</v>
      </c>
    </row>
    <row r="22" spans="18:42" hidden="1" x14ac:dyDescent="0.25">
      <c r="R22" s="50">
        <f t="shared" si="0"/>
        <v>1</v>
      </c>
      <c r="S22" s="51">
        <f t="shared" si="1"/>
        <v>4</v>
      </c>
      <c r="T22" s="67">
        <f t="shared" si="3"/>
        <v>42386</v>
      </c>
      <c r="U22" s="68">
        <f t="shared" si="2"/>
        <v>1</v>
      </c>
      <c r="V22" s="81">
        <f>COUNTIFS('Plan de couv'!$C$8:$C$373,Capa!$T22,'Plan de couv'!E$8:E$373,Paramètres!$A$3)+COUNTIFS('Plan de couv'!$C$8:$C$373,Capa!$T22,'Plan de couv'!E$8:E$373,Paramètres!$A$8)/2+COUNTIFS('Plan de couv'!$C$8:$C$373,Capa!$T22,'Plan de couv'!E$8:E$373,Paramètres!$A$9)/2</f>
        <v>0</v>
      </c>
      <c r="W22" s="81">
        <f>COUNTIFS('Plan de couv'!$C$8:$C$373,Capa!$T22,'Plan de couv'!F$8:F$373,Paramètres!$A$3)+COUNTIFS('Plan de couv'!$C$8:$C$373,Capa!$T22,'Plan de couv'!F$8:F$373,Paramètres!$A$8)/2+COUNTIFS('Plan de couv'!$C$8:$C$373,Capa!$T22,'Plan de couv'!F$8:F$373,Paramètres!$A$9)/2</f>
        <v>0</v>
      </c>
      <c r="X22" s="81">
        <f>COUNTIFS('Plan de couv'!$C$8:$C$373,Capa!$T22,'Plan de couv'!G$8:G$373,Paramètres!$A$3)+COUNTIFS('Plan de couv'!$C$8:$C$373,Capa!$T22,'Plan de couv'!G$8:G$373,Paramètres!$A$8)/2+COUNTIFS('Plan de couv'!$C$8:$C$373,Capa!$T22,'Plan de couv'!G$8:G$373,Paramètres!$A$9)/2</f>
        <v>0</v>
      </c>
      <c r="Y22" s="81">
        <f>COUNTIFS('Plan de couv'!$C$8:$C$373,Capa!$T22,'Plan de couv'!H$8:H$373,Paramètres!$A$3)+COUNTIFS('Plan de couv'!$C$8:$C$373,Capa!$T22,'Plan de couv'!H$8:H$373,Paramètres!$A$8)/2+COUNTIFS('Plan de couv'!$C$8:$C$373,Capa!$T22,'Plan de couv'!H$8:H$373,Paramètres!$A$9)/2</f>
        <v>0</v>
      </c>
      <c r="Z22" s="81">
        <f>COUNTIFS('Plan de couv'!$C$8:$C$373,Capa!$T22,'Plan de couv'!I$8:I$373,Paramètres!$A$3)+COUNTIFS('Plan de couv'!$C$8:$C$373,Capa!$T22,'Plan de couv'!I$8:I$373,Paramètres!$A$8)/2+COUNTIFS('Plan de couv'!$C$8:$C$373,Capa!$T22,'Plan de couv'!I$8:I$373,Paramètres!$A$9)/2</f>
        <v>0</v>
      </c>
      <c r="AA22" s="81">
        <f>COUNTIFS('Plan de couv'!$C$8:$C$373,Capa!$T22,'Plan de couv'!J$8:J$373,Paramètres!$A$3)+COUNTIFS('Plan de couv'!$C$8:$C$373,Capa!$T22,'Plan de couv'!J$8:J$373,Paramètres!$A$8)/2+COUNTIFS('Plan de couv'!$C$8:$C$373,Capa!$T22,'Plan de couv'!J$8:J$373,Paramètres!$A$9)/2</f>
        <v>0</v>
      </c>
      <c r="AB22" s="81">
        <f>COUNTIFS('Plan de couv'!$C$8:$C$373,Capa!$T22,'Plan de couv'!K$8:K$373,Paramètres!$A$3)+COUNTIFS('Plan de couv'!$C$8:$C$373,Capa!$T22,'Plan de couv'!K$8:K$373,Paramètres!$A$8)/2+COUNTIFS('Plan de couv'!$C$8:$C$373,Capa!$T22,'Plan de couv'!K$8:K$373,Paramètres!$A$9)/2</f>
        <v>0</v>
      </c>
      <c r="AC22" s="81">
        <f>COUNTIFS('Plan de couv'!$C$8:$C$373,Capa!$T22,'Plan de couv'!L$8:L$373,Paramètres!$A$3)+COUNTIFS('Plan de couv'!$C$8:$C$373,Capa!$T22,'Plan de couv'!L$8:L$373,Paramètres!$A$8)/2+COUNTIFS('Plan de couv'!$C$8:$C$373,Capa!$T22,'Plan de couv'!L$8:L$373,Paramètres!$A$9)/2</f>
        <v>0</v>
      </c>
      <c r="AD22" s="81">
        <f>COUNTIFS('Plan de couv'!$C$8:$C$373,Capa!$T22,'Plan de couv'!M$8:M$373,Paramètres!$A$3)+COUNTIFS('Plan de couv'!$C$8:$C$373,Capa!$T22,'Plan de couv'!M$8:M$373,Paramètres!$A$8)/2+COUNTIFS('Plan de couv'!$C$8:$C$373,Capa!$T22,'Plan de couv'!M$8:M$373,Paramètres!$A$9)/2</f>
        <v>0</v>
      </c>
      <c r="AE22" s="81">
        <f>COUNTIFS('Plan de couv'!$C$8:$C$373,Capa!$T22,'Plan de couv'!N$8:N$373,Paramètres!$A$3)+COUNTIFS('Plan de couv'!$C$8:$C$373,Capa!$T22,'Plan de couv'!N$8:N$373,Paramètres!$A$8)/2+COUNTIFS('Plan de couv'!$C$8:$C$373,Capa!$T22,'Plan de couv'!N$8:N$373,Paramètres!$A$9)/2</f>
        <v>0</v>
      </c>
      <c r="AF22" s="81">
        <f>COUNTIFS('Plan de couv'!$C$8:$C$373,Capa!$T22,'Plan de couv'!O$8:O$373,Paramètres!$A$3)+COUNTIFS('Plan de couv'!$C$8:$C$373,Capa!$T22,'Plan de couv'!O$8:O$373,Paramètres!$A$8)/2+COUNTIFS('Plan de couv'!$C$8:$C$373,Capa!$T22,'Plan de couv'!O$8:O$373,Paramètres!$A$9)/2</f>
        <v>0</v>
      </c>
      <c r="AG22" s="81">
        <f>COUNTIFS('Plan de couv'!$C$8:$C$373,Capa!$T22,'Plan de couv'!P$8:P$373,Paramètres!$A$3)+COUNTIFS('Plan de couv'!$C$8:$C$373,Capa!$T22,'Plan de couv'!P$8:P$373,Paramètres!$A$8)/2+COUNTIFS('Plan de couv'!$C$8:$C$373,Capa!$T22,'Plan de couv'!P$8:P$373,Paramètres!$A$9)/2</f>
        <v>0</v>
      </c>
      <c r="AH22" s="81">
        <f>COUNTIFS('Plan de couv'!$C$8:$C$373,Capa!$T22,'Plan de couv'!Q$8:Q$373,Paramètres!$A$3)+COUNTIFS('Plan de couv'!$C$8:$C$373,Capa!$T22,'Plan de couv'!Q$8:Q$373,Paramètres!$A$8)/2+COUNTIFS('Plan de couv'!$C$8:$C$373,Capa!$T22,'Plan de couv'!Q$8:Q$373,Paramètres!$A$9)/2</f>
        <v>0</v>
      </c>
      <c r="AI22" s="81">
        <f>COUNTIFS('Plan de couv'!$C$8:$C$373,Capa!$T22,'Plan de couv'!R$8:R$373,Paramètres!$A$3)+COUNTIFS('Plan de couv'!$C$8:$C$373,Capa!$T22,'Plan de couv'!R$8:R$373,Paramètres!$A$8)/2+COUNTIFS('Plan de couv'!$C$8:$C$373,Capa!$T22,'Plan de couv'!R$8:R$373,Paramètres!$A$9)/2</f>
        <v>0</v>
      </c>
      <c r="AJ22" s="81">
        <f>COUNTIFS('Plan de couv'!$C$8:$C$373,Capa!$T22,'Plan de couv'!S$8:S$373,Paramètres!$A$3)+COUNTIFS('Plan de couv'!$C$8:$C$373,Capa!$T22,'Plan de couv'!S$8:S$373,Paramètres!$A$8)/2+COUNTIFS('Plan de couv'!$C$8:$C$373,Capa!$T22,'Plan de couv'!S$8:S$373,Paramètres!$A$9)/2</f>
        <v>0</v>
      </c>
      <c r="AK22" s="81">
        <f>COUNTIFS('Plan de couv'!$C$8:$C$373,Capa!$T22,'Plan de couv'!T$8:T$373,Paramètres!$A$3)+COUNTIFS('Plan de couv'!$C$8:$C$373,Capa!$T22,'Plan de couv'!T$8:T$373,Paramètres!$A$8)/2+COUNTIFS('Plan de couv'!$C$8:$C$373,Capa!$T22,'Plan de couv'!T$8:T$373,Paramètres!$A$9)/2</f>
        <v>0</v>
      </c>
      <c r="AL22" s="81">
        <f>COUNTIFS('Plan de couv'!$C$8:$C$373,Capa!$T22,'Plan de couv'!U$8:U$373,Paramètres!$A$3)+COUNTIFS('Plan de couv'!$C$8:$C$373,Capa!$T22,'Plan de couv'!U$8:U$373,Paramètres!$A$8)/2+COUNTIFS('Plan de couv'!$C$8:$C$373,Capa!$T22,'Plan de couv'!U$8:U$373,Paramètres!$A$9)/2</f>
        <v>0</v>
      </c>
      <c r="AM22" s="81">
        <f>COUNTIFS('Plan de couv'!$C$8:$C$373,Capa!$T22,'Plan de couv'!V$8:V$373,Paramètres!$A$3)+COUNTIFS('Plan de couv'!$C$8:$C$373,Capa!$T22,'Plan de couv'!V$8:V$373,Paramètres!$A$8)/2+COUNTIFS('Plan de couv'!$C$8:$C$373,Capa!$T22,'Plan de couv'!V$8:V$373,Paramètres!$A$9)/2</f>
        <v>0</v>
      </c>
      <c r="AN22" s="81">
        <f>COUNTIFS('Plan de couv'!$C$8:$C$373,Capa!$T22,'Plan de couv'!W$8:W$373,Paramètres!$A$3)+COUNTIFS('Plan de couv'!$C$8:$C$373,Capa!$T22,'Plan de couv'!W$8:W$373,Paramètres!$A$8)/2+COUNTIFS('Plan de couv'!$C$8:$C$373,Capa!$T22,'Plan de couv'!W$8:W$373,Paramètres!$A$9)/2</f>
        <v>0</v>
      </c>
      <c r="AO22" s="81">
        <f>COUNTIFS('Plan de couv'!$C$8:$C$373,Capa!$T22,'Plan de couv'!X$8:X$373,Paramètres!$A$3)+COUNTIFS('Plan de couv'!$C$8:$C$373,Capa!$T22,'Plan de couv'!X$8:X$373,Paramètres!$A$8)/2+COUNTIFS('Plan de couv'!$C$8:$C$373,Capa!$T22,'Plan de couv'!X$8:X$373,Paramètres!$A$9)/2</f>
        <v>0</v>
      </c>
      <c r="AP22" s="81">
        <f>COUNTIFS('Plan de couv'!$C$8:$C$373,Capa!$T22,'Plan de couv'!Y$8:Y$373,Paramètres!$A$3)+COUNTIFS('Plan de couv'!$C$8:$C$373,Capa!$T22,'Plan de couv'!Y$8:Y$373,Paramètres!$A$8)/2+COUNTIFS('Plan de couv'!$C$8:$C$373,Capa!$T22,'Plan de couv'!Y$8:Y$373,Paramètres!$A$9)/2</f>
        <v>0</v>
      </c>
    </row>
    <row r="23" spans="18:42" hidden="1" x14ac:dyDescent="0.25">
      <c r="R23" s="50">
        <f t="shared" si="0"/>
        <v>1</v>
      </c>
      <c r="S23" s="51">
        <f t="shared" si="1"/>
        <v>4</v>
      </c>
      <c r="T23" s="67">
        <f t="shared" si="3"/>
        <v>42387</v>
      </c>
      <c r="U23" s="68">
        <f t="shared" si="2"/>
        <v>2</v>
      </c>
      <c r="V23" s="81">
        <f>COUNTIFS('Plan de couv'!$C$8:$C$373,Capa!$T23,'Plan de couv'!E$8:E$373,Paramètres!$A$3)+COUNTIFS('Plan de couv'!$C$8:$C$373,Capa!$T23,'Plan de couv'!E$8:E$373,Paramètres!$A$8)/2+COUNTIFS('Plan de couv'!$C$8:$C$373,Capa!$T23,'Plan de couv'!E$8:E$373,Paramètres!$A$9)/2</f>
        <v>0</v>
      </c>
      <c r="W23" s="81">
        <f>COUNTIFS('Plan de couv'!$C$8:$C$373,Capa!$T23,'Plan de couv'!F$8:F$373,Paramètres!$A$3)+COUNTIFS('Plan de couv'!$C$8:$C$373,Capa!$T23,'Plan de couv'!F$8:F$373,Paramètres!$A$8)/2+COUNTIFS('Plan de couv'!$C$8:$C$373,Capa!$T23,'Plan de couv'!F$8:F$373,Paramètres!$A$9)/2</f>
        <v>0</v>
      </c>
      <c r="X23" s="81">
        <f>COUNTIFS('Plan de couv'!$C$8:$C$373,Capa!$T23,'Plan de couv'!G$8:G$373,Paramètres!$A$3)+COUNTIFS('Plan de couv'!$C$8:$C$373,Capa!$T23,'Plan de couv'!G$8:G$373,Paramètres!$A$8)/2+COUNTIFS('Plan de couv'!$C$8:$C$373,Capa!$T23,'Plan de couv'!G$8:G$373,Paramètres!$A$9)/2</f>
        <v>0</v>
      </c>
      <c r="Y23" s="81">
        <f>COUNTIFS('Plan de couv'!$C$8:$C$373,Capa!$T23,'Plan de couv'!H$8:H$373,Paramètres!$A$3)+COUNTIFS('Plan de couv'!$C$8:$C$373,Capa!$T23,'Plan de couv'!H$8:H$373,Paramètres!$A$8)/2+COUNTIFS('Plan de couv'!$C$8:$C$373,Capa!$T23,'Plan de couv'!H$8:H$373,Paramètres!$A$9)/2</f>
        <v>0</v>
      </c>
      <c r="Z23" s="81">
        <f>COUNTIFS('Plan de couv'!$C$8:$C$373,Capa!$T23,'Plan de couv'!I$8:I$373,Paramètres!$A$3)+COUNTIFS('Plan de couv'!$C$8:$C$373,Capa!$T23,'Plan de couv'!I$8:I$373,Paramètres!$A$8)/2+COUNTIFS('Plan de couv'!$C$8:$C$373,Capa!$T23,'Plan de couv'!I$8:I$373,Paramètres!$A$9)/2</f>
        <v>0</v>
      </c>
      <c r="AA23" s="81">
        <f>COUNTIFS('Plan de couv'!$C$8:$C$373,Capa!$T23,'Plan de couv'!J$8:J$373,Paramètres!$A$3)+COUNTIFS('Plan de couv'!$C$8:$C$373,Capa!$T23,'Plan de couv'!J$8:J$373,Paramètres!$A$8)/2+COUNTIFS('Plan de couv'!$C$8:$C$373,Capa!$T23,'Plan de couv'!J$8:J$373,Paramètres!$A$9)/2</f>
        <v>0</v>
      </c>
      <c r="AB23" s="81">
        <f>COUNTIFS('Plan de couv'!$C$8:$C$373,Capa!$T23,'Plan de couv'!K$8:K$373,Paramètres!$A$3)+COUNTIFS('Plan de couv'!$C$8:$C$373,Capa!$T23,'Plan de couv'!K$8:K$373,Paramètres!$A$8)/2+COUNTIFS('Plan de couv'!$C$8:$C$373,Capa!$T23,'Plan de couv'!K$8:K$373,Paramètres!$A$9)/2</f>
        <v>0</v>
      </c>
      <c r="AC23" s="81">
        <f>COUNTIFS('Plan de couv'!$C$8:$C$373,Capa!$T23,'Plan de couv'!L$8:L$373,Paramètres!$A$3)+COUNTIFS('Plan de couv'!$C$8:$C$373,Capa!$T23,'Plan de couv'!L$8:L$373,Paramètres!$A$8)/2+COUNTIFS('Plan de couv'!$C$8:$C$373,Capa!$T23,'Plan de couv'!L$8:L$373,Paramètres!$A$9)/2</f>
        <v>0</v>
      </c>
      <c r="AD23" s="81">
        <f>COUNTIFS('Plan de couv'!$C$8:$C$373,Capa!$T23,'Plan de couv'!M$8:M$373,Paramètres!$A$3)+COUNTIFS('Plan de couv'!$C$8:$C$373,Capa!$T23,'Plan de couv'!M$8:M$373,Paramètres!$A$8)/2+COUNTIFS('Plan de couv'!$C$8:$C$373,Capa!$T23,'Plan de couv'!M$8:M$373,Paramètres!$A$9)/2</f>
        <v>0</v>
      </c>
      <c r="AE23" s="81">
        <f>COUNTIFS('Plan de couv'!$C$8:$C$373,Capa!$T23,'Plan de couv'!N$8:N$373,Paramètres!$A$3)+COUNTIFS('Plan de couv'!$C$8:$C$373,Capa!$T23,'Plan de couv'!N$8:N$373,Paramètres!$A$8)/2+COUNTIFS('Plan de couv'!$C$8:$C$373,Capa!$T23,'Plan de couv'!N$8:N$373,Paramètres!$A$9)/2</f>
        <v>0</v>
      </c>
      <c r="AF23" s="81">
        <f>COUNTIFS('Plan de couv'!$C$8:$C$373,Capa!$T23,'Plan de couv'!O$8:O$373,Paramètres!$A$3)+COUNTIFS('Plan de couv'!$C$8:$C$373,Capa!$T23,'Plan de couv'!O$8:O$373,Paramètres!$A$8)/2+COUNTIFS('Plan de couv'!$C$8:$C$373,Capa!$T23,'Plan de couv'!O$8:O$373,Paramètres!$A$9)/2</f>
        <v>0</v>
      </c>
      <c r="AG23" s="81">
        <f>COUNTIFS('Plan de couv'!$C$8:$C$373,Capa!$T23,'Plan de couv'!P$8:P$373,Paramètres!$A$3)+COUNTIFS('Plan de couv'!$C$8:$C$373,Capa!$T23,'Plan de couv'!P$8:P$373,Paramètres!$A$8)/2+COUNTIFS('Plan de couv'!$C$8:$C$373,Capa!$T23,'Plan de couv'!P$8:P$373,Paramètres!$A$9)/2</f>
        <v>0</v>
      </c>
      <c r="AH23" s="81">
        <f>COUNTIFS('Plan de couv'!$C$8:$C$373,Capa!$T23,'Plan de couv'!Q$8:Q$373,Paramètres!$A$3)+COUNTIFS('Plan de couv'!$C$8:$C$373,Capa!$T23,'Plan de couv'!Q$8:Q$373,Paramètres!$A$8)/2+COUNTIFS('Plan de couv'!$C$8:$C$373,Capa!$T23,'Plan de couv'!Q$8:Q$373,Paramètres!$A$9)/2</f>
        <v>0</v>
      </c>
      <c r="AI23" s="81">
        <f>COUNTIFS('Plan de couv'!$C$8:$C$373,Capa!$T23,'Plan de couv'!R$8:R$373,Paramètres!$A$3)+COUNTIFS('Plan de couv'!$C$8:$C$373,Capa!$T23,'Plan de couv'!R$8:R$373,Paramètres!$A$8)/2+COUNTIFS('Plan de couv'!$C$8:$C$373,Capa!$T23,'Plan de couv'!R$8:R$373,Paramètres!$A$9)/2</f>
        <v>0</v>
      </c>
      <c r="AJ23" s="81">
        <f>COUNTIFS('Plan de couv'!$C$8:$C$373,Capa!$T23,'Plan de couv'!S$8:S$373,Paramètres!$A$3)+COUNTIFS('Plan de couv'!$C$8:$C$373,Capa!$T23,'Plan de couv'!S$8:S$373,Paramètres!$A$8)/2+COUNTIFS('Plan de couv'!$C$8:$C$373,Capa!$T23,'Plan de couv'!S$8:S$373,Paramètres!$A$9)/2</f>
        <v>0</v>
      </c>
      <c r="AK23" s="81">
        <f>COUNTIFS('Plan de couv'!$C$8:$C$373,Capa!$T23,'Plan de couv'!T$8:T$373,Paramètres!$A$3)+COUNTIFS('Plan de couv'!$C$8:$C$373,Capa!$T23,'Plan de couv'!T$8:T$373,Paramètres!$A$8)/2+COUNTIFS('Plan de couv'!$C$8:$C$373,Capa!$T23,'Plan de couv'!T$8:T$373,Paramètres!$A$9)/2</f>
        <v>0</v>
      </c>
      <c r="AL23" s="81">
        <f>COUNTIFS('Plan de couv'!$C$8:$C$373,Capa!$T23,'Plan de couv'!U$8:U$373,Paramètres!$A$3)+COUNTIFS('Plan de couv'!$C$8:$C$373,Capa!$T23,'Plan de couv'!U$8:U$373,Paramètres!$A$8)/2+COUNTIFS('Plan de couv'!$C$8:$C$373,Capa!$T23,'Plan de couv'!U$8:U$373,Paramètres!$A$9)/2</f>
        <v>0</v>
      </c>
      <c r="AM23" s="81">
        <f>COUNTIFS('Plan de couv'!$C$8:$C$373,Capa!$T23,'Plan de couv'!V$8:V$373,Paramètres!$A$3)+COUNTIFS('Plan de couv'!$C$8:$C$373,Capa!$T23,'Plan de couv'!V$8:V$373,Paramètres!$A$8)/2+COUNTIFS('Plan de couv'!$C$8:$C$373,Capa!$T23,'Plan de couv'!V$8:V$373,Paramètres!$A$9)/2</f>
        <v>0</v>
      </c>
      <c r="AN23" s="81">
        <f>COUNTIFS('Plan de couv'!$C$8:$C$373,Capa!$T23,'Plan de couv'!W$8:W$373,Paramètres!$A$3)+COUNTIFS('Plan de couv'!$C$8:$C$373,Capa!$T23,'Plan de couv'!W$8:W$373,Paramètres!$A$8)/2+COUNTIFS('Plan de couv'!$C$8:$C$373,Capa!$T23,'Plan de couv'!W$8:W$373,Paramètres!$A$9)/2</f>
        <v>0</v>
      </c>
      <c r="AO23" s="81">
        <f>COUNTIFS('Plan de couv'!$C$8:$C$373,Capa!$T23,'Plan de couv'!X$8:X$373,Paramètres!$A$3)+COUNTIFS('Plan de couv'!$C$8:$C$373,Capa!$T23,'Plan de couv'!X$8:X$373,Paramètres!$A$8)/2+COUNTIFS('Plan de couv'!$C$8:$C$373,Capa!$T23,'Plan de couv'!X$8:X$373,Paramètres!$A$9)/2</f>
        <v>0</v>
      </c>
      <c r="AP23" s="81">
        <f>COUNTIFS('Plan de couv'!$C$8:$C$373,Capa!$T23,'Plan de couv'!Y$8:Y$373,Paramètres!$A$3)+COUNTIFS('Plan de couv'!$C$8:$C$373,Capa!$T23,'Plan de couv'!Y$8:Y$373,Paramètres!$A$8)/2+COUNTIFS('Plan de couv'!$C$8:$C$373,Capa!$T23,'Plan de couv'!Y$8:Y$373,Paramètres!$A$9)/2</f>
        <v>0</v>
      </c>
    </row>
    <row r="24" spans="18:42" hidden="1" x14ac:dyDescent="0.25">
      <c r="R24" s="50">
        <f t="shared" si="0"/>
        <v>1</v>
      </c>
      <c r="S24" s="51">
        <f t="shared" si="1"/>
        <v>4</v>
      </c>
      <c r="T24" s="67">
        <f t="shared" si="3"/>
        <v>42388</v>
      </c>
      <c r="U24" s="68">
        <f t="shared" si="2"/>
        <v>3</v>
      </c>
      <c r="V24" s="81">
        <f>COUNTIFS('Plan de couv'!$C$8:$C$373,Capa!$T24,'Plan de couv'!E$8:E$373,Paramètres!$A$3)+COUNTIFS('Plan de couv'!$C$8:$C$373,Capa!$T24,'Plan de couv'!E$8:E$373,Paramètres!$A$8)/2+COUNTIFS('Plan de couv'!$C$8:$C$373,Capa!$T24,'Plan de couv'!E$8:E$373,Paramètres!$A$9)/2</f>
        <v>0</v>
      </c>
      <c r="W24" s="81">
        <f>COUNTIFS('Plan de couv'!$C$8:$C$373,Capa!$T24,'Plan de couv'!F$8:F$373,Paramètres!$A$3)+COUNTIFS('Plan de couv'!$C$8:$C$373,Capa!$T24,'Plan de couv'!F$8:F$373,Paramètres!$A$8)/2+COUNTIFS('Plan de couv'!$C$8:$C$373,Capa!$T24,'Plan de couv'!F$8:F$373,Paramètres!$A$9)/2</f>
        <v>0</v>
      </c>
      <c r="X24" s="81">
        <f>COUNTIFS('Plan de couv'!$C$8:$C$373,Capa!$T24,'Plan de couv'!G$8:G$373,Paramètres!$A$3)+COUNTIFS('Plan de couv'!$C$8:$C$373,Capa!$T24,'Plan de couv'!G$8:G$373,Paramètres!$A$8)/2+COUNTIFS('Plan de couv'!$C$8:$C$373,Capa!$T24,'Plan de couv'!G$8:G$373,Paramètres!$A$9)/2</f>
        <v>0</v>
      </c>
      <c r="Y24" s="81">
        <f>COUNTIFS('Plan de couv'!$C$8:$C$373,Capa!$T24,'Plan de couv'!H$8:H$373,Paramètres!$A$3)+COUNTIFS('Plan de couv'!$C$8:$C$373,Capa!$T24,'Plan de couv'!H$8:H$373,Paramètres!$A$8)/2+COUNTIFS('Plan de couv'!$C$8:$C$373,Capa!$T24,'Plan de couv'!H$8:H$373,Paramètres!$A$9)/2</f>
        <v>0</v>
      </c>
      <c r="Z24" s="81">
        <f>COUNTIFS('Plan de couv'!$C$8:$C$373,Capa!$T24,'Plan de couv'!I$8:I$373,Paramètres!$A$3)+COUNTIFS('Plan de couv'!$C$8:$C$373,Capa!$T24,'Plan de couv'!I$8:I$373,Paramètres!$A$8)/2+COUNTIFS('Plan de couv'!$C$8:$C$373,Capa!$T24,'Plan de couv'!I$8:I$373,Paramètres!$A$9)/2</f>
        <v>0</v>
      </c>
      <c r="AA24" s="81">
        <f>COUNTIFS('Plan de couv'!$C$8:$C$373,Capa!$T24,'Plan de couv'!J$8:J$373,Paramètres!$A$3)+COUNTIFS('Plan de couv'!$C$8:$C$373,Capa!$T24,'Plan de couv'!J$8:J$373,Paramètres!$A$8)/2+COUNTIFS('Plan de couv'!$C$8:$C$373,Capa!$T24,'Plan de couv'!J$8:J$373,Paramètres!$A$9)/2</f>
        <v>0</v>
      </c>
      <c r="AB24" s="81">
        <f>COUNTIFS('Plan de couv'!$C$8:$C$373,Capa!$T24,'Plan de couv'!K$8:K$373,Paramètres!$A$3)+COUNTIFS('Plan de couv'!$C$8:$C$373,Capa!$T24,'Plan de couv'!K$8:K$373,Paramètres!$A$8)/2+COUNTIFS('Plan de couv'!$C$8:$C$373,Capa!$T24,'Plan de couv'!K$8:K$373,Paramètres!$A$9)/2</f>
        <v>0</v>
      </c>
      <c r="AC24" s="81">
        <f>COUNTIFS('Plan de couv'!$C$8:$C$373,Capa!$T24,'Plan de couv'!L$8:L$373,Paramètres!$A$3)+COUNTIFS('Plan de couv'!$C$8:$C$373,Capa!$T24,'Plan de couv'!L$8:L$373,Paramètres!$A$8)/2+COUNTIFS('Plan de couv'!$C$8:$C$373,Capa!$T24,'Plan de couv'!L$8:L$373,Paramètres!$A$9)/2</f>
        <v>0</v>
      </c>
      <c r="AD24" s="81">
        <f>COUNTIFS('Plan de couv'!$C$8:$C$373,Capa!$T24,'Plan de couv'!M$8:M$373,Paramètres!$A$3)+COUNTIFS('Plan de couv'!$C$8:$C$373,Capa!$T24,'Plan de couv'!M$8:M$373,Paramètres!$A$8)/2+COUNTIFS('Plan de couv'!$C$8:$C$373,Capa!$T24,'Plan de couv'!M$8:M$373,Paramètres!$A$9)/2</f>
        <v>0</v>
      </c>
      <c r="AE24" s="81">
        <f>COUNTIFS('Plan de couv'!$C$8:$C$373,Capa!$T24,'Plan de couv'!N$8:N$373,Paramètres!$A$3)+COUNTIFS('Plan de couv'!$C$8:$C$373,Capa!$T24,'Plan de couv'!N$8:N$373,Paramètres!$A$8)/2+COUNTIFS('Plan de couv'!$C$8:$C$373,Capa!$T24,'Plan de couv'!N$8:N$373,Paramètres!$A$9)/2</f>
        <v>0</v>
      </c>
      <c r="AF24" s="81">
        <f>COUNTIFS('Plan de couv'!$C$8:$C$373,Capa!$T24,'Plan de couv'!O$8:O$373,Paramètres!$A$3)+COUNTIFS('Plan de couv'!$C$8:$C$373,Capa!$T24,'Plan de couv'!O$8:O$373,Paramètres!$A$8)/2+COUNTIFS('Plan de couv'!$C$8:$C$373,Capa!$T24,'Plan de couv'!O$8:O$373,Paramètres!$A$9)/2</f>
        <v>0</v>
      </c>
      <c r="AG24" s="81">
        <f>COUNTIFS('Plan de couv'!$C$8:$C$373,Capa!$T24,'Plan de couv'!P$8:P$373,Paramètres!$A$3)+COUNTIFS('Plan de couv'!$C$8:$C$373,Capa!$T24,'Plan de couv'!P$8:P$373,Paramètres!$A$8)/2+COUNTIFS('Plan de couv'!$C$8:$C$373,Capa!$T24,'Plan de couv'!P$8:P$373,Paramètres!$A$9)/2</f>
        <v>0</v>
      </c>
      <c r="AH24" s="81">
        <f>COUNTIFS('Plan de couv'!$C$8:$C$373,Capa!$T24,'Plan de couv'!Q$8:Q$373,Paramètres!$A$3)+COUNTIFS('Plan de couv'!$C$8:$C$373,Capa!$T24,'Plan de couv'!Q$8:Q$373,Paramètres!$A$8)/2+COUNTIFS('Plan de couv'!$C$8:$C$373,Capa!$T24,'Plan de couv'!Q$8:Q$373,Paramètres!$A$9)/2</f>
        <v>0</v>
      </c>
      <c r="AI24" s="81">
        <f>COUNTIFS('Plan de couv'!$C$8:$C$373,Capa!$T24,'Plan de couv'!R$8:R$373,Paramètres!$A$3)+COUNTIFS('Plan de couv'!$C$8:$C$373,Capa!$T24,'Plan de couv'!R$8:R$373,Paramètres!$A$8)/2+COUNTIFS('Plan de couv'!$C$8:$C$373,Capa!$T24,'Plan de couv'!R$8:R$373,Paramètres!$A$9)/2</f>
        <v>0</v>
      </c>
      <c r="AJ24" s="81">
        <f>COUNTIFS('Plan de couv'!$C$8:$C$373,Capa!$T24,'Plan de couv'!S$8:S$373,Paramètres!$A$3)+COUNTIFS('Plan de couv'!$C$8:$C$373,Capa!$T24,'Plan de couv'!S$8:S$373,Paramètres!$A$8)/2+COUNTIFS('Plan de couv'!$C$8:$C$373,Capa!$T24,'Plan de couv'!S$8:S$373,Paramètres!$A$9)/2</f>
        <v>0</v>
      </c>
      <c r="AK24" s="81">
        <f>COUNTIFS('Plan de couv'!$C$8:$C$373,Capa!$T24,'Plan de couv'!T$8:T$373,Paramètres!$A$3)+COUNTIFS('Plan de couv'!$C$8:$C$373,Capa!$T24,'Plan de couv'!T$8:T$373,Paramètres!$A$8)/2+COUNTIFS('Plan de couv'!$C$8:$C$373,Capa!$T24,'Plan de couv'!T$8:T$373,Paramètres!$A$9)/2</f>
        <v>0</v>
      </c>
      <c r="AL24" s="81">
        <f>COUNTIFS('Plan de couv'!$C$8:$C$373,Capa!$T24,'Plan de couv'!U$8:U$373,Paramètres!$A$3)+COUNTIFS('Plan de couv'!$C$8:$C$373,Capa!$T24,'Plan de couv'!U$8:U$373,Paramètres!$A$8)/2+COUNTIFS('Plan de couv'!$C$8:$C$373,Capa!$T24,'Plan de couv'!U$8:U$373,Paramètres!$A$9)/2</f>
        <v>0</v>
      </c>
      <c r="AM24" s="81">
        <f>COUNTIFS('Plan de couv'!$C$8:$C$373,Capa!$T24,'Plan de couv'!V$8:V$373,Paramètres!$A$3)+COUNTIFS('Plan de couv'!$C$8:$C$373,Capa!$T24,'Plan de couv'!V$8:V$373,Paramètres!$A$8)/2+COUNTIFS('Plan de couv'!$C$8:$C$373,Capa!$T24,'Plan de couv'!V$8:V$373,Paramètres!$A$9)/2</f>
        <v>0</v>
      </c>
      <c r="AN24" s="81">
        <f>COUNTIFS('Plan de couv'!$C$8:$C$373,Capa!$T24,'Plan de couv'!W$8:W$373,Paramètres!$A$3)+COUNTIFS('Plan de couv'!$C$8:$C$373,Capa!$T24,'Plan de couv'!W$8:W$373,Paramètres!$A$8)/2+COUNTIFS('Plan de couv'!$C$8:$C$373,Capa!$T24,'Plan de couv'!W$8:W$373,Paramètres!$A$9)/2</f>
        <v>0</v>
      </c>
      <c r="AO24" s="81">
        <f>COUNTIFS('Plan de couv'!$C$8:$C$373,Capa!$T24,'Plan de couv'!X$8:X$373,Paramètres!$A$3)+COUNTIFS('Plan de couv'!$C$8:$C$373,Capa!$T24,'Plan de couv'!X$8:X$373,Paramètres!$A$8)/2+COUNTIFS('Plan de couv'!$C$8:$C$373,Capa!$T24,'Plan de couv'!X$8:X$373,Paramètres!$A$9)/2</f>
        <v>0</v>
      </c>
      <c r="AP24" s="81">
        <f>COUNTIFS('Plan de couv'!$C$8:$C$373,Capa!$T24,'Plan de couv'!Y$8:Y$373,Paramètres!$A$3)+COUNTIFS('Plan de couv'!$C$8:$C$373,Capa!$T24,'Plan de couv'!Y$8:Y$373,Paramètres!$A$8)/2+COUNTIFS('Plan de couv'!$C$8:$C$373,Capa!$T24,'Plan de couv'!Y$8:Y$373,Paramètres!$A$9)/2</f>
        <v>0</v>
      </c>
    </row>
    <row r="25" spans="18:42" hidden="1" x14ac:dyDescent="0.25">
      <c r="R25" s="50">
        <f t="shared" si="0"/>
        <v>1</v>
      </c>
      <c r="S25" s="51">
        <f t="shared" si="1"/>
        <v>4</v>
      </c>
      <c r="T25" s="67">
        <f t="shared" si="3"/>
        <v>42389</v>
      </c>
      <c r="U25" s="68">
        <f t="shared" si="2"/>
        <v>4</v>
      </c>
      <c r="V25" s="81">
        <f>COUNTIFS('Plan de couv'!$C$8:$C$373,Capa!$T25,'Plan de couv'!E$8:E$373,Paramètres!$A$3)+COUNTIFS('Plan de couv'!$C$8:$C$373,Capa!$T25,'Plan de couv'!E$8:E$373,Paramètres!$A$8)/2+COUNTIFS('Plan de couv'!$C$8:$C$373,Capa!$T25,'Plan de couv'!E$8:E$373,Paramètres!$A$9)/2</f>
        <v>0</v>
      </c>
      <c r="W25" s="81">
        <f>COUNTIFS('Plan de couv'!$C$8:$C$373,Capa!$T25,'Plan de couv'!F$8:F$373,Paramètres!$A$3)+COUNTIFS('Plan de couv'!$C$8:$C$373,Capa!$T25,'Plan de couv'!F$8:F$373,Paramètres!$A$8)/2+COUNTIFS('Plan de couv'!$C$8:$C$373,Capa!$T25,'Plan de couv'!F$8:F$373,Paramètres!$A$9)/2</f>
        <v>0</v>
      </c>
      <c r="X25" s="81">
        <f>COUNTIFS('Plan de couv'!$C$8:$C$373,Capa!$T25,'Plan de couv'!G$8:G$373,Paramètres!$A$3)+COUNTIFS('Plan de couv'!$C$8:$C$373,Capa!$T25,'Plan de couv'!G$8:G$373,Paramètres!$A$8)/2+COUNTIFS('Plan de couv'!$C$8:$C$373,Capa!$T25,'Plan de couv'!G$8:G$373,Paramètres!$A$9)/2</f>
        <v>0</v>
      </c>
      <c r="Y25" s="81">
        <f>COUNTIFS('Plan de couv'!$C$8:$C$373,Capa!$T25,'Plan de couv'!H$8:H$373,Paramètres!$A$3)+COUNTIFS('Plan de couv'!$C$8:$C$373,Capa!$T25,'Plan de couv'!H$8:H$373,Paramètres!$A$8)/2+COUNTIFS('Plan de couv'!$C$8:$C$373,Capa!$T25,'Plan de couv'!H$8:H$373,Paramètres!$A$9)/2</f>
        <v>0</v>
      </c>
      <c r="Z25" s="81">
        <f>COUNTIFS('Plan de couv'!$C$8:$C$373,Capa!$T25,'Plan de couv'!I$8:I$373,Paramètres!$A$3)+COUNTIFS('Plan de couv'!$C$8:$C$373,Capa!$T25,'Plan de couv'!I$8:I$373,Paramètres!$A$8)/2+COUNTIFS('Plan de couv'!$C$8:$C$373,Capa!$T25,'Plan de couv'!I$8:I$373,Paramètres!$A$9)/2</f>
        <v>0</v>
      </c>
      <c r="AA25" s="81">
        <f>COUNTIFS('Plan de couv'!$C$8:$C$373,Capa!$T25,'Plan de couv'!J$8:J$373,Paramètres!$A$3)+COUNTIFS('Plan de couv'!$C$8:$C$373,Capa!$T25,'Plan de couv'!J$8:J$373,Paramètres!$A$8)/2+COUNTIFS('Plan de couv'!$C$8:$C$373,Capa!$T25,'Plan de couv'!J$8:J$373,Paramètres!$A$9)/2</f>
        <v>0</v>
      </c>
      <c r="AB25" s="81">
        <f>COUNTIFS('Plan de couv'!$C$8:$C$373,Capa!$T25,'Plan de couv'!K$8:K$373,Paramètres!$A$3)+COUNTIFS('Plan de couv'!$C$8:$C$373,Capa!$T25,'Plan de couv'!K$8:K$373,Paramètres!$A$8)/2+COUNTIFS('Plan de couv'!$C$8:$C$373,Capa!$T25,'Plan de couv'!K$8:K$373,Paramètres!$A$9)/2</f>
        <v>0</v>
      </c>
      <c r="AC25" s="81">
        <f>COUNTIFS('Plan de couv'!$C$8:$C$373,Capa!$T25,'Plan de couv'!L$8:L$373,Paramètres!$A$3)+COUNTIFS('Plan de couv'!$C$8:$C$373,Capa!$T25,'Plan de couv'!L$8:L$373,Paramètres!$A$8)/2+COUNTIFS('Plan de couv'!$C$8:$C$373,Capa!$T25,'Plan de couv'!L$8:L$373,Paramètres!$A$9)/2</f>
        <v>0</v>
      </c>
      <c r="AD25" s="81">
        <f>COUNTIFS('Plan de couv'!$C$8:$C$373,Capa!$T25,'Plan de couv'!M$8:M$373,Paramètres!$A$3)+COUNTIFS('Plan de couv'!$C$8:$C$373,Capa!$T25,'Plan de couv'!M$8:M$373,Paramètres!$A$8)/2+COUNTIFS('Plan de couv'!$C$8:$C$373,Capa!$T25,'Plan de couv'!M$8:M$373,Paramètres!$A$9)/2</f>
        <v>0</v>
      </c>
      <c r="AE25" s="81">
        <f>COUNTIFS('Plan de couv'!$C$8:$C$373,Capa!$T25,'Plan de couv'!N$8:N$373,Paramètres!$A$3)+COUNTIFS('Plan de couv'!$C$8:$C$373,Capa!$T25,'Plan de couv'!N$8:N$373,Paramètres!$A$8)/2+COUNTIFS('Plan de couv'!$C$8:$C$373,Capa!$T25,'Plan de couv'!N$8:N$373,Paramètres!$A$9)/2</f>
        <v>0</v>
      </c>
      <c r="AF25" s="81">
        <f>COUNTIFS('Plan de couv'!$C$8:$C$373,Capa!$T25,'Plan de couv'!O$8:O$373,Paramètres!$A$3)+COUNTIFS('Plan de couv'!$C$8:$C$373,Capa!$T25,'Plan de couv'!O$8:O$373,Paramètres!$A$8)/2+COUNTIFS('Plan de couv'!$C$8:$C$373,Capa!$T25,'Plan de couv'!O$8:O$373,Paramètres!$A$9)/2</f>
        <v>0</v>
      </c>
      <c r="AG25" s="81">
        <f>COUNTIFS('Plan de couv'!$C$8:$C$373,Capa!$T25,'Plan de couv'!P$8:P$373,Paramètres!$A$3)+COUNTIFS('Plan de couv'!$C$8:$C$373,Capa!$T25,'Plan de couv'!P$8:P$373,Paramètres!$A$8)/2+COUNTIFS('Plan de couv'!$C$8:$C$373,Capa!$T25,'Plan de couv'!P$8:P$373,Paramètres!$A$9)/2</f>
        <v>0</v>
      </c>
      <c r="AH25" s="81">
        <f>COUNTIFS('Plan de couv'!$C$8:$C$373,Capa!$T25,'Plan de couv'!Q$8:Q$373,Paramètres!$A$3)+COUNTIFS('Plan de couv'!$C$8:$C$373,Capa!$T25,'Plan de couv'!Q$8:Q$373,Paramètres!$A$8)/2+COUNTIFS('Plan de couv'!$C$8:$C$373,Capa!$T25,'Plan de couv'!Q$8:Q$373,Paramètres!$A$9)/2</f>
        <v>0</v>
      </c>
      <c r="AI25" s="81">
        <f>COUNTIFS('Plan de couv'!$C$8:$C$373,Capa!$T25,'Plan de couv'!R$8:R$373,Paramètres!$A$3)+COUNTIFS('Plan de couv'!$C$8:$C$373,Capa!$T25,'Plan de couv'!R$8:R$373,Paramètres!$A$8)/2+COUNTIFS('Plan de couv'!$C$8:$C$373,Capa!$T25,'Plan de couv'!R$8:R$373,Paramètres!$A$9)/2</f>
        <v>0</v>
      </c>
      <c r="AJ25" s="81">
        <f>COUNTIFS('Plan de couv'!$C$8:$C$373,Capa!$T25,'Plan de couv'!S$8:S$373,Paramètres!$A$3)+COUNTIFS('Plan de couv'!$C$8:$C$373,Capa!$T25,'Plan de couv'!S$8:S$373,Paramètres!$A$8)/2+COUNTIFS('Plan de couv'!$C$8:$C$373,Capa!$T25,'Plan de couv'!S$8:S$373,Paramètres!$A$9)/2</f>
        <v>0</v>
      </c>
      <c r="AK25" s="81">
        <f>COUNTIFS('Plan de couv'!$C$8:$C$373,Capa!$T25,'Plan de couv'!T$8:T$373,Paramètres!$A$3)+COUNTIFS('Plan de couv'!$C$8:$C$373,Capa!$T25,'Plan de couv'!T$8:T$373,Paramètres!$A$8)/2+COUNTIFS('Plan de couv'!$C$8:$C$373,Capa!$T25,'Plan de couv'!T$8:T$373,Paramètres!$A$9)/2</f>
        <v>0</v>
      </c>
      <c r="AL25" s="81">
        <f>COUNTIFS('Plan de couv'!$C$8:$C$373,Capa!$T25,'Plan de couv'!U$8:U$373,Paramètres!$A$3)+COUNTIFS('Plan de couv'!$C$8:$C$373,Capa!$T25,'Plan de couv'!U$8:U$373,Paramètres!$A$8)/2+COUNTIFS('Plan de couv'!$C$8:$C$373,Capa!$T25,'Plan de couv'!U$8:U$373,Paramètres!$A$9)/2</f>
        <v>0</v>
      </c>
      <c r="AM25" s="81">
        <f>COUNTIFS('Plan de couv'!$C$8:$C$373,Capa!$T25,'Plan de couv'!V$8:V$373,Paramètres!$A$3)+COUNTIFS('Plan de couv'!$C$8:$C$373,Capa!$T25,'Plan de couv'!V$8:V$373,Paramètres!$A$8)/2+COUNTIFS('Plan de couv'!$C$8:$C$373,Capa!$T25,'Plan de couv'!V$8:V$373,Paramètres!$A$9)/2</f>
        <v>0</v>
      </c>
      <c r="AN25" s="81">
        <f>COUNTIFS('Plan de couv'!$C$8:$C$373,Capa!$T25,'Plan de couv'!W$8:W$373,Paramètres!$A$3)+COUNTIFS('Plan de couv'!$C$8:$C$373,Capa!$T25,'Plan de couv'!W$8:W$373,Paramètres!$A$8)/2+COUNTIFS('Plan de couv'!$C$8:$C$373,Capa!$T25,'Plan de couv'!W$8:W$373,Paramètres!$A$9)/2</f>
        <v>0</v>
      </c>
      <c r="AO25" s="81">
        <f>COUNTIFS('Plan de couv'!$C$8:$C$373,Capa!$T25,'Plan de couv'!X$8:X$373,Paramètres!$A$3)+COUNTIFS('Plan de couv'!$C$8:$C$373,Capa!$T25,'Plan de couv'!X$8:X$373,Paramètres!$A$8)/2+COUNTIFS('Plan de couv'!$C$8:$C$373,Capa!$T25,'Plan de couv'!X$8:X$373,Paramètres!$A$9)/2</f>
        <v>0</v>
      </c>
      <c r="AP25" s="81">
        <f>COUNTIFS('Plan de couv'!$C$8:$C$373,Capa!$T25,'Plan de couv'!Y$8:Y$373,Paramètres!$A$3)+COUNTIFS('Plan de couv'!$C$8:$C$373,Capa!$T25,'Plan de couv'!Y$8:Y$373,Paramètres!$A$8)/2+COUNTIFS('Plan de couv'!$C$8:$C$373,Capa!$T25,'Plan de couv'!Y$8:Y$373,Paramètres!$A$9)/2</f>
        <v>0</v>
      </c>
    </row>
    <row r="26" spans="18:42" hidden="1" x14ac:dyDescent="0.25">
      <c r="R26" s="50">
        <f t="shared" si="0"/>
        <v>1</v>
      </c>
      <c r="S26" s="51">
        <f t="shared" si="1"/>
        <v>4</v>
      </c>
      <c r="T26" s="67">
        <f t="shared" si="3"/>
        <v>42390</v>
      </c>
      <c r="U26" s="68">
        <f t="shared" si="2"/>
        <v>5</v>
      </c>
      <c r="V26" s="81">
        <f>COUNTIFS('Plan de couv'!$C$8:$C$373,Capa!$T26,'Plan de couv'!E$8:E$373,Paramètres!$A$3)+COUNTIFS('Plan de couv'!$C$8:$C$373,Capa!$T26,'Plan de couv'!E$8:E$373,Paramètres!$A$8)/2+COUNTIFS('Plan de couv'!$C$8:$C$373,Capa!$T26,'Plan de couv'!E$8:E$373,Paramètres!$A$9)/2</f>
        <v>0</v>
      </c>
      <c r="W26" s="81">
        <f>COUNTIFS('Plan de couv'!$C$8:$C$373,Capa!$T26,'Plan de couv'!F$8:F$373,Paramètres!$A$3)+COUNTIFS('Plan de couv'!$C$8:$C$373,Capa!$T26,'Plan de couv'!F$8:F$373,Paramètres!$A$8)/2+COUNTIFS('Plan de couv'!$C$8:$C$373,Capa!$T26,'Plan de couv'!F$8:F$373,Paramètres!$A$9)/2</f>
        <v>0</v>
      </c>
      <c r="X26" s="81">
        <f>COUNTIFS('Plan de couv'!$C$8:$C$373,Capa!$T26,'Plan de couv'!G$8:G$373,Paramètres!$A$3)+COUNTIFS('Plan de couv'!$C$8:$C$373,Capa!$T26,'Plan de couv'!G$8:G$373,Paramètres!$A$8)/2+COUNTIFS('Plan de couv'!$C$8:$C$373,Capa!$T26,'Plan de couv'!G$8:G$373,Paramètres!$A$9)/2</f>
        <v>0</v>
      </c>
      <c r="Y26" s="81">
        <f>COUNTIFS('Plan de couv'!$C$8:$C$373,Capa!$T26,'Plan de couv'!H$8:H$373,Paramètres!$A$3)+COUNTIFS('Plan de couv'!$C$8:$C$373,Capa!$T26,'Plan de couv'!H$8:H$373,Paramètres!$A$8)/2+COUNTIFS('Plan de couv'!$C$8:$C$373,Capa!$T26,'Plan de couv'!H$8:H$373,Paramètres!$A$9)/2</f>
        <v>0</v>
      </c>
      <c r="Z26" s="81">
        <f>COUNTIFS('Plan de couv'!$C$8:$C$373,Capa!$T26,'Plan de couv'!I$8:I$373,Paramètres!$A$3)+COUNTIFS('Plan de couv'!$C$8:$C$373,Capa!$T26,'Plan de couv'!I$8:I$373,Paramètres!$A$8)/2+COUNTIFS('Plan de couv'!$C$8:$C$373,Capa!$T26,'Plan de couv'!I$8:I$373,Paramètres!$A$9)/2</f>
        <v>0</v>
      </c>
      <c r="AA26" s="81">
        <f>COUNTIFS('Plan de couv'!$C$8:$C$373,Capa!$T26,'Plan de couv'!J$8:J$373,Paramètres!$A$3)+COUNTIFS('Plan de couv'!$C$8:$C$373,Capa!$T26,'Plan de couv'!J$8:J$373,Paramètres!$A$8)/2+COUNTIFS('Plan de couv'!$C$8:$C$373,Capa!$T26,'Plan de couv'!J$8:J$373,Paramètres!$A$9)/2</f>
        <v>0</v>
      </c>
      <c r="AB26" s="81">
        <f>COUNTIFS('Plan de couv'!$C$8:$C$373,Capa!$T26,'Plan de couv'!K$8:K$373,Paramètres!$A$3)+COUNTIFS('Plan de couv'!$C$8:$C$373,Capa!$T26,'Plan de couv'!K$8:K$373,Paramètres!$A$8)/2+COUNTIFS('Plan de couv'!$C$8:$C$373,Capa!$T26,'Plan de couv'!K$8:K$373,Paramètres!$A$9)/2</f>
        <v>0</v>
      </c>
      <c r="AC26" s="81">
        <f>COUNTIFS('Plan de couv'!$C$8:$C$373,Capa!$T26,'Plan de couv'!L$8:L$373,Paramètres!$A$3)+COUNTIFS('Plan de couv'!$C$8:$C$373,Capa!$T26,'Plan de couv'!L$8:L$373,Paramètres!$A$8)/2+COUNTIFS('Plan de couv'!$C$8:$C$373,Capa!$T26,'Plan de couv'!L$8:L$373,Paramètres!$A$9)/2</f>
        <v>0</v>
      </c>
      <c r="AD26" s="81">
        <f>COUNTIFS('Plan de couv'!$C$8:$C$373,Capa!$T26,'Plan de couv'!M$8:M$373,Paramètres!$A$3)+COUNTIFS('Plan de couv'!$C$8:$C$373,Capa!$T26,'Plan de couv'!M$8:M$373,Paramètres!$A$8)/2+COUNTIFS('Plan de couv'!$C$8:$C$373,Capa!$T26,'Plan de couv'!M$8:M$373,Paramètres!$A$9)/2</f>
        <v>0</v>
      </c>
      <c r="AE26" s="81">
        <f>COUNTIFS('Plan de couv'!$C$8:$C$373,Capa!$T26,'Plan de couv'!N$8:N$373,Paramètres!$A$3)+COUNTIFS('Plan de couv'!$C$8:$C$373,Capa!$T26,'Plan de couv'!N$8:N$373,Paramètres!$A$8)/2+COUNTIFS('Plan de couv'!$C$8:$C$373,Capa!$T26,'Plan de couv'!N$8:N$373,Paramètres!$A$9)/2</f>
        <v>0</v>
      </c>
      <c r="AF26" s="81">
        <f>COUNTIFS('Plan de couv'!$C$8:$C$373,Capa!$T26,'Plan de couv'!O$8:O$373,Paramètres!$A$3)+COUNTIFS('Plan de couv'!$C$8:$C$373,Capa!$T26,'Plan de couv'!O$8:O$373,Paramètres!$A$8)/2+COUNTIFS('Plan de couv'!$C$8:$C$373,Capa!$T26,'Plan de couv'!O$8:O$373,Paramètres!$A$9)/2</f>
        <v>0</v>
      </c>
      <c r="AG26" s="81">
        <f>COUNTIFS('Plan de couv'!$C$8:$C$373,Capa!$T26,'Plan de couv'!P$8:P$373,Paramètres!$A$3)+COUNTIFS('Plan de couv'!$C$8:$C$373,Capa!$T26,'Plan de couv'!P$8:P$373,Paramètres!$A$8)/2+COUNTIFS('Plan de couv'!$C$8:$C$373,Capa!$T26,'Plan de couv'!P$8:P$373,Paramètres!$A$9)/2</f>
        <v>0</v>
      </c>
      <c r="AH26" s="81">
        <f>COUNTIFS('Plan de couv'!$C$8:$C$373,Capa!$T26,'Plan de couv'!Q$8:Q$373,Paramètres!$A$3)+COUNTIFS('Plan de couv'!$C$8:$C$373,Capa!$T26,'Plan de couv'!Q$8:Q$373,Paramètres!$A$8)/2+COUNTIFS('Plan de couv'!$C$8:$C$373,Capa!$T26,'Plan de couv'!Q$8:Q$373,Paramètres!$A$9)/2</f>
        <v>0</v>
      </c>
      <c r="AI26" s="81">
        <f>COUNTIFS('Plan de couv'!$C$8:$C$373,Capa!$T26,'Plan de couv'!R$8:R$373,Paramètres!$A$3)+COUNTIFS('Plan de couv'!$C$8:$C$373,Capa!$T26,'Plan de couv'!R$8:R$373,Paramètres!$A$8)/2+COUNTIFS('Plan de couv'!$C$8:$C$373,Capa!$T26,'Plan de couv'!R$8:R$373,Paramètres!$A$9)/2</f>
        <v>0</v>
      </c>
      <c r="AJ26" s="81">
        <f>COUNTIFS('Plan de couv'!$C$8:$C$373,Capa!$T26,'Plan de couv'!S$8:S$373,Paramètres!$A$3)+COUNTIFS('Plan de couv'!$C$8:$C$373,Capa!$T26,'Plan de couv'!S$8:S$373,Paramètres!$A$8)/2+COUNTIFS('Plan de couv'!$C$8:$C$373,Capa!$T26,'Plan de couv'!S$8:S$373,Paramètres!$A$9)/2</f>
        <v>0</v>
      </c>
      <c r="AK26" s="81">
        <f>COUNTIFS('Plan de couv'!$C$8:$C$373,Capa!$T26,'Plan de couv'!T$8:T$373,Paramètres!$A$3)+COUNTIFS('Plan de couv'!$C$8:$C$373,Capa!$T26,'Plan de couv'!T$8:T$373,Paramètres!$A$8)/2+COUNTIFS('Plan de couv'!$C$8:$C$373,Capa!$T26,'Plan de couv'!T$8:T$373,Paramètres!$A$9)/2</f>
        <v>0</v>
      </c>
      <c r="AL26" s="81">
        <f>COUNTIFS('Plan de couv'!$C$8:$C$373,Capa!$T26,'Plan de couv'!U$8:U$373,Paramètres!$A$3)+COUNTIFS('Plan de couv'!$C$8:$C$373,Capa!$T26,'Plan de couv'!U$8:U$373,Paramètres!$A$8)/2+COUNTIFS('Plan de couv'!$C$8:$C$373,Capa!$T26,'Plan de couv'!U$8:U$373,Paramètres!$A$9)/2</f>
        <v>0</v>
      </c>
      <c r="AM26" s="81">
        <f>COUNTIFS('Plan de couv'!$C$8:$C$373,Capa!$T26,'Plan de couv'!V$8:V$373,Paramètres!$A$3)+COUNTIFS('Plan de couv'!$C$8:$C$373,Capa!$T26,'Plan de couv'!V$8:V$373,Paramètres!$A$8)/2+COUNTIFS('Plan de couv'!$C$8:$C$373,Capa!$T26,'Plan de couv'!V$8:V$373,Paramètres!$A$9)/2</f>
        <v>0</v>
      </c>
      <c r="AN26" s="81">
        <f>COUNTIFS('Plan de couv'!$C$8:$C$373,Capa!$T26,'Plan de couv'!W$8:W$373,Paramètres!$A$3)+COUNTIFS('Plan de couv'!$C$8:$C$373,Capa!$T26,'Plan de couv'!W$8:W$373,Paramètres!$A$8)/2+COUNTIFS('Plan de couv'!$C$8:$C$373,Capa!$T26,'Plan de couv'!W$8:W$373,Paramètres!$A$9)/2</f>
        <v>0</v>
      </c>
      <c r="AO26" s="81">
        <f>COUNTIFS('Plan de couv'!$C$8:$C$373,Capa!$T26,'Plan de couv'!X$8:X$373,Paramètres!$A$3)+COUNTIFS('Plan de couv'!$C$8:$C$373,Capa!$T26,'Plan de couv'!X$8:X$373,Paramètres!$A$8)/2+COUNTIFS('Plan de couv'!$C$8:$C$373,Capa!$T26,'Plan de couv'!X$8:X$373,Paramètres!$A$9)/2</f>
        <v>0</v>
      </c>
      <c r="AP26" s="81">
        <f>COUNTIFS('Plan de couv'!$C$8:$C$373,Capa!$T26,'Plan de couv'!Y$8:Y$373,Paramètres!$A$3)+COUNTIFS('Plan de couv'!$C$8:$C$373,Capa!$T26,'Plan de couv'!Y$8:Y$373,Paramètres!$A$8)/2+COUNTIFS('Plan de couv'!$C$8:$C$373,Capa!$T26,'Plan de couv'!Y$8:Y$373,Paramètres!$A$9)/2</f>
        <v>0</v>
      </c>
    </row>
    <row r="27" spans="18:42" hidden="1" x14ac:dyDescent="0.25">
      <c r="R27" s="50">
        <f t="shared" si="0"/>
        <v>1</v>
      </c>
      <c r="S27" s="51">
        <f t="shared" si="1"/>
        <v>4</v>
      </c>
      <c r="T27" s="67">
        <f t="shared" si="3"/>
        <v>42391</v>
      </c>
      <c r="U27" s="68">
        <f t="shared" si="2"/>
        <v>6</v>
      </c>
      <c r="V27" s="81">
        <f>COUNTIFS('Plan de couv'!$C$8:$C$373,Capa!$T27,'Plan de couv'!E$8:E$373,Paramètres!$A$3)+COUNTIFS('Plan de couv'!$C$8:$C$373,Capa!$T27,'Plan de couv'!E$8:E$373,Paramètres!$A$8)/2+COUNTIFS('Plan de couv'!$C$8:$C$373,Capa!$T27,'Plan de couv'!E$8:E$373,Paramètres!$A$9)/2</f>
        <v>0</v>
      </c>
      <c r="W27" s="81">
        <f>COUNTIFS('Plan de couv'!$C$8:$C$373,Capa!$T27,'Plan de couv'!F$8:F$373,Paramètres!$A$3)+COUNTIFS('Plan de couv'!$C$8:$C$373,Capa!$T27,'Plan de couv'!F$8:F$373,Paramètres!$A$8)/2+COUNTIFS('Plan de couv'!$C$8:$C$373,Capa!$T27,'Plan de couv'!F$8:F$373,Paramètres!$A$9)/2</f>
        <v>0</v>
      </c>
      <c r="X27" s="81">
        <f>COUNTIFS('Plan de couv'!$C$8:$C$373,Capa!$T27,'Plan de couv'!G$8:G$373,Paramètres!$A$3)+COUNTIFS('Plan de couv'!$C$8:$C$373,Capa!$T27,'Plan de couv'!G$8:G$373,Paramètres!$A$8)/2+COUNTIFS('Plan de couv'!$C$8:$C$373,Capa!$T27,'Plan de couv'!G$8:G$373,Paramètres!$A$9)/2</f>
        <v>0</v>
      </c>
      <c r="Y27" s="81">
        <f>COUNTIFS('Plan de couv'!$C$8:$C$373,Capa!$T27,'Plan de couv'!H$8:H$373,Paramètres!$A$3)+COUNTIFS('Plan de couv'!$C$8:$C$373,Capa!$T27,'Plan de couv'!H$8:H$373,Paramètres!$A$8)/2+COUNTIFS('Plan de couv'!$C$8:$C$373,Capa!$T27,'Plan de couv'!H$8:H$373,Paramètres!$A$9)/2</f>
        <v>0</v>
      </c>
      <c r="Z27" s="81">
        <f>COUNTIFS('Plan de couv'!$C$8:$C$373,Capa!$T27,'Plan de couv'!I$8:I$373,Paramètres!$A$3)+COUNTIFS('Plan de couv'!$C$8:$C$373,Capa!$T27,'Plan de couv'!I$8:I$373,Paramètres!$A$8)/2+COUNTIFS('Plan de couv'!$C$8:$C$373,Capa!$T27,'Plan de couv'!I$8:I$373,Paramètres!$A$9)/2</f>
        <v>0</v>
      </c>
      <c r="AA27" s="81">
        <f>COUNTIFS('Plan de couv'!$C$8:$C$373,Capa!$T27,'Plan de couv'!J$8:J$373,Paramètres!$A$3)+COUNTIFS('Plan de couv'!$C$8:$C$373,Capa!$T27,'Plan de couv'!J$8:J$373,Paramètres!$A$8)/2+COUNTIFS('Plan de couv'!$C$8:$C$373,Capa!$T27,'Plan de couv'!J$8:J$373,Paramètres!$A$9)/2</f>
        <v>0</v>
      </c>
      <c r="AB27" s="81">
        <f>COUNTIFS('Plan de couv'!$C$8:$C$373,Capa!$T27,'Plan de couv'!K$8:K$373,Paramètres!$A$3)+COUNTIFS('Plan de couv'!$C$8:$C$373,Capa!$T27,'Plan de couv'!K$8:K$373,Paramètres!$A$8)/2+COUNTIFS('Plan de couv'!$C$8:$C$373,Capa!$T27,'Plan de couv'!K$8:K$373,Paramètres!$A$9)/2</f>
        <v>0</v>
      </c>
      <c r="AC27" s="81">
        <f>COUNTIFS('Plan de couv'!$C$8:$C$373,Capa!$T27,'Plan de couv'!L$8:L$373,Paramètres!$A$3)+COUNTIFS('Plan de couv'!$C$8:$C$373,Capa!$T27,'Plan de couv'!L$8:L$373,Paramètres!$A$8)/2+COUNTIFS('Plan de couv'!$C$8:$C$373,Capa!$T27,'Plan de couv'!L$8:L$373,Paramètres!$A$9)/2</f>
        <v>0</v>
      </c>
      <c r="AD27" s="81">
        <f>COUNTIFS('Plan de couv'!$C$8:$C$373,Capa!$T27,'Plan de couv'!M$8:M$373,Paramètres!$A$3)+COUNTIFS('Plan de couv'!$C$8:$C$373,Capa!$T27,'Plan de couv'!M$8:M$373,Paramètres!$A$8)/2+COUNTIFS('Plan de couv'!$C$8:$C$373,Capa!$T27,'Plan de couv'!M$8:M$373,Paramètres!$A$9)/2</f>
        <v>0</v>
      </c>
      <c r="AE27" s="81">
        <f>COUNTIFS('Plan de couv'!$C$8:$C$373,Capa!$T27,'Plan de couv'!N$8:N$373,Paramètres!$A$3)+COUNTIFS('Plan de couv'!$C$8:$C$373,Capa!$T27,'Plan de couv'!N$8:N$373,Paramètres!$A$8)/2+COUNTIFS('Plan de couv'!$C$8:$C$373,Capa!$T27,'Plan de couv'!N$8:N$373,Paramètres!$A$9)/2</f>
        <v>0</v>
      </c>
      <c r="AF27" s="81">
        <f>COUNTIFS('Plan de couv'!$C$8:$C$373,Capa!$T27,'Plan de couv'!O$8:O$373,Paramètres!$A$3)+COUNTIFS('Plan de couv'!$C$8:$C$373,Capa!$T27,'Plan de couv'!O$8:O$373,Paramètres!$A$8)/2+COUNTIFS('Plan de couv'!$C$8:$C$373,Capa!$T27,'Plan de couv'!O$8:O$373,Paramètres!$A$9)/2</f>
        <v>0</v>
      </c>
      <c r="AG27" s="81">
        <f>COUNTIFS('Plan de couv'!$C$8:$C$373,Capa!$T27,'Plan de couv'!P$8:P$373,Paramètres!$A$3)+COUNTIFS('Plan de couv'!$C$8:$C$373,Capa!$T27,'Plan de couv'!P$8:P$373,Paramètres!$A$8)/2+COUNTIFS('Plan de couv'!$C$8:$C$373,Capa!$T27,'Plan de couv'!P$8:P$373,Paramètres!$A$9)/2</f>
        <v>0</v>
      </c>
      <c r="AH27" s="81">
        <f>COUNTIFS('Plan de couv'!$C$8:$C$373,Capa!$T27,'Plan de couv'!Q$8:Q$373,Paramètres!$A$3)+COUNTIFS('Plan de couv'!$C$8:$C$373,Capa!$T27,'Plan de couv'!Q$8:Q$373,Paramètres!$A$8)/2+COUNTIFS('Plan de couv'!$C$8:$C$373,Capa!$T27,'Plan de couv'!Q$8:Q$373,Paramètres!$A$9)/2</f>
        <v>0</v>
      </c>
      <c r="AI27" s="81">
        <f>COUNTIFS('Plan de couv'!$C$8:$C$373,Capa!$T27,'Plan de couv'!R$8:R$373,Paramètres!$A$3)+COUNTIFS('Plan de couv'!$C$8:$C$373,Capa!$T27,'Plan de couv'!R$8:R$373,Paramètres!$A$8)/2+COUNTIFS('Plan de couv'!$C$8:$C$373,Capa!$T27,'Plan de couv'!R$8:R$373,Paramètres!$A$9)/2</f>
        <v>0</v>
      </c>
      <c r="AJ27" s="81">
        <f>COUNTIFS('Plan de couv'!$C$8:$C$373,Capa!$T27,'Plan de couv'!S$8:S$373,Paramètres!$A$3)+COUNTIFS('Plan de couv'!$C$8:$C$373,Capa!$T27,'Plan de couv'!S$8:S$373,Paramètres!$A$8)/2+COUNTIFS('Plan de couv'!$C$8:$C$373,Capa!$T27,'Plan de couv'!S$8:S$373,Paramètres!$A$9)/2</f>
        <v>0</v>
      </c>
      <c r="AK27" s="81">
        <f>COUNTIFS('Plan de couv'!$C$8:$C$373,Capa!$T27,'Plan de couv'!T$8:T$373,Paramètres!$A$3)+COUNTIFS('Plan de couv'!$C$8:$C$373,Capa!$T27,'Plan de couv'!T$8:T$373,Paramètres!$A$8)/2+COUNTIFS('Plan de couv'!$C$8:$C$373,Capa!$T27,'Plan de couv'!T$8:T$373,Paramètres!$A$9)/2</f>
        <v>0</v>
      </c>
      <c r="AL27" s="81">
        <f>COUNTIFS('Plan de couv'!$C$8:$C$373,Capa!$T27,'Plan de couv'!U$8:U$373,Paramètres!$A$3)+COUNTIFS('Plan de couv'!$C$8:$C$373,Capa!$T27,'Plan de couv'!U$8:U$373,Paramètres!$A$8)/2+COUNTIFS('Plan de couv'!$C$8:$C$373,Capa!$T27,'Plan de couv'!U$8:U$373,Paramètres!$A$9)/2</f>
        <v>0</v>
      </c>
      <c r="AM27" s="81">
        <f>COUNTIFS('Plan de couv'!$C$8:$C$373,Capa!$T27,'Plan de couv'!V$8:V$373,Paramètres!$A$3)+COUNTIFS('Plan de couv'!$C$8:$C$373,Capa!$T27,'Plan de couv'!V$8:V$373,Paramètres!$A$8)/2+COUNTIFS('Plan de couv'!$C$8:$C$373,Capa!$T27,'Plan de couv'!V$8:V$373,Paramètres!$A$9)/2</f>
        <v>0</v>
      </c>
      <c r="AN27" s="81">
        <f>COUNTIFS('Plan de couv'!$C$8:$C$373,Capa!$T27,'Plan de couv'!W$8:W$373,Paramètres!$A$3)+COUNTIFS('Plan de couv'!$C$8:$C$373,Capa!$T27,'Plan de couv'!W$8:W$373,Paramètres!$A$8)/2+COUNTIFS('Plan de couv'!$C$8:$C$373,Capa!$T27,'Plan de couv'!W$8:W$373,Paramètres!$A$9)/2</f>
        <v>0</v>
      </c>
      <c r="AO27" s="81">
        <f>COUNTIFS('Plan de couv'!$C$8:$C$373,Capa!$T27,'Plan de couv'!X$8:X$373,Paramètres!$A$3)+COUNTIFS('Plan de couv'!$C$8:$C$373,Capa!$T27,'Plan de couv'!X$8:X$373,Paramètres!$A$8)/2+COUNTIFS('Plan de couv'!$C$8:$C$373,Capa!$T27,'Plan de couv'!X$8:X$373,Paramètres!$A$9)/2</f>
        <v>0</v>
      </c>
      <c r="AP27" s="81">
        <f>COUNTIFS('Plan de couv'!$C$8:$C$373,Capa!$T27,'Plan de couv'!Y$8:Y$373,Paramètres!$A$3)+COUNTIFS('Plan de couv'!$C$8:$C$373,Capa!$T27,'Plan de couv'!Y$8:Y$373,Paramètres!$A$8)/2+COUNTIFS('Plan de couv'!$C$8:$C$373,Capa!$T27,'Plan de couv'!Y$8:Y$373,Paramètres!$A$9)/2</f>
        <v>0</v>
      </c>
    </row>
    <row r="28" spans="18:42" hidden="1" x14ac:dyDescent="0.25">
      <c r="R28" s="50">
        <f t="shared" si="0"/>
        <v>1</v>
      </c>
      <c r="S28" s="51">
        <f t="shared" si="1"/>
        <v>4</v>
      </c>
      <c r="T28" s="67">
        <f t="shared" si="3"/>
        <v>42392</v>
      </c>
      <c r="U28" s="68">
        <f t="shared" si="2"/>
        <v>7</v>
      </c>
      <c r="V28" s="81">
        <f>COUNTIFS('Plan de couv'!$C$8:$C$373,Capa!$T28,'Plan de couv'!E$8:E$373,Paramètres!$A$3)+COUNTIFS('Plan de couv'!$C$8:$C$373,Capa!$T28,'Plan de couv'!E$8:E$373,Paramètres!$A$8)/2+COUNTIFS('Plan de couv'!$C$8:$C$373,Capa!$T28,'Plan de couv'!E$8:E$373,Paramètres!$A$9)/2</f>
        <v>0</v>
      </c>
      <c r="W28" s="81">
        <f>COUNTIFS('Plan de couv'!$C$8:$C$373,Capa!$T28,'Plan de couv'!F$8:F$373,Paramètres!$A$3)+COUNTIFS('Plan de couv'!$C$8:$C$373,Capa!$T28,'Plan de couv'!F$8:F$373,Paramètres!$A$8)/2+COUNTIFS('Plan de couv'!$C$8:$C$373,Capa!$T28,'Plan de couv'!F$8:F$373,Paramètres!$A$9)/2</f>
        <v>0</v>
      </c>
      <c r="X28" s="81">
        <f>COUNTIFS('Plan de couv'!$C$8:$C$373,Capa!$T28,'Plan de couv'!G$8:G$373,Paramètres!$A$3)+COUNTIFS('Plan de couv'!$C$8:$C$373,Capa!$T28,'Plan de couv'!G$8:G$373,Paramètres!$A$8)/2+COUNTIFS('Plan de couv'!$C$8:$C$373,Capa!$T28,'Plan de couv'!G$8:G$373,Paramètres!$A$9)/2</f>
        <v>0</v>
      </c>
      <c r="Y28" s="81">
        <f>COUNTIFS('Plan de couv'!$C$8:$C$373,Capa!$T28,'Plan de couv'!H$8:H$373,Paramètres!$A$3)+COUNTIFS('Plan de couv'!$C$8:$C$373,Capa!$T28,'Plan de couv'!H$8:H$373,Paramètres!$A$8)/2+COUNTIFS('Plan de couv'!$C$8:$C$373,Capa!$T28,'Plan de couv'!H$8:H$373,Paramètres!$A$9)/2</f>
        <v>0</v>
      </c>
      <c r="Z28" s="81">
        <f>COUNTIFS('Plan de couv'!$C$8:$C$373,Capa!$T28,'Plan de couv'!I$8:I$373,Paramètres!$A$3)+COUNTIFS('Plan de couv'!$C$8:$C$373,Capa!$T28,'Plan de couv'!I$8:I$373,Paramètres!$A$8)/2+COUNTIFS('Plan de couv'!$C$8:$C$373,Capa!$T28,'Plan de couv'!I$8:I$373,Paramètres!$A$9)/2</f>
        <v>0</v>
      </c>
      <c r="AA28" s="81">
        <f>COUNTIFS('Plan de couv'!$C$8:$C$373,Capa!$T28,'Plan de couv'!J$8:J$373,Paramètres!$A$3)+COUNTIFS('Plan de couv'!$C$8:$C$373,Capa!$T28,'Plan de couv'!J$8:J$373,Paramètres!$A$8)/2+COUNTIFS('Plan de couv'!$C$8:$C$373,Capa!$T28,'Plan de couv'!J$8:J$373,Paramètres!$A$9)/2</f>
        <v>0</v>
      </c>
      <c r="AB28" s="81">
        <f>COUNTIFS('Plan de couv'!$C$8:$C$373,Capa!$T28,'Plan de couv'!K$8:K$373,Paramètres!$A$3)+COUNTIFS('Plan de couv'!$C$8:$C$373,Capa!$T28,'Plan de couv'!K$8:K$373,Paramètres!$A$8)/2+COUNTIFS('Plan de couv'!$C$8:$C$373,Capa!$T28,'Plan de couv'!K$8:K$373,Paramètres!$A$9)/2</f>
        <v>0</v>
      </c>
      <c r="AC28" s="81">
        <f>COUNTIFS('Plan de couv'!$C$8:$C$373,Capa!$T28,'Plan de couv'!L$8:L$373,Paramètres!$A$3)+COUNTIFS('Plan de couv'!$C$8:$C$373,Capa!$T28,'Plan de couv'!L$8:L$373,Paramètres!$A$8)/2+COUNTIFS('Plan de couv'!$C$8:$C$373,Capa!$T28,'Plan de couv'!L$8:L$373,Paramètres!$A$9)/2</f>
        <v>0</v>
      </c>
      <c r="AD28" s="81">
        <f>COUNTIFS('Plan de couv'!$C$8:$C$373,Capa!$T28,'Plan de couv'!M$8:M$373,Paramètres!$A$3)+COUNTIFS('Plan de couv'!$C$8:$C$373,Capa!$T28,'Plan de couv'!M$8:M$373,Paramètres!$A$8)/2+COUNTIFS('Plan de couv'!$C$8:$C$373,Capa!$T28,'Plan de couv'!M$8:M$373,Paramètres!$A$9)/2</f>
        <v>0</v>
      </c>
      <c r="AE28" s="81">
        <f>COUNTIFS('Plan de couv'!$C$8:$C$373,Capa!$T28,'Plan de couv'!N$8:N$373,Paramètres!$A$3)+COUNTIFS('Plan de couv'!$C$8:$C$373,Capa!$T28,'Plan de couv'!N$8:N$373,Paramètres!$A$8)/2+COUNTIFS('Plan de couv'!$C$8:$C$373,Capa!$T28,'Plan de couv'!N$8:N$373,Paramètres!$A$9)/2</f>
        <v>0</v>
      </c>
      <c r="AF28" s="81">
        <f>COUNTIFS('Plan de couv'!$C$8:$C$373,Capa!$T28,'Plan de couv'!O$8:O$373,Paramètres!$A$3)+COUNTIFS('Plan de couv'!$C$8:$C$373,Capa!$T28,'Plan de couv'!O$8:O$373,Paramètres!$A$8)/2+COUNTIFS('Plan de couv'!$C$8:$C$373,Capa!$T28,'Plan de couv'!O$8:O$373,Paramètres!$A$9)/2</f>
        <v>0</v>
      </c>
      <c r="AG28" s="81">
        <f>COUNTIFS('Plan de couv'!$C$8:$C$373,Capa!$T28,'Plan de couv'!P$8:P$373,Paramètres!$A$3)+COUNTIFS('Plan de couv'!$C$8:$C$373,Capa!$T28,'Plan de couv'!P$8:P$373,Paramètres!$A$8)/2+COUNTIFS('Plan de couv'!$C$8:$C$373,Capa!$T28,'Plan de couv'!P$8:P$373,Paramètres!$A$9)/2</f>
        <v>0</v>
      </c>
      <c r="AH28" s="81">
        <f>COUNTIFS('Plan de couv'!$C$8:$C$373,Capa!$T28,'Plan de couv'!Q$8:Q$373,Paramètres!$A$3)+COUNTIFS('Plan de couv'!$C$8:$C$373,Capa!$T28,'Plan de couv'!Q$8:Q$373,Paramètres!$A$8)/2+COUNTIFS('Plan de couv'!$C$8:$C$373,Capa!$T28,'Plan de couv'!Q$8:Q$373,Paramètres!$A$9)/2</f>
        <v>0</v>
      </c>
      <c r="AI28" s="81">
        <f>COUNTIFS('Plan de couv'!$C$8:$C$373,Capa!$T28,'Plan de couv'!R$8:R$373,Paramètres!$A$3)+COUNTIFS('Plan de couv'!$C$8:$C$373,Capa!$T28,'Plan de couv'!R$8:R$373,Paramètres!$A$8)/2+COUNTIFS('Plan de couv'!$C$8:$C$373,Capa!$T28,'Plan de couv'!R$8:R$373,Paramètres!$A$9)/2</f>
        <v>0</v>
      </c>
      <c r="AJ28" s="81">
        <f>COUNTIFS('Plan de couv'!$C$8:$C$373,Capa!$T28,'Plan de couv'!S$8:S$373,Paramètres!$A$3)+COUNTIFS('Plan de couv'!$C$8:$C$373,Capa!$T28,'Plan de couv'!S$8:S$373,Paramètres!$A$8)/2+COUNTIFS('Plan de couv'!$C$8:$C$373,Capa!$T28,'Plan de couv'!S$8:S$373,Paramètres!$A$9)/2</f>
        <v>0</v>
      </c>
      <c r="AK28" s="81">
        <f>COUNTIFS('Plan de couv'!$C$8:$C$373,Capa!$T28,'Plan de couv'!T$8:T$373,Paramètres!$A$3)+COUNTIFS('Plan de couv'!$C$8:$C$373,Capa!$T28,'Plan de couv'!T$8:T$373,Paramètres!$A$8)/2+COUNTIFS('Plan de couv'!$C$8:$C$373,Capa!$T28,'Plan de couv'!T$8:T$373,Paramètres!$A$9)/2</f>
        <v>0</v>
      </c>
      <c r="AL28" s="81">
        <f>COUNTIFS('Plan de couv'!$C$8:$C$373,Capa!$T28,'Plan de couv'!U$8:U$373,Paramètres!$A$3)+COUNTIFS('Plan de couv'!$C$8:$C$373,Capa!$T28,'Plan de couv'!U$8:U$373,Paramètres!$A$8)/2+COUNTIFS('Plan de couv'!$C$8:$C$373,Capa!$T28,'Plan de couv'!U$8:U$373,Paramètres!$A$9)/2</f>
        <v>0</v>
      </c>
      <c r="AM28" s="81">
        <f>COUNTIFS('Plan de couv'!$C$8:$C$373,Capa!$T28,'Plan de couv'!V$8:V$373,Paramètres!$A$3)+COUNTIFS('Plan de couv'!$C$8:$C$373,Capa!$T28,'Plan de couv'!V$8:V$373,Paramètres!$A$8)/2+COUNTIFS('Plan de couv'!$C$8:$C$373,Capa!$T28,'Plan de couv'!V$8:V$373,Paramètres!$A$9)/2</f>
        <v>0</v>
      </c>
      <c r="AN28" s="81">
        <f>COUNTIFS('Plan de couv'!$C$8:$C$373,Capa!$T28,'Plan de couv'!W$8:W$373,Paramètres!$A$3)+COUNTIFS('Plan de couv'!$C$8:$C$373,Capa!$T28,'Plan de couv'!W$8:W$373,Paramètres!$A$8)/2+COUNTIFS('Plan de couv'!$C$8:$C$373,Capa!$T28,'Plan de couv'!W$8:W$373,Paramètres!$A$9)/2</f>
        <v>0</v>
      </c>
      <c r="AO28" s="81">
        <f>COUNTIFS('Plan de couv'!$C$8:$C$373,Capa!$T28,'Plan de couv'!X$8:X$373,Paramètres!$A$3)+COUNTIFS('Plan de couv'!$C$8:$C$373,Capa!$T28,'Plan de couv'!X$8:X$373,Paramètres!$A$8)/2+COUNTIFS('Plan de couv'!$C$8:$C$373,Capa!$T28,'Plan de couv'!X$8:X$373,Paramètres!$A$9)/2</f>
        <v>0</v>
      </c>
      <c r="AP28" s="81">
        <f>COUNTIFS('Plan de couv'!$C$8:$C$373,Capa!$T28,'Plan de couv'!Y$8:Y$373,Paramètres!$A$3)+COUNTIFS('Plan de couv'!$C$8:$C$373,Capa!$T28,'Plan de couv'!Y$8:Y$373,Paramètres!$A$8)/2+COUNTIFS('Plan de couv'!$C$8:$C$373,Capa!$T28,'Plan de couv'!Y$8:Y$373,Paramètres!$A$9)/2</f>
        <v>0</v>
      </c>
    </row>
    <row r="29" spans="18:42" hidden="1" x14ac:dyDescent="0.25">
      <c r="R29" s="50">
        <f t="shared" si="0"/>
        <v>1</v>
      </c>
      <c r="S29" s="51">
        <f t="shared" si="1"/>
        <v>5</v>
      </c>
      <c r="T29" s="67">
        <f t="shared" si="3"/>
        <v>42393</v>
      </c>
      <c r="U29" s="68">
        <f t="shared" si="2"/>
        <v>1</v>
      </c>
      <c r="V29" s="81">
        <f>COUNTIFS('Plan de couv'!$C$8:$C$373,Capa!$T29,'Plan de couv'!E$8:E$373,Paramètres!$A$3)+COUNTIFS('Plan de couv'!$C$8:$C$373,Capa!$T29,'Plan de couv'!E$8:E$373,Paramètres!$A$8)/2+COUNTIFS('Plan de couv'!$C$8:$C$373,Capa!$T29,'Plan de couv'!E$8:E$373,Paramètres!$A$9)/2</f>
        <v>0</v>
      </c>
      <c r="W29" s="81">
        <f>COUNTIFS('Plan de couv'!$C$8:$C$373,Capa!$T29,'Plan de couv'!F$8:F$373,Paramètres!$A$3)+COUNTIFS('Plan de couv'!$C$8:$C$373,Capa!$T29,'Plan de couv'!F$8:F$373,Paramètres!$A$8)/2+COUNTIFS('Plan de couv'!$C$8:$C$373,Capa!$T29,'Plan de couv'!F$8:F$373,Paramètres!$A$9)/2</f>
        <v>0</v>
      </c>
      <c r="X29" s="81">
        <f>COUNTIFS('Plan de couv'!$C$8:$C$373,Capa!$T29,'Plan de couv'!G$8:G$373,Paramètres!$A$3)+COUNTIFS('Plan de couv'!$C$8:$C$373,Capa!$T29,'Plan de couv'!G$8:G$373,Paramètres!$A$8)/2+COUNTIFS('Plan de couv'!$C$8:$C$373,Capa!$T29,'Plan de couv'!G$8:G$373,Paramètres!$A$9)/2</f>
        <v>0</v>
      </c>
      <c r="Y29" s="81">
        <f>COUNTIFS('Plan de couv'!$C$8:$C$373,Capa!$T29,'Plan de couv'!H$8:H$373,Paramètres!$A$3)+COUNTIFS('Plan de couv'!$C$8:$C$373,Capa!$T29,'Plan de couv'!H$8:H$373,Paramètres!$A$8)/2+COUNTIFS('Plan de couv'!$C$8:$C$373,Capa!$T29,'Plan de couv'!H$8:H$373,Paramètres!$A$9)/2</f>
        <v>0</v>
      </c>
      <c r="Z29" s="81">
        <f>COUNTIFS('Plan de couv'!$C$8:$C$373,Capa!$T29,'Plan de couv'!I$8:I$373,Paramètres!$A$3)+COUNTIFS('Plan de couv'!$C$8:$C$373,Capa!$T29,'Plan de couv'!I$8:I$373,Paramètres!$A$8)/2+COUNTIFS('Plan de couv'!$C$8:$C$373,Capa!$T29,'Plan de couv'!I$8:I$373,Paramètres!$A$9)/2</f>
        <v>0</v>
      </c>
      <c r="AA29" s="81">
        <f>COUNTIFS('Plan de couv'!$C$8:$C$373,Capa!$T29,'Plan de couv'!J$8:J$373,Paramètres!$A$3)+COUNTIFS('Plan de couv'!$C$8:$C$373,Capa!$T29,'Plan de couv'!J$8:J$373,Paramètres!$A$8)/2+COUNTIFS('Plan de couv'!$C$8:$C$373,Capa!$T29,'Plan de couv'!J$8:J$373,Paramètres!$A$9)/2</f>
        <v>0</v>
      </c>
      <c r="AB29" s="81">
        <f>COUNTIFS('Plan de couv'!$C$8:$C$373,Capa!$T29,'Plan de couv'!K$8:K$373,Paramètres!$A$3)+COUNTIFS('Plan de couv'!$C$8:$C$373,Capa!$T29,'Plan de couv'!K$8:K$373,Paramètres!$A$8)/2+COUNTIFS('Plan de couv'!$C$8:$C$373,Capa!$T29,'Plan de couv'!K$8:K$373,Paramètres!$A$9)/2</f>
        <v>0</v>
      </c>
      <c r="AC29" s="81">
        <f>COUNTIFS('Plan de couv'!$C$8:$C$373,Capa!$T29,'Plan de couv'!L$8:L$373,Paramètres!$A$3)+COUNTIFS('Plan de couv'!$C$8:$C$373,Capa!$T29,'Plan de couv'!L$8:L$373,Paramètres!$A$8)/2+COUNTIFS('Plan de couv'!$C$8:$C$373,Capa!$T29,'Plan de couv'!L$8:L$373,Paramètres!$A$9)/2</f>
        <v>0</v>
      </c>
      <c r="AD29" s="81">
        <f>COUNTIFS('Plan de couv'!$C$8:$C$373,Capa!$T29,'Plan de couv'!M$8:M$373,Paramètres!$A$3)+COUNTIFS('Plan de couv'!$C$8:$C$373,Capa!$T29,'Plan de couv'!M$8:M$373,Paramètres!$A$8)/2+COUNTIFS('Plan de couv'!$C$8:$C$373,Capa!$T29,'Plan de couv'!M$8:M$373,Paramètres!$A$9)/2</f>
        <v>0</v>
      </c>
      <c r="AE29" s="81">
        <f>COUNTIFS('Plan de couv'!$C$8:$C$373,Capa!$T29,'Plan de couv'!N$8:N$373,Paramètres!$A$3)+COUNTIFS('Plan de couv'!$C$8:$C$373,Capa!$T29,'Plan de couv'!N$8:N$373,Paramètres!$A$8)/2+COUNTIFS('Plan de couv'!$C$8:$C$373,Capa!$T29,'Plan de couv'!N$8:N$373,Paramètres!$A$9)/2</f>
        <v>0</v>
      </c>
      <c r="AF29" s="81">
        <f>COUNTIFS('Plan de couv'!$C$8:$C$373,Capa!$T29,'Plan de couv'!O$8:O$373,Paramètres!$A$3)+COUNTIFS('Plan de couv'!$C$8:$C$373,Capa!$T29,'Plan de couv'!O$8:O$373,Paramètres!$A$8)/2+COUNTIFS('Plan de couv'!$C$8:$C$373,Capa!$T29,'Plan de couv'!O$8:O$373,Paramètres!$A$9)/2</f>
        <v>0</v>
      </c>
      <c r="AG29" s="81">
        <f>COUNTIFS('Plan de couv'!$C$8:$C$373,Capa!$T29,'Plan de couv'!P$8:P$373,Paramètres!$A$3)+COUNTIFS('Plan de couv'!$C$8:$C$373,Capa!$T29,'Plan de couv'!P$8:P$373,Paramètres!$A$8)/2+COUNTIFS('Plan de couv'!$C$8:$C$373,Capa!$T29,'Plan de couv'!P$8:P$373,Paramètres!$A$9)/2</f>
        <v>0</v>
      </c>
      <c r="AH29" s="81">
        <f>COUNTIFS('Plan de couv'!$C$8:$C$373,Capa!$T29,'Plan de couv'!Q$8:Q$373,Paramètres!$A$3)+COUNTIFS('Plan de couv'!$C$8:$C$373,Capa!$T29,'Plan de couv'!Q$8:Q$373,Paramètres!$A$8)/2+COUNTIFS('Plan de couv'!$C$8:$C$373,Capa!$T29,'Plan de couv'!Q$8:Q$373,Paramètres!$A$9)/2</f>
        <v>0</v>
      </c>
      <c r="AI29" s="81">
        <f>COUNTIFS('Plan de couv'!$C$8:$C$373,Capa!$T29,'Plan de couv'!R$8:R$373,Paramètres!$A$3)+COUNTIFS('Plan de couv'!$C$8:$C$373,Capa!$T29,'Plan de couv'!R$8:R$373,Paramètres!$A$8)/2+COUNTIFS('Plan de couv'!$C$8:$C$373,Capa!$T29,'Plan de couv'!R$8:R$373,Paramètres!$A$9)/2</f>
        <v>0</v>
      </c>
      <c r="AJ29" s="81">
        <f>COUNTIFS('Plan de couv'!$C$8:$C$373,Capa!$T29,'Plan de couv'!S$8:S$373,Paramètres!$A$3)+COUNTIFS('Plan de couv'!$C$8:$C$373,Capa!$T29,'Plan de couv'!S$8:S$373,Paramètres!$A$8)/2+COUNTIFS('Plan de couv'!$C$8:$C$373,Capa!$T29,'Plan de couv'!S$8:S$373,Paramètres!$A$9)/2</f>
        <v>0</v>
      </c>
      <c r="AK29" s="81">
        <f>COUNTIFS('Plan de couv'!$C$8:$C$373,Capa!$T29,'Plan de couv'!T$8:T$373,Paramètres!$A$3)+COUNTIFS('Plan de couv'!$C$8:$C$373,Capa!$T29,'Plan de couv'!T$8:T$373,Paramètres!$A$8)/2+COUNTIFS('Plan de couv'!$C$8:$C$373,Capa!$T29,'Plan de couv'!T$8:T$373,Paramètres!$A$9)/2</f>
        <v>0</v>
      </c>
      <c r="AL29" s="81">
        <f>COUNTIFS('Plan de couv'!$C$8:$C$373,Capa!$T29,'Plan de couv'!U$8:U$373,Paramètres!$A$3)+COUNTIFS('Plan de couv'!$C$8:$C$373,Capa!$T29,'Plan de couv'!U$8:U$373,Paramètres!$A$8)/2+COUNTIFS('Plan de couv'!$C$8:$C$373,Capa!$T29,'Plan de couv'!U$8:U$373,Paramètres!$A$9)/2</f>
        <v>0</v>
      </c>
      <c r="AM29" s="81">
        <f>COUNTIFS('Plan de couv'!$C$8:$C$373,Capa!$T29,'Plan de couv'!V$8:V$373,Paramètres!$A$3)+COUNTIFS('Plan de couv'!$C$8:$C$373,Capa!$T29,'Plan de couv'!V$8:V$373,Paramètres!$A$8)/2+COUNTIFS('Plan de couv'!$C$8:$C$373,Capa!$T29,'Plan de couv'!V$8:V$373,Paramètres!$A$9)/2</f>
        <v>0</v>
      </c>
      <c r="AN29" s="81">
        <f>COUNTIFS('Plan de couv'!$C$8:$C$373,Capa!$T29,'Plan de couv'!W$8:W$373,Paramètres!$A$3)+COUNTIFS('Plan de couv'!$C$8:$C$373,Capa!$T29,'Plan de couv'!W$8:W$373,Paramètres!$A$8)/2+COUNTIFS('Plan de couv'!$C$8:$C$373,Capa!$T29,'Plan de couv'!W$8:W$373,Paramètres!$A$9)/2</f>
        <v>0</v>
      </c>
      <c r="AO29" s="81">
        <f>COUNTIFS('Plan de couv'!$C$8:$C$373,Capa!$T29,'Plan de couv'!X$8:X$373,Paramètres!$A$3)+COUNTIFS('Plan de couv'!$C$8:$C$373,Capa!$T29,'Plan de couv'!X$8:X$373,Paramètres!$A$8)/2+COUNTIFS('Plan de couv'!$C$8:$C$373,Capa!$T29,'Plan de couv'!X$8:X$373,Paramètres!$A$9)/2</f>
        <v>0</v>
      </c>
      <c r="AP29" s="81">
        <f>COUNTIFS('Plan de couv'!$C$8:$C$373,Capa!$T29,'Plan de couv'!Y$8:Y$373,Paramètres!$A$3)+COUNTIFS('Plan de couv'!$C$8:$C$373,Capa!$T29,'Plan de couv'!Y$8:Y$373,Paramètres!$A$8)/2+COUNTIFS('Plan de couv'!$C$8:$C$373,Capa!$T29,'Plan de couv'!Y$8:Y$373,Paramètres!$A$9)/2</f>
        <v>0</v>
      </c>
    </row>
    <row r="30" spans="18:42" hidden="1" x14ac:dyDescent="0.25">
      <c r="R30" s="50">
        <f t="shared" si="0"/>
        <v>1</v>
      </c>
      <c r="S30" s="51">
        <f t="shared" si="1"/>
        <v>5</v>
      </c>
      <c r="T30" s="67">
        <f t="shared" si="3"/>
        <v>42394</v>
      </c>
      <c r="U30" s="68">
        <f t="shared" si="2"/>
        <v>2</v>
      </c>
      <c r="V30" s="81">
        <f>COUNTIFS('Plan de couv'!$C$8:$C$373,Capa!$T30,'Plan de couv'!E$8:E$373,Paramètres!$A$3)+COUNTIFS('Plan de couv'!$C$8:$C$373,Capa!$T30,'Plan de couv'!E$8:E$373,Paramètres!$A$8)/2+COUNTIFS('Plan de couv'!$C$8:$C$373,Capa!$T30,'Plan de couv'!E$8:E$373,Paramètres!$A$9)/2</f>
        <v>0</v>
      </c>
      <c r="W30" s="81">
        <f>COUNTIFS('Plan de couv'!$C$8:$C$373,Capa!$T30,'Plan de couv'!F$8:F$373,Paramètres!$A$3)+COUNTIFS('Plan de couv'!$C$8:$C$373,Capa!$T30,'Plan de couv'!F$8:F$373,Paramètres!$A$8)/2+COUNTIFS('Plan de couv'!$C$8:$C$373,Capa!$T30,'Plan de couv'!F$8:F$373,Paramètres!$A$9)/2</f>
        <v>0</v>
      </c>
      <c r="X30" s="81">
        <f>COUNTIFS('Plan de couv'!$C$8:$C$373,Capa!$T30,'Plan de couv'!G$8:G$373,Paramètres!$A$3)+COUNTIFS('Plan de couv'!$C$8:$C$373,Capa!$T30,'Plan de couv'!G$8:G$373,Paramètres!$A$8)/2+COUNTIFS('Plan de couv'!$C$8:$C$373,Capa!$T30,'Plan de couv'!G$8:G$373,Paramètres!$A$9)/2</f>
        <v>0</v>
      </c>
      <c r="Y30" s="81">
        <f>COUNTIFS('Plan de couv'!$C$8:$C$373,Capa!$T30,'Plan de couv'!H$8:H$373,Paramètres!$A$3)+COUNTIFS('Plan de couv'!$C$8:$C$373,Capa!$T30,'Plan de couv'!H$8:H$373,Paramètres!$A$8)/2+COUNTIFS('Plan de couv'!$C$8:$C$373,Capa!$T30,'Plan de couv'!H$8:H$373,Paramètres!$A$9)/2</f>
        <v>0</v>
      </c>
      <c r="Z30" s="81">
        <f>COUNTIFS('Plan de couv'!$C$8:$C$373,Capa!$T30,'Plan de couv'!I$8:I$373,Paramètres!$A$3)+COUNTIFS('Plan de couv'!$C$8:$C$373,Capa!$T30,'Plan de couv'!I$8:I$373,Paramètres!$A$8)/2+COUNTIFS('Plan de couv'!$C$8:$C$373,Capa!$T30,'Plan de couv'!I$8:I$373,Paramètres!$A$9)/2</f>
        <v>0</v>
      </c>
      <c r="AA30" s="81">
        <f>COUNTIFS('Plan de couv'!$C$8:$C$373,Capa!$T30,'Plan de couv'!J$8:J$373,Paramètres!$A$3)+COUNTIFS('Plan de couv'!$C$8:$C$373,Capa!$T30,'Plan de couv'!J$8:J$373,Paramètres!$A$8)/2+COUNTIFS('Plan de couv'!$C$8:$C$373,Capa!$T30,'Plan de couv'!J$8:J$373,Paramètres!$A$9)/2</f>
        <v>0</v>
      </c>
      <c r="AB30" s="81">
        <f>COUNTIFS('Plan de couv'!$C$8:$C$373,Capa!$T30,'Plan de couv'!K$8:K$373,Paramètres!$A$3)+COUNTIFS('Plan de couv'!$C$8:$C$373,Capa!$T30,'Plan de couv'!K$8:K$373,Paramètres!$A$8)/2+COUNTIFS('Plan de couv'!$C$8:$C$373,Capa!$T30,'Plan de couv'!K$8:K$373,Paramètres!$A$9)/2</f>
        <v>0</v>
      </c>
      <c r="AC30" s="81">
        <f>COUNTIFS('Plan de couv'!$C$8:$C$373,Capa!$T30,'Plan de couv'!L$8:L$373,Paramètres!$A$3)+COUNTIFS('Plan de couv'!$C$8:$C$373,Capa!$T30,'Plan de couv'!L$8:L$373,Paramètres!$A$8)/2+COUNTIFS('Plan de couv'!$C$8:$C$373,Capa!$T30,'Plan de couv'!L$8:L$373,Paramètres!$A$9)/2</f>
        <v>0</v>
      </c>
      <c r="AD30" s="81">
        <f>COUNTIFS('Plan de couv'!$C$8:$C$373,Capa!$T30,'Plan de couv'!M$8:M$373,Paramètres!$A$3)+COUNTIFS('Plan de couv'!$C$8:$C$373,Capa!$T30,'Plan de couv'!M$8:M$373,Paramètres!$A$8)/2+COUNTIFS('Plan de couv'!$C$8:$C$373,Capa!$T30,'Plan de couv'!M$8:M$373,Paramètres!$A$9)/2</f>
        <v>0</v>
      </c>
      <c r="AE30" s="81">
        <f>COUNTIFS('Plan de couv'!$C$8:$C$373,Capa!$T30,'Plan de couv'!N$8:N$373,Paramètres!$A$3)+COUNTIFS('Plan de couv'!$C$8:$C$373,Capa!$T30,'Plan de couv'!N$8:N$373,Paramètres!$A$8)/2+COUNTIFS('Plan de couv'!$C$8:$C$373,Capa!$T30,'Plan de couv'!N$8:N$373,Paramètres!$A$9)/2</f>
        <v>0</v>
      </c>
      <c r="AF30" s="81">
        <f>COUNTIFS('Plan de couv'!$C$8:$C$373,Capa!$T30,'Plan de couv'!O$8:O$373,Paramètres!$A$3)+COUNTIFS('Plan de couv'!$C$8:$C$373,Capa!$T30,'Plan de couv'!O$8:O$373,Paramètres!$A$8)/2+COUNTIFS('Plan de couv'!$C$8:$C$373,Capa!$T30,'Plan de couv'!O$8:O$373,Paramètres!$A$9)/2</f>
        <v>0</v>
      </c>
      <c r="AG30" s="81">
        <f>COUNTIFS('Plan de couv'!$C$8:$C$373,Capa!$T30,'Plan de couv'!P$8:P$373,Paramètres!$A$3)+COUNTIFS('Plan de couv'!$C$8:$C$373,Capa!$T30,'Plan de couv'!P$8:P$373,Paramètres!$A$8)/2+COUNTIFS('Plan de couv'!$C$8:$C$373,Capa!$T30,'Plan de couv'!P$8:P$373,Paramètres!$A$9)/2</f>
        <v>0</v>
      </c>
      <c r="AH30" s="81">
        <f>COUNTIFS('Plan de couv'!$C$8:$C$373,Capa!$T30,'Plan de couv'!Q$8:Q$373,Paramètres!$A$3)+COUNTIFS('Plan de couv'!$C$8:$C$373,Capa!$T30,'Plan de couv'!Q$8:Q$373,Paramètres!$A$8)/2+COUNTIFS('Plan de couv'!$C$8:$C$373,Capa!$T30,'Plan de couv'!Q$8:Q$373,Paramètres!$A$9)/2</f>
        <v>0</v>
      </c>
      <c r="AI30" s="81">
        <f>COUNTIFS('Plan de couv'!$C$8:$C$373,Capa!$T30,'Plan de couv'!R$8:R$373,Paramètres!$A$3)+COUNTIFS('Plan de couv'!$C$8:$C$373,Capa!$T30,'Plan de couv'!R$8:R$373,Paramètres!$A$8)/2+COUNTIFS('Plan de couv'!$C$8:$C$373,Capa!$T30,'Plan de couv'!R$8:R$373,Paramètres!$A$9)/2</f>
        <v>0</v>
      </c>
      <c r="AJ30" s="81">
        <f>COUNTIFS('Plan de couv'!$C$8:$C$373,Capa!$T30,'Plan de couv'!S$8:S$373,Paramètres!$A$3)+COUNTIFS('Plan de couv'!$C$8:$C$373,Capa!$T30,'Plan de couv'!S$8:S$373,Paramètres!$A$8)/2+COUNTIFS('Plan de couv'!$C$8:$C$373,Capa!$T30,'Plan de couv'!S$8:S$373,Paramètres!$A$9)/2</f>
        <v>0</v>
      </c>
      <c r="AK30" s="81">
        <f>COUNTIFS('Plan de couv'!$C$8:$C$373,Capa!$T30,'Plan de couv'!T$8:T$373,Paramètres!$A$3)+COUNTIFS('Plan de couv'!$C$8:$C$373,Capa!$T30,'Plan de couv'!T$8:T$373,Paramètres!$A$8)/2+COUNTIFS('Plan de couv'!$C$8:$C$373,Capa!$T30,'Plan de couv'!T$8:T$373,Paramètres!$A$9)/2</f>
        <v>0</v>
      </c>
      <c r="AL30" s="81">
        <f>COUNTIFS('Plan de couv'!$C$8:$C$373,Capa!$T30,'Plan de couv'!U$8:U$373,Paramètres!$A$3)+COUNTIFS('Plan de couv'!$C$8:$C$373,Capa!$T30,'Plan de couv'!U$8:U$373,Paramètres!$A$8)/2+COUNTIFS('Plan de couv'!$C$8:$C$373,Capa!$T30,'Plan de couv'!U$8:U$373,Paramètres!$A$9)/2</f>
        <v>0</v>
      </c>
      <c r="AM30" s="81">
        <f>COUNTIFS('Plan de couv'!$C$8:$C$373,Capa!$T30,'Plan de couv'!V$8:V$373,Paramètres!$A$3)+COUNTIFS('Plan de couv'!$C$8:$C$373,Capa!$T30,'Plan de couv'!V$8:V$373,Paramètres!$A$8)/2+COUNTIFS('Plan de couv'!$C$8:$C$373,Capa!$T30,'Plan de couv'!V$8:V$373,Paramètres!$A$9)/2</f>
        <v>0</v>
      </c>
      <c r="AN30" s="81">
        <f>COUNTIFS('Plan de couv'!$C$8:$C$373,Capa!$T30,'Plan de couv'!W$8:W$373,Paramètres!$A$3)+COUNTIFS('Plan de couv'!$C$8:$C$373,Capa!$T30,'Plan de couv'!W$8:W$373,Paramètres!$A$8)/2+COUNTIFS('Plan de couv'!$C$8:$C$373,Capa!$T30,'Plan de couv'!W$8:W$373,Paramètres!$A$9)/2</f>
        <v>0</v>
      </c>
      <c r="AO30" s="81">
        <f>COUNTIFS('Plan de couv'!$C$8:$C$373,Capa!$T30,'Plan de couv'!X$8:X$373,Paramètres!$A$3)+COUNTIFS('Plan de couv'!$C$8:$C$373,Capa!$T30,'Plan de couv'!X$8:X$373,Paramètres!$A$8)/2+COUNTIFS('Plan de couv'!$C$8:$C$373,Capa!$T30,'Plan de couv'!X$8:X$373,Paramètres!$A$9)/2</f>
        <v>0</v>
      </c>
      <c r="AP30" s="81">
        <f>COUNTIFS('Plan de couv'!$C$8:$C$373,Capa!$T30,'Plan de couv'!Y$8:Y$373,Paramètres!$A$3)+COUNTIFS('Plan de couv'!$C$8:$C$373,Capa!$T30,'Plan de couv'!Y$8:Y$373,Paramètres!$A$8)/2+COUNTIFS('Plan de couv'!$C$8:$C$373,Capa!$T30,'Plan de couv'!Y$8:Y$373,Paramètres!$A$9)/2</f>
        <v>0</v>
      </c>
    </row>
    <row r="31" spans="18:42" hidden="1" x14ac:dyDescent="0.25">
      <c r="R31" s="50">
        <f t="shared" si="0"/>
        <v>1</v>
      </c>
      <c r="S31" s="51">
        <f t="shared" si="1"/>
        <v>5</v>
      </c>
      <c r="T31" s="67">
        <f t="shared" si="3"/>
        <v>42395</v>
      </c>
      <c r="U31" s="68">
        <f t="shared" si="2"/>
        <v>3</v>
      </c>
      <c r="V31" s="81">
        <f>COUNTIFS('Plan de couv'!$C$8:$C$373,Capa!$T31,'Plan de couv'!E$8:E$373,Paramètres!$A$3)+COUNTIFS('Plan de couv'!$C$8:$C$373,Capa!$T31,'Plan de couv'!E$8:E$373,Paramètres!$A$8)/2+COUNTIFS('Plan de couv'!$C$8:$C$373,Capa!$T31,'Plan de couv'!E$8:E$373,Paramètres!$A$9)/2</f>
        <v>0</v>
      </c>
      <c r="W31" s="81">
        <f>COUNTIFS('Plan de couv'!$C$8:$C$373,Capa!$T31,'Plan de couv'!F$8:F$373,Paramètres!$A$3)+COUNTIFS('Plan de couv'!$C$8:$C$373,Capa!$T31,'Plan de couv'!F$8:F$373,Paramètres!$A$8)/2+COUNTIFS('Plan de couv'!$C$8:$C$373,Capa!$T31,'Plan de couv'!F$8:F$373,Paramètres!$A$9)/2</f>
        <v>0</v>
      </c>
      <c r="X31" s="81">
        <f>COUNTIFS('Plan de couv'!$C$8:$C$373,Capa!$T31,'Plan de couv'!G$8:G$373,Paramètres!$A$3)+COUNTIFS('Plan de couv'!$C$8:$C$373,Capa!$T31,'Plan de couv'!G$8:G$373,Paramètres!$A$8)/2+COUNTIFS('Plan de couv'!$C$8:$C$373,Capa!$T31,'Plan de couv'!G$8:G$373,Paramètres!$A$9)/2</f>
        <v>0</v>
      </c>
      <c r="Y31" s="81">
        <f>COUNTIFS('Plan de couv'!$C$8:$C$373,Capa!$T31,'Plan de couv'!H$8:H$373,Paramètres!$A$3)+COUNTIFS('Plan de couv'!$C$8:$C$373,Capa!$T31,'Plan de couv'!H$8:H$373,Paramètres!$A$8)/2+COUNTIFS('Plan de couv'!$C$8:$C$373,Capa!$T31,'Plan de couv'!H$8:H$373,Paramètres!$A$9)/2</f>
        <v>0</v>
      </c>
      <c r="Z31" s="81">
        <f>COUNTIFS('Plan de couv'!$C$8:$C$373,Capa!$T31,'Plan de couv'!I$8:I$373,Paramètres!$A$3)+COUNTIFS('Plan de couv'!$C$8:$C$373,Capa!$T31,'Plan de couv'!I$8:I$373,Paramètres!$A$8)/2+COUNTIFS('Plan de couv'!$C$8:$C$373,Capa!$T31,'Plan de couv'!I$8:I$373,Paramètres!$A$9)/2</f>
        <v>0</v>
      </c>
      <c r="AA31" s="81">
        <f>COUNTIFS('Plan de couv'!$C$8:$C$373,Capa!$T31,'Plan de couv'!J$8:J$373,Paramètres!$A$3)+COUNTIFS('Plan de couv'!$C$8:$C$373,Capa!$T31,'Plan de couv'!J$8:J$373,Paramètres!$A$8)/2+COUNTIFS('Plan de couv'!$C$8:$C$373,Capa!$T31,'Plan de couv'!J$8:J$373,Paramètres!$A$9)/2</f>
        <v>0</v>
      </c>
      <c r="AB31" s="81">
        <f>COUNTIFS('Plan de couv'!$C$8:$C$373,Capa!$T31,'Plan de couv'!K$8:K$373,Paramètres!$A$3)+COUNTIFS('Plan de couv'!$C$8:$C$373,Capa!$T31,'Plan de couv'!K$8:K$373,Paramètres!$A$8)/2+COUNTIFS('Plan de couv'!$C$8:$C$373,Capa!$T31,'Plan de couv'!K$8:K$373,Paramètres!$A$9)/2</f>
        <v>0</v>
      </c>
      <c r="AC31" s="81">
        <f>COUNTIFS('Plan de couv'!$C$8:$C$373,Capa!$T31,'Plan de couv'!L$8:L$373,Paramètres!$A$3)+COUNTIFS('Plan de couv'!$C$8:$C$373,Capa!$T31,'Plan de couv'!L$8:L$373,Paramètres!$A$8)/2+COUNTIFS('Plan de couv'!$C$8:$C$373,Capa!$T31,'Plan de couv'!L$8:L$373,Paramètres!$A$9)/2</f>
        <v>0</v>
      </c>
      <c r="AD31" s="81">
        <f>COUNTIFS('Plan de couv'!$C$8:$C$373,Capa!$T31,'Plan de couv'!M$8:M$373,Paramètres!$A$3)+COUNTIFS('Plan de couv'!$C$8:$C$373,Capa!$T31,'Plan de couv'!M$8:M$373,Paramètres!$A$8)/2+COUNTIFS('Plan de couv'!$C$8:$C$373,Capa!$T31,'Plan de couv'!M$8:M$373,Paramètres!$A$9)/2</f>
        <v>0</v>
      </c>
      <c r="AE31" s="81">
        <f>COUNTIFS('Plan de couv'!$C$8:$C$373,Capa!$T31,'Plan de couv'!N$8:N$373,Paramètres!$A$3)+COUNTIFS('Plan de couv'!$C$8:$C$373,Capa!$T31,'Plan de couv'!N$8:N$373,Paramètres!$A$8)/2+COUNTIFS('Plan de couv'!$C$8:$C$373,Capa!$T31,'Plan de couv'!N$8:N$373,Paramètres!$A$9)/2</f>
        <v>0</v>
      </c>
      <c r="AF31" s="81">
        <f>COUNTIFS('Plan de couv'!$C$8:$C$373,Capa!$T31,'Plan de couv'!O$8:O$373,Paramètres!$A$3)+COUNTIFS('Plan de couv'!$C$8:$C$373,Capa!$T31,'Plan de couv'!O$8:O$373,Paramètres!$A$8)/2+COUNTIFS('Plan de couv'!$C$8:$C$373,Capa!$T31,'Plan de couv'!O$8:O$373,Paramètres!$A$9)/2</f>
        <v>0</v>
      </c>
      <c r="AG31" s="81">
        <f>COUNTIFS('Plan de couv'!$C$8:$C$373,Capa!$T31,'Plan de couv'!P$8:P$373,Paramètres!$A$3)+COUNTIFS('Plan de couv'!$C$8:$C$373,Capa!$T31,'Plan de couv'!P$8:P$373,Paramètres!$A$8)/2+COUNTIFS('Plan de couv'!$C$8:$C$373,Capa!$T31,'Plan de couv'!P$8:P$373,Paramètres!$A$9)/2</f>
        <v>0</v>
      </c>
      <c r="AH31" s="81">
        <f>COUNTIFS('Plan de couv'!$C$8:$C$373,Capa!$T31,'Plan de couv'!Q$8:Q$373,Paramètres!$A$3)+COUNTIFS('Plan de couv'!$C$8:$C$373,Capa!$T31,'Plan de couv'!Q$8:Q$373,Paramètres!$A$8)/2+COUNTIFS('Plan de couv'!$C$8:$C$373,Capa!$T31,'Plan de couv'!Q$8:Q$373,Paramètres!$A$9)/2</f>
        <v>0</v>
      </c>
      <c r="AI31" s="81">
        <f>COUNTIFS('Plan de couv'!$C$8:$C$373,Capa!$T31,'Plan de couv'!R$8:R$373,Paramètres!$A$3)+COUNTIFS('Plan de couv'!$C$8:$C$373,Capa!$T31,'Plan de couv'!R$8:R$373,Paramètres!$A$8)/2+COUNTIFS('Plan de couv'!$C$8:$C$373,Capa!$T31,'Plan de couv'!R$8:R$373,Paramètres!$A$9)/2</f>
        <v>0</v>
      </c>
      <c r="AJ31" s="81">
        <f>COUNTIFS('Plan de couv'!$C$8:$C$373,Capa!$T31,'Plan de couv'!S$8:S$373,Paramètres!$A$3)+COUNTIFS('Plan de couv'!$C$8:$C$373,Capa!$T31,'Plan de couv'!S$8:S$373,Paramètres!$A$8)/2+COUNTIFS('Plan de couv'!$C$8:$C$373,Capa!$T31,'Plan de couv'!S$8:S$373,Paramètres!$A$9)/2</f>
        <v>0</v>
      </c>
      <c r="AK31" s="81">
        <f>COUNTIFS('Plan de couv'!$C$8:$C$373,Capa!$T31,'Plan de couv'!T$8:T$373,Paramètres!$A$3)+COUNTIFS('Plan de couv'!$C$8:$C$373,Capa!$T31,'Plan de couv'!T$8:T$373,Paramètres!$A$8)/2+COUNTIFS('Plan de couv'!$C$8:$C$373,Capa!$T31,'Plan de couv'!T$8:T$373,Paramètres!$A$9)/2</f>
        <v>0</v>
      </c>
      <c r="AL31" s="81">
        <f>COUNTIFS('Plan de couv'!$C$8:$C$373,Capa!$T31,'Plan de couv'!U$8:U$373,Paramètres!$A$3)+COUNTIFS('Plan de couv'!$C$8:$C$373,Capa!$T31,'Plan de couv'!U$8:U$373,Paramètres!$A$8)/2+COUNTIFS('Plan de couv'!$C$8:$C$373,Capa!$T31,'Plan de couv'!U$8:U$373,Paramètres!$A$9)/2</f>
        <v>0</v>
      </c>
      <c r="AM31" s="81">
        <f>COUNTIFS('Plan de couv'!$C$8:$C$373,Capa!$T31,'Plan de couv'!V$8:V$373,Paramètres!$A$3)+COUNTIFS('Plan de couv'!$C$8:$C$373,Capa!$T31,'Plan de couv'!V$8:V$373,Paramètres!$A$8)/2+COUNTIFS('Plan de couv'!$C$8:$C$373,Capa!$T31,'Plan de couv'!V$8:V$373,Paramètres!$A$9)/2</f>
        <v>0</v>
      </c>
      <c r="AN31" s="81">
        <f>COUNTIFS('Plan de couv'!$C$8:$C$373,Capa!$T31,'Plan de couv'!W$8:W$373,Paramètres!$A$3)+COUNTIFS('Plan de couv'!$C$8:$C$373,Capa!$T31,'Plan de couv'!W$8:W$373,Paramètres!$A$8)/2+COUNTIFS('Plan de couv'!$C$8:$C$373,Capa!$T31,'Plan de couv'!W$8:W$373,Paramètres!$A$9)/2</f>
        <v>0</v>
      </c>
      <c r="AO31" s="81">
        <f>COUNTIFS('Plan de couv'!$C$8:$C$373,Capa!$T31,'Plan de couv'!X$8:X$373,Paramètres!$A$3)+COUNTIFS('Plan de couv'!$C$8:$C$373,Capa!$T31,'Plan de couv'!X$8:X$373,Paramètres!$A$8)/2+COUNTIFS('Plan de couv'!$C$8:$C$373,Capa!$T31,'Plan de couv'!X$8:X$373,Paramètres!$A$9)/2</f>
        <v>0</v>
      </c>
      <c r="AP31" s="81">
        <f>COUNTIFS('Plan de couv'!$C$8:$C$373,Capa!$T31,'Plan de couv'!Y$8:Y$373,Paramètres!$A$3)+COUNTIFS('Plan de couv'!$C$8:$C$373,Capa!$T31,'Plan de couv'!Y$8:Y$373,Paramètres!$A$8)/2+COUNTIFS('Plan de couv'!$C$8:$C$373,Capa!$T31,'Plan de couv'!Y$8:Y$373,Paramètres!$A$9)/2</f>
        <v>0</v>
      </c>
    </row>
    <row r="32" spans="18:42" hidden="1" x14ac:dyDescent="0.25">
      <c r="R32" s="50">
        <f t="shared" si="0"/>
        <v>1</v>
      </c>
      <c r="S32" s="51">
        <f t="shared" si="1"/>
        <v>5</v>
      </c>
      <c r="T32" s="67">
        <f t="shared" si="3"/>
        <v>42396</v>
      </c>
      <c r="U32" s="68">
        <f t="shared" si="2"/>
        <v>4</v>
      </c>
      <c r="V32" s="81">
        <f>COUNTIFS('Plan de couv'!$C$8:$C$373,Capa!$T32,'Plan de couv'!E$8:E$373,Paramètres!$A$3)+COUNTIFS('Plan de couv'!$C$8:$C$373,Capa!$T32,'Plan de couv'!E$8:E$373,Paramètres!$A$8)/2+COUNTIFS('Plan de couv'!$C$8:$C$373,Capa!$T32,'Plan de couv'!E$8:E$373,Paramètres!$A$9)/2</f>
        <v>0</v>
      </c>
      <c r="W32" s="81">
        <f>COUNTIFS('Plan de couv'!$C$8:$C$373,Capa!$T32,'Plan de couv'!F$8:F$373,Paramètres!$A$3)+COUNTIFS('Plan de couv'!$C$8:$C$373,Capa!$T32,'Plan de couv'!F$8:F$373,Paramètres!$A$8)/2+COUNTIFS('Plan de couv'!$C$8:$C$373,Capa!$T32,'Plan de couv'!F$8:F$373,Paramètres!$A$9)/2</f>
        <v>0</v>
      </c>
      <c r="X32" s="81">
        <f>COUNTIFS('Plan de couv'!$C$8:$C$373,Capa!$T32,'Plan de couv'!G$8:G$373,Paramètres!$A$3)+COUNTIFS('Plan de couv'!$C$8:$C$373,Capa!$T32,'Plan de couv'!G$8:G$373,Paramètres!$A$8)/2+COUNTIFS('Plan de couv'!$C$8:$C$373,Capa!$T32,'Plan de couv'!G$8:G$373,Paramètres!$A$9)/2</f>
        <v>0</v>
      </c>
      <c r="Y32" s="81">
        <f>COUNTIFS('Plan de couv'!$C$8:$C$373,Capa!$T32,'Plan de couv'!H$8:H$373,Paramètres!$A$3)+COUNTIFS('Plan de couv'!$C$8:$C$373,Capa!$T32,'Plan de couv'!H$8:H$373,Paramètres!$A$8)/2+COUNTIFS('Plan de couv'!$C$8:$C$373,Capa!$T32,'Plan de couv'!H$8:H$373,Paramètres!$A$9)/2</f>
        <v>0</v>
      </c>
      <c r="Z32" s="81">
        <f>COUNTIFS('Plan de couv'!$C$8:$C$373,Capa!$T32,'Plan de couv'!I$8:I$373,Paramètres!$A$3)+COUNTIFS('Plan de couv'!$C$8:$C$373,Capa!$T32,'Plan de couv'!I$8:I$373,Paramètres!$A$8)/2+COUNTIFS('Plan de couv'!$C$8:$C$373,Capa!$T32,'Plan de couv'!I$8:I$373,Paramètres!$A$9)/2</f>
        <v>0</v>
      </c>
      <c r="AA32" s="81">
        <f>COUNTIFS('Plan de couv'!$C$8:$C$373,Capa!$T32,'Plan de couv'!J$8:J$373,Paramètres!$A$3)+COUNTIFS('Plan de couv'!$C$8:$C$373,Capa!$T32,'Plan de couv'!J$8:J$373,Paramètres!$A$8)/2+COUNTIFS('Plan de couv'!$C$8:$C$373,Capa!$T32,'Plan de couv'!J$8:J$373,Paramètres!$A$9)/2</f>
        <v>0</v>
      </c>
      <c r="AB32" s="81">
        <f>COUNTIFS('Plan de couv'!$C$8:$C$373,Capa!$T32,'Plan de couv'!K$8:K$373,Paramètres!$A$3)+COUNTIFS('Plan de couv'!$C$8:$C$373,Capa!$T32,'Plan de couv'!K$8:K$373,Paramètres!$A$8)/2+COUNTIFS('Plan de couv'!$C$8:$C$373,Capa!$T32,'Plan de couv'!K$8:K$373,Paramètres!$A$9)/2</f>
        <v>0</v>
      </c>
      <c r="AC32" s="81">
        <f>COUNTIFS('Plan de couv'!$C$8:$C$373,Capa!$T32,'Plan de couv'!L$8:L$373,Paramètres!$A$3)+COUNTIFS('Plan de couv'!$C$8:$C$373,Capa!$T32,'Plan de couv'!L$8:L$373,Paramètres!$A$8)/2+COUNTIFS('Plan de couv'!$C$8:$C$373,Capa!$T32,'Plan de couv'!L$8:L$373,Paramètres!$A$9)/2</f>
        <v>0</v>
      </c>
      <c r="AD32" s="81">
        <f>COUNTIFS('Plan de couv'!$C$8:$C$373,Capa!$T32,'Plan de couv'!M$8:M$373,Paramètres!$A$3)+COUNTIFS('Plan de couv'!$C$8:$C$373,Capa!$T32,'Plan de couv'!M$8:M$373,Paramètres!$A$8)/2+COUNTIFS('Plan de couv'!$C$8:$C$373,Capa!$T32,'Plan de couv'!M$8:M$373,Paramètres!$A$9)/2</f>
        <v>0</v>
      </c>
      <c r="AE32" s="81">
        <f>COUNTIFS('Plan de couv'!$C$8:$C$373,Capa!$T32,'Plan de couv'!N$8:N$373,Paramètres!$A$3)+COUNTIFS('Plan de couv'!$C$8:$C$373,Capa!$T32,'Plan de couv'!N$8:N$373,Paramètres!$A$8)/2+COUNTIFS('Plan de couv'!$C$8:$C$373,Capa!$T32,'Plan de couv'!N$8:N$373,Paramètres!$A$9)/2</f>
        <v>0</v>
      </c>
      <c r="AF32" s="81">
        <f>COUNTIFS('Plan de couv'!$C$8:$C$373,Capa!$T32,'Plan de couv'!O$8:O$373,Paramètres!$A$3)+COUNTIFS('Plan de couv'!$C$8:$C$373,Capa!$T32,'Plan de couv'!O$8:O$373,Paramètres!$A$8)/2+COUNTIFS('Plan de couv'!$C$8:$C$373,Capa!$T32,'Plan de couv'!O$8:O$373,Paramètres!$A$9)/2</f>
        <v>0</v>
      </c>
      <c r="AG32" s="81">
        <f>COUNTIFS('Plan de couv'!$C$8:$C$373,Capa!$T32,'Plan de couv'!P$8:P$373,Paramètres!$A$3)+COUNTIFS('Plan de couv'!$C$8:$C$373,Capa!$T32,'Plan de couv'!P$8:P$373,Paramètres!$A$8)/2+COUNTIFS('Plan de couv'!$C$8:$C$373,Capa!$T32,'Plan de couv'!P$8:P$373,Paramètres!$A$9)/2</f>
        <v>0</v>
      </c>
      <c r="AH32" s="81">
        <f>COUNTIFS('Plan de couv'!$C$8:$C$373,Capa!$T32,'Plan de couv'!Q$8:Q$373,Paramètres!$A$3)+COUNTIFS('Plan de couv'!$C$8:$C$373,Capa!$T32,'Plan de couv'!Q$8:Q$373,Paramètres!$A$8)/2+COUNTIFS('Plan de couv'!$C$8:$C$373,Capa!$T32,'Plan de couv'!Q$8:Q$373,Paramètres!$A$9)/2</f>
        <v>0</v>
      </c>
      <c r="AI32" s="81">
        <f>COUNTIFS('Plan de couv'!$C$8:$C$373,Capa!$T32,'Plan de couv'!R$8:R$373,Paramètres!$A$3)+COUNTIFS('Plan de couv'!$C$8:$C$373,Capa!$T32,'Plan de couv'!R$8:R$373,Paramètres!$A$8)/2+COUNTIFS('Plan de couv'!$C$8:$C$373,Capa!$T32,'Plan de couv'!R$8:R$373,Paramètres!$A$9)/2</f>
        <v>0</v>
      </c>
      <c r="AJ32" s="81">
        <f>COUNTIFS('Plan de couv'!$C$8:$C$373,Capa!$T32,'Plan de couv'!S$8:S$373,Paramètres!$A$3)+COUNTIFS('Plan de couv'!$C$8:$C$373,Capa!$T32,'Plan de couv'!S$8:S$373,Paramètres!$A$8)/2+COUNTIFS('Plan de couv'!$C$8:$C$373,Capa!$T32,'Plan de couv'!S$8:S$373,Paramètres!$A$9)/2</f>
        <v>0</v>
      </c>
      <c r="AK32" s="81">
        <f>COUNTIFS('Plan de couv'!$C$8:$C$373,Capa!$T32,'Plan de couv'!T$8:T$373,Paramètres!$A$3)+COUNTIFS('Plan de couv'!$C$8:$C$373,Capa!$T32,'Plan de couv'!T$8:T$373,Paramètres!$A$8)/2+COUNTIFS('Plan de couv'!$C$8:$C$373,Capa!$T32,'Plan de couv'!T$8:T$373,Paramètres!$A$9)/2</f>
        <v>0</v>
      </c>
      <c r="AL32" s="81">
        <f>COUNTIFS('Plan de couv'!$C$8:$C$373,Capa!$T32,'Plan de couv'!U$8:U$373,Paramètres!$A$3)+COUNTIFS('Plan de couv'!$C$8:$C$373,Capa!$T32,'Plan de couv'!U$8:U$373,Paramètres!$A$8)/2+COUNTIFS('Plan de couv'!$C$8:$C$373,Capa!$T32,'Plan de couv'!U$8:U$373,Paramètres!$A$9)/2</f>
        <v>0</v>
      </c>
      <c r="AM32" s="81">
        <f>COUNTIFS('Plan de couv'!$C$8:$C$373,Capa!$T32,'Plan de couv'!V$8:V$373,Paramètres!$A$3)+COUNTIFS('Plan de couv'!$C$8:$C$373,Capa!$T32,'Plan de couv'!V$8:V$373,Paramètres!$A$8)/2+COUNTIFS('Plan de couv'!$C$8:$C$373,Capa!$T32,'Plan de couv'!V$8:V$373,Paramètres!$A$9)/2</f>
        <v>0</v>
      </c>
      <c r="AN32" s="81">
        <f>COUNTIFS('Plan de couv'!$C$8:$C$373,Capa!$T32,'Plan de couv'!W$8:W$373,Paramètres!$A$3)+COUNTIFS('Plan de couv'!$C$8:$C$373,Capa!$T32,'Plan de couv'!W$8:W$373,Paramètres!$A$8)/2+COUNTIFS('Plan de couv'!$C$8:$C$373,Capa!$T32,'Plan de couv'!W$8:W$373,Paramètres!$A$9)/2</f>
        <v>0</v>
      </c>
      <c r="AO32" s="81">
        <f>COUNTIFS('Plan de couv'!$C$8:$C$373,Capa!$T32,'Plan de couv'!X$8:X$373,Paramètres!$A$3)+COUNTIFS('Plan de couv'!$C$8:$C$373,Capa!$T32,'Plan de couv'!X$8:X$373,Paramètres!$A$8)/2+COUNTIFS('Plan de couv'!$C$8:$C$373,Capa!$T32,'Plan de couv'!X$8:X$373,Paramètres!$A$9)/2</f>
        <v>0</v>
      </c>
      <c r="AP32" s="81">
        <f>COUNTIFS('Plan de couv'!$C$8:$C$373,Capa!$T32,'Plan de couv'!Y$8:Y$373,Paramètres!$A$3)+COUNTIFS('Plan de couv'!$C$8:$C$373,Capa!$T32,'Plan de couv'!Y$8:Y$373,Paramètres!$A$8)/2+COUNTIFS('Plan de couv'!$C$8:$C$373,Capa!$T32,'Plan de couv'!Y$8:Y$373,Paramètres!$A$9)/2</f>
        <v>0</v>
      </c>
    </row>
    <row r="33" spans="18:42" hidden="1" x14ac:dyDescent="0.25">
      <c r="R33" s="50">
        <f t="shared" si="0"/>
        <v>1</v>
      </c>
      <c r="S33" s="51">
        <f t="shared" si="1"/>
        <v>5</v>
      </c>
      <c r="T33" s="67">
        <f t="shared" si="3"/>
        <v>42397</v>
      </c>
      <c r="U33" s="68">
        <f t="shared" si="2"/>
        <v>5</v>
      </c>
      <c r="V33" s="81">
        <f>COUNTIFS('Plan de couv'!$C$8:$C$373,Capa!$T33,'Plan de couv'!E$8:E$373,Paramètres!$A$3)+COUNTIFS('Plan de couv'!$C$8:$C$373,Capa!$T33,'Plan de couv'!E$8:E$373,Paramètres!$A$8)/2+COUNTIFS('Plan de couv'!$C$8:$C$373,Capa!$T33,'Plan de couv'!E$8:E$373,Paramètres!$A$9)/2</f>
        <v>0</v>
      </c>
      <c r="W33" s="81">
        <f>COUNTIFS('Plan de couv'!$C$8:$C$373,Capa!$T33,'Plan de couv'!F$8:F$373,Paramètres!$A$3)+COUNTIFS('Plan de couv'!$C$8:$C$373,Capa!$T33,'Plan de couv'!F$8:F$373,Paramètres!$A$8)/2+COUNTIFS('Plan de couv'!$C$8:$C$373,Capa!$T33,'Plan de couv'!F$8:F$373,Paramètres!$A$9)/2</f>
        <v>0</v>
      </c>
      <c r="X33" s="81">
        <f>COUNTIFS('Plan de couv'!$C$8:$C$373,Capa!$T33,'Plan de couv'!G$8:G$373,Paramètres!$A$3)+COUNTIFS('Plan de couv'!$C$8:$C$373,Capa!$T33,'Plan de couv'!G$8:G$373,Paramètres!$A$8)/2+COUNTIFS('Plan de couv'!$C$8:$C$373,Capa!$T33,'Plan de couv'!G$8:G$373,Paramètres!$A$9)/2</f>
        <v>0</v>
      </c>
      <c r="Y33" s="81">
        <f>COUNTIFS('Plan de couv'!$C$8:$C$373,Capa!$T33,'Plan de couv'!H$8:H$373,Paramètres!$A$3)+COUNTIFS('Plan de couv'!$C$8:$C$373,Capa!$T33,'Plan de couv'!H$8:H$373,Paramètres!$A$8)/2+COUNTIFS('Plan de couv'!$C$8:$C$373,Capa!$T33,'Plan de couv'!H$8:H$373,Paramètres!$A$9)/2</f>
        <v>0</v>
      </c>
      <c r="Z33" s="81">
        <f>COUNTIFS('Plan de couv'!$C$8:$C$373,Capa!$T33,'Plan de couv'!I$8:I$373,Paramètres!$A$3)+COUNTIFS('Plan de couv'!$C$8:$C$373,Capa!$T33,'Plan de couv'!I$8:I$373,Paramètres!$A$8)/2+COUNTIFS('Plan de couv'!$C$8:$C$373,Capa!$T33,'Plan de couv'!I$8:I$373,Paramètres!$A$9)/2</f>
        <v>0</v>
      </c>
      <c r="AA33" s="81">
        <f>COUNTIFS('Plan de couv'!$C$8:$C$373,Capa!$T33,'Plan de couv'!J$8:J$373,Paramètres!$A$3)+COUNTIFS('Plan de couv'!$C$8:$C$373,Capa!$T33,'Plan de couv'!J$8:J$373,Paramètres!$A$8)/2+COUNTIFS('Plan de couv'!$C$8:$C$373,Capa!$T33,'Plan de couv'!J$8:J$373,Paramètres!$A$9)/2</f>
        <v>0</v>
      </c>
      <c r="AB33" s="81">
        <f>COUNTIFS('Plan de couv'!$C$8:$C$373,Capa!$T33,'Plan de couv'!K$8:K$373,Paramètres!$A$3)+COUNTIFS('Plan de couv'!$C$8:$C$373,Capa!$T33,'Plan de couv'!K$8:K$373,Paramètres!$A$8)/2+COUNTIFS('Plan de couv'!$C$8:$C$373,Capa!$T33,'Plan de couv'!K$8:K$373,Paramètres!$A$9)/2</f>
        <v>0</v>
      </c>
      <c r="AC33" s="81">
        <f>COUNTIFS('Plan de couv'!$C$8:$C$373,Capa!$T33,'Plan de couv'!L$8:L$373,Paramètres!$A$3)+COUNTIFS('Plan de couv'!$C$8:$C$373,Capa!$T33,'Plan de couv'!L$8:L$373,Paramètres!$A$8)/2+COUNTIFS('Plan de couv'!$C$8:$C$373,Capa!$T33,'Plan de couv'!L$8:L$373,Paramètres!$A$9)/2</f>
        <v>0</v>
      </c>
      <c r="AD33" s="81">
        <f>COUNTIFS('Plan de couv'!$C$8:$C$373,Capa!$T33,'Plan de couv'!M$8:M$373,Paramètres!$A$3)+COUNTIFS('Plan de couv'!$C$8:$C$373,Capa!$T33,'Plan de couv'!M$8:M$373,Paramètres!$A$8)/2+COUNTIFS('Plan de couv'!$C$8:$C$373,Capa!$T33,'Plan de couv'!M$8:M$373,Paramètres!$A$9)/2</f>
        <v>0</v>
      </c>
      <c r="AE33" s="81">
        <f>COUNTIFS('Plan de couv'!$C$8:$C$373,Capa!$T33,'Plan de couv'!N$8:N$373,Paramètres!$A$3)+COUNTIFS('Plan de couv'!$C$8:$C$373,Capa!$T33,'Plan de couv'!N$8:N$373,Paramètres!$A$8)/2+COUNTIFS('Plan de couv'!$C$8:$C$373,Capa!$T33,'Plan de couv'!N$8:N$373,Paramètres!$A$9)/2</f>
        <v>0</v>
      </c>
      <c r="AF33" s="81">
        <f>COUNTIFS('Plan de couv'!$C$8:$C$373,Capa!$T33,'Plan de couv'!O$8:O$373,Paramètres!$A$3)+COUNTIFS('Plan de couv'!$C$8:$C$373,Capa!$T33,'Plan de couv'!O$8:O$373,Paramètres!$A$8)/2+COUNTIFS('Plan de couv'!$C$8:$C$373,Capa!$T33,'Plan de couv'!O$8:O$373,Paramètres!$A$9)/2</f>
        <v>0</v>
      </c>
      <c r="AG33" s="81">
        <f>COUNTIFS('Plan de couv'!$C$8:$C$373,Capa!$T33,'Plan de couv'!P$8:P$373,Paramètres!$A$3)+COUNTIFS('Plan de couv'!$C$8:$C$373,Capa!$T33,'Plan de couv'!P$8:P$373,Paramètres!$A$8)/2+COUNTIFS('Plan de couv'!$C$8:$C$373,Capa!$T33,'Plan de couv'!P$8:P$373,Paramètres!$A$9)/2</f>
        <v>0</v>
      </c>
      <c r="AH33" s="81">
        <f>COUNTIFS('Plan de couv'!$C$8:$C$373,Capa!$T33,'Plan de couv'!Q$8:Q$373,Paramètres!$A$3)+COUNTIFS('Plan de couv'!$C$8:$C$373,Capa!$T33,'Plan de couv'!Q$8:Q$373,Paramètres!$A$8)/2+COUNTIFS('Plan de couv'!$C$8:$C$373,Capa!$T33,'Plan de couv'!Q$8:Q$373,Paramètres!$A$9)/2</f>
        <v>0</v>
      </c>
      <c r="AI33" s="81">
        <f>COUNTIFS('Plan de couv'!$C$8:$C$373,Capa!$T33,'Plan de couv'!R$8:R$373,Paramètres!$A$3)+COUNTIFS('Plan de couv'!$C$8:$C$373,Capa!$T33,'Plan de couv'!R$8:R$373,Paramètres!$A$8)/2+COUNTIFS('Plan de couv'!$C$8:$C$373,Capa!$T33,'Plan de couv'!R$8:R$373,Paramètres!$A$9)/2</f>
        <v>0</v>
      </c>
      <c r="AJ33" s="81">
        <f>COUNTIFS('Plan de couv'!$C$8:$C$373,Capa!$T33,'Plan de couv'!S$8:S$373,Paramètres!$A$3)+COUNTIFS('Plan de couv'!$C$8:$C$373,Capa!$T33,'Plan de couv'!S$8:S$373,Paramètres!$A$8)/2+COUNTIFS('Plan de couv'!$C$8:$C$373,Capa!$T33,'Plan de couv'!S$8:S$373,Paramètres!$A$9)/2</f>
        <v>0</v>
      </c>
      <c r="AK33" s="81">
        <f>COUNTIFS('Plan de couv'!$C$8:$C$373,Capa!$T33,'Plan de couv'!T$8:T$373,Paramètres!$A$3)+COUNTIFS('Plan de couv'!$C$8:$C$373,Capa!$T33,'Plan de couv'!T$8:T$373,Paramètres!$A$8)/2+COUNTIFS('Plan de couv'!$C$8:$C$373,Capa!$T33,'Plan de couv'!T$8:T$373,Paramètres!$A$9)/2</f>
        <v>0</v>
      </c>
      <c r="AL33" s="81">
        <f>COUNTIFS('Plan de couv'!$C$8:$C$373,Capa!$T33,'Plan de couv'!U$8:U$373,Paramètres!$A$3)+COUNTIFS('Plan de couv'!$C$8:$C$373,Capa!$T33,'Plan de couv'!U$8:U$373,Paramètres!$A$8)/2+COUNTIFS('Plan de couv'!$C$8:$C$373,Capa!$T33,'Plan de couv'!U$8:U$373,Paramètres!$A$9)/2</f>
        <v>0</v>
      </c>
      <c r="AM33" s="81">
        <f>COUNTIFS('Plan de couv'!$C$8:$C$373,Capa!$T33,'Plan de couv'!V$8:V$373,Paramètres!$A$3)+COUNTIFS('Plan de couv'!$C$8:$C$373,Capa!$T33,'Plan de couv'!V$8:V$373,Paramètres!$A$8)/2+COUNTIFS('Plan de couv'!$C$8:$C$373,Capa!$T33,'Plan de couv'!V$8:V$373,Paramètres!$A$9)/2</f>
        <v>0</v>
      </c>
      <c r="AN33" s="81">
        <f>COUNTIFS('Plan de couv'!$C$8:$C$373,Capa!$T33,'Plan de couv'!W$8:W$373,Paramètres!$A$3)+COUNTIFS('Plan de couv'!$C$8:$C$373,Capa!$T33,'Plan de couv'!W$8:W$373,Paramètres!$A$8)/2+COUNTIFS('Plan de couv'!$C$8:$C$373,Capa!$T33,'Plan de couv'!W$8:W$373,Paramètres!$A$9)/2</f>
        <v>0</v>
      </c>
      <c r="AO33" s="81">
        <f>COUNTIFS('Plan de couv'!$C$8:$C$373,Capa!$T33,'Plan de couv'!X$8:X$373,Paramètres!$A$3)+COUNTIFS('Plan de couv'!$C$8:$C$373,Capa!$T33,'Plan de couv'!X$8:X$373,Paramètres!$A$8)/2+COUNTIFS('Plan de couv'!$C$8:$C$373,Capa!$T33,'Plan de couv'!X$8:X$373,Paramètres!$A$9)/2</f>
        <v>0</v>
      </c>
      <c r="AP33" s="81">
        <f>COUNTIFS('Plan de couv'!$C$8:$C$373,Capa!$T33,'Plan de couv'!Y$8:Y$373,Paramètres!$A$3)+COUNTIFS('Plan de couv'!$C$8:$C$373,Capa!$T33,'Plan de couv'!Y$8:Y$373,Paramètres!$A$8)/2+COUNTIFS('Plan de couv'!$C$8:$C$373,Capa!$T33,'Plan de couv'!Y$8:Y$373,Paramètres!$A$9)/2</f>
        <v>0</v>
      </c>
    </row>
    <row r="34" spans="18:42" hidden="1" x14ac:dyDescent="0.25">
      <c r="R34" s="50">
        <f t="shared" si="0"/>
        <v>1</v>
      </c>
      <c r="S34" s="51">
        <f t="shared" si="1"/>
        <v>5</v>
      </c>
      <c r="T34" s="67">
        <f t="shared" si="3"/>
        <v>42398</v>
      </c>
      <c r="U34" s="68">
        <f t="shared" si="2"/>
        <v>6</v>
      </c>
      <c r="V34" s="81">
        <f>COUNTIFS('Plan de couv'!$C$8:$C$373,Capa!$T34,'Plan de couv'!E$8:E$373,Paramètres!$A$3)+COUNTIFS('Plan de couv'!$C$8:$C$373,Capa!$T34,'Plan de couv'!E$8:E$373,Paramètres!$A$8)/2+COUNTIFS('Plan de couv'!$C$8:$C$373,Capa!$T34,'Plan de couv'!E$8:E$373,Paramètres!$A$9)/2</f>
        <v>0</v>
      </c>
      <c r="W34" s="81">
        <f>COUNTIFS('Plan de couv'!$C$8:$C$373,Capa!$T34,'Plan de couv'!F$8:F$373,Paramètres!$A$3)+COUNTIFS('Plan de couv'!$C$8:$C$373,Capa!$T34,'Plan de couv'!F$8:F$373,Paramètres!$A$8)/2+COUNTIFS('Plan de couv'!$C$8:$C$373,Capa!$T34,'Plan de couv'!F$8:F$373,Paramètres!$A$9)/2</f>
        <v>0</v>
      </c>
      <c r="X34" s="81">
        <f>COUNTIFS('Plan de couv'!$C$8:$C$373,Capa!$T34,'Plan de couv'!G$8:G$373,Paramètres!$A$3)+COUNTIFS('Plan de couv'!$C$8:$C$373,Capa!$T34,'Plan de couv'!G$8:G$373,Paramètres!$A$8)/2+COUNTIFS('Plan de couv'!$C$8:$C$373,Capa!$T34,'Plan de couv'!G$8:G$373,Paramètres!$A$9)/2</f>
        <v>0</v>
      </c>
      <c r="Y34" s="81">
        <f>COUNTIFS('Plan de couv'!$C$8:$C$373,Capa!$T34,'Plan de couv'!H$8:H$373,Paramètres!$A$3)+COUNTIFS('Plan de couv'!$C$8:$C$373,Capa!$T34,'Plan de couv'!H$8:H$373,Paramètres!$A$8)/2+COUNTIFS('Plan de couv'!$C$8:$C$373,Capa!$T34,'Plan de couv'!H$8:H$373,Paramètres!$A$9)/2</f>
        <v>0</v>
      </c>
      <c r="Z34" s="81">
        <f>COUNTIFS('Plan de couv'!$C$8:$C$373,Capa!$T34,'Plan de couv'!I$8:I$373,Paramètres!$A$3)+COUNTIFS('Plan de couv'!$C$8:$C$373,Capa!$T34,'Plan de couv'!I$8:I$373,Paramètres!$A$8)/2+COUNTIFS('Plan de couv'!$C$8:$C$373,Capa!$T34,'Plan de couv'!I$8:I$373,Paramètres!$A$9)/2</f>
        <v>0</v>
      </c>
      <c r="AA34" s="81">
        <f>COUNTIFS('Plan de couv'!$C$8:$C$373,Capa!$T34,'Plan de couv'!J$8:J$373,Paramètres!$A$3)+COUNTIFS('Plan de couv'!$C$8:$C$373,Capa!$T34,'Plan de couv'!J$8:J$373,Paramètres!$A$8)/2+COUNTIFS('Plan de couv'!$C$8:$C$373,Capa!$T34,'Plan de couv'!J$8:J$373,Paramètres!$A$9)/2</f>
        <v>0</v>
      </c>
      <c r="AB34" s="81">
        <f>COUNTIFS('Plan de couv'!$C$8:$C$373,Capa!$T34,'Plan de couv'!K$8:K$373,Paramètres!$A$3)+COUNTIFS('Plan de couv'!$C$8:$C$373,Capa!$T34,'Plan de couv'!K$8:K$373,Paramètres!$A$8)/2+COUNTIFS('Plan de couv'!$C$8:$C$373,Capa!$T34,'Plan de couv'!K$8:K$373,Paramètres!$A$9)/2</f>
        <v>0</v>
      </c>
      <c r="AC34" s="81">
        <f>COUNTIFS('Plan de couv'!$C$8:$C$373,Capa!$T34,'Plan de couv'!L$8:L$373,Paramètres!$A$3)+COUNTIFS('Plan de couv'!$C$8:$C$373,Capa!$T34,'Plan de couv'!L$8:L$373,Paramètres!$A$8)/2+COUNTIFS('Plan de couv'!$C$8:$C$373,Capa!$T34,'Plan de couv'!L$8:L$373,Paramètres!$A$9)/2</f>
        <v>0</v>
      </c>
      <c r="AD34" s="81">
        <f>COUNTIFS('Plan de couv'!$C$8:$C$373,Capa!$T34,'Plan de couv'!M$8:M$373,Paramètres!$A$3)+COUNTIFS('Plan de couv'!$C$8:$C$373,Capa!$T34,'Plan de couv'!M$8:M$373,Paramètres!$A$8)/2+COUNTIFS('Plan de couv'!$C$8:$C$373,Capa!$T34,'Plan de couv'!M$8:M$373,Paramètres!$A$9)/2</f>
        <v>0</v>
      </c>
      <c r="AE34" s="81">
        <f>COUNTIFS('Plan de couv'!$C$8:$C$373,Capa!$T34,'Plan de couv'!N$8:N$373,Paramètres!$A$3)+COUNTIFS('Plan de couv'!$C$8:$C$373,Capa!$T34,'Plan de couv'!N$8:N$373,Paramètres!$A$8)/2+COUNTIFS('Plan de couv'!$C$8:$C$373,Capa!$T34,'Plan de couv'!N$8:N$373,Paramètres!$A$9)/2</f>
        <v>0</v>
      </c>
      <c r="AF34" s="81">
        <f>COUNTIFS('Plan de couv'!$C$8:$C$373,Capa!$T34,'Plan de couv'!O$8:O$373,Paramètres!$A$3)+COUNTIFS('Plan de couv'!$C$8:$C$373,Capa!$T34,'Plan de couv'!O$8:O$373,Paramètres!$A$8)/2+COUNTIFS('Plan de couv'!$C$8:$C$373,Capa!$T34,'Plan de couv'!O$8:O$373,Paramètres!$A$9)/2</f>
        <v>0</v>
      </c>
      <c r="AG34" s="81">
        <f>COUNTIFS('Plan de couv'!$C$8:$C$373,Capa!$T34,'Plan de couv'!P$8:P$373,Paramètres!$A$3)+COUNTIFS('Plan de couv'!$C$8:$C$373,Capa!$T34,'Plan de couv'!P$8:P$373,Paramètres!$A$8)/2+COUNTIFS('Plan de couv'!$C$8:$C$373,Capa!$T34,'Plan de couv'!P$8:P$373,Paramètres!$A$9)/2</f>
        <v>0</v>
      </c>
      <c r="AH34" s="81">
        <f>COUNTIFS('Plan de couv'!$C$8:$C$373,Capa!$T34,'Plan de couv'!Q$8:Q$373,Paramètres!$A$3)+COUNTIFS('Plan de couv'!$C$8:$C$373,Capa!$T34,'Plan de couv'!Q$8:Q$373,Paramètres!$A$8)/2+COUNTIFS('Plan de couv'!$C$8:$C$373,Capa!$T34,'Plan de couv'!Q$8:Q$373,Paramètres!$A$9)/2</f>
        <v>0</v>
      </c>
      <c r="AI34" s="81">
        <f>COUNTIFS('Plan de couv'!$C$8:$C$373,Capa!$T34,'Plan de couv'!R$8:R$373,Paramètres!$A$3)+COUNTIFS('Plan de couv'!$C$8:$C$373,Capa!$T34,'Plan de couv'!R$8:R$373,Paramètres!$A$8)/2+COUNTIFS('Plan de couv'!$C$8:$C$373,Capa!$T34,'Plan de couv'!R$8:R$373,Paramètres!$A$9)/2</f>
        <v>0</v>
      </c>
      <c r="AJ34" s="81">
        <f>COUNTIFS('Plan de couv'!$C$8:$C$373,Capa!$T34,'Plan de couv'!S$8:S$373,Paramètres!$A$3)+COUNTIFS('Plan de couv'!$C$8:$C$373,Capa!$T34,'Plan de couv'!S$8:S$373,Paramètres!$A$8)/2+COUNTIFS('Plan de couv'!$C$8:$C$373,Capa!$T34,'Plan de couv'!S$8:S$373,Paramètres!$A$9)/2</f>
        <v>0</v>
      </c>
      <c r="AK34" s="81">
        <f>COUNTIFS('Plan de couv'!$C$8:$C$373,Capa!$T34,'Plan de couv'!T$8:T$373,Paramètres!$A$3)+COUNTIFS('Plan de couv'!$C$8:$C$373,Capa!$T34,'Plan de couv'!T$8:T$373,Paramètres!$A$8)/2+COUNTIFS('Plan de couv'!$C$8:$C$373,Capa!$T34,'Plan de couv'!T$8:T$373,Paramètres!$A$9)/2</f>
        <v>0</v>
      </c>
      <c r="AL34" s="81">
        <f>COUNTIFS('Plan de couv'!$C$8:$C$373,Capa!$T34,'Plan de couv'!U$8:U$373,Paramètres!$A$3)+COUNTIFS('Plan de couv'!$C$8:$C$373,Capa!$T34,'Plan de couv'!U$8:U$373,Paramètres!$A$8)/2+COUNTIFS('Plan de couv'!$C$8:$C$373,Capa!$T34,'Plan de couv'!U$8:U$373,Paramètres!$A$9)/2</f>
        <v>0</v>
      </c>
      <c r="AM34" s="81">
        <f>COUNTIFS('Plan de couv'!$C$8:$C$373,Capa!$T34,'Plan de couv'!V$8:V$373,Paramètres!$A$3)+COUNTIFS('Plan de couv'!$C$8:$C$373,Capa!$T34,'Plan de couv'!V$8:V$373,Paramètres!$A$8)/2+COUNTIFS('Plan de couv'!$C$8:$C$373,Capa!$T34,'Plan de couv'!V$8:V$373,Paramètres!$A$9)/2</f>
        <v>0</v>
      </c>
      <c r="AN34" s="81">
        <f>COUNTIFS('Plan de couv'!$C$8:$C$373,Capa!$T34,'Plan de couv'!W$8:W$373,Paramètres!$A$3)+COUNTIFS('Plan de couv'!$C$8:$C$373,Capa!$T34,'Plan de couv'!W$8:W$373,Paramètres!$A$8)/2+COUNTIFS('Plan de couv'!$C$8:$C$373,Capa!$T34,'Plan de couv'!W$8:W$373,Paramètres!$A$9)/2</f>
        <v>0</v>
      </c>
      <c r="AO34" s="81">
        <f>COUNTIFS('Plan de couv'!$C$8:$C$373,Capa!$T34,'Plan de couv'!X$8:X$373,Paramètres!$A$3)+COUNTIFS('Plan de couv'!$C$8:$C$373,Capa!$T34,'Plan de couv'!X$8:X$373,Paramètres!$A$8)/2+COUNTIFS('Plan de couv'!$C$8:$C$373,Capa!$T34,'Plan de couv'!X$8:X$373,Paramètres!$A$9)/2</f>
        <v>0</v>
      </c>
      <c r="AP34" s="81">
        <f>COUNTIFS('Plan de couv'!$C$8:$C$373,Capa!$T34,'Plan de couv'!Y$8:Y$373,Paramètres!$A$3)+COUNTIFS('Plan de couv'!$C$8:$C$373,Capa!$T34,'Plan de couv'!Y$8:Y$373,Paramètres!$A$8)/2+COUNTIFS('Plan de couv'!$C$8:$C$373,Capa!$T34,'Plan de couv'!Y$8:Y$373,Paramètres!$A$9)/2</f>
        <v>0</v>
      </c>
    </row>
    <row r="35" spans="18:42" hidden="1" x14ac:dyDescent="0.25">
      <c r="R35" s="50">
        <f t="shared" si="0"/>
        <v>1</v>
      </c>
      <c r="S35" s="51">
        <f t="shared" si="1"/>
        <v>5</v>
      </c>
      <c r="T35" s="67">
        <f t="shared" si="3"/>
        <v>42399</v>
      </c>
      <c r="U35" s="68">
        <f t="shared" si="2"/>
        <v>7</v>
      </c>
      <c r="V35" s="81">
        <f>COUNTIFS('Plan de couv'!$C$8:$C$373,Capa!$T35,'Plan de couv'!E$8:E$373,Paramètres!$A$3)+COUNTIFS('Plan de couv'!$C$8:$C$373,Capa!$T35,'Plan de couv'!E$8:E$373,Paramètres!$A$8)/2+COUNTIFS('Plan de couv'!$C$8:$C$373,Capa!$T35,'Plan de couv'!E$8:E$373,Paramètres!$A$9)/2</f>
        <v>0</v>
      </c>
      <c r="W35" s="81">
        <f>COUNTIFS('Plan de couv'!$C$8:$C$373,Capa!$T35,'Plan de couv'!F$8:F$373,Paramètres!$A$3)+COUNTIFS('Plan de couv'!$C$8:$C$373,Capa!$T35,'Plan de couv'!F$8:F$373,Paramètres!$A$8)/2+COUNTIFS('Plan de couv'!$C$8:$C$373,Capa!$T35,'Plan de couv'!F$8:F$373,Paramètres!$A$9)/2</f>
        <v>0</v>
      </c>
      <c r="X35" s="81">
        <f>COUNTIFS('Plan de couv'!$C$8:$C$373,Capa!$T35,'Plan de couv'!G$8:G$373,Paramètres!$A$3)+COUNTIFS('Plan de couv'!$C$8:$C$373,Capa!$T35,'Plan de couv'!G$8:G$373,Paramètres!$A$8)/2+COUNTIFS('Plan de couv'!$C$8:$C$373,Capa!$T35,'Plan de couv'!G$8:G$373,Paramètres!$A$9)/2</f>
        <v>0</v>
      </c>
      <c r="Y35" s="81">
        <f>COUNTIFS('Plan de couv'!$C$8:$C$373,Capa!$T35,'Plan de couv'!H$8:H$373,Paramètres!$A$3)+COUNTIFS('Plan de couv'!$C$8:$C$373,Capa!$T35,'Plan de couv'!H$8:H$373,Paramètres!$A$8)/2+COUNTIFS('Plan de couv'!$C$8:$C$373,Capa!$T35,'Plan de couv'!H$8:H$373,Paramètres!$A$9)/2</f>
        <v>0</v>
      </c>
      <c r="Z35" s="81">
        <f>COUNTIFS('Plan de couv'!$C$8:$C$373,Capa!$T35,'Plan de couv'!I$8:I$373,Paramètres!$A$3)+COUNTIFS('Plan de couv'!$C$8:$C$373,Capa!$T35,'Plan de couv'!I$8:I$373,Paramètres!$A$8)/2+COUNTIFS('Plan de couv'!$C$8:$C$373,Capa!$T35,'Plan de couv'!I$8:I$373,Paramètres!$A$9)/2</f>
        <v>0</v>
      </c>
      <c r="AA35" s="81">
        <f>COUNTIFS('Plan de couv'!$C$8:$C$373,Capa!$T35,'Plan de couv'!J$8:J$373,Paramètres!$A$3)+COUNTIFS('Plan de couv'!$C$8:$C$373,Capa!$T35,'Plan de couv'!J$8:J$373,Paramètres!$A$8)/2+COUNTIFS('Plan de couv'!$C$8:$C$373,Capa!$T35,'Plan de couv'!J$8:J$373,Paramètres!$A$9)/2</f>
        <v>0</v>
      </c>
      <c r="AB35" s="81">
        <f>COUNTIFS('Plan de couv'!$C$8:$C$373,Capa!$T35,'Plan de couv'!K$8:K$373,Paramètres!$A$3)+COUNTIFS('Plan de couv'!$C$8:$C$373,Capa!$T35,'Plan de couv'!K$8:K$373,Paramètres!$A$8)/2+COUNTIFS('Plan de couv'!$C$8:$C$373,Capa!$T35,'Plan de couv'!K$8:K$373,Paramètres!$A$9)/2</f>
        <v>0</v>
      </c>
      <c r="AC35" s="81">
        <f>COUNTIFS('Plan de couv'!$C$8:$C$373,Capa!$T35,'Plan de couv'!L$8:L$373,Paramètres!$A$3)+COUNTIFS('Plan de couv'!$C$8:$C$373,Capa!$T35,'Plan de couv'!L$8:L$373,Paramètres!$A$8)/2+COUNTIFS('Plan de couv'!$C$8:$C$373,Capa!$T35,'Plan de couv'!L$8:L$373,Paramètres!$A$9)/2</f>
        <v>0</v>
      </c>
      <c r="AD35" s="81">
        <f>COUNTIFS('Plan de couv'!$C$8:$C$373,Capa!$T35,'Plan de couv'!M$8:M$373,Paramètres!$A$3)+COUNTIFS('Plan de couv'!$C$8:$C$373,Capa!$T35,'Plan de couv'!M$8:M$373,Paramètres!$A$8)/2+COUNTIFS('Plan de couv'!$C$8:$C$373,Capa!$T35,'Plan de couv'!M$8:M$373,Paramètres!$A$9)/2</f>
        <v>0</v>
      </c>
      <c r="AE35" s="81">
        <f>COUNTIFS('Plan de couv'!$C$8:$C$373,Capa!$T35,'Plan de couv'!N$8:N$373,Paramètres!$A$3)+COUNTIFS('Plan de couv'!$C$8:$C$373,Capa!$T35,'Plan de couv'!N$8:N$373,Paramètres!$A$8)/2+COUNTIFS('Plan de couv'!$C$8:$C$373,Capa!$T35,'Plan de couv'!N$8:N$373,Paramètres!$A$9)/2</f>
        <v>0</v>
      </c>
      <c r="AF35" s="81">
        <f>COUNTIFS('Plan de couv'!$C$8:$C$373,Capa!$T35,'Plan de couv'!O$8:O$373,Paramètres!$A$3)+COUNTIFS('Plan de couv'!$C$8:$C$373,Capa!$T35,'Plan de couv'!O$8:O$373,Paramètres!$A$8)/2+COUNTIFS('Plan de couv'!$C$8:$C$373,Capa!$T35,'Plan de couv'!O$8:O$373,Paramètres!$A$9)/2</f>
        <v>0</v>
      </c>
      <c r="AG35" s="81">
        <f>COUNTIFS('Plan de couv'!$C$8:$C$373,Capa!$T35,'Plan de couv'!P$8:P$373,Paramètres!$A$3)+COUNTIFS('Plan de couv'!$C$8:$C$373,Capa!$T35,'Plan de couv'!P$8:P$373,Paramètres!$A$8)/2+COUNTIFS('Plan de couv'!$C$8:$C$373,Capa!$T35,'Plan de couv'!P$8:P$373,Paramètres!$A$9)/2</f>
        <v>0</v>
      </c>
      <c r="AH35" s="81">
        <f>COUNTIFS('Plan de couv'!$C$8:$C$373,Capa!$T35,'Plan de couv'!Q$8:Q$373,Paramètres!$A$3)+COUNTIFS('Plan de couv'!$C$8:$C$373,Capa!$T35,'Plan de couv'!Q$8:Q$373,Paramètres!$A$8)/2+COUNTIFS('Plan de couv'!$C$8:$C$373,Capa!$T35,'Plan de couv'!Q$8:Q$373,Paramètres!$A$9)/2</f>
        <v>0</v>
      </c>
      <c r="AI35" s="81">
        <f>COUNTIFS('Plan de couv'!$C$8:$C$373,Capa!$T35,'Plan de couv'!R$8:R$373,Paramètres!$A$3)+COUNTIFS('Plan de couv'!$C$8:$C$373,Capa!$T35,'Plan de couv'!R$8:R$373,Paramètres!$A$8)/2+COUNTIFS('Plan de couv'!$C$8:$C$373,Capa!$T35,'Plan de couv'!R$8:R$373,Paramètres!$A$9)/2</f>
        <v>0</v>
      </c>
      <c r="AJ35" s="81">
        <f>COUNTIFS('Plan de couv'!$C$8:$C$373,Capa!$T35,'Plan de couv'!S$8:S$373,Paramètres!$A$3)+COUNTIFS('Plan de couv'!$C$8:$C$373,Capa!$T35,'Plan de couv'!S$8:S$373,Paramètres!$A$8)/2+COUNTIFS('Plan de couv'!$C$8:$C$373,Capa!$T35,'Plan de couv'!S$8:S$373,Paramètres!$A$9)/2</f>
        <v>0</v>
      </c>
      <c r="AK35" s="81">
        <f>COUNTIFS('Plan de couv'!$C$8:$C$373,Capa!$T35,'Plan de couv'!T$8:T$373,Paramètres!$A$3)+COUNTIFS('Plan de couv'!$C$8:$C$373,Capa!$T35,'Plan de couv'!T$8:T$373,Paramètres!$A$8)/2+COUNTIFS('Plan de couv'!$C$8:$C$373,Capa!$T35,'Plan de couv'!T$8:T$373,Paramètres!$A$9)/2</f>
        <v>0</v>
      </c>
      <c r="AL35" s="81">
        <f>COUNTIFS('Plan de couv'!$C$8:$C$373,Capa!$T35,'Plan de couv'!U$8:U$373,Paramètres!$A$3)+COUNTIFS('Plan de couv'!$C$8:$C$373,Capa!$T35,'Plan de couv'!U$8:U$373,Paramètres!$A$8)/2+COUNTIFS('Plan de couv'!$C$8:$C$373,Capa!$T35,'Plan de couv'!U$8:U$373,Paramètres!$A$9)/2</f>
        <v>0</v>
      </c>
      <c r="AM35" s="81">
        <f>COUNTIFS('Plan de couv'!$C$8:$C$373,Capa!$T35,'Plan de couv'!V$8:V$373,Paramètres!$A$3)+COUNTIFS('Plan de couv'!$C$8:$C$373,Capa!$T35,'Plan de couv'!V$8:V$373,Paramètres!$A$8)/2+COUNTIFS('Plan de couv'!$C$8:$C$373,Capa!$T35,'Plan de couv'!V$8:V$373,Paramètres!$A$9)/2</f>
        <v>0</v>
      </c>
      <c r="AN35" s="81">
        <f>COUNTIFS('Plan de couv'!$C$8:$C$373,Capa!$T35,'Plan de couv'!W$8:W$373,Paramètres!$A$3)+COUNTIFS('Plan de couv'!$C$8:$C$373,Capa!$T35,'Plan de couv'!W$8:W$373,Paramètres!$A$8)/2+COUNTIFS('Plan de couv'!$C$8:$C$373,Capa!$T35,'Plan de couv'!W$8:W$373,Paramètres!$A$9)/2</f>
        <v>0</v>
      </c>
      <c r="AO35" s="81">
        <f>COUNTIFS('Plan de couv'!$C$8:$C$373,Capa!$T35,'Plan de couv'!X$8:X$373,Paramètres!$A$3)+COUNTIFS('Plan de couv'!$C$8:$C$373,Capa!$T35,'Plan de couv'!X$8:X$373,Paramètres!$A$8)/2+COUNTIFS('Plan de couv'!$C$8:$C$373,Capa!$T35,'Plan de couv'!X$8:X$373,Paramètres!$A$9)/2</f>
        <v>0</v>
      </c>
      <c r="AP35" s="81">
        <f>COUNTIFS('Plan de couv'!$C$8:$C$373,Capa!$T35,'Plan de couv'!Y$8:Y$373,Paramètres!$A$3)+COUNTIFS('Plan de couv'!$C$8:$C$373,Capa!$T35,'Plan de couv'!Y$8:Y$373,Paramètres!$A$8)/2+COUNTIFS('Plan de couv'!$C$8:$C$373,Capa!$T35,'Plan de couv'!Y$8:Y$373,Paramètres!$A$9)/2</f>
        <v>0</v>
      </c>
    </row>
    <row r="36" spans="18:42" hidden="1" x14ac:dyDescent="0.25">
      <c r="R36" s="50">
        <f t="shared" si="0"/>
        <v>1</v>
      </c>
      <c r="S36" s="51">
        <f t="shared" si="1"/>
        <v>6</v>
      </c>
      <c r="T36" s="67">
        <f t="shared" si="3"/>
        <v>42400</v>
      </c>
      <c r="U36" s="68">
        <f t="shared" si="2"/>
        <v>1</v>
      </c>
      <c r="V36" s="81">
        <f>COUNTIFS('Plan de couv'!$C$8:$C$373,Capa!$T36,'Plan de couv'!E$8:E$373,Paramètres!$A$3)+COUNTIFS('Plan de couv'!$C$8:$C$373,Capa!$T36,'Plan de couv'!E$8:E$373,Paramètres!$A$8)/2+COUNTIFS('Plan de couv'!$C$8:$C$373,Capa!$T36,'Plan de couv'!E$8:E$373,Paramètres!$A$9)/2</f>
        <v>0</v>
      </c>
      <c r="W36" s="81">
        <f>COUNTIFS('Plan de couv'!$C$8:$C$373,Capa!$T36,'Plan de couv'!F$8:F$373,Paramètres!$A$3)+COUNTIFS('Plan de couv'!$C$8:$C$373,Capa!$T36,'Plan de couv'!F$8:F$373,Paramètres!$A$8)/2+COUNTIFS('Plan de couv'!$C$8:$C$373,Capa!$T36,'Plan de couv'!F$8:F$373,Paramètres!$A$9)/2</f>
        <v>0</v>
      </c>
      <c r="X36" s="81">
        <f>COUNTIFS('Plan de couv'!$C$8:$C$373,Capa!$T36,'Plan de couv'!G$8:G$373,Paramètres!$A$3)+COUNTIFS('Plan de couv'!$C$8:$C$373,Capa!$T36,'Plan de couv'!G$8:G$373,Paramètres!$A$8)/2+COUNTIFS('Plan de couv'!$C$8:$C$373,Capa!$T36,'Plan de couv'!G$8:G$373,Paramètres!$A$9)/2</f>
        <v>0</v>
      </c>
      <c r="Y36" s="81">
        <f>COUNTIFS('Plan de couv'!$C$8:$C$373,Capa!$T36,'Plan de couv'!H$8:H$373,Paramètres!$A$3)+COUNTIFS('Plan de couv'!$C$8:$C$373,Capa!$T36,'Plan de couv'!H$8:H$373,Paramètres!$A$8)/2+COUNTIFS('Plan de couv'!$C$8:$C$373,Capa!$T36,'Plan de couv'!H$8:H$373,Paramètres!$A$9)/2</f>
        <v>0</v>
      </c>
      <c r="Z36" s="81">
        <f>COUNTIFS('Plan de couv'!$C$8:$C$373,Capa!$T36,'Plan de couv'!I$8:I$373,Paramètres!$A$3)+COUNTIFS('Plan de couv'!$C$8:$C$373,Capa!$T36,'Plan de couv'!I$8:I$373,Paramètres!$A$8)/2+COUNTIFS('Plan de couv'!$C$8:$C$373,Capa!$T36,'Plan de couv'!I$8:I$373,Paramètres!$A$9)/2</f>
        <v>0</v>
      </c>
      <c r="AA36" s="81">
        <f>COUNTIFS('Plan de couv'!$C$8:$C$373,Capa!$T36,'Plan de couv'!J$8:J$373,Paramètres!$A$3)+COUNTIFS('Plan de couv'!$C$8:$C$373,Capa!$T36,'Plan de couv'!J$8:J$373,Paramètres!$A$8)/2+COUNTIFS('Plan de couv'!$C$8:$C$373,Capa!$T36,'Plan de couv'!J$8:J$373,Paramètres!$A$9)/2</f>
        <v>0</v>
      </c>
      <c r="AB36" s="81">
        <f>COUNTIFS('Plan de couv'!$C$8:$C$373,Capa!$T36,'Plan de couv'!K$8:K$373,Paramètres!$A$3)+COUNTIFS('Plan de couv'!$C$8:$C$373,Capa!$T36,'Plan de couv'!K$8:K$373,Paramètres!$A$8)/2+COUNTIFS('Plan de couv'!$C$8:$C$373,Capa!$T36,'Plan de couv'!K$8:K$373,Paramètres!$A$9)/2</f>
        <v>0</v>
      </c>
      <c r="AC36" s="81">
        <f>COUNTIFS('Plan de couv'!$C$8:$C$373,Capa!$T36,'Plan de couv'!L$8:L$373,Paramètres!$A$3)+COUNTIFS('Plan de couv'!$C$8:$C$373,Capa!$T36,'Plan de couv'!L$8:L$373,Paramètres!$A$8)/2+COUNTIFS('Plan de couv'!$C$8:$C$373,Capa!$T36,'Plan de couv'!L$8:L$373,Paramètres!$A$9)/2</f>
        <v>0</v>
      </c>
      <c r="AD36" s="81">
        <f>COUNTIFS('Plan de couv'!$C$8:$C$373,Capa!$T36,'Plan de couv'!M$8:M$373,Paramètres!$A$3)+COUNTIFS('Plan de couv'!$C$8:$C$373,Capa!$T36,'Plan de couv'!M$8:M$373,Paramètres!$A$8)/2+COUNTIFS('Plan de couv'!$C$8:$C$373,Capa!$T36,'Plan de couv'!M$8:M$373,Paramètres!$A$9)/2</f>
        <v>0</v>
      </c>
      <c r="AE36" s="81">
        <f>COUNTIFS('Plan de couv'!$C$8:$C$373,Capa!$T36,'Plan de couv'!N$8:N$373,Paramètres!$A$3)+COUNTIFS('Plan de couv'!$C$8:$C$373,Capa!$T36,'Plan de couv'!N$8:N$373,Paramètres!$A$8)/2+COUNTIFS('Plan de couv'!$C$8:$C$373,Capa!$T36,'Plan de couv'!N$8:N$373,Paramètres!$A$9)/2</f>
        <v>0</v>
      </c>
      <c r="AF36" s="81">
        <f>COUNTIFS('Plan de couv'!$C$8:$C$373,Capa!$T36,'Plan de couv'!O$8:O$373,Paramètres!$A$3)+COUNTIFS('Plan de couv'!$C$8:$C$373,Capa!$T36,'Plan de couv'!O$8:O$373,Paramètres!$A$8)/2+COUNTIFS('Plan de couv'!$C$8:$C$373,Capa!$T36,'Plan de couv'!O$8:O$373,Paramètres!$A$9)/2</f>
        <v>0</v>
      </c>
      <c r="AG36" s="81">
        <f>COUNTIFS('Plan de couv'!$C$8:$C$373,Capa!$T36,'Plan de couv'!P$8:P$373,Paramètres!$A$3)+COUNTIFS('Plan de couv'!$C$8:$C$373,Capa!$T36,'Plan de couv'!P$8:P$373,Paramètres!$A$8)/2+COUNTIFS('Plan de couv'!$C$8:$C$373,Capa!$T36,'Plan de couv'!P$8:P$373,Paramètres!$A$9)/2</f>
        <v>0</v>
      </c>
      <c r="AH36" s="81">
        <f>COUNTIFS('Plan de couv'!$C$8:$C$373,Capa!$T36,'Plan de couv'!Q$8:Q$373,Paramètres!$A$3)+COUNTIFS('Plan de couv'!$C$8:$C$373,Capa!$T36,'Plan de couv'!Q$8:Q$373,Paramètres!$A$8)/2+COUNTIFS('Plan de couv'!$C$8:$C$373,Capa!$T36,'Plan de couv'!Q$8:Q$373,Paramètres!$A$9)/2</f>
        <v>0</v>
      </c>
      <c r="AI36" s="81">
        <f>COUNTIFS('Plan de couv'!$C$8:$C$373,Capa!$T36,'Plan de couv'!R$8:R$373,Paramètres!$A$3)+COUNTIFS('Plan de couv'!$C$8:$C$373,Capa!$T36,'Plan de couv'!R$8:R$373,Paramètres!$A$8)/2+COUNTIFS('Plan de couv'!$C$8:$C$373,Capa!$T36,'Plan de couv'!R$8:R$373,Paramètres!$A$9)/2</f>
        <v>0</v>
      </c>
      <c r="AJ36" s="81">
        <f>COUNTIFS('Plan de couv'!$C$8:$C$373,Capa!$T36,'Plan de couv'!S$8:S$373,Paramètres!$A$3)+COUNTIFS('Plan de couv'!$C$8:$C$373,Capa!$T36,'Plan de couv'!S$8:S$373,Paramètres!$A$8)/2+COUNTIFS('Plan de couv'!$C$8:$C$373,Capa!$T36,'Plan de couv'!S$8:S$373,Paramètres!$A$9)/2</f>
        <v>0</v>
      </c>
      <c r="AK36" s="81">
        <f>COUNTIFS('Plan de couv'!$C$8:$C$373,Capa!$T36,'Plan de couv'!T$8:T$373,Paramètres!$A$3)+COUNTIFS('Plan de couv'!$C$8:$C$373,Capa!$T36,'Plan de couv'!T$8:T$373,Paramètres!$A$8)/2+COUNTIFS('Plan de couv'!$C$8:$C$373,Capa!$T36,'Plan de couv'!T$8:T$373,Paramètres!$A$9)/2</f>
        <v>0</v>
      </c>
      <c r="AL36" s="81">
        <f>COUNTIFS('Plan de couv'!$C$8:$C$373,Capa!$T36,'Plan de couv'!U$8:U$373,Paramètres!$A$3)+COUNTIFS('Plan de couv'!$C$8:$C$373,Capa!$T36,'Plan de couv'!U$8:U$373,Paramètres!$A$8)/2+COUNTIFS('Plan de couv'!$C$8:$C$373,Capa!$T36,'Plan de couv'!U$8:U$373,Paramètres!$A$9)/2</f>
        <v>0</v>
      </c>
      <c r="AM36" s="81">
        <f>COUNTIFS('Plan de couv'!$C$8:$C$373,Capa!$T36,'Plan de couv'!V$8:V$373,Paramètres!$A$3)+COUNTIFS('Plan de couv'!$C$8:$C$373,Capa!$T36,'Plan de couv'!V$8:V$373,Paramètres!$A$8)/2+COUNTIFS('Plan de couv'!$C$8:$C$373,Capa!$T36,'Plan de couv'!V$8:V$373,Paramètres!$A$9)/2</f>
        <v>0</v>
      </c>
      <c r="AN36" s="81">
        <f>COUNTIFS('Plan de couv'!$C$8:$C$373,Capa!$T36,'Plan de couv'!W$8:W$373,Paramètres!$A$3)+COUNTIFS('Plan de couv'!$C$8:$C$373,Capa!$T36,'Plan de couv'!W$8:W$373,Paramètres!$A$8)/2+COUNTIFS('Plan de couv'!$C$8:$C$373,Capa!$T36,'Plan de couv'!W$8:W$373,Paramètres!$A$9)/2</f>
        <v>0</v>
      </c>
      <c r="AO36" s="81">
        <f>COUNTIFS('Plan de couv'!$C$8:$C$373,Capa!$T36,'Plan de couv'!X$8:X$373,Paramètres!$A$3)+COUNTIFS('Plan de couv'!$C$8:$C$373,Capa!$T36,'Plan de couv'!X$8:X$373,Paramètres!$A$8)/2+COUNTIFS('Plan de couv'!$C$8:$C$373,Capa!$T36,'Plan de couv'!X$8:X$373,Paramètres!$A$9)/2</f>
        <v>0</v>
      </c>
      <c r="AP36" s="81">
        <f>COUNTIFS('Plan de couv'!$C$8:$C$373,Capa!$T36,'Plan de couv'!Y$8:Y$373,Paramètres!$A$3)+COUNTIFS('Plan de couv'!$C$8:$C$373,Capa!$T36,'Plan de couv'!Y$8:Y$373,Paramètres!$A$8)/2+COUNTIFS('Plan de couv'!$C$8:$C$373,Capa!$T36,'Plan de couv'!Y$8:Y$373,Paramètres!$A$9)/2</f>
        <v>0</v>
      </c>
    </row>
    <row r="37" spans="18:42" hidden="1" x14ac:dyDescent="0.25">
      <c r="R37" s="50">
        <f t="shared" si="0"/>
        <v>2</v>
      </c>
      <c r="S37" s="51">
        <f t="shared" si="1"/>
        <v>6</v>
      </c>
      <c r="T37" s="67">
        <f t="shared" si="3"/>
        <v>42401</v>
      </c>
      <c r="U37" s="68">
        <f t="shared" si="2"/>
        <v>2</v>
      </c>
      <c r="V37" s="81">
        <f>COUNTIFS('Plan de couv'!$C$8:$C$373,Capa!$T37,'Plan de couv'!E$8:E$373,Paramètres!$A$3)+COUNTIFS('Plan de couv'!$C$8:$C$373,Capa!$T37,'Plan de couv'!E$8:E$373,Paramètres!$A$8)/2+COUNTIFS('Plan de couv'!$C$8:$C$373,Capa!$T37,'Plan de couv'!E$8:E$373,Paramètres!$A$9)/2</f>
        <v>0</v>
      </c>
      <c r="W37" s="81">
        <f>COUNTIFS('Plan de couv'!$C$8:$C$373,Capa!$T37,'Plan de couv'!F$8:F$373,Paramètres!$A$3)+COUNTIFS('Plan de couv'!$C$8:$C$373,Capa!$T37,'Plan de couv'!F$8:F$373,Paramètres!$A$8)/2+COUNTIFS('Plan de couv'!$C$8:$C$373,Capa!$T37,'Plan de couv'!F$8:F$373,Paramètres!$A$9)/2</f>
        <v>0</v>
      </c>
      <c r="X37" s="81">
        <f>COUNTIFS('Plan de couv'!$C$8:$C$373,Capa!$T37,'Plan de couv'!G$8:G$373,Paramètres!$A$3)+COUNTIFS('Plan de couv'!$C$8:$C$373,Capa!$T37,'Plan de couv'!G$8:G$373,Paramètres!$A$8)/2+COUNTIFS('Plan de couv'!$C$8:$C$373,Capa!$T37,'Plan de couv'!G$8:G$373,Paramètres!$A$9)/2</f>
        <v>0</v>
      </c>
      <c r="Y37" s="81">
        <f>COUNTIFS('Plan de couv'!$C$8:$C$373,Capa!$T37,'Plan de couv'!H$8:H$373,Paramètres!$A$3)+COUNTIFS('Plan de couv'!$C$8:$C$373,Capa!$T37,'Plan de couv'!H$8:H$373,Paramètres!$A$8)/2+COUNTIFS('Plan de couv'!$C$8:$C$373,Capa!$T37,'Plan de couv'!H$8:H$373,Paramètres!$A$9)/2</f>
        <v>0</v>
      </c>
      <c r="Z37" s="81">
        <f>COUNTIFS('Plan de couv'!$C$8:$C$373,Capa!$T37,'Plan de couv'!I$8:I$373,Paramètres!$A$3)+COUNTIFS('Plan de couv'!$C$8:$C$373,Capa!$T37,'Plan de couv'!I$8:I$373,Paramètres!$A$8)/2+COUNTIFS('Plan de couv'!$C$8:$C$373,Capa!$T37,'Plan de couv'!I$8:I$373,Paramètres!$A$9)/2</f>
        <v>0</v>
      </c>
      <c r="AA37" s="81">
        <f>COUNTIFS('Plan de couv'!$C$8:$C$373,Capa!$T37,'Plan de couv'!J$8:J$373,Paramètres!$A$3)+COUNTIFS('Plan de couv'!$C$8:$C$373,Capa!$T37,'Plan de couv'!J$8:J$373,Paramètres!$A$8)/2+COUNTIFS('Plan de couv'!$C$8:$C$373,Capa!$T37,'Plan de couv'!J$8:J$373,Paramètres!$A$9)/2</f>
        <v>0</v>
      </c>
      <c r="AB37" s="81">
        <f>COUNTIFS('Plan de couv'!$C$8:$C$373,Capa!$T37,'Plan de couv'!K$8:K$373,Paramètres!$A$3)+COUNTIFS('Plan de couv'!$C$8:$C$373,Capa!$T37,'Plan de couv'!K$8:K$373,Paramètres!$A$8)/2+COUNTIFS('Plan de couv'!$C$8:$C$373,Capa!$T37,'Plan de couv'!K$8:K$373,Paramètres!$A$9)/2</f>
        <v>0</v>
      </c>
      <c r="AC37" s="81">
        <f>COUNTIFS('Plan de couv'!$C$8:$C$373,Capa!$T37,'Plan de couv'!L$8:L$373,Paramètres!$A$3)+COUNTIFS('Plan de couv'!$C$8:$C$373,Capa!$T37,'Plan de couv'!L$8:L$373,Paramètres!$A$8)/2+COUNTIFS('Plan de couv'!$C$8:$C$373,Capa!$T37,'Plan de couv'!L$8:L$373,Paramètres!$A$9)/2</f>
        <v>0</v>
      </c>
      <c r="AD37" s="81">
        <f>COUNTIFS('Plan de couv'!$C$8:$C$373,Capa!$T37,'Plan de couv'!M$8:M$373,Paramètres!$A$3)+COUNTIFS('Plan de couv'!$C$8:$C$373,Capa!$T37,'Plan de couv'!M$8:M$373,Paramètres!$A$8)/2+COUNTIFS('Plan de couv'!$C$8:$C$373,Capa!$T37,'Plan de couv'!M$8:M$373,Paramètres!$A$9)/2</f>
        <v>0</v>
      </c>
      <c r="AE37" s="81">
        <f>COUNTIFS('Plan de couv'!$C$8:$C$373,Capa!$T37,'Plan de couv'!N$8:N$373,Paramètres!$A$3)+COUNTIFS('Plan de couv'!$C$8:$C$373,Capa!$T37,'Plan de couv'!N$8:N$373,Paramètres!$A$8)/2+COUNTIFS('Plan de couv'!$C$8:$C$373,Capa!$T37,'Plan de couv'!N$8:N$373,Paramètres!$A$9)/2</f>
        <v>0</v>
      </c>
      <c r="AF37" s="81">
        <f>COUNTIFS('Plan de couv'!$C$8:$C$373,Capa!$T37,'Plan de couv'!O$8:O$373,Paramètres!$A$3)+COUNTIFS('Plan de couv'!$C$8:$C$373,Capa!$T37,'Plan de couv'!O$8:O$373,Paramètres!$A$8)/2+COUNTIFS('Plan de couv'!$C$8:$C$373,Capa!$T37,'Plan de couv'!O$8:O$373,Paramètres!$A$9)/2</f>
        <v>0</v>
      </c>
      <c r="AG37" s="81">
        <f>COUNTIFS('Plan de couv'!$C$8:$C$373,Capa!$T37,'Plan de couv'!P$8:P$373,Paramètres!$A$3)+COUNTIFS('Plan de couv'!$C$8:$C$373,Capa!$T37,'Plan de couv'!P$8:P$373,Paramètres!$A$8)/2+COUNTIFS('Plan de couv'!$C$8:$C$373,Capa!$T37,'Plan de couv'!P$8:P$373,Paramètres!$A$9)/2</f>
        <v>0</v>
      </c>
      <c r="AH37" s="81">
        <f>COUNTIFS('Plan de couv'!$C$8:$C$373,Capa!$T37,'Plan de couv'!Q$8:Q$373,Paramètres!$A$3)+COUNTIFS('Plan de couv'!$C$8:$C$373,Capa!$T37,'Plan de couv'!Q$8:Q$373,Paramètres!$A$8)/2+COUNTIFS('Plan de couv'!$C$8:$C$373,Capa!$T37,'Plan de couv'!Q$8:Q$373,Paramètres!$A$9)/2</f>
        <v>0</v>
      </c>
      <c r="AI37" s="81">
        <f>COUNTIFS('Plan de couv'!$C$8:$C$373,Capa!$T37,'Plan de couv'!R$8:R$373,Paramètres!$A$3)+COUNTIFS('Plan de couv'!$C$8:$C$373,Capa!$T37,'Plan de couv'!R$8:R$373,Paramètres!$A$8)/2+COUNTIFS('Plan de couv'!$C$8:$C$373,Capa!$T37,'Plan de couv'!R$8:R$373,Paramètres!$A$9)/2</f>
        <v>0</v>
      </c>
      <c r="AJ37" s="81">
        <f>COUNTIFS('Plan de couv'!$C$8:$C$373,Capa!$T37,'Plan de couv'!S$8:S$373,Paramètres!$A$3)+COUNTIFS('Plan de couv'!$C$8:$C$373,Capa!$T37,'Plan de couv'!S$8:S$373,Paramètres!$A$8)/2+COUNTIFS('Plan de couv'!$C$8:$C$373,Capa!$T37,'Plan de couv'!S$8:S$373,Paramètres!$A$9)/2</f>
        <v>0</v>
      </c>
      <c r="AK37" s="81">
        <f>COUNTIFS('Plan de couv'!$C$8:$C$373,Capa!$T37,'Plan de couv'!T$8:T$373,Paramètres!$A$3)+COUNTIFS('Plan de couv'!$C$8:$C$373,Capa!$T37,'Plan de couv'!T$8:T$373,Paramètres!$A$8)/2+COUNTIFS('Plan de couv'!$C$8:$C$373,Capa!$T37,'Plan de couv'!T$8:T$373,Paramètres!$A$9)/2</f>
        <v>0</v>
      </c>
      <c r="AL37" s="81">
        <f>COUNTIFS('Plan de couv'!$C$8:$C$373,Capa!$T37,'Plan de couv'!U$8:U$373,Paramètres!$A$3)+COUNTIFS('Plan de couv'!$C$8:$C$373,Capa!$T37,'Plan de couv'!U$8:U$373,Paramètres!$A$8)/2+COUNTIFS('Plan de couv'!$C$8:$C$373,Capa!$T37,'Plan de couv'!U$8:U$373,Paramètres!$A$9)/2</f>
        <v>0</v>
      </c>
      <c r="AM37" s="81">
        <f>COUNTIFS('Plan de couv'!$C$8:$C$373,Capa!$T37,'Plan de couv'!V$8:V$373,Paramètres!$A$3)+COUNTIFS('Plan de couv'!$C$8:$C$373,Capa!$T37,'Plan de couv'!V$8:V$373,Paramètres!$A$8)/2+COUNTIFS('Plan de couv'!$C$8:$C$373,Capa!$T37,'Plan de couv'!V$8:V$373,Paramètres!$A$9)/2</f>
        <v>0</v>
      </c>
      <c r="AN37" s="81">
        <f>COUNTIFS('Plan de couv'!$C$8:$C$373,Capa!$T37,'Plan de couv'!W$8:W$373,Paramètres!$A$3)+COUNTIFS('Plan de couv'!$C$8:$C$373,Capa!$T37,'Plan de couv'!W$8:W$373,Paramètres!$A$8)/2+COUNTIFS('Plan de couv'!$C$8:$C$373,Capa!$T37,'Plan de couv'!W$8:W$373,Paramètres!$A$9)/2</f>
        <v>0</v>
      </c>
      <c r="AO37" s="81">
        <f>COUNTIFS('Plan de couv'!$C$8:$C$373,Capa!$T37,'Plan de couv'!X$8:X$373,Paramètres!$A$3)+COUNTIFS('Plan de couv'!$C$8:$C$373,Capa!$T37,'Plan de couv'!X$8:X$373,Paramètres!$A$8)/2+COUNTIFS('Plan de couv'!$C$8:$C$373,Capa!$T37,'Plan de couv'!X$8:X$373,Paramètres!$A$9)/2</f>
        <v>0</v>
      </c>
      <c r="AP37" s="81">
        <f>COUNTIFS('Plan de couv'!$C$8:$C$373,Capa!$T37,'Plan de couv'!Y$8:Y$373,Paramètres!$A$3)+COUNTIFS('Plan de couv'!$C$8:$C$373,Capa!$T37,'Plan de couv'!Y$8:Y$373,Paramètres!$A$8)/2+COUNTIFS('Plan de couv'!$C$8:$C$373,Capa!$T37,'Plan de couv'!Y$8:Y$373,Paramètres!$A$9)/2</f>
        <v>0</v>
      </c>
    </row>
    <row r="38" spans="18:42" hidden="1" x14ac:dyDescent="0.25">
      <c r="R38" s="50">
        <f t="shared" si="0"/>
        <v>2</v>
      </c>
      <c r="S38" s="51">
        <f t="shared" si="1"/>
        <v>6</v>
      </c>
      <c r="T38" s="67">
        <f t="shared" si="3"/>
        <v>42402</v>
      </c>
      <c r="U38" s="68">
        <f t="shared" si="2"/>
        <v>3</v>
      </c>
      <c r="V38" s="81">
        <f>COUNTIFS('Plan de couv'!$C$8:$C$373,Capa!$T38,'Plan de couv'!E$8:E$373,Paramètres!$A$3)+COUNTIFS('Plan de couv'!$C$8:$C$373,Capa!$T38,'Plan de couv'!E$8:E$373,Paramètres!$A$8)/2+COUNTIFS('Plan de couv'!$C$8:$C$373,Capa!$T38,'Plan de couv'!E$8:E$373,Paramètres!$A$9)/2</f>
        <v>0</v>
      </c>
      <c r="W38" s="81">
        <f>COUNTIFS('Plan de couv'!$C$8:$C$373,Capa!$T38,'Plan de couv'!F$8:F$373,Paramètres!$A$3)+COUNTIFS('Plan de couv'!$C$8:$C$373,Capa!$T38,'Plan de couv'!F$8:F$373,Paramètres!$A$8)/2+COUNTIFS('Plan de couv'!$C$8:$C$373,Capa!$T38,'Plan de couv'!F$8:F$373,Paramètres!$A$9)/2</f>
        <v>0</v>
      </c>
      <c r="X38" s="81">
        <f>COUNTIFS('Plan de couv'!$C$8:$C$373,Capa!$T38,'Plan de couv'!G$8:G$373,Paramètres!$A$3)+COUNTIFS('Plan de couv'!$C$8:$C$373,Capa!$T38,'Plan de couv'!G$8:G$373,Paramètres!$A$8)/2+COUNTIFS('Plan de couv'!$C$8:$C$373,Capa!$T38,'Plan de couv'!G$8:G$373,Paramètres!$A$9)/2</f>
        <v>0</v>
      </c>
      <c r="Y38" s="81">
        <f>COUNTIFS('Plan de couv'!$C$8:$C$373,Capa!$T38,'Plan de couv'!H$8:H$373,Paramètres!$A$3)+COUNTIFS('Plan de couv'!$C$8:$C$373,Capa!$T38,'Plan de couv'!H$8:H$373,Paramètres!$A$8)/2+COUNTIFS('Plan de couv'!$C$8:$C$373,Capa!$T38,'Plan de couv'!H$8:H$373,Paramètres!$A$9)/2</f>
        <v>0</v>
      </c>
      <c r="Z38" s="81">
        <f>COUNTIFS('Plan de couv'!$C$8:$C$373,Capa!$T38,'Plan de couv'!I$8:I$373,Paramètres!$A$3)+COUNTIFS('Plan de couv'!$C$8:$C$373,Capa!$T38,'Plan de couv'!I$8:I$373,Paramètres!$A$8)/2+COUNTIFS('Plan de couv'!$C$8:$C$373,Capa!$T38,'Plan de couv'!I$8:I$373,Paramètres!$A$9)/2</f>
        <v>0</v>
      </c>
      <c r="AA38" s="81">
        <f>COUNTIFS('Plan de couv'!$C$8:$C$373,Capa!$T38,'Plan de couv'!J$8:J$373,Paramètres!$A$3)+COUNTIFS('Plan de couv'!$C$8:$C$373,Capa!$T38,'Plan de couv'!J$8:J$373,Paramètres!$A$8)/2+COUNTIFS('Plan de couv'!$C$8:$C$373,Capa!$T38,'Plan de couv'!J$8:J$373,Paramètres!$A$9)/2</f>
        <v>0</v>
      </c>
      <c r="AB38" s="81">
        <f>COUNTIFS('Plan de couv'!$C$8:$C$373,Capa!$T38,'Plan de couv'!K$8:K$373,Paramètres!$A$3)+COUNTIFS('Plan de couv'!$C$8:$C$373,Capa!$T38,'Plan de couv'!K$8:K$373,Paramètres!$A$8)/2+COUNTIFS('Plan de couv'!$C$8:$C$373,Capa!$T38,'Plan de couv'!K$8:K$373,Paramètres!$A$9)/2</f>
        <v>0</v>
      </c>
      <c r="AC38" s="81">
        <f>COUNTIFS('Plan de couv'!$C$8:$C$373,Capa!$T38,'Plan de couv'!L$8:L$373,Paramètres!$A$3)+COUNTIFS('Plan de couv'!$C$8:$C$373,Capa!$T38,'Plan de couv'!L$8:L$373,Paramètres!$A$8)/2+COUNTIFS('Plan de couv'!$C$8:$C$373,Capa!$T38,'Plan de couv'!L$8:L$373,Paramètres!$A$9)/2</f>
        <v>0</v>
      </c>
      <c r="AD38" s="81">
        <f>COUNTIFS('Plan de couv'!$C$8:$C$373,Capa!$T38,'Plan de couv'!M$8:M$373,Paramètres!$A$3)+COUNTIFS('Plan de couv'!$C$8:$C$373,Capa!$T38,'Plan de couv'!M$8:M$373,Paramètres!$A$8)/2+COUNTIFS('Plan de couv'!$C$8:$C$373,Capa!$T38,'Plan de couv'!M$8:M$373,Paramètres!$A$9)/2</f>
        <v>0</v>
      </c>
      <c r="AE38" s="81">
        <f>COUNTIFS('Plan de couv'!$C$8:$C$373,Capa!$T38,'Plan de couv'!N$8:N$373,Paramètres!$A$3)+COUNTIFS('Plan de couv'!$C$8:$C$373,Capa!$T38,'Plan de couv'!N$8:N$373,Paramètres!$A$8)/2+COUNTIFS('Plan de couv'!$C$8:$C$373,Capa!$T38,'Plan de couv'!N$8:N$373,Paramètres!$A$9)/2</f>
        <v>0</v>
      </c>
      <c r="AF38" s="81">
        <f>COUNTIFS('Plan de couv'!$C$8:$C$373,Capa!$T38,'Plan de couv'!O$8:O$373,Paramètres!$A$3)+COUNTIFS('Plan de couv'!$C$8:$C$373,Capa!$T38,'Plan de couv'!O$8:O$373,Paramètres!$A$8)/2+COUNTIFS('Plan de couv'!$C$8:$C$373,Capa!$T38,'Plan de couv'!O$8:O$373,Paramètres!$A$9)/2</f>
        <v>0</v>
      </c>
      <c r="AG38" s="81">
        <f>COUNTIFS('Plan de couv'!$C$8:$C$373,Capa!$T38,'Plan de couv'!P$8:P$373,Paramètres!$A$3)+COUNTIFS('Plan de couv'!$C$8:$C$373,Capa!$T38,'Plan de couv'!P$8:P$373,Paramètres!$A$8)/2+COUNTIFS('Plan de couv'!$C$8:$C$373,Capa!$T38,'Plan de couv'!P$8:P$373,Paramètres!$A$9)/2</f>
        <v>0</v>
      </c>
      <c r="AH38" s="81">
        <f>COUNTIFS('Plan de couv'!$C$8:$C$373,Capa!$T38,'Plan de couv'!Q$8:Q$373,Paramètres!$A$3)+COUNTIFS('Plan de couv'!$C$8:$C$373,Capa!$T38,'Plan de couv'!Q$8:Q$373,Paramètres!$A$8)/2+COUNTIFS('Plan de couv'!$C$8:$C$373,Capa!$T38,'Plan de couv'!Q$8:Q$373,Paramètres!$A$9)/2</f>
        <v>0</v>
      </c>
      <c r="AI38" s="81">
        <f>COUNTIFS('Plan de couv'!$C$8:$C$373,Capa!$T38,'Plan de couv'!R$8:R$373,Paramètres!$A$3)+COUNTIFS('Plan de couv'!$C$8:$C$373,Capa!$T38,'Plan de couv'!R$8:R$373,Paramètres!$A$8)/2+COUNTIFS('Plan de couv'!$C$8:$C$373,Capa!$T38,'Plan de couv'!R$8:R$373,Paramètres!$A$9)/2</f>
        <v>0</v>
      </c>
      <c r="AJ38" s="81">
        <f>COUNTIFS('Plan de couv'!$C$8:$C$373,Capa!$T38,'Plan de couv'!S$8:S$373,Paramètres!$A$3)+COUNTIFS('Plan de couv'!$C$8:$C$373,Capa!$T38,'Plan de couv'!S$8:S$373,Paramètres!$A$8)/2+COUNTIFS('Plan de couv'!$C$8:$C$373,Capa!$T38,'Plan de couv'!S$8:S$373,Paramètres!$A$9)/2</f>
        <v>0</v>
      </c>
      <c r="AK38" s="81">
        <f>COUNTIFS('Plan de couv'!$C$8:$C$373,Capa!$T38,'Plan de couv'!T$8:T$373,Paramètres!$A$3)+COUNTIFS('Plan de couv'!$C$8:$C$373,Capa!$T38,'Plan de couv'!T$8:T$373,Paramètres!$A$8)/2+COUNTIFS('Plan de couv'!$C$8:$C$373,Capa!$T38,'Plan de couv'!T$8:T$373,Paramètres!$A$9)/2</f>
        <v>0</v>
      </c>
      <c r="AL38" s="81">
        <f>COUNTIFS('Plan de couv'!$C$8:$C$373,Capa!$T38,'Plan de couv'!U$8:U$373,Paramètres!$A$3)+COUNTIFS('Plan de couv'!$C$8:$C$373,Capa!$T38,'Plan de couv'!U$8:U$373,Paramètres!$A$8)/2+COUNTIFS('Plan de couv'!$C$8:$C$373,Capa!$T38,'Plan de couv'!U$8:U$373,Paramètres!$A$9)/2</f>
        <v>0</v>
      </c>
      <c r="AM38" s="81">
        <f>COUNTIFS('Plan de couv'!$C$8:$C$373,Capa!$T38,'Plan de couv'!V$8:V$373,Paramètres!$A$3)+COUNTIFS('Plan de couv'!$C$8:$C$373,Capa!$T38,'Plan de couv'!V$8:V$373,Paramètres!$A$8)/2+COUNTIFS('Plan de couv'!$C$8:$C$373,Capa!$T38,'Plan de couv'!V$8:V$373,Paramètres!$A$9)/2</f>
        <v>0</v>
      </c>
      <c r="AN38" s="81">
        <f>COUNTIFS('Plan de couv'!$C$8:$C$373,Capa!$T38,'Plan de couv'!W$8:W$373,Paramètres!$A$3)+COUNTIFS('Plan de couv'!$C$8:$C$373,Capa!$T38,'Plan de couv'!W$8:W$373,Paramètres!$A$8)/2+COUNTIFS('Plan de couv'!$C$8:$C$373,Capa!$T38,'Plan de couv'!W$8:W$373,Paramètres!$A$9)/2</f>
        <v>0</v>
      </c>
      <c r="AO38" s="81">
        <f>COUNTIFS('Plan de couv'!$C$8:$C$373,Capa!$T38,'Plan de couv'!X$8:X$373,Paramètres!$A$3)+COUNTIFS('Plan de couv'!$C$8:$C$373,Capa!$T38,'Plan de couv'!X$8:X$373,Paramètres!$A$8)/2+COUNTIFS('Plan de couv'!$C$8:$C$373,Capa!$T38,'Plan de couv'!X$8:X$373,Paramètres!$A$9)/2</f>
        <v>0</v>
      </c>
      <c r="AP38" s="81">
        <f>COUNTIFS('Plan de couv'!$C$8:$C$373,Capa!$T38,'Plan de couv'!Y$8:Y$373,Paramètres!$A$3)+COUNTIFS('Plan de couv'!$C$8:$C$373,Capa!$T38,'Plan de couv'!Y$8:Y$373,Paramètres!$A$8)/2+COUNTIFS('Plan de couv'!$C$8:$C$373,Capa!$T38,'Plan de couv'!Y$8:Y$373,Paramètres!$A$9)/2</f>
        <v>0</v>
      </c>
    </row>
    <row r="39" spans="18:42" hidden="1" x14ac:dyDescent="0.25">
      <c r="R39" s="50">
        <f t="shared" si="0"/>
        <v>2</v>
      </c>
      <c r="S39" s="51">
        <f t="shared" si="1"/>
        <v>6</v>
      </c>
      <c r="T39" s="67">
        <f t="shared" si="3"/>
        <v>42403</v>
      </c>
      <c r="U39" s="68">
        <f t="shared" si="2"/>
        <v>4</v>
      </c>
      <c r="V39" s="81">
        <f>COUNTIFS('Plan de couv'!$C$8:$C$373,Capa!$T39,'Plan de couv'!E$8:E$373,Paramètres!$A$3)+COUNTIFS('Plan de couv'!$C$8:$C$373,Capa!$T39,'Plan de couv'!E$8:E$373,Paramètres!$A$8)/2+COUNTIFS('Plan de couv'!$C$8:$C$373,Capa!$T39,'Plan de couv'!E$8:E$373,Paramètres!$A$9)/2</f>
        <v>0</v>
      </c>
      <c r="W39" s="81">
        <f>COUNTIFS('Plan de couv'!$C$8:$C$373,Capa!$T39,'Plan de couv'!F$8:F$373,Paramètres!$A$3)+COUNTIFS('Plan de couv'!$C$8:$C$373,Capa!$T39,'Plan de couv'!F$8:F$373,Paramètres!$A$8)/2+COUNTIFS('Plan de couv'!$C$8:$C$373,Capa!$T39,'Plan de couv'!F$8:F$373,Paramètres!$A$9)/2</f>
        <v>0</v>
      </c>
      <c r="X39" s="81">
        <f>COUNTIFS('Plan de couv'!$C$8:$C$373,Capa!$T39,'Plan de couv'!G$8:G$373,Paramètres!$A$3)+COUNTIFS('Plan de couv'!$C$8:$C$373,Capa!$T39,'Plan de couv'!G$8:G$373,Paramètres!$A$8)/2+COUNTIFS('Plan de couv'!$C$8:$C$373,Capa!$T39,'Plan de couv'!G$8:G$373,Paramètres!$A$9)/2</f>
        <v>0</v>
      </c>
      <c r="Y39" s="81">
        <f>COUNTIFS('Plan de couv'!$C$8:$C$373,Capa!$T39,'Plan de couv'!H$8:H$373,Paramètres!$A$3)+COUNTIFS('Plan de couv'!$C$8:$C$373,Capa!$T39,'Plan de couv'!H$8:H$373,Paramètres!$A$8)/2+COUNTIFS('Plan de couv'!$C$8:$C$373,Capa!$T39,'Plan de couv'!H$8:H$373,Paramètres!$A$9)/2</f>
        <v>0</v>
      </c>
      <c r="Z39" s="81">
        <f>COUNTIFS('Plan de couv'!$C$8:$C$373,Capa!$T39,'Plan de couv'!I$8:I$373,Paramètres!$A$3)+COUNTIFS('Plan de couv'!$C$8:$C$373,Capa!$T39,'Plan de couv'!I$8:I$373,Paramètres!$A$8)/2+COUNTIFS('Plan de couv'!$C$8:$C$373,Capa!$T39,'Plan de couv'!I$8:I$373,Paramètres!$A$9)/2</f>
        <v>0</v>
      </c>
      <c r="AA39" s="81">
        <f>COUNTIFS('Plan de couv'!$C$8:$C$373,Capa!$T39,'Plan de couv'!J$8:J$373,Paramètres!$A$3)+COUNTIFS('Plan de couv'!$C$8:$C$373,Capa!$T39,'Plan de couv'!J$8:J$373,Paramètres!$A$8)/2+COUNTIFS('Plan de couv'!$C$8:$C$373,Capa!$T39,'Plan de couv'!J$8:J$373,Paramètres!$A$9)/2</f>
        <v>0</v>
      </c>
      <c r="AB39" s="81">
        <f>COUNTIFS('Plan de couv'!$C$8:$C$373,Capa!$T39,'Plan de couv'!K$8:K$373,Paramètres!$A$3)+COUNTIFS('Plan de couv'!$C$8:$C$373,Capa!$T39,'Plan de couv'!K$8:K$373,Paramètres!$A$8)/2+COUNTIFS('Plan de couv'!$C$8:$C$373,Capa!$T39,'Plan de couv'!K$8:K$373,Paramètres!$A$9)/2</f>
        <v>0</v>
      </c>
      <c r="AC39" s="81">
        <f>COUNTIFS('Plan de couv'!$C$8:$C$373,Capa!$T39,'Plan de couv'!L$8:L$373,Paramètres!$A$3)+COUNTIFS('Plan de couv'!$C$8:$C$373,Capa!$T39,'Plan de couv'!L$8:L$373,Paramètres!$A$8)/2+COUNTIFS('Plan de couv'!$C$8:$C$373,Capa!$T39,'Plan de couv'!L$8:L$373,Paramètres!$A$9)/2</f>
        <v>0</v>
      </c>
      <c r="AD39" s="81">
        <f>COUNTIFS('Plan de couv'!$C$8:$C$373,Capa!$T39,'Plan de couv'!M$8:M$373,Paramètres!$A$3)+COUNTIFS('Plan de couv'!$C$8:$C$373,Capa!$T39,'Plan de couv'!M$8:M$373,Paramètres!$A$8)/2+COUNTIFS('Plan de couv'!$C$8:$C$373,Capa!$T39,'Plan de couv'!M$8:M$373,Paramètres!$A$9)/2</f>
        <v>0</v>
      </c>
      <c r="AE39" s="81">
        <f>COUNTIFS('Plan de couv'!$C$8:$C$373,Capa!$T39,'Plan de couv'!N$8:N$373,Paramètres!$A$3)+COUNTIFS('Plan de couv'!$C$8:$C$373,Capa!$T39,'Plan de couv'!N$8:N$373,Paramètres!$A$8)/2+COUNTIFS('Plan de couv'!$C$8:$C$373,Capa!$T39,'Plan de couv'!N$8:N$373,Paramètres!$A$9)/2</f>
        <v>0</v>
      </c>
      <c r="AF39" s="81">
        <f>COUNTIFS('Plan de couv'!$C$8:$C$373,Capa!$T39,'Plan de couv'!O$8:O$373,Paramètres!$A$3)+COUNTIFS('Plan de couv'!$C$8:$C$373,Capa!$T39,'Plan de couv'!O$8:O$373,Paramètres!$A$8)/2+COUNTIFS('Plan de couv'!$C$8:$C$373,Capa!$T39,'Plan de couv'!O$8:O$373,Paramètres!$A$9)/2</f>
        <v>0</v>
      </c>
      <c r="AG39" s="81">
        <f>COUNTIFS('Plan de couv'!$C$8:$C$373,Capa!$T39,'Plan de couv'!P$8:P$373,Paramètres!$A$3)+COUNTIFS('Plan de couv'!$C$8:$C$373,Capa!$T39,'Plan de couv'!P$8:P$373,Paramètres!$A$8)/2+COUNTIFS('Plan de couv'!$C$8:$C$373,Capa!$T39,'Plan de couv'!P$8:P$373,Paramètres!$A$9)/2</f>
        <v>0</v>
      </c>
      <c r="AH39" s="81">
        <f>COUNTIFS('Plan de couv'!$C$8:$C$373,Capa!$T39,'Plan de couv'!Q$8:Q$373,Paramètres!$A$3)+COUNTIFS('Plan de couv'!$C$8:$C$373,Capa!$T39,'Plan de couv'!Q$8:Q$373,Paramètres!$A$8)/2+COUNTIFS('Plan de couv'!$C$8:$C$373,Capa!$T39,'Plan de couv'!Q$8:Q$373,Paramètres!$A$9)/2</f>
        <v>0</v>
      </c>
      <c r="AI39" s="81">
        <f>COUNTIFS('Plan de couv'!$C$8:$C$373,Capa!$T39,'Plan de couv'!R$8:R$373,Paramètres!$A$3)+COUNTIFS('Plan de couv'!$C$8:$C$373,Capa!$T39,'Plan de couv'!R$8:R$373,Paramètres!$A$8)/2+COUNTIFS('Plan de couv'!$C$8:$C$373,Capa!$T39,'Plan de couv'!R$8:R$373,Paramètres!$A$9)/2</f>
        <v>0</v>
      </c>
      <c r="AJ39" s="81">
        <f>COUNTIFS('Plan de couv'!$C$8:$C$373,Capa!$T39,'Plan de couv'!S$8:S$373,Paramètres!$A$3)+COUNTIFS('Plan de couv'!$C$8:$C$373,Capa!$T39,'Plan de couv'!S$8:S$373,Paramètres!$A$8)/2+COUNTIFS('Plan de couv'!$C$8:$C$373,Capa!$T39,'Plan de couv'!S$8:S$373,Paramètres!$A$9)/2</f>
        <v>0</v>
      </c>
      <c r="AK39" s="81">
        <f>COUNTIFS('Plan de couv'!$C$8:$C$373,Capa!$T39,'Plan de couv'!T$8:T$373,Paramètres!$A$3)+COUNTIFS('Plan de couv'!$C$8:$C$373,Capa!$T39,'Plan de couv'!T$8:T$373,Paramètres!$A$8)/2+COUNTIFS('Plan de couv'!$C$8:$C$373,Capa!$T39,'Plan de couv'!T$8:T$373,Paramètres!$A$9)/2</f>
        <v>0</v>
      </c>
      <c r="AL39" s="81">
        <f>COUNTIFS('Plan de couv'!$C$8:$C$373,Capa!$T39,'Plan de couv'!U$8:U$373,Paramètres!$A$3)+COUNTIFS('Plan de couv'!$C$8:$C$373,Capa!$T39,'Plan de couv'!U$8:U$373,Paramètres!$A$8)/2+COUNTIFS('Plan de couv'!$C$8:$C$373,Capa!$T39,'Plan de couv'!U$8:U$373,Paramètres!$A$9)/2</f>
        <v>0</v>
      </c>
      <c r="AM39" s="81">
        <f>COUNTIFS('Plan de couv'!$C$8:$C$373,Capa!$T39,'Plan de couv'!V$8:V$373,Paramètres!$A$3)+COUNTIFS('Plan de couv'!$C$8:$C$373,Capa!$T39,'Plan de couv'!V$8:V$373,Paramètres!$A$8)/2+COUNTIFS('Plan de couv'!$C$8:$C$373,Capa!$T39,'Plan de couv'!V$8:V$373,Paramètres!$A$9)/2</f>
        <v>0</v>
      </c>
      <c r="AN39" s="81">
        <f>COUNTIFS('Plan de couv'!$C$8:$C$373,Capa!$T39,'Plan de couv'!W$8:W$373,Paramètres!$A$3)+COUNTIFS('Plan de couv'!$C$8:$C$373,Capa!$T39,'Plan de couv'!W$8:W$373,Paramètres!$A$8)/2+COUNTIFS('Plan de couv'!$C$8:$C$373,Capa!$T39,'Plan de couv'!W$8:W$373,Paramètres!$A$9)/2</f>
        <v>0</v>
      </c>
      <c r="AO39" s="81">
        <f>COUNTIFS('Plan de couv'!$C$8:$C$373,Capa!$T39,'Plan de couv'!X$8:X$373,Paramètres!$A$3)+COUNTIFS('Plan de couv'!$C$8:$C$373,Capa!$T39,'Plan de couv'!X$8:X$373,Paramètres!$A$8)/2+COUNTIFS('Plan de couv'!$C$8:$C$373,Capa!$T39,'Plan de couv'!X$8:X$373,Paramètres!$A$9)/2</f>
        <v>0</v>
      </c>
      <c r="AP39" s="81">
        <f>COUNTIFS('Plan de couv'!$C$8:$C$373,Capa!$T39,'Plan de couv'!Y$8:Y$373,Paramètres!$A$3)+COUNTIFS('Plan de couv'!$C$8:$C$373,Capa!$T39,'Plan de couv'!Y$8:Y$373,Paramètres!$A$8)/2+COUNTIFS('Plan de couv'!$C$8:$C$373,Capa!$T39,'Plan de couv'!Y$8:Y$373,Paramètres!$A$9)/2</f>
        <v>0</v>
      </c>
    </row>
    <row r="40" spans="18:42" hidden="1" x14ac:dyDescent="0.25">
      <c r="R40" s="50">
        <f t="shared" si="0"/>
        <v>2</v>
      </c>
      <c r="S40" s="51">
        <f t="shared" si="1"/>
        <v>6</v>
      </c>
      <c r="T40" s="67">
        <f t="shared" si="3"/>
        <v>42404</v>
      </c>
      <c r="U40" s="68">
        <f t="shared" si="2"/>
        <v>5</v>
      </c>
      <c r="V40" s="81">
        <f>COUNTIFS('Plan de couv'!$C$8:$C$373,Capa!$T40,'Plan de couv'!E$8:E$373,Paramètres!$A$3)+COUNTIFS('Plan de couv'!$C$8:$C$373,Capa!$T40,'Plan de couv'!E$8:E$373,Paramètres!$A$8)/2+COUNTIFS('Plan de couv'!$C$8:$C$373,Capa!$T40,'Plan de couv'!E$8:E$373,Paramètres!$A$9)/2</f>
        <v>0</v>
      </c>
      <c r="W40" s="81">
        <f>COUNTIFS('Plan de couv'!$C$8:$C$373,Capa!$T40,'Plan de couv'!F$8:F$373,Paramètres!$A$3)+COUNTIFS('Plan de couv'!$C$8:$C$373,Capa!$T40,'Plan de couv'!F$8:F$373,Paramètres!$A$8)/2+COUNTIFS('Plan de couv'!$C$8:$C$373,Capa!$T40,'Plan de couv'!F$8:F$373,Paramètres!$A$9)/2</f>
        <v>0</v>
      </c>
      <c r="X40" s="81">
        <f>COUNTIFS('Plan de couv'!$C$8:$C$373,Capa!$T40,'Plan de couv'!G$8:G$373,Paramètres!$A$3)+COUNTIFS('Plan de couv'!$C$8:$C$373,Capa!$T40,'Plan de couv'!G$8:G$373,Paramètres!$A$8)/2+COUNTIFS('Plan de couv'!$C$8:$C$373,Capa!$T40,'Plan de couv'!G$8:G$373,Paramètres!$A$9)/2</f>
        <v>0</v>
      </c>
      <c r="Y40" s="81">
        <f>COUNTIFS('Plan de couv'!$C$8:$C$373,Capa!$T40,'Plan de couv'!H$8:H$373,Paramètres!$A$3)+COUNTIFS('Plan de couv'!$C$8:$C$373,Capa!$T40,'Plan de couv'!H$8:H$373,Paramètres!$A$8)/2+COUNTIFS('Plan de couv'!$C$8:$C$373,Capa!$T40,'Plan de couv'!H$8:H$373,Paramètres!$A$9)/2</f>
        <v>0</v>
      </c>
      <c r="Z40" s="81">
        <f>COUNTIFS('Plan de couv'!$C$8:$C$373,Capa!$T40,'Plan de couv'!I$8:I$373,Paramètres!$A$3)+COUNTIFS('Plan de couv'!$C$8:$C$373,Capa!$T40,'Plan de couv'!I$8:I$373,Paramètres!$A$8)/2+COUNTIFS('Plan de couv'!$C$8:$C$373,Capa!$T40,'Plan de couv'!I$8:I$373,Paramètres!$A$9)/2</f>
        <v>0</v>
      </c>
      <c r="AA40" s="81">
        <f>COUNTIFS('Plan de couv'!$C$8:$C$373,Capa!$T40,'Plan de couv'!J$8:J$373,Paramètres!$A$3)+COUNTIFS('Plan de couv'!$C$8:$C$373,Capa!$T40,'Plan de couv'!J$8:J$373,Paramètres!$A$8)/2+COUNTIFS('Plan de couv'!$C$8:$C$373,Capa!$T40,'Plan de couv'!J$8:J$373,Paramètres!$A$9)/2</f>
        <v>0</v>
      </c>
      <c r="AB40" s="81">
        <f>COUNTIFS('Plan de couv'!$C$8:$C$373,Capa!$T40,'Plan de couv'!K$8:K$373,Paramètres!$A$3)+COUNTIFS('Plan de couv'!$C$8:$C$373,Capa!$T40,'Plan de couv'!K$8:K$373,Paramètres!$A$8)/2+COUNTIFS('Plan de couv'!$C$8:$C$373,Capa!$T40,'Plan de couv'!K$8:K$373,Paramètres!$A$9)/2</f>
        <v>0</v>
      </c>
      <c r="AC40" s="81">
        <f>COUNTIFS('Plan de couv'!$C$8:$C$373,Capa!$T40,'Plan de couv'!L$8:L$373,Paramètres!$A$3)+COUNTIFS('Plan de couv'!$C$8:$C$373,Capa!$T40,'Plan de couv'!L$8:L$373,Paramètres!$A$8)/2+COUNTIFS('Plan de couv'!$C$8:$C$373,Capa!$T40,'Plan de couv'!L$8:L$373,Paramètres!$A$9)/2</f>
        <v>0</v>
      </c>
      <c r="AD40" s="81">
        <f>COUNTIFS('Plan de couv'!$C$8:$C$373,Capa!$T40,'Plan de couv'!M$8:M$373,Paramètres!$A$3)+COUNTIFS('Plan de couv'!$C$8:$C$373,Capa!$T40,'Plan de couv'!M$8:M$373,Paramètres!$A$8)/2+COUNTIFS('Plan de couv'!$C$8:$C$373,Capa!$T40,'Plan de couv'!M$8:M$373,Paramètres!$A$9)/2</f>
        <v>0</v>
      </c>
      <c r="AE40" s="81">
        <f>COUNTIFS('Plan de couv'!$C$8:$C$373,Capa!$T40,'Plan de couv'!N$8:N$373,Paramètres!$A$3)+COUNTIFS('Plan de couv'!$C$8:$C$373,Capa!$T40,'Plan de couv'!N$8:N$373,Paramètres!$A$8)/2+COUNTIFS('Plan de couv'!$C$8:$C$373,Capa!$T40,'Plan de couv'!N$8:N$373,Paramètres!$A$9)/2</f>
        <v>0</v>
      </c>
      <c r="AF40" s="81">
        <f>COUNTIFS('Plan de couv'!$C$8:$C$373,Capa!$T40,'Plan de couv'!O$8:O$373,Paramètres!$A$3)+COUNTIFS('Plan de couv'!$C$8:$C$373,Capa!$T40,'Plan de couv'!O$8:O$373,Paramètres!$A$8)/2+COUNTIFS('Plan de couv'!$C$8:$C$373,Capa!$T40,'Plan de couv'!O$8:O$373,Paramètres!$A$9)/2</f>
        <v>0</v>
      </c>
      <c r="AG40" s="81">
        <f>COUNTIFS('Plan de couv'!$C$8:$C$373,Capa!$T40,'Plan de couv'!P$8:P$373,Paramètres!$A$3)+COUNTIFS('Plan de couv'!$C$8:$C$373,Capa!$T40,'Plan de couv'!P$8:P$373,Paramètres!$A$8)/2+COUNTIFS('Plan de couv'!$C$8:$C$373,Capa!$T40,'Plan de couv'!P$8:P$373,Paramètres!$A$9)/2</f>
        <v>0</v>
      </c>
      <c r="AH40" s="81">
        <f>COUNTIFS('Plan de couv'!$C$8:$C$373,Capa!$T40,'Plan de couv'!Q$8:Q$373,Paramètres!$A$3)+COUNTIFS('Plan de couv'!$C$8:$C$373,Capa!$T40,'Plan de couv'!Q$8:Q$373,Paramètres!$A$8)/2+COUNTIFS('Plan de couv'!$C$8:$C$373,Capa!$T40,'Plan de couv'!Q$8:Q$373,Paramètres!$A$9)/2</f>
        <v>0</v>
      </c>
      <c r="AI40" s="81">
        <f>COUNTIFS('Plan de couv'!$C$8:$C$373,Capa!$T40,'Plan de couv'!R$8:R$373,Paramètres!$A$3)+COUNTIFS('Plan de couv'!$C$8:$C$373,Capa!$T40,'Plan de couv'!R$8:R$373,Paramètres!$A$8)/2+COUNTIFS('Plan de couv'!$C$8:$C$373,Capa!$T40,'Plan de couv'!R$8:R$373,Paramètres!$A$9)/2</f>
        <v>0</v>
      </c>
      <c r="AJ40" s="81">
        <f>COUNTIFS('Plan de couv'!$C$8:$C$373,Capa!$T40,'Plan de couv'!S$8:S$373,Paramètres!$A$3)+COUNTIFS('Plan de couv'!$C$8:$C$373,Capa!$T40,'Plan de couv'!S$8:S$373,Paramètres!$A$8)/2+COUNTIFS('Plan de couv'!$C$8:$C$373,Capa!$T40,'Plan de couv'!S$8:S$373,Paramètres!$A$9)/2</f>
        <v>0</v>
      </c>
      <c r="AK40" s="81">
        <f>COUNTIFS('Plan de couv'!$C$8:$C$373,Capa!$T40,'Plan de couv'!T$8:T$373,Paramètres!$A$3)+COUNTIFS('Plan de couv'!$C$8:$C$373,Capa!$T40,'Plan de couv'!T$8:T$373,Paramètres!$A$8)/2+COUNTIFS('Plan de couv'!$C$8:$C$373,Capa!$T40,'Plan de couv'!T$8:T$373,Paramètres!$A$9)/2</f>
        <v>0</v>
      </c>
      <c r="AL40" s="81">
        <f>COUNTIFS('Plan de couv'!$C$8:$C$373,Capa!$T40,'Plan de couv'!U$8:U$373,Paramètres!$A$3)+COUNTIFS('Plan de couv'!$C$8:$C$373,Capa!$T40,'Plan de couv'!U$8:U$373,Paramètres!$A$8)/2+COUNTIFS('Plan de couv'!$C$8:$C$373,Capa!$T40,'Plan de couv'!U$8:U$373,Paramètres!$A$9)/2</f>
        <v>0</v>
      </c>
      <c r="AM40" s="81">
        <f>COUNTIFS('Plan de couv'!$C$8:$C$373,Capa!$T40,'Plan de couv'!V$8:V$373,Paramètres!$A$3)+COUNTIFS('Plan de couv'!$C$8:$C$373,Capa!$T40,'Plan de couv'!V$8:V$373,Paramètres!$A$8)/2+COUNTIFS('Plan de couv'!$C$8:$C$373,Capa!$T40,'Plan de couv'!V$8:V$373,Paramètres!$A$9)/2</f>
        <v>0</v>
      </c>
      <c r="AN40" s="81">
        <f>COUNTIFS('Plan de couv'!$C$8:$C$373,Capa!$T40,'Plan de couv'!W$8:W$373,Paramètres!$A$3)+COUNTIFS('Plan de couv'!$C$8:$C$373,Capa!$T40,'Plan de couv'!W$8:W$373,Paramètres!$A$8)/2+COUNTIFS('Plan de couv'!$C$8:$C$373,Capa!$T40,'Plan de couv'!W$8:W$373,Paramètres!$A$9)/2</f>
        <v>0</v>
      </c>
      <c r="AO40" s="81">
        <f>COUNTIFS('Plan de couv'!$C$8:$C$373,Capa!$T40,'Plan de couv'!X$8:X$373,Paramètres!$A$3)+COUNTIFS('Plan de couv'!$C$8:$C$373,Capa!$T40,'Plan de couv'!X$8:X$373,Paramètres!$A$8)/2+COUNTIFS('Plan de couv'!$C$8:$C$373,Capa!$T40,'Plan de couv'!X$8:X$373,Paramètres!$A$9)/2</f>
        <v>0</v>
      </c>
      <c r="AP40" s="81">
        <f>COUNTIFS('Plan de couv'!$C$8:$C$373,Capa!$T40,'Plan de couv'!Y$8:Y$373,Paramètres!$A$3)+COUNTIFS('Plan de couv'!$C$8:$C$373,Capa!$T40,'Plan de couv'!Y$8:Y$373,Paramètres!$A$8)/2+COUNTIFS('Plan de couv'!$C$8:$C$373,Capa!$T40,'Plan de couv'!Y$8:Y$373,Paramètres!$A$9)/2</f>
        <v>0</v>
      </c>
    </row>
    <row r="41" spans="18:42" hidden="1" x14ac:dyDescent="0.25">
      <c r="R41" s="50">
        <f t="shared" si="0"/>
        <v>2</v>
      </c>
      <c r="S41" s="51">
        <f t="shared" si="1"/>
        <v>6</v>
      </c>
      <c r="T41" s="67">
        <f t="shared" si="3"/>
        <v>42405</v>
      </c>
      <c r="U41" s="68">
        <f t="shared" si="2"/>
        <v>6</v>
      </c>
      <c r="V41" s="81">
        <f>COUNTIFS('Plan de couv'!$C$8:$C$373,Capa!$T41,'Plan de couv'!E$8:E$373,Paramètres!$A$3)+COUNTIFS('Plan de couv'!$C$8:$C$373,Capa!$T41,'Plan de couv'!E$8:E$373,Paramètres!$A$8)/2+COUNTIFS('Plan de couv'!$C$8:$C$373,Capa!$T41,'Plan de couv'!E$8:E$373,Paramètres!$A$9)/2</f>
        <v>0</v>
      </c>
      <c r="W41" s="81">
        <f>COUNTIFS('Plan de couv'!$C$8:$C$373,Capa!$T41,'Plan de couv'!F$8:F$373,Paramètres!$A$3)+COUNTIFS('Plan de couv'!$C$8:$C$373,Capa!$T41,'Plan de couv'!F$8:F$373,Paramètres!$A$8)/2+COUNTIFS('Plan de couv'!$C$8:$C$373,Capa!$T41,'Plan de couv'!F$8:F$373,Paramètres!$A$9)/2</f>
        <v>0</v>
      </c>
      <c r="X41" s="81">
        <f>COUNTIFS('Plan de couv'!$C$8:$C$373,Capa!$T41,'Plan de couv'!G$8:G$373,Paramètres!$A$3)+COUNTIFS('Plan de couv'!$C$8:$C$373,Capa!$T41,'Plan de couv'!G$8:G$373,Paramètres!$A$8)/2+COUNTIFS('Plan de couv'!$C$8:$C$373,Capa!$T41,'Plan de couv'!G$8:G$373,Paramètres!$A$9)/2</f>
        <v>0</v>
      </c>
      <c r="Y41" s="81">
        <f>COUNTIFS('Plan de couv'!$C$8:$C$373,Capa!$T41,'Plan de couv'!H$8:H$373,Paramètres!$A$3)+COUNTIFS('Plan de couv'!$C$8:$C$373,Capa!$T41,'Plan de couv'!H$8:H$373,Paramètres!$A$8)/2+COUNTIFS('Plan de couv'!$C$8:$C$373,Capa!$T41,'Plan de couv'!H$8:H$373,Paramètres!$A$9)/2</f>
        <v>0</v>
      </c>
      <c r="Z41" s="81">
        <f>COUNTIFS('Plan de couv'!$C$8:$C$373,Capa!$T41,'Plan de couv'!I$8:I$373,Paramètres!$A$3)+COUNTIFS('Plan de couv'!$C$8:$C$373,Capa!$T41,'Plan de couv'!I$8:I$373,Paramètres!$A$8)/2+COUNTIFS('Plan de couv'!$C$8:$C$373,Capa!$T41,'Plan de couv'!I$8:I$373,Paramètres!$A$9)/2</f>
        <v>0</v>
      </c>
      <c r="AA41" s="81">
        <f>COUNTIFS('Plan de couv'!$C$8:$C$373,Capa!$T41,'Plan de couv'!J$8:J$373,Paramètres!$A$3)+COUNTIFS('Plan de couv'!$C$8:$C$373,Capa!$T41,'Plan de couv'!J$8:J$373,Paramètres!$A$8)/2+COUNTIFS('Plan de couv'!$C$8:$C$373,Capa!$T41,'Plan de couv'!J$8:J$373,Paramètres!$A$9)/2</f>
        <v>0</v>
      </c>
      <c r="AB41" s="81">
        <f>COUNTIFS('Plan de couv'!$C$8:$C$373,Capa!$T41,'Plan de couv'!K$8:K$373,Paramètres!$A$3)+COUNTIFS('Plan de couv'!$C$8:$C$373,Capa!$T41,'Plan de couv'!K$8:K$373,Paramètres!$A$8)/2+COUNTIFS('Plan de couv'!$C$8:$C$373,Capa!$T41,'Plan de couv'!K$8:K$373,Paramètres!$A$9)/2</f>
        <v>0</v>
      </c>
      <c r="AC41" s="81">
        <f>COUNTIFS('Plan de couv'!$C$8:$C$373,Capa!$T41,'Plan de couv'!L$8:L$373,Paramètres!$A$3)+COUNTIFS('Plan de couv'!$C$8:$C$373,Capa!$T41,'Plan de couv'!L$8:L$373,Paramètres!$A$8)/2+COUNTIFS('Plan de couv'!$C$8:$C$373,Capa!$T41,'Plan de couv'!L$8:L$373,Paramètres!$A$9)/2</f>
        <v>0</v>
      </c>
      <c r="AD41" s="81">
        <f>COUNTIFS('Plan de couv'!$C$8:$C$373,Capa!$T41,'Plan de couv'!M$8:M$373,Paramètres!$A$3)+COUNTIFS('Plan de couv'!$C$8:$C$373,Capa!$T41,'Plan de couv'!M$8:M$373,Paramètres!$A$8)/2+COUNTIFS('Plan de couv'!$C$8:$C$373,Capa!$T41,'Plan de couv'!M$8:M$373,Paramètres!$A$9)/2</f>
        <v>0</v>
      </c>
      <c r="AE41" s="81">
        <f>COUNTIFS('Plan de couv'!$C$8:$C$373,Capa!$T41,'Plan de couv'!N$8:N$373,Paramètres!$A$3)+COUNTIFS('Plan de couv'!$C$8:$C$373,Capa!$T41,'Plan de couv'!N$8:N$373,Paramètres!$A$8)/2+COUNTIFS('Plan de couv'!$C$8:$C$373,Capa!$T41,'Plan de couv'!N$8:N$373,Paramètres!$A$9)/2</f>
        <v>0</v>
      </c>
      <c r="AF41" s="81">
        <f>COUNTIFS('Plan de couv'!$C$8:$C$373,Capa!$T41,'Plan de couv'!O$8:O$373,Paramètres!$A$3)+COUNTIFS('Plan de couv'!$C$8:$C$373,Capa!$T41,'Plan de couv'!O$8:O$373,Paramètres!$A$8)/2+COUNTIFS('Plan de couv'!$C$8:$C$373,Capa!$T41,'Plan de couv'!O$8:O$373,Paramètres!$A$9)/2</f>
        <v>0</v>
      </c>
      <c r="AG41" s="81">
        <f>COUNTIFS('Plan de couv'!$C$8:$C$373,Capa!$T41,'Plan de couv'!P$8:P$373,Paramètres!$A$3)+COUNTIFS('Plan de couv'!$C$8:$C$373,Capa!$T41,'Plan de couv'!P$8:P$373,Paramètres!$A$8)/2+COUNTIFS('Plan de couv'!$C$8:$C$373,Capa!$T41,'Plan de couv'!P$8:P$373,Paramètres!$A$9)/2</f>
        <v>0</v>
      </c>
      <c r="AH41" s="81">
        <f>COUNTIFS('Plan de couv'!$C$8:$C$373,Capa!$T41,'Plan de couv'!Q$8:Q$373,Paramètres!$A$3)+COUNTIFS('Plan de couv'!$C$8:$C$373,Capa!$T41,'Plan de couv'!Q$8:Q$373,Paramètres!$A$8)/2+COUNTIFS('Plan de couv'!$C$8:$C$373,Capa!$T41,'Plan de couv'!Q$8:Q$373,Paramètres!$A$9)/2</f>
        <v>0</v>
      </c>
      <c r="AI41" s="81">
        <f>COUNTIFS('Plan de couv'!$C$8:$C$373,Capa!$T41,'Plan de couv'!R$8:R$373,Paramètres!$A$3)+COUNTIFS('Plan de couv'!$C$8:$C$373,Capa!$T41,'Plan de couv'!R$8:R$373,Paramètres!$A$8)/2+COUNTIFS('Plan de couv'!$C$8:$C$373,Capa!$T41,'Plan de couv'!R$8:R$373,Paramètres!$A$9)/2</f>
        <v>0</v>
      </c>
      <c r="AJ41" s="81">
        <f>COUNTIFS('Plan de couv'!$C$8:$C$373,Capa!$T41,'Plan de couv'!S$8:S$373,Paramètres!$A$3)+COUNTIFS('Plan de couv'!$C$8:$C$373,Capa!$T41,'Plan de couv'!S$8:S$373,Paramètres!$A$8)/2+COUNTIFS('Plan de couv'!$C$8:$C$373,Capa!$T41,'Plan de couv'!S$8:S$373,Paramètres!$A$9)/2</f>
        <v>0</v>
      </c>
      <c r="AK41" s="81">
        <f>COUNTIFS('Plan de couv'!$C$8:$C$373,Capa!$T41,'Plan de couv'!T$8:T$373,Paramètres!$A$3)+COUNTIFS('Plan de couv'!$C$8:$C$373,Capa!$T41,'Plan de couv'!T$8:T$373,Paramètres!$A$8)/2+COUNTIFS('Plan de couv'!$C$8:$C$373,Capa!$T41,'Plan de couv'!T$8:T$373,Paramètres!$A$9)/2</f>
        <v>0</v>
      </c>
      <c r="AL41" s="81">
        <f>COUNTIFS('Plan de couv'!$C$8:$C$373,Capa!$T41,'Plan de couv'!U$8:U$373,Paramètres!$A$3)+COUNTIFS('Plan de couv'!$C$8:$C$373,Capa!$T41,'Plan de couv'!U$8:U$373,Paramètres!$A$8)/2+COUNTIFS('Plan de couv'!$C$8:$C$373,Capa!$T41,'Plan de couv'!U$8:U$373,Paramètres!$A$9)/2</f>
        <v>0</v>
      </c>
      <c r="AM41" s="81">
        <f>COUNTIFS('Plan de couv'!$C$8:$C$373,Capa!$T41,'Plan de couv'!V$8:V$373,Paramètres!$A$3)+COUNTIFS('Plan de couv'!$C$8:$C$373,Capa!$T41,'Plan de couv'!V$8:V$373,Paramètres!$A$8)/2+COUNTIFS('Plan de couv'!$C$8:$C$373,Capa!$T41,'Plan de couv'!V$8:V$373,Paramètres!$A$9)/2</f>
        <v>0</v>
      </c>
      <c r="AN41" s="81">
        <f>COUNTIFS('Plan de couv'!$C$8:$C$373,Capa!$T41,'Plan de couv'!W$8:W$373,Paramètres!$A$3)+COUNTIFS('Plan de couv'!$C$8:$C$373,Capa!$T41,'Plan de couv'!W$8:W$373,Paramètres!$A$8)/2+COUNTIFS('Plan de couv'!$C$8:$C$373,Capa!$T41,'Plan de couv'!W$8:W$373,Paramètres!$A$9)/2</f>
        <v>0</v>
      </c>
      <c r="AO41" s="81">
        <f>COUNTIFS('Plan de couv'!$C$8:$C$373,Capa!$T41,'Plan de couv'!X$8:X$373,Paramètres!$A$3)+COUNTIFS('Plan de couv'!$C$8:$C$373,Capa!$T41,'Plan de couv'!X$8:X$373,Paramètres!$A$8)/2+COUNTIFS('Plan de couv'!$C$8:$C$373,Capa!$T41,'Plan de couv'!X$8:X$373,Paramètres!$A$9)/2</f>
        <v>0</v>
      </c>
      <c r="AP41" s="81">
        <f>COUNTIFS('Plan de couv'!$C$8:$C$373,Capa!$T41,'Plan de couv'!Y$8:Y$373,Paramètres!$A$3)+COUNTIFS('Plan de couv'!$C$8:$C$373,Capa!$T41,'Plan de couv'!Y$8:Y$373,Paramètres!$A$8)/2+COUNTIFS('Plan de couv'!$C$8:$C$373,Capa!$T41,'Plan de couv'!Y$8:Y$373,Paramètres!$A$9)/2</f>
        <v>0</v>
      </c>
    </row>
    <row r="42" spans="18:42" hidden="1" x14ac:dyDescent="0.25">
      <c r="R42" s="50">
        <f t="shared" si="0"/>
        <v>2</v>
      </c>
      <c r="S42" s="51">
        <f t="shared" si="1"/>
        <v>6</v>
      </c>
      <c r="T42" s="67">
        <f t="shared" si="3"/>
        <v>42406</v>
      </c>
      <c r="U42" s="68">
        <f t="shared" si="2"/>
        <v>7</v>
      </c>
      <c r="V42" s="81">
        <f>COUNTIFS('Plan de couv'!$C$8:$C$373,Capa!$T42,'Plan de couv'!E$8:E$373,Paramètres!$A$3)+COUNTIFS('Plan de couv'!$C$8:$C$373,Capa!$T42,'Plan de couv'!E$8:E$373,Paramètres!$A$8)/2+COUNTIFS('Plan de couv'!$C$8:$C$373,Capa!$T42,'Plan de couv'!E$8:E$373,Paramètres!$A$9)/2</f>
        <v>0</v>
      </c>
      <c r="W42" s="81">
        <f>COUNTIFS('Plan de couv'!$C$8:$C$373,Capa!$T42,'Plan de couv'!F$8:F$373,Paramètres!$A$3)+COUNTIFS('Plan de couv'!$C$8:$C$373,Capa!$T42,'Plan de couv'!F$8:F$373,Paramètres!$A$8)/2+COUNTIFS('Plan de couv'!$C$8:$C$373,Capa!$T42,'Plan de couv'!F$8:F$373,Paramètres!$A$9)/2</f>
        <v>0</v>
      </c>
      <c r="X42" s="81">
        <f>COUNTIFS('Plan de couv'!$C$8:$C$373,Capa!$T42,'Plan de couv'!G$8:G$373,Paramètres!$A$3)+COUNTIFS('Plan de couv'!$C$8:$C$373,Capa!$T42,'Plan de couv'!G$8:G$373,Paramètres!$A$8)/2+COUNTIFS('Plan de couv'!$C$8:$C$373,Capa!$T42,'Plan de couv'!G$8:G$373,Paramètres!$A$9)/2</f>
        <v>0</v>
      </c>
      <c r="Y42" s="81">
        <f>COUNTIFS('Plan de couv'!$C$8:$C$373,Capa!$T42,'Plan de couv'!H$8:H$373,Paramètres!$A$3)+COUNTIFS('Plan de couv'!$C$8:$C$373,Capa!$T42,'Plan de couv'!H$8:H$373,Paramètres!$A$8)/2+COUNTIFS('Plan de couv'!$C$8:$C$373,Capa!$T42,'Plan de couv'!H$8:H$373,Paramètres!$A$9)/2</f>
        <v>0</v>
      </c>
      <c r="Z42" s="81">
        <f>COUNTIFS('Plan de couv'!$C$8:$C$373,Capa!$T42,'Plan de couv'!I$8:I$373,Paramètres!$A$3)+COUNTIFS('Plan de couv'!$C$8:$C$373,Capa!$T42,'Plan de couv'!I$8:I$373,Paramètres!$A$8)/2+COUNTIFS('Plan de couv'!$C$8:$C$373,Capa!$T42,'Plan de couv'!I$8:I$373,Paramètres!$A$9)/2</f>
        <v>0</v>
      </c>
      <c r="AA42" s="81">
        <f>COUNTIFS('Plan de couv'!$C$8:$C$373,Capa!$T42,'Plan de couv'!J$8:J$373,Paramètres!$A$3)+COUNTIFS('Plan de couv'!$C$8:$C$373,Capa!$T42,'Plan de couv'!J$8:J$373,Paramètres!$A$8)/2+COUNTIFS('Plan de couv'!$C$8:$C$373,Capa!$T42,'Plan de couv'!J$8:J$373,Paramètres!$A$9)/2</f>
        <v>0</v>
      </c>
      <c r="AB42" s="81">
        <f>COUNTIFS('Plan de couv'!$C$8:$C$373,Capa!$T42,'Plan de couv'!K$8:K$373,Paramètres!$A$3)+COUNTIFS('Plan de couv'!$C$8:$C$373,Capa!$T42,'Plan de couv'!K$8:K$373,Paramètres!$A$8)/2+COUNTIFS('Plan de couv'!$C$8:$C$373,Capa!$T42,'Plan de couv'!K$8:K$373,Paramètres!$A$9)/2</f>
        <v>0</v>
      </c>
      <c r="AC42" s="81">
        <f>COUNTIFS('Plan de couv'!$C$8:$C$373,Capa!$T42,'Plan de couv'!L$8:L$373,Paramètres!$A$3)+COUNTIFS('Plan de couv'!$C$8:$C$373,Capa!$T42,'Plan de couv'!L$8:L$373,Paramètres!$A$8)/2+COUNTIFS('Plan de couv'!$C$8:$C$373,Capa!$T42,'Plan de couv'!L$8:L$373,Paramètres!$A$9)/2</f>
        <v>0</v>
      </c>
      <c r="AD42" s="81">
        <f>COUNTIFS('Plan de couv'!$C$8:$C$373,Capa!$T42,'Plan de couv'!M$8:M$373,Paramètres!$A$3)+COUNTIFS('Plan de couv'!$C$8:$C$373,Capa!$T42,'Plan de couv'!M$8:M$373,Paramètres!$A$8)/2+COUNTIFS('Plan de couv'!$C$8:$C$373,Capa!$T42,'Plan de couv'!M$8:M$373,Paramètres!$A$9)/2</f>
        <v>0</v>
      </c>
      <c r="AE42" s="81">
        <f>COUNTIFS('Plan de couv'!$C$8:$C$373,Capa!$T42,'Plan de couv'!N$8:N$373,Paramètres!$A$3)+COUNTIFS('Plan de couv'!$C$8:$C$373,Capa!$T42,'Plan de couv'!N$8:N$373,Paramètres!$A$8)/2+COUNTIFS('Plan de couv'!$C$8:$C$373,Capa!$T42,'Plan de couv'!N$8:N$373,Paramètres!$A$9)/2</f>
        <v>0</v>
      </c>
      <c r="AF42" s="81">
        <f>COUNTIFS('Plan de couv'!$C$8:$C$373,Capa!$T42,'Plan de couv'!O$8:O$373,Paramètres!$A$3)+COUNTIFS('Plan de couv'!$C$8:$C$373,Capa!$T42,'Plan de couv'!O$8:O$373,Paramètres!$A$8)/2+COUNTIFS('Plan de couv'!$C$8:$C$373,Capa!$T42,'Plan de couv'!O$8:O$373,Paramètres!$A$9)/2</f>
        <v>0</v>
      </c>
      <c r="AG42" s="81">
        <f>COUNTIFS('Plan de couv'!$C$8:$C$373,Capa!$T42,'Plan de couv'!P$8:P$373,Paramètres!$A$3)+COUNTIFS('Plan de couv'!$C$8:$C$373,Capa!$T42,'Plan de couv'!P$8:P$373,Paramètres!$A$8)/2+COUNTIFS('Plan de couv'!$C$8:$C$373,Capa!$T42,'Plan de couv'!P$8:P$373,Paramètres!$A$9)/2</f>
        <v>0</v>
      </c>
      <c r="AH42" s="81">
        <f>COUNTIFS('Plan de couv'!$C$8:$C$373,Capa!$T42,'Plan de couv'!Q$8:Q$373,Paramètres!$A$3)+COUNTIFS('Plan de couv'!$C$8:$C$373,Capa!$T42,'Plan de couv'!Q$8:Q$373,Paramètres!$A$8)/2+COUNTIFS('Plan de couv'!$C$8:$C$373,Capa!$T42,'Plan de couv'!Q$8:Q$373,Paramètres!$A$9)/2</f>
        <v>0</v>
      </c>
      <c r="AI42" s="81">
        <f>COUNTIFS('Plan de couv'!$C$8:$C$373,Capa!$T42,'Plan de couv'!R$8:R$373,Paramètres!$A$3)+COUNTIFS('Plan de couv'!$C$8:$C$373,Capa!$T42,'Plan de couv'!R$8:R$373,Paramètres!$A$8)/2+COUNTIFS('Plan de couv'!$C$8:$C$373,Capa!$T42,'Plan de couv'!R$8:R$373,Paramètres!$A$9)/2</f>
        <v>0</v>
      </c>
      <c r="AJ42" s="81">
        <f>COUNTIFS('Plan de couv'!$C$8:$C$373,Capa!$T42,'Plan de couv'!S$8:S$373,Paramètres!$A$3)+COUNTIFS('Plan de couv'!$C$8:$C$373,Capa!$T42,'Plan de couv'!S$8:S$373,Paramètres!$A$8)/2+COUNTIFS('Plan de couv'!$C$8:$C$373,Capa!$T42,'Plan de couv'!S$8:S$373,Paramètres!$A$9)/2</f>
        <v>0</v>
      </c>
      <c r="AK42" s="81">
        <f>COUNTIFS('Plan de couv'!$C$8:$C$373,Capa!$T42,'Plan de couv'!T$8:T$373,Paramètres!$A$3)+COUNTIFS('Plan de couv'!$C$8:$C$373,Capa!$T42,'Plan de couv'!T$8:T$373,Paramètres!$A$8)/2+COUNTIFS('Plan de couv'!$C$8:$C$373,Capa!$T42,'Plan de couv'!T$8:T$373,Paramètres!$A$9)/2</f>
        <v>0</v>
      </c>
      <c r="AL42" s="81">
        <f>COUNTIFS('Plan de couv'!$C$8:$C$373,Capa!$T42,'Plan de couv'!U$8:U$373,Paramètres!$A$3)+COUNTIFS('Plan de couv'!$C$8:$C$373,Capa!$T42,'Plan de couv'!U$8:U$373,Paramètres!$A$8)/2+COUNTIFS('Plan de couv'!$C$8:$C$373,Capa!$T42,'Plan de couv'!U$8:U$373,Paramètres!$A$9)/2</f>
        <v>0</v>
      </c>
      <c r="AM42" s="81">
        <f>COUNTIFS('Plan de couv'!$C$8:$C$373,Capa!$T42,'Plan de couv'!V$8:V$373,Paramètres!$A$3)+COUNTIFS('Plan de couv'!$C$8:$C$373,Capa!$T42,'Plan de couv'!V$8:V$373,Paramètres!$A$8)/2+COUNTIFS('Plan de couv'!$C$8:$C$373,Capa!$T42,'Plan de couv'!V$8:V$373,Paramètres!$A$9)/2</f>
        <v>0</v>
      </c>
      <c r="AN42" s="81">
        <f>COUNTIFS('Plan de couv'!$C$8:$C$373,Capa!$T42,'Plan de couv'!W$8:W$373,Paramètres!$A$3)+COUNTIFS('Plan de couv'!$C$8:$C$373,Capa!$T42,'Plan de couv'!W$8:W$373,Paramètres!$A$8)/2+COUNTIFS('Plan de couv'!$C$8:$C$373,Capa!$T42,'Plan de couv'!W$8:W$373,Paramètres!$A$9)/2</f>
        <v>0</v>
      </c>
      <c r="AO42" s="81">
        <f>COUNTIFS('Plan de couv'!$C$8:$C$373,Capa!$T42,'Plan de couv'!X$8:X$373,Paramètres!$A$3)+COUNTIFS('Plan de couv'!$C$8:$C$373,Capa!$T42,'Plan de couv'!X$8:X$373,Paramètres!$A$8)/2+COUNTIFS('Plan de couv'!$C$8:$C$373,Capa!$T42,'Plan de couv'!X$8:X$373,Paramètres!$A$9)/2</f>
        <v>0</v>
      </c>
      <c r="AP42" s="81">
        <f>COUNTIFS('Plan de couv'!$C$8:$C$373,Capa!$T42,'Plan de couv'!Y$8:Y$373,Paramètres!$A$3)+COUNTIFS('Plan de couv'!$C$8:$C$373,Capa!$T42,'Plan de couv'!Y$8:Y$373,Paramètres!$A$8)/2+COUNTIFS('Plan de couv'!$C$8:$C$373,Capa!$T42,'Plan de couv'!Y$8:Y$373,Paramètres!$A$9)/2</f>
        <v>0</v>
      </c>
    </row>
    <row r="43" spans="18:42" hidden="1" x14ac:dyDescent="0.25">
      <c r="R43" s="50">
        <f t="shared" si="0"/>
        <v>2</v>
      </c>
      <c r="S43" s="51">
        <f t="shared" si="1"/>
        <v>7</v>
      </c>
      <c r="T43" s="67">
        <f t="shared" si="3"/>
        <v>42407</v>
      </c>
      <c r="U43" s="68">
        <f t="shared" si="2"/>
        <v>1</v>
      </c>
      <c r="V43" s="81">
        <f>COUNTIFS('Plan de couv'!$C$8:$C$373,Capa!$T43,'Plan de couv'!E$8:E$373,Paramètres!$A$3)+COUNTIFS('Plan de couv'!$C$8:$C$373,Capa!$T43,'Plan de couv'!E$8:E$373,Paramètres!$A$8)/2+COUNTIFS('Plan de couv'!$C$8:$C$373,Capa!$T43,'Plan de couv'!E$8:E$373,Paramètres!$A$9)/2</f>
        <v>0</v>
      </c>
      <c r="W43" s="81">
        <f>COUNTIFS('Plan de couv'!$C$8:$C$373,Capa!$T43,'Plan de couv'!F$8:F$373,Paramètres!$A$3)+COUNTIFS('Plan de couv'!$C$8:$C$373,Capa!$T43,'Plan de couv'!F$8:F$373,Paramètres!$A$8)/2+COUNTIFS('Plan de couv'!$C$8:$C$373,Capa!$T43,'Plan de couv'!F$8:F$373,Paramètres!$A$9)/2</f>
        <v>0</v>
      </c>
      <c r="X43" s="81">
        <f>COUNTIFS('Plan de couv'!$C$8:$C$373,Capa!$T43,'Plan de couv'!G$8:G$373,Paramètres!$A$3)+COUNTIFS('Plan de couv'!$C$8:$C$373,Capa!$T43,'Plan de couv'!G$8:G$373,Paramètres!$A$8)/2+COUNTIFS('Plan de couv'!$C$8:$C$373,Capa!$T43,'Plan de couv'!G$8:G$373,Paramètres!$A$9)/2</f>
        <v>0</v>
      </c>
      <c r="Y43" s="81">
        <f>COUNTIFS('Plan de couv'!$C$8:$C$373,Capa!$T43,'Plan de couv'!H$8:H$373,Paramètres!$A$3)+COUNTIFS('Plan de couv'!$C$8:$C$373,Capa!$T43,'Plan de couv'!H$8:H$373,Paramètres!$A$8)/2+COUNTIFS('Plan de couv'!$C$8:$C$373,Capa!$T43,'Plan de couv'!H$8:H$373,Paramètres!$A$9)/2</f>
        <v>0</v>
      </c>
      <c r="Z43" s="81">
        <f>COUNTIFS('Plan de couv'!$C$8:$C$373,Capa!$T43,'Plan de couv'!I$8:I$373,Paramètres!$A$3)+COUNTIFS('Plan de couv'!$C$8:$C$373,Capa!$T43,'Plan de couv'!I$8:I$373,Paramètres!$A$8)/2+COUNTIFS('Plan de couv'!$C$8:$C$373,Capa!$T43,'Plan de couv'!I$8:I$373,Paramètres!$A$9)/2</f>
        <v>0</v>
      </c>
      <c r="AA43" s="81">
        <f>COUNTIFS('Plan de couv'!$C$8:$C$373,Capa!$T43,'Plan de couv'!J$8:J$373,Paramètres!$A$3)+COUNTIFS('Plan de couv'!$C$8:$C$373,Capa!$T43,'Plan de couv'!J$8:J$373,Paramètres!$A$8)/2+COUNTIFS('Plan de couv'!$C$8:$C$373,Capa!$T43,'Plan de couv'!J$8:J$373,Paramètres!$A$9)/2</f>
        <v>0</v>
      </c>
      <c r="AB43" s="81">
        <f>COUNTIFS('Plan de couv'!$C$8:$C$373,Capa!$T43,'Plan de couv'!K$8:K$373,Paramètres!$A$3)+COUNTIFS('Plan de couv'!$C$8:$C$373,Capa!$T43,'Plan de couv'!K$8:K$373,Paramètres!$A$8)/2+COUNTIFS('Plan de couv'!$C$8:$C$373,Capa!$T43,'Plan de couv'!K$8:K$373,Paramètres!$A$9)/2</f>
        <v>0</v>
      </c>
      <c r="AC43" s="81">
        <f>COUNTIFS('Plan de couv'!$C$8:$C$373,Capa!$T43,'Plan de couv'!L$8:L$373,Paramètres!$A$3)+COUNTIFS('Plan de couv'!$C$8:$C$373,Capa!$T43,'Plan de couv'!L$8:L$373,Paramètres!$A$8)/2+COUNTIFS('Plan de couv'!$C$8:$C$373,Capa!$T43,'Plan de couv'!L$8:L$373,Paramètres!$A$9)/2</f>
        <v>0</v>
      </c>
      <c r="AD43" s="81">
        <f>COUNTIFS('Plan de couv'!$C$8:$C$373,Capa!$T43,'Plan de couv'!M$8:M$373,Paramètres!$A$3)+COUNTIFS('Plan de couv'!$C$8:$C$373,Capa!$T43,'Plan de couv'!M$8:M$373,Paramètres!$A$8)/2+COUNTIFS('Plan de couv'!$C$8:$C$373,Capa!$T43,'Plan de couv'!M$8:M$373,Paramètres!$A$9)/2</f>
        <v>0</v>
      </c>
      <c r="AE43" s="81">
        <f>COUNTIFS('Plan de couv'!$C$8:$C$373,Capa!$T43,'Plan de couv'!N$8:N$373,Paramètres!$A$3)+COUNTIFS('Plan de couv'!$C$8:$C$373,Capa!$T43,'Plan de couv'!N$8:N$373,Paramètres!$A$8)/2+COUNTIFS('Plan de couv'!$C$8:$C$373,Capa!$T43,'Plan de couv'!N$8:N$373,Paramètres!$A$9)/2</f>
        <v>0</v>
      </c>
      <c r="AF43" s="81">
        <f>COUNTIFS('Plan de couv'!$C$8:$C$373,Capa!$T43,'Plan de couv'!O$8:O$373,Paramètres!$A$3)+COUNTIFS('Plan de couv'!$C$8:$C$373,Capa!$T43,'Plan de couv'!O$8:O$373,Paramètres!$A$8)/2+COUNTIFS('Plan de couv'!$C$8:$C$373,Capa!$T43,'Plan de couv'!O$8:O$373,Paramètres!$A$9)/2</f>
        <v>0</v>
      </c>
      <c r="AG43" s="81">
        <f>COUNTIFS('Plan de couv'!$C$8:$C$373,Capa!$T43,'Plan de couv'!P$8:P$373,Paramètres!$A$3)+COUNTIFS('Plan de couv'!$C$8:$C$373,Capa!$T43,'Plan de couv'!P$8:P$373,Paramètres!$A$8)/2+COUNTIFS('Plan de couv'!$C$8:$C$373,Capa!$T43,'Plan de couv'!P$8:P$373,Paramètres!$A$9)/2</f>
        <v>0</v>
      </c>
      <c r="AH43" s="81">
        <f>COUNTIFS('Plan de couv'!$C$8:$C$373,Capa!$T43,'Plan de couv'!Q$8:Q$373,Paramètres!$A$3)+COUNTIFS('Plan de couv'!$C$8:$C$373,Capa!$T43,'Plan de couv'!Q$8:Q$373,Paramètres!$A$8)/2+COUNTIFS('Plan de couv'!$C$8:$C$373,Capa!$T43,'Plan de couv'!Q$8:Q$373,Paramètres!$A$9)/2</f>
        <v>0</v>
      </c>
      <c r="AI43" s="81">
        <f>COUNTIFS('Plan de couv'!$C$8:$C$373,Capa!$T43,'Plan de couv'!R$8:R$373,Paramètres!$A$3)+COUNTIFS('Plan de couv'!$C$8:$C$373,Capa!$T43,'Plan de couv'!R$8:R$373,Paramètres!$A$8)/2+COUNTIFS('Plan de couv'!$C$8:$C$373,Capa!$T43,'Plan de couv'!R$8:R$373,Paramètres!$A$9)/2</f>
        <v>0</v>
      </c>
      <c r="AJ43" s="81">
        <f>COUNTIFS('Plan de couv'!$C$8:$C$373,Capa!$T43,'Plan de couv'!S$8:S$373,Paramètres!$A$3)+COUNTIFS('Plan de couv'!$C$8:$C$373,Capa!$T43,'Plan de couv'!S$8:S$373,Paramètres!$A$8)/2+COUNTIFS('Plan de couv'!$C$8:$C$373,Capa!$T43,'Plan de couv'!S$8:S$373,Paramètres!$A$9)/2</f>
        <v>0</v>
      </c>
      <c r="AK43" s="81">
        <f>COUNTIFS('Plan de couv'!$C$8:$C$373,Capa!$T43,'Plan de couv'!T$8:T$373,Paramètres!$A$3)+COUNTIFS('Plan de couv'!$C$8:$C$373,Capa!$T43,'Plan de couv'!T$8:T$373,Paramètres!$A$8)/2+COUNTIFS('Plan de couv'!$C$8:$C$373,Capa!$T43,'Plan de couv'!T$8:T$373,Paramètres!$A$9)/2</f>
        <v>0</v>
      </c>
      <c r="AL43" s="81">
        <f>COUNTIFS('Plan de couv'!$C$8:$C$373,Capa!$T43,'Plan de couv'!U$8:U$373,Paramètres!$A$3)+COUNTIFS('Plan de couv'!$C$8:$C$373,Capa!$T43,'Plan de couv'!U$8:U$373,Paramètres!$A$8)/2+COUNTIFS('Plan de couv'!$C$8:$C$373,Capa!$T43,'Plan de couv'!U$8:U$373,Paramètres!$A$9)/2</f>
        <v>0</v>
      </c>
      <c r="AM43" s="81">
        <f>COUNTIFS('Plan de couv'!$C$8:$C$373,Capa!$T43,'Plan de couv'!V$8:V$373,Paramètres!$A$3)+COUNTIFS('Plan de couv'!$C$8:$C$373,Capa!$T43,'Plan de couv'!V$8:V$373,Paramètres!$A$8)/2+COUNTIFS('Plan de couv'!$C$8:$C$373,Capa!$T43,'Plan de couv'!V$8:V$373,Paramètres!$A$9)/2</f>
        <v>0</v>
      </c>
      <c r="AN43" s="81">
        <f>COUNTIFS('Plan de couv'!$C$8:$C$373,Capa!$T43,'Plan de couv'!W$8:W$373,Paramètres!$A$3)+COUNTIFS('Plan de couv'!$C$8:$C$373,Capa!$T43,'Plan de couv'!W$8:W$373,Paramètres!$A$8)/2+COUNTIFS('Plan de couv'!$C$8:$C$373,Capa!$T43,'Plan de couv'!W$8:W$373,Paramètres!$A$9)/2</f>
        <v>0</v>
      </c>
      <c r="AO43" s="81">
        <f>COUNTIFS('Plan de couv'!$C$8:$C$373,Capa!$T43,'Plan de couv'!X$8:X$373,Paramètres!$A$3)+COUNTIFS('Plan de couv'!$C$8:$C$373,Capa!$T43,'Plan de couv'!X$8:X$373,Paramètres!$A$8)/2+COUNTIFS('Plan de couv'!$C$8:$C$373,Capa!$T43,'Plan de couv'!X$8:X$373,Paramètres!$A$9)/2</f>
        <v>0</v>
      </c>
      <c r="AP43" s="81">
        <f>COUNTIFS('Plan de couv'!$C$8:$C$373,Capa!$T43,'Plan de couv'!Y$8:Y$373,Paramètres!$A$3)+COUNTIFS('Plan de couv'!$C$8:$C$373,Capa!$T43,'Plan de couv'!Y$8:Y$373,Paramètres!$A$8)/2+COUNTIFS('Plan de couv'!$C$8:$C$373,Capa!$T43,'Plan de couv'!Y$8:Y$373,Paramètres!$A$9)/2</f>
        <v>0</v>
      </c>
    </row>
    <row r="44" spans="18:42" hidden="1" x14ac:dyDescent="0.25">
      <c r="R44" s="50">
        <f t="shared" si="0"/>
        <v>2</v>
      </c>
      <c r="S44" s="51">
        <f t="shared" si="1"/>
        <v>7</v>
      </c>
      <c r="T44" s="67">
        <f t="shared" si="3"/>
        <v>42408</v>
      </c>
      <c r="U44" s="68">
        <f t="shared" si="2"/>
        <v>2</v>
      </c>
      <c r="V44" s="81">
        <f>COUNTIFS('Plan de couv'!$C$8:$C$373,Capa!$T44,'Plan de couv'!E$8:E$373,Paramètres!$A$3)+COUNTIFS('Plan de couv'!$C$8:$C$373,Capa!$T44,'Plan de couv'!E$8:E$373,Paramètres!$A$8)/2+COUNTIFS('Plan de couv'!$C$8:$C$373,Capa!$T44,'Plan de couv'!E$8:E$373,Paramètres!$A$9)/2</f>
        <v>0</v>
      </c>
      <c r="W44" s="81">
        <f>COUNTIFS('Plan de couv'!$C$8:$C$373,Capa!$T44,'Plan de couv'!F$8:F$373,Paramètres!$A$3)+COUNTIFS('Plan de couv'!$C$8:$C$373,Capa!$T44,'Plan de couv'!F$8:F$373,Paramètres!$A$8)/2+COUNTIFS('Plan de couv'!$C$8:$C$373,Capa!$T44,'Plan de couv'!F$8:F$373,Paramètres!$A$9)/2</f>
        <v>0</v>
      </c>
      <c r="X44" s="81">
        <f>COUNTIFS('Plan de couv'!$C$8:$C$373,Capa!$T44,'Plan de couv'!G$8:G$373,Paramètres!$A$3)+COUNTIFS('Plan de couv'!$C$8:$C$373,Capa!$T44,'Plan de couv'!G$8:G$373,Paramètres!$A$8)/2+COUNTIFS('Plan de couv'!$C$8:$C$373,Capa!$T44,'Plan de couv'!G$8:G$373,Paramètres!$A$9)/2</f>
        <v>0</v>
      </c>
      <c r="Y44" s="81">
        <f>COUNTIFS('Plan de couv'!$C$8:$C$373,Capa!$T44,'Plan de couv'!H$8:H$373,Paramètres!$A$3)+COUNTIFS('Plan de couv'!$C$8:$C$373,Capa!$T44,'Plan de couv'!H$8:H$373,Paramètres!$A$8)/2+COUNTIFS('Plan de couv'!$C$8:$C$373,Capa!$T44,'Plan de couv'!H$8:H$373,Paramètres!$A$9)/2</f>
        <v>0</v>
      </c>
      <c r="Z44" s="81">
        <f>COUNTIFS('Plan de couv'!$C$8:$C$373,Capa!$T44,'Plan de couv'!I$8:I$373,Paramètres!$A$3)+COUNTIFS('Plan de couv'!$C$8:$C$373,Capa!$T44,'Plan de couv'!I$8:I$373,Paramètres!$A$8)/2+COUNTIFS('Plan de couv'!$C$8:$C$373,Capa!$T44,'Plan de couv'!I$8:I$373,Paramètres!$A$9)/2</f>
        <v>0</v>
      </c>
      <c r="AA44" s="81">
        <f>COUNTIFS('Plan de couv'!$C$8:$C$373,Capa!$T44,'Plan de couv'!J$8:J$373,Paramètres!$A$3)+COUNTIFS('Plan de couv'!$C$8:$C$373,Capa!$T44,'Plan de couv'!J$8:J$373,Paramètres!$A$8)/2+COUNTIFS('Plan de couv'!$C$8:$C$373,Capa!$T44,'Plan de couv'!J$8:J$373,Paramètres!$A$9)/2</f>
        <v>0</v>
      </c>
      <c r="AB44" s="81">
        <f>COUNTIFS('Plan de couv'!$C$8:$C$373,Capa!$T44,'Plan de couv'!K$8:K$373,Paramètres!$A$3)+COUNTIFS('Plan de couv'!$C$8:$C$373,Capa!$T44,'Plan de couv'!K$8:K$373,Paramètres!$A$8)/2+COUNTIFS('Plan de couv'!$C$8:$C$373,Capa!$T44,'Plan de couv'!K$8:K$373,Paramètres!$A$9)/2</f>
        <v>0</v>
      </c>
      <c r="AC44" s="81">
        <f>COUNTIFS('Plan de couv'!$C$8:$C$373,Capa!$T44,'Plan de couv'!L$8:L$373,Paramètres!$A$3)+COUNTIFS('Plan de couv'!$C$8:$C$373,Capa!$T44,'Plan de couv'!L$8:L$373,Paramètres!$A$8)/2+COUNTIFS('Plan de couv'!$C$8:$C$373,Capa!$T44,'Plan de couv'!L$8:L$373,Paramètres!$A$9)/2</f>
        <v>0</v>
      </c>
      <c r="AD44" s="81">
        <f>COUNTIFS('Plan de couv'!$C$8:$C$373,Capa!$T44,'Plan de couv'!M$8:M$373,Paramètres!$A$3)+COUNTIFS('Plan de couv'!$C$8:$C$373,Capa!$T44,'Plan de couv'!M$8:M$373,Paramètres!$A$8)/2+COUNTIFS('Plan de couv'!$C$8:$C$373,Capa!$T44,'Plan de couv'!M$8:M$373,Paramètres!$A$9)/2</f>
        <v>0</v>
      </c>
      <c r="AE44" s="81">
        <f>COUNTIFS('Plan de couv'!$C$8:$C$373,Capa!$T44,'Plan de couv'!N$8:N$373,Paramètres!$A$3)+COUNTIFS('Plan de couv'!$C$8:$C$373,Capa!$T44,'Plan de couv'!N$8:N$373,Paramètres!$A$8)/2+COUNTIFS('Plan de couv'!$C$8:$C$373,Capa!$T44,'Plan de couv'!N$8:N$373,Paramètres!$A$9)/2</f>
        <v>0</v>
      </c>
      <c r="AF44" s="81">
        <f>COUNTIFS('Plan de couv'!$C$8:$C$373,Capa!$T44,'Plan de couv'!O$8:O$373,Paramètres!$A$3)+COUNTIFS('Plan de couv'!$C$8:$C$373,Capa!$T44,'Plan de couv'!O$8:O$373,Paramètres!$A$8)/2+COUNTIFS('Plan de couv'!$C$8:$C$373,Capa!$T44,'Plan de couv'!O$8:O$373,Paramètres!$A$9)/2</f>
        <v>0</v>
      </c>
      <c r="AG44" s="81">
        <f>COUNTIFS('Plan de couv'!$C$8:$C$373,Capa!$T44,'Plan de couv'!P$8:P$373,Paramètres!$A$3)+COUNTIFS('Plan de couv'!$C$8:$C$373,Capa!$T44,'Plan de couv'!P$8:P$373,Paramètres!$A$8)/2+COUNTIFS('Plan de couv'!$C$8:$C$373,Capa!$T44,'Plan de couv'!P$8:P$373,Paramètres!$A$9)/2</f>
        <v>0</v>
      </c>
      <c r="AH44" s="81">
        <f>COUNTIFS('Plan de couv'!$C$8:$C$373,Capa!$T44,'Plan de couv'!Q$8:Q$373,Paramètres!$A$3)+COUNTIFS('Plan de couv'!$C$8:$C$373,Capa!$T44,'Plan de couv'!Q$8:Q$373,Paramètres!$A$8)/2+COUNTIFS('Plan de couv'!$C$8:$C$373,Capa!$T44,'Plan de couv'!Q$8:Q$373,Paramètres!$A$9)/2</f>
        <v>0</v>
      </c>
      <c r="AI44" s="81">
        <f>COUNTIFS('Plan de couv'!$C$8:$C$373,Capa!$T44,'Plan de couv'!R$8:R$373,Paramètres!$A$3)+COUNTIFS('Plan de couv'!$C$8:$C$373,Capa!$T44,'Plan de couv'!R$8:R$373,Paramètres!$A$8)/2+COUNTIFS('Plan de couv'!$C$8:$C$373,Capa!$T44,'Plan de couv'!R$8:R$373,Paramètres!$A$9)/2</f>
        <v>0</v>
      </c>
      <c r="AJ44" s="81">
        <f>COUNTIFS('Plan de couv'!$C$8:$C$373,Capa!$T44,'Plan de couv'!S$8:S$373,Paramètres!$A$3)+COUNTIFS('Plan de couv'!$C$8:$C$373,Capa!$T44,'Plan de couv'!S$8:S$373,Paramètres!$A$8)/2+COUNTIFS('Plan de couv'!$C$8:$C$373,Capa!$T44,'Plan de couv'!S$8:S$373,Paramètres!$A$9)/2</f>
        <v>0</v>
      </c>
      <c r="AK44" s="81">
        <f>COUNTIFS('Plan de couv'!$C$8:$C$373,Capa!$T44,'Plan de couv'!T$8:T$373,Paramètres!$A$3)+COUNTIFS('Plan de couv'!$C$8:$C$373,Capa!$T44,'Plan de couv'!T$8:T$373,Paramètres!$A$8)/2+COUNTIFS('Plan de couv'!$C$8:$C$373,Capa!$T44,'Plan de couv'!T$8:T$373,Paramètres!$A$9)/2</f>
        <v>0</v>
      </c>
      <c r="AL44" s="81">
        <f>COUNTIFS('Plan de couv'!$C$8:$C$373,Capa!$T44,'Plan de couv'!U$8:U$373,Paramètres!$A$3)+COUNTIFS('Plan de couv'!$C$8:$C$373,Capa!$T44,'Plan de couv'!U$8:U$373,Paramètres!$A$8)/2+COUNTIFS('Plan de couv'!$C$8:$C$373,Capa!$T44,'Plan de couv'!U$8:U$373,Paramètres!$A$9)/2</f>
        <v>0</v>
      </c>
      <c r="AM44" s="81">
        <f>COUNTIFS('Plan de couv'!$C$8:$C$373,Capa!$T44,'Plan de couv'!V$8:V$373,Paramètres!$A$3)+COUNTIFS('Plan de couv'!$C$8:$C$373,Capa!$T44,'Plan de couv'!V$8:V$373,Paramètres!$A$8)/2+COUNTIFS('Plan de couv'!$C$8:$C$373,Capa!$T44,'Plan de couv'!V$8:V$373,Paramètres!$A$9)/2</f>
        <v>0</v>
      </c>
      <c r="AN44" s="81">
        <f>COUNTIFS('Plan de couv'!$C$8:$C$373,Capa!$T44,'Plan de couv'!W$8:W$373,Paramètres!$A$3)+COUNTIFS('Plan de couv'!$C$8:$C$373,Capa!$T44,'Plan de couv'!W$8:W$373,Paramètres!$A$8)/2+COUNTIFS('Plan de couv'!$C$8:$C$373,Capa!$T44,'Plan de couv'!W$8:W$373,Paramètres!$A$9)/2</f>
        <v>0</v>
      </c>
      <c r="AO44" s="81">
        <f>COUNTIFS('Plan de couv'!$C$8:$C$373,Capa!$T44,'Plan de couv'!X$8:X$373,Paramètres!$A$3)+COUNTIFS('Plan de couv'!$C$8:$C$373,Capa!$T44,'Plan de couv'!X$8:X$373,Paramètres!$A$8)/2+COUNTIFS('Plan de couv'!$C$8:$C$373,Capa!$T44,'Plan de couv'!X$8:X$373,Paramètres!$A$9)/2</f>
        <v>0</v>
      </c>
      <c r="AP44" s="81">
        <f>COUNTIFS('Plan de couv'!$C$8:$C$373,Capa!$T44,'Plan de couv'!Y$8:Y$373,Paramètres!$A$3)+COUNTIFS('Plan de couv'!$C$8:$C$373,Capa!$T44,'Plan de couv'!Y$8:Y$373,Paramètres!$A$8)/2+COUNTIFS('Plan de couv'!$C$8:$C$373,Capa!$T44,'Plan de couv'!Y$8:Y$373,Paramètres!$A$9)/2</f>
        <v>0</v>
      </c>
    </row>
    <row r="45" spans="18:42" hidden="1" x14ac:dyDescent="0.25">
      <c r="R45" s="50">
        <f t="shared" si="0"/>
        <v>2</v>
      </c>
      <c r="S45" s="51">
        <f t="shared" si="1"/>
        <v>7</v>
      </c>
      <c r="T45" s="67">
        <f t="shared" si="3"/>
        <v>42409</v>
      </c>
      <c r="U45" s="68">
        <f t="shared" si="2"/>
        <v>3</v>
      </c>
      <c r="V45" s="81">
        <f>COUNTIFS('Plan de couv'!$C$8:$C$373,Capa!$T45,'Plan de couv'!E$8:E$373,Paramètres!$A$3)+COUNTIFS('Plan de couv'!$C$8:$C$373,Capa!$T45,'Plan de couv'!E$8:E$373,Paramètres!$A$8)/2+COUNTIFS('Plan de couv'!$C$8:$C$373,Capa!$T45,'Plan de couv'!E$8:E$373,Paramètres!$A$9)/2</f>
        <v>0</v>
      </c>
      <c r="W45" s="81">
        <f>COUNTIFS('Plan de couv'!$C$8:$C$373,Capa!$T45,'Plan de couv'!F$8:F$373,Paramètres!$A$3)+COUNTIFS('Plan de couv'!$C$8:$C$373,Capa!$T45,'Plan de couv'!F$8:F$373,Paramètres!$A$8)/2+COUNTIFS('Plan de couv'!$C$8:$C$373,Capa!$T45,'Plan de couv'!F$8:F$373,Paramètres!$A$9)/2</f>
        <v>0</v>
      </c>
      <c r="X45" s="81">
        <f>COUNTIFS('Plan de couv'!$C$8:$C$373,Capa!$T45,'Plan de couv'!G$8:G$373,Paramètres!$A$3)+COUNTIFS('Plan de couv'!$C$8:$C$373,Capa!$T45,'Plan de couv'!G$8:G$373,Paramètres!$A$8)/2+COUNTIFS('Plan de couv'!$C$8:$C$373,Capa!$T45,'Plan de couv'!G$8:G$373,Paramètres!$A$9)/2</f>
        <v>0</v>
      </c>
      <c r="Y45" s="81">
        <f>COUNTIFS('Plan de couv'!$C$8:$C$373,Capa!$T45,'Plan de couv'!H$8:H$373,Paramètres!$A$3)+COUNTIFS('Plan de couv'!$C$8:$C$373,Capa!$T45,'Plan de couv'!H$8:H$373,Paramètres!$A$8)/2+COUNTIFS('Plan de couv'!$C$8:$C$373,Capa!$T45,'Plan de couv'!H$8:H$373,Paramètres!$A$9)/2</f>
        <v>0</v>
      </c>
      <c r="Z45" s="81">
        <f>COUNTIFS('Plan de couv'!$C$8:$C$373,Capa!$T45,'Plan de couv'!I$8:I$373,Paramètres!$A$3)+COUNTIFS('Plan de couv'!$C$8:$C$373,Capa!$T45,'Plan de couv'!I$8:I$373,Paramètres!$A$8)/2+COUNTIFS('Plan de couv'!$C$8:$C$373,Capa!$T45,'Plan de couv'!I$8:I$373,Paramètres!$A$9)/2</f>
        <v>0</v>
      </c>
      <c r="AA45" s="81">
        <f>COUNTIFS('Plan de couv'!$C$8:$C$373,Capa!$T45,'Plan de couv'!J$8:J$373,Paramètres!$A$3)+COUNTIFS('Plan de couv'!$C$8:$C$373,Capa!$T45,'Plan de couv'!J$8:J$373,Paramètres!$A$8)/2+COUNTIFS('Plan de couv'!$C$8:$C$373,Capa!$T45,'Plan de couv'!J$8:J$373,Paramètres!$A$9)/2</f>
        <v>0</v>
      </c>
      <c r="AB45" s="81">
        <f>COUNTIFS('Plan de couv'!$C$8:$C$373,Capa!$T45,'Plan de couv'!K$8:K$373,Paramètres!$A$3)+COUNTIFS('Plan de couv'!$C$8:$C$373,Capa!$T45,'Plan de couv'!K$8:K$373,Paramètres!$A$8)/2+COUNTIFS('Plan de couv'!$C$8:$C$373,Capa!$T45,'Plan de couv'!K$8:K$373,Paramètres!$A$9)/2</f>
        <v>0</v>
      </c>
      <c r="AC45" s="81">
        <f>COUNTIFS('Plan de couv'!$C$8:$C$373,Capa!$T45,'Plan de couv'!L$8:L$373,Paramètres!$A$3)+COUNTIFS('Plan de couv'!$C$8:$C$373,Capa!$T45,'Plan de couv'!L$8:L$373,Paramètres!$A$8)/2+COUNTIFS('Plan de couv'!$C$8:$C$373,Capa!$T45,'Plan de couv'!L$8:L$373,Paramètres!$A$9)/2</f>
        <v>0</v>
      </c>
      <c r="AD45" s="81">
        <f>COUNTIFS('Plan de couv'!$C$8:$C$373,Capa!$T45,'Plan de couv'!M$8:M$373,Paramètres!$A$3)+COUNTIFS('Plan de couv'!$C$8:$C$373,Capa!$T45,'Plan de couv'!M$8:M$373,Paramètres!$A$8)/2+COUNTIFS('Plan de couv'!$C$8:$C$373,Capa!$T45,'Plan de couv'!M$8:M$373,Paramètres!$A$9)/2</f>
        <v>0</v>
      </c>
      <c r="AE45" s="81">
        <f>COUNTIFS('Plan de couv'!$C$8:$C$373,Capa!$T45,'Plan de couv'!N$8:N$373,Paramètres!$A$3)+COUNTIFS('Plan de couv'!$C$8:$C$373,Capa!$T45,'Plan de couv'!N$8:N$373,Paramètres!$A$8)/2+COUNTIFS('Plan de couv'!$C$8:$C$373,Capa!$T45,'Plan de couv'!N$8:N$373,Paramètres!$A$9)/2</f>
        <v>0</v>
      </c>
      <c r="AF45" s="81">
        <f>COUNTIFS('Plan de couv'!$C$8:$C$373,Capa!$T45,'Plan de couv'!O$8:O$373,Paramètres!$A$3)+COUNTIFS('Plan de couv'!$C$8:$C$373,Capa!$T45,'Plan de couv'!O$8:O$373,Paramètres!$A$8)/2+COUNTIFS('Plan de couv'!$C$8:$C$373,Capa!$T45,'Plan de couv'!O$8:O$373,Paramètres!$A$9)/2</f>
        <v>0</v>
      </c>
      <c r="AG45" s="81">
        <f>COUNTIFS('Plan de couv'!$C$8:$C$373,Capa!$T45,'Plan de couv'!P$8:P$373,Paramètres!$A$3)+COUNTIFS('Plan de couv'!$C$8:$C$373,Capa!$T45,'Plan de couv'!P$8:P$373,Paramètres!$A$8)/2+COUNTIFS('Plan de couv'!$C$8:$C$373,Capa!$T45,'Plan de couv'!P$8:P$373,Paramètres!$A$9)/2</f>
        <v>0</v>
      </c>
      <c r="AH45" s="81">
        <f>COUNTIFS('Plan de couv'!$C$8:$C$373,Capa!$T45,'Plan de couv'!Q$8:Q$373,Paramètres!$A$3)+COUNTIFS('Plan de couv'!$C$8:$C$373,Capa!$T45,'Plan de couv'!Q$8:Q$373,Paramètres!$A$8)/2+COUNTIFS('Plan de couv'!$C$8:$C$373,Capa!$T45,'Plan de couv'!Q$8:Q$373,Paramètres!$A$9)/2</f>
        <v>0</v>
      </c>
      <c r="AI45" s="81">
        <f>COUNTIFS('Plan de couv'!$C$8:$C$373,Capa!$T45,'Plan de couv'!R$8:R$373,Paramètres!$A$3)+COUNTIFS('Plan de couv'!$C$8:$C$373,Capa!$T45,'Plan de couv'!R$8:R$373,Paramètres!$A$8)/2+COUNTIFS('Plan de couv'!$C$8:$C$373,Capa!$T45,'Plan de couv'!R$8:R$373,Paramètres!$A$9)/2</f>
        <v>0</v>
      </c>
      <c r="AJ45" s="81">
        <f>COUNTIFS('Plan de couv'!$C$8:$C$373,Capa!$T45,'Plan de couv'!S$8:S$373,Paramètres!$A$3)+COUNTIFS('Plan de couv'!$C$8:$C$373,Capa!$T45,'Plan de couv'!S$8:S$373,Paramètres!$A$8)/2+COUNTIFS('Plan de couv'!$C$8:$C$373,Capa!$T45,'Plan de couv'!S$8:S$373,Paramètres!$A$9)/2</f>
        <v>0</v>
      </c>
      <c r="AK45" s="81">
        <f>COUNTIFS('Plan de couv'!$C$8:$C$373,Capa!$T45,'Plan de couv'!T$8:T$373,Paramètres!$A$3)+COUNTIFS('Plan de couv'!$C$8:$C$373,Capa!$T45,'Plan de couv'!T$8:T$373,Paramètres!$A$8)/2+COUNTIFS('Plan de couv'!$C$8:$C$373,Capa!$T45,'Plan de couv'!T$8:T$373,Paramètres!$A$9)/2</f>
        <v>0</v>
      </c>
      <c r="AL45" s="81">
        <f>COUNTIFS('Plan de couv'!$C$8:$C$373,Capa!$T45,'Plan de couv'!U$8:U$373,Paramètres!$A$3)+COUNTIFS('Plan de couv'!$C$8:$C$373,Capa!$T45,'Plan de couv'!U$8:U$373,Paramètres!$A$8)/2+COUNTIFS('Plan de couv'!$C$8:$C$373,Capa!$T45,'Plan de couv'!U$8:U$373,Paramètres!$A$9)/2</f>
        <v>0</v>
      </c>
      <c r="AM45" s="81">
        <f>COUNTIFS('Plan de couv'!$C$8:$C$373,Capa!$T45,'Plan de couv'!V$8:V$373,Paramètres!$A$3)+COUNTIFS('Plan de couv'!$C$8:$C$373,Capa!$T45,'Plan de couv'!V$8:V$373,Paramètres!$A$8)/2+COUNTIFS('Plan de couv'!$C$8:$C$373,Capa!$T45,'Plan de couv'!V$8:V$373,Paramètres!$A$9)/2</f>
        <v>0</v>
      </c>
      <c r="AN45" s="81">
        <f>COUNTIFS('Plan de couv'!$C$8:$C$373,Capa!$T45,'Plan de couv'!W$8:W$373,Paramètres!$A$3)+COUNTIFS('Plan de couv'!$C$8:$C$373,Capa!$T45,'Plan de couv'!W$8:W$373,Paramètres!$A$8)/2+COUNTIFS('Plan de couv'!$C$8:$C$373,Capa!$T45,'Plan de couv'!W$8:W$373,Paramètres!$A$9)/2</f>
        <v>0</v>
      </c>
      <c r="AO45" s="81">
        <f>COUNTIFS('Plan de couv'!$C$8:$C$373,Capa!$T45,'Plan de couv'!X$8:X$373,Paramètres!$A$3)+COUNTIFS('Plan de couv'!$C$8:$C$373,Capa!$T45,'Plan de couv'!X$8:X$373,Paramètres!$A$8)/2+COUNTIFS('Plan de couv'!$C$8:$C$373,Capa!$T45,'Plan de couv'!X$8:X$373,Paramètres!$A$9)/2</f>
        <v>0</v>
      </c>
      <c r="AP45" s="81">
        <f>COUNTIFS('Plan de couv'!$C$8:$C$373,Capa!$T45,'Plan de couv'!Y$8:Y$373,Paramètres!$A$3)+COUNTIFS('Plan de couv'!$C$8:$C$373,Capa!$T45,'Plan de couv'!Y$8:Y$373,Paramètres!$A$8)/2+COUNTIFS('Plan de couv'!$C$8:$C$373,Capa!$T45,'Plan de couv'!Y$8:Y$373,Paramètres!$A$9)/2</f>
        <v>0</v>
      </c>
    </row>
    <row r="46" spans="18:42" hidden="1" x14ac:dyDescent="0.25">
      <c r="R46" s="50">
        <f t="shared" si="0"/>
        <v>2</v>
      </c>
      <c r="S46" s="51">
        <f t="shared" si="1"/>
        <v>7</v>
      </c>
      <c r="T46" s="67">
        <f t="shared" si="3"/>
        <v>42410</v>
      </c>
      <c r="U46" s="68">
        <f t="shared" si="2"/>
        <v>4</v>
      </c>
      <c r="V46" s="81">
        <f>COUNTIFS('Plan de couv'!$C$8:$C$373,Capa!$T46,'Plan de couv'!E$8:E$373,Paramètres!$A$3)+COUNTIFS('Plan de couv'!$C$8:$C$373,Capa!$T46,'Plan de couv'!E$8:E$373,Paramètres!$A$8)/2+COUNTIFS('Plan de couv'!$C$8:$C$373,Capa!$T46,'Plan de couv'!E$8:E$373,Paramètres!$A$9)/2</f>
        <v>0</v>
      </c>
      <c r="W46" s="81">
        <f>COUNTIFS('Plan de couv'!$C$8:$C$373,Capa!$T46,'Plan de couv'!F$8:F$373,Paramètres!$A$3)+COUNTIFS('Plan de couv'!$C$8:$C$373,Capa!$T46,'Plan de couv'!F$8:F$373,Paramètres!$A$8)/2+COUNTIFS('Plan de couv'!$C$8:$C$373,Capa!$T46,'Plan de couv'!F$8:F$373,Paramètres!$A$9)/2</f>
        <v>0</v>
      </c>
      <c r="X46" s="81">
        <f>COUNTIFS('Plan de couv'!$C$8:$C$373,Capa!$T46,'Plan de couv'!G$8:G$373,Paramètres!$A$3)+COUNTIFS('Plan de couv'!$C$8:$C$373,Capa!$T46,'Plan de couv'!G$8:G$373,Paramètres!$A$8)/2+COUNTIFS('Plan de couv'!$C$8:$C$373,Capa!$T46,'Plan de couv'!G$8:G$373,Paramètres!$A$9)/2</f>
        <v>0</v>
      </c>
      <c r="Y46" s="81">
        <f>COUNTIFS('Plan de couv'!$C$8:$C$373,Capa!$T46,'Plan de couv'!H$8:H$373,Paramètres!$A$3)+COUNTIFS('Plan de couv'!$C$8:$C$373,Capa!$T46,'Plan de couv'!H$8:H$373,Paramètres!$A$8)/2+COUNTIFS('Plan de couv'!$C$8:$C$373,Capa!$T46,'Plan de couv'!H$8:H$373,Paramètres!$A$9)/2</f>
        <v>0</v>
      </c>
      <c r="Z46" s="81">
        <f>COUNTIFS('Plan de couv'!$C$8:$C$373,Capa!$T46,'Plan de couv'!I$8:I$373,Paramètres!$A$3)+COUNTIFS('Plan de couv'!$C$8:$C$373,Capa!$T46,'Plan de couv'!I$8:I$373,Paramètres!$A$8)/2+COUNTIFS('Plan de couv'!$C$8:$C$373,Capa!$T46,'Plan de couv'!I$8:I$373,Paramètres!$A$9)/2</f>
        <v>0</v>
      </c>
      <c r="AA46" s="81">
        <f>COUNTIFS('Plan de couv'!$C$8:$C$373,Capa!$T46,'Plan de couv'!J$8:J$373,Paramètres!$A$3)+COUNTIFS('Plan de couv'!$C$8:$C$373,Capa!$T46,'Plan de couv'!J$8:J$373,Paramètres!$A$8)/2+COUNTIFS('Plan de couv'!$C$8:$C$373,Capa!$T46,'Plan de couv'!J$8:J$373,Paramètres!$A$9)/2</f>
        <v>0</v>
      </c>
      <c r="AB46" s="81">
        <f>COUNTIFS('Plan de couv'!$C$8:$C$373,Capa!$T46,'Plan de couv'!K$8:K$373,Paramètres!$A$3)+COUNTIFS('Plan de couv'!$C$8:$C$373,Capa!$T46,'Plan de couv'!K$8:K$373,Paramètres!$A$8)/2+COUNTIFS('Plan de couv'!$C$8:$C$373,Capa!$T46,'Plan de couv'!K$8:K$373,Paramètres!$A$9)/2</f>
        <v>0</v>
      </c>
      <c r="AC46" s="81">
        <f>COUNTIFS('Plan de couv'!$C$8:$C$373,Capa!$T46,'Plan de couv'!L$8:L$373,Paramètres!$A$3)+COUNTIFS('Plan de couv'!$C$8:$C$373,Capa!$T46,'Plan de couv'!L$8:L$373,Paramètres!$A$8)/2+COUNTIFS('Plan de couv'!$C$8:$C$373,Capa!$T46,'Plan de couv'!L$8:L$373,Paramètres!$A$9)/2</f>
        <v>0</v>
      </c>
      <c r="AD46" s="81">
        <f>COUNTIFS('Plan de couv'!$C$8:$C$373,Capa!$T46,'Plan de couv'!M$8:M$373,Paramètres!$A$3)+COUNTIFS('Plan de couv'!$C$8:$C$373,Capa!$T46,'Plan de couv'!M$8:M$373,Paramètres!$A$8)/2+COUNTIFS('Plan de couv'!$C$8:$C$373,Capa!$T46,'Plan de couv'!M$8:M$373,Paramètres!$A$9)/2</f>
        <v>0</v>
      </c>
      <c r="AE46" s="81">
        <f>COUNTIFS('Plan de couv'!$C$8:$C$373,Capa!$T46,'Plan de couv'!N$8:N$373,Paramètres!$A$3)+COUNTIFS('Plan de couv'!$C$8:$C$373,Capa!$T46,'Plan de couv'!N$8:N$373,Paramètres!$A$8)/2+COUNTIFS('Plan de couv'!$C$8:$C$373,Capa!$T46,'Plan de couv'!N$8:N$373,Paramètres!$A$9)/2</f>
        <v>0</v>
      </c>
      <c r="AF46" s="81">
        <f>COUNTIFS('Plan de couv'!$C$8:$C$373,Capa!$T46,'Plan de couv'!O$8:O$373,Paramètres!$A$3)+COUNTIFS('Plan de couv'!$C$8:$C$373,Capa!$T46,'Plan de couv'!O$8:O$373,Paramètres!$A$8)/2+COUNTIFS('Plan de couv'!$C$8:$C$373,Capa!$T46,'Plan de couv'!O$8:O$373,Paramètres!$A$9)/2</f>
        <v>0</v>
      </c>
      <c r="AG46" s="81">
        <f>COUNTIFS('Plan de couv'!$C$8:$C$373,Capa!$T46,'Plan de couv'!P$8:P$373,Paramètres!$A$3)+COUNTIFS('Plan de couv'!$C$8:$C$373,Capa!$T46,'Plan de couv'!P$8:P$373,Paramètres!$A$8)/2+COUNTIFS('Plan de couv'!$C$8:$C$373,Capa!$T46,'Plan de couv'!P$8:P$373,Paramètres!$A$9)/2</f>
        <v>0</v>
      </c>
      <c r="AH46" s="81">
        <f>COUNTIFS('Plan de couv'!$C$8:$C$373,Capa!$T46,'Plan de couv'!Q$8:Q$373,Paramètres!$A$3)+COUNTIFS('Plan de couv'!$C$8:$C$373,Capa!$T46,'Plan de couv'!Q$8:Q$373,Paramètres!$A$8)/2+COUNTIFS('Plan de couv'!$C$8:$C$373,Capa!$T46,'Plan de couv'!Q$8:Q$373,Paramètres!$A$9)/2</f>
        <v>0</v>
      </c>
      <c r="AI46" s="81">
        <f>COUNTIFS('Plan de couv'!$C$8:$C$373,Capa!$T46,'Plan de couv'!R$8:R$373,Paramètres!$A$3)+COUNTIFS('Plan de couv'!$C$8:$C$373,Capa!$T46,'Plan de couv'!R$8:R$373,Paramètres!$A$8)/2+COUNTIFS('Plan de couv'!$C$8:$C$373,Capa!$T46,'Plan de couv'!R$8:R$373,Paramètres!$A$9)/2</f>
        <v>0</v>
      </c>
      <c r="AJ46" s="81">
        <f>COUNTIFS('Plan de couv'!$C$8:$C$373,Capa!$T46,'Plan de couv'!S$8:S$373,Paramètres!$A$3)+COUNTIFS('Plan de couv'!$C$8:$C$373,Capa!$T46,'Plan de couv'!S$8:S$373,Paramètres!$A$8)/2+COUNTIFS('Plan de couv'!$C$8:$C$373,Capa!$T46,'Plan de couv'!S$8:S$373,Paramètres!$A$9)/2</f>
        <v>0</v>
      </c>
      <c r="AK46" s="81">
        <f>COUNTIFS('Plan de couv'!$C$8:$C$373,Capa!$T46,'Plan de couv'!T$8:T$373,Paramètres!$A$3)+COUNTIFS('Plan de couv'!$C$8:$C$373,Capa!$T46,'Plan de couv'!T$8:T$373,Paramètres!$A$8)/2+COUNTIFS('Plan de couv'!$C$8:$C$373,Capa!$T46,'Plan de couv'!T$8:T$373,Paramètres!$A$9)/2</f>
        <v>0</v>
      </c>
      <c r="AL46" s="81">
        <f>COUNTIFS('Plan de couv'!$C$8:$C$373,Capa!$T46,'Plan de couv'!U$8:U$373,Paramètres!$A$3)+COUNTIFS('Plan de couv'!$C$8:$C$373,Capa!$T46,'Plan de couv'!U$8:U$373,Paramètres!$A$8)/2+COUNTIFS('Plan de couv'!$C$8:$C$373,Capa!$T46,'Plan de couv'!U$8:U$373,Paramètres!$A$9)/2</f>
        <v>0</v>
      </c>
      <c r="AM46" s="81">
        <f>COUNTIFS('Plan de couv'!$C$8:$C$373,Capa!$T46,'Plan de couv'!V$8:V$373,Paramètres!$A$3)+COUNTIFS('Plan de couv'!$C$8:$C$373,Capa!$T46,'Plan de couv'!V$8:V$373,Paramètres!$A$8)/2+COUNTIFS('Plan de couv'!$C$8:$C$373,Capa!$T46,'Plan de couv'!V$8:V$373,Paramètres!$A$9)/2</f>
        <v>0</v>
      </c>
      <c r="AN46" s="81">
        <f>COUNTIFS('Plan de couv'!$C$8:$C$373,Capa!$T46,'Plan de couv'!W$8:W$373,Paramètres!$A$3)+COUNTIFS('Plan de couv'!$C$8:$C$373,Capa!$T46,'Plan de couv'!W$8:W$373,Paramètres!$A$8)/2+COUNTIFS('Plan de couv'!$C$8:$C$373,Capa!$T46,'Plan de couv'!W$8:W$373,Paramètres!$A$9)/2</f>
        <v>0</v>
      </c>
      <c r="AO46" s="81">
        <f>COUNTIFS('Plan de couv'!$C$8:$C$373,Capa!$T46,'Plan de couv'!X$8:X$373,Paramètres!$A$3)+COUNTIFS('Plan de couv'!$C$8:$C$373,Capa!$T46,'Plan de couv'!X$8:X$373,Paramètres!$A$8)/2+COUNTIFS('Plan de couv'!$C$8:$C$373,Capa!$T46,'Plan de couv'!X$8:X$373,Paramètres!$A$9)/2</f>
        <v>0</v>
      </c>
      <c r="AP46" s="81">
        <f>COUNTIFS('Plan de couv'!$C$8:$C$373,Capa!$T46,'Plan de couv'!Y$8:Y$373,Paramètres!$A$3)+COUNTIFS('Plan de couv'!$C$8:$C$373,Capa!$T46,'Plan de couv'!Y$8:Y$373,Paramètres!$A$8)/2+COUNTIFS('Plan de couv'!$C$8:$C$373,Capa!$T46,'Plan de couv'!Y$8:Y$373,Paramètres!$A$9)/2</f>
        <v>0</v>
      </c>
    </row>
    <row r="47" spans="18:42" hidden="1" x14ac:dyDescent="0.25">
      <c r="R47" s="50">
        <f t="shared" si="0"/>
        <v>2</v>
      </c>
      <c r="S47" s="51">
        <f t="shared" si="1"/>
        <v>7</v>
      </c>
      <c r="T47" s="67">
        <f t="shared" si="3"/>
        <v>42411</v>
      </c>
      <c r="U47" s="68">
        <f t="shared" si="2"/>
        <v>5</v>
      </c>
      <c r="V47" s="81">
        <f>COUNTIFS('Plan de couv'!$C$8:$C$373,Capa!$T47,'Plan de couv'!E$8:E$373,Paramètres!$A$3)+COUNTIFS('Plan de couv'!$C$8:$C$373,Capa!$T47,'Plan de couv'!E$8:E$373,Paramètres!$A$8)/2+COUNTIFS('Plan de couv'!$C$8:$C$373,Capa!$T47,'Plan de couv'!E$8:E$373,Paramètres!$A$9)/2</f>
        <v>0</v>
      </c>
      <c r="W47" s="81">
        <f>COUNTIFS('Plan de couv'!$C$8:$C$373,Capa!$T47,'Plan de couv'!F$8:F$373,Paramètres!$A$3)+COUNTIFS('Plan de couv'!$C$8:$C$373,Capa!$T47,'Plan de couv'!F$8:F$373,Paramètres!$A$8)/2+COUNTIFS('Plan de couv'!$C$8:$C$373,Capa!$T47,'Plan de couv'!F$8:F$373,Paramètres!$A$9)/2</f>
        <v>0</v>
      </c>
      <c r="X47" s="81">
        <f>COUNTIFS('Plan de couv'!$C$8:$C$373,Capa!$T47,'Plan de couv'!G$8:G$373,Paramètres!$A$3)+COUNTIFS('Plan de couv'!$C$8:$C$373,Capa!$T47,'Plan de couv'!G$8:G$373,Paramètres!$A$8)/2+COUNTIFS('Plan de couv'!$C$8:$C$373,Capa!$T47,'Plan de couv'!G$8:G$373,Paramètres!$A$9)/2</f>
        <v>0</v>
      </c>
      <c r="Y47" s="81">
        <f>COUNTIFS('Plan de couv'!$C$8:$C$373,Capa!$T47,'Plan de couv'!H$8:H$373,Paramètres!$A$3)+COUNTIFS('Plan de couv'!$C$8:$C$373,Capa!$T47,'Plan de couv'!H$8:H$373,Paramètres!$A$8)/2+COUNTIFS('Plan de couv'!$C$8:$C$373,Capa!$T47,'Plan de couv'!H$8:H$373,Paramètres!$A$9)/2</f>
        <v>0</v>
      </c>
      <c r="Z47" s="81">
        <f>COUNTIFS('Plan de couv'!$C$8:$C$373,Capa!$T47,'Plan de couv'!I$8:I$373,Paramètres!$A$3)+COUNTIFS('Plan de couv'!$C$8:$C$373,Capa!$T47,'Plan de couv'!I$8:I$373,Paramètres!$A$8)/2+COUNTIFS('Plan de couv'!$C$8:$C$373,Capa!$T47,'Plan de couv'!I$8:I$373,Paramètres!$A$9)/2</f>
        <v>0</v>
      </c>
      <c r="AA47" s="81">
        <f>COUNTIFS('Plan de couv'!$C$8:$C$373,Capa!$T47,'Plan de couv'!J$8:J$373,Paramètres!$A$3)+COUNTIFS('Plan de couv'!$C$8:$C$373,Capa!$T47,'Plan de couv'!J$8:J$373,Paramètres!$A$8)/2+COUNTIFS('Plan de couv'!$C$8:$C$373,Capa!$T47,'Plan de couv'!J$8:J$373,Paramètres!$A$9)/2</f>
        <v>0</v>
      </c>
      <c r="AB47" s="81">
        <f>COUNTIFS('Plan de couv'!$C$8:$C$373,Capa!$T47,'Plan de couv'!K$8:K$373,Paramètres!$A$3)+COUNTIFS('Plan de couv'!$C$8:$C$373,Capa!$T47,'Plan de couv'!K$8:K$373,Paramètres!$A$8)/2+COUNTIFS('Plan de couv'!$C$8:$C$373,Capa!$T47,'Plan de couv'!K$8:K$373,Paramètres!$A$9)/2</f>
        <v>0</v>
      </c>
      <c r="AC47" s="81">
        <f>COUNTIFS('Plan de couv'!$C$8:$C$373,Capa!$T47,'Plan de couv'!L$8:L$373,Paramètres!$A$3)+COUNTIFS('Plan de couv'!$C$8:$C$373,Capa!$T47,'Plan de couv'!L$8:L$373,Paramètres!$A$8)/2+COUNTIFS('Plan de couv'!$C$8:$C$373,Capa!$T47,'Plan de couv'!L$8:L$373,Paramètres!$A$9)/2</f>
        <v>0</v>
      </c>
      <c r="AD47" s="81">
        <f>COUNTIFS('Plan de couv'!$C$8:$C$373,Capa!$T47,'Plan de couv'!M$8:M$373,Paramètres!$A$3)+COUNTIFS('Plan de couv'!$C$8:$C$373,Capa!$T47,'Plan de couv'!M$8:M$373,Paramètres!$A$8)/2+COUNTIFS('Plan de couv'!$C$8:$C$373,Capa!$T47,'Plan de couv'!M$8:M$373,Paramètres!$A$9)/2</f>
        <v>0</v>
      </c>
      <c r="AE47" s="81">
        <f>COUNTIFS('Plan de couv'!$C$8:$C$373,Capa!$T47,'Plan de couv'!N$8:N$373,Paramètres!$A$3)+COUNTIFS('Plan de couv'!$C$8:$C$373,Capa!$T47,'Plan de couv'!N$8:N$373,Paramètres!$A$8)/2+COUNTIFS('Plan de couv'!$C$8:$C$373,Capa!$T47,'Plan de couv'!N$8:N$373,Paramètres!$A$9)/2</f>
        <v>0</v>
      </c>
      <c r="AF47" s="81">
        <f>COUNTIFS('Plan de couv'!$C$8:$C$373,Capa!$T47,'Plan de couv'!O$8:O$373,Paramètres!$A$3)+COUNTIFS('Plan de couv'!$C$8:$C$373,Capa!$T47,'Plan de couv'!O$8:O$373,Paramètres!$A$8)/2+COUNTIFS('Plan de couv'!$C$8:$C$373,Capa!$T47,'Plan de couv'!O$8:O$373,Paramètres!$A$9)/2</f>
        <v>0</v>
      </c>
      <c r="AG47" s="81">
        <f>COUNTIFS('Plan de couv'!$C$8:$C$373,Capa!$T47,'Plan de couv'!P$8:P$373,Paramètres!$A$3)+COUNTIFS('Plan de couv'!$C$8:$C$373,Capa!$T47,'Plan de couv'!P$8:P$373,Paramètres!$A$8)/2+COUNTIFS('Plan de couv'!$C$8:$C$373,Capa!$T47,'Plan de couv'!P$8:P$373,Paramètres!$A$9)/2</f>
        <v>0</v>
      </c>
      <c r="AH47" s="81">
        <f>COUNTIFS('Plan de couv'!$C$8:$C$373,Capa!$T47,'Plan de couv'!Q$8:Q$373,Paramètres!$A$3)+COUNTIFS('Plan de couv'!$C$8:$C$373,Capa!$T47,'Plan de couv'!Q$8:Q$373,Paramètres!$A$8)/2+COUNTIFS('Plan de couv'!$C$8:$C$373,Capa!$T47,'Plan de couv'!Q$8:Q$373,Paramètres!$A$9)/2</f>
        <v>0</v>
      </c>
      <c r="AI47" s="81">
        <f>COUNTIFS('Plan de couv'!$C$8:$C$373,Capa!$T47,'Plan de couv'!R$8:R$373,Paramètres!$A$3)+COUNTIFS('Plan de couv'!$C$8:$C$373,Capa!$T47,'Plan de couv'!R$8:R$373,Paramètres!$A$8)/2+COUNTIFS('Plan de couv'!$C$8:$C$373,Capa!$T47,'Plan de couv'!R$8:R$373,Paramètres!$A$9)/2</f>
        <v>0</v>
      </c>
      <c r="AJ47" s="81">
        <f>COUNTIFS('Plan de couv'!$C$8:$C$373,Capa!$T47,'Plan de couv'!S$8:S$373,Paramètres!$A$3)+COUNTIFS('Plan de couv'!$C$8:$C$373,Capa!$T47,'Plan de couv'!S$8:S$373,Paramètres!$A$8)/2+COUNTIFS('Plan de couv'!$C$8:$C$373,Capa!$T47,'Plan de couv'!S$8:S$373,Paramètres!$A$9)/2</f>
        <v>0</v>
      </c>
      <c r="AK47" s="81">
        <f>COUNTIFS('Plan de couv'!$C$8:$C$373,Capa!$T47,'Plan de couv'!T$8:T$373,Paramètres!$A$3)+COUNTIFS('Plan de couv'!$C$8:$C$373,Capa!$T47,'Plan de couv'!T$8:T$373,Paramètres!$A$8)/2+COUNTIFS('Plan de couv'!$C$8:$C$373,Capa!$T47,'Plan de couv'!T$8:T$373,Paramètres!$A$9)/2</f>
        <v>0</v>
      </c>
      <c r="AL47" s="81">
        <f>COUNTIFS('Plan de couv'!$C$8:$C$373,Capa!$T47,'Plan de couv'!U$8:U$373,Paramètres!$A$3)+COUNTIFS('Plan de couv'!$C$8:$C$373,Capa!$T47,'Plan de couv'!U$8:U$373,Paramètres!$A$8)/2+COUNTIFS('Plan de couv'!$C$8:$C$373,Capa!$T47,'Plan de couv'!U$8:U$373,Paramètres!$A$9)/2</f>
        <v>0</v>
      </c>
      <c r="AM47" s="81">
        <f>COUNTIFS('Plan de couv'!$C$8:$C$373,Capa!$T47,'Plan de couv'!V$8:V$373,Paramètres!$A$3)+COUNTIFS('Plan de couv'!$C$8:$C$373,Capa!$T47,'Plan de couv'!V$8:V$373,Paramètres!$A$8)/2+COUNTIFS('Plan de couv'!$C$8:$C$373,Capa!$T47,'Plan de couv'!V$8:V$373,Paramètres!$A$9)/2</f>
        <v>0</v>
      </c>
      <c r="AN47" s="81">
        <f>COUNTIFS('Plan de couv'!$C$8:$C$373,Capa!$T47,'Plan de couv'!W$8:W$373,Paramètres!$A$3)+COUNTIFS('Plan de couv'!$C$8:$C$373,Capa!$T47,'Plan de couv'!W$8:W$373,Paramètres!$A$8)/2+COUNTIFS('Plan de couv'!$C$8:$C$373,Capa!$T47,'Plan de couv'!W$8:W$373,Paramètres!$A$9)/2</f>
        <v>0</v>
      </c>
      <c r="AO47" s="81">
        <f>COUNTIFS('Plan de couv'!$C$8:$C$373,Capa!$T47,'Plan de couv'!X$8:X$373,Paramètres!$A$3)+COUNTIFS('Plan de couv'!$C$8:$C$373,Capa!$T47,'Plan de couv'!X$8:X$373,Paramètres!$A$8)/2+COUNTIFS('Plan de couv'!$C$8:$C$373,Capa!$T47,'Plan de couv'!X$8:X$373,Paramètres!$A$9)/2</f>
        <v>0</v>
      </c>
      <c r="AP47" s="81">
        <f>COUNTIFS('Plan de couv'!$C$8:$C$373,Capa!$T47,'Plan de couv'!Y$8:Y$373,Paramètres!$A$3)+COUNTIFS('Plan de couv'!$C$8:$C$373,Capa!$T47,'Plan de couv'!Y$8:Y$373,Paramètres!$A$8)/2+COUNTIFS('Plan de couv'!$C$8:$C$373,Capa!$T47,'Plan de couv'!Y$8:Y$373,Paramètres!$A$9)/2</f>
        <v>0</v>
      </c>
    </row>
    <row r="48" spans="18:42" hidden="1" x14ac:dyDescent="0.25">
      <c r="R48" s="50">
        <f t="shared" si="0"/>
        <v>2</v>
      </c>
      <c r="S48" s="51">
        <f t="shared" si="1"/>
        <v>7</v>
      </c>
      <c r="T48" s="67">
        <f t="shared" si="3"/>
        <v>42412</v>
      </c>
      <c r="U48" s="68">
        <f t="shared" si="2"/>
        <v>6</v>
      </c>
      <c r="V48" s="81">
        <f>COUNTIFS('Plan de couv'!$C$8:$C$373,Capa!$T48,'Plan de couv'!E$8:E$373,Paramètres!$A$3)+COUNTIFS('Plan de couv'!$C$8:$C$373,Capa!$T48,'Plan de couv'!E$8:E$373,Paramètres!$A$8)/2+COUNTIFS('Plan de couv'!$C$8:$C$373,Capa!$T48,'Plan de couv'!E$8:E$373,Paramètres!$A$9)/2</f>
        <v>0</v>
      </c>
      <c r="W48" s="81">
        <f>COUNTIFS('Plan de couv'!$C$8:$C$373,Capa!$T48,'Plan de couv'!F$8:F$373,Paramètres!$A$3)+COUNTIFS('Plan de couv'!$C$8:$C$373,Capa!$T48,'Plan de couv'!F$8:F$373,Paramètres!$A$8)/2+COUNTIFS('Plan de couv'!$C$8:$C$373,Capa!$T48,'Plan de couv'!F$8:F$373,Paramètres!$A$9)/2</f>
        <v>0</v>
      </c>
      <c r="X48" s="81">
        <f>COUNTIFS('Plan de couv'!$C$8:$C$373,Capa!$T48,'Plan de couv'!G$8:G$373,Paramètres!$A$3)+COUNTIFS('Plan de couv'!$C$8:$C$373,Capa!$T48,'Plan de couv'!G$8:G$373,Paramètres!$A$8)/2+COUNTIFS('Plan de couv'!$C$8:$C$373,Capa!$T48,'Plan de couv'!G$8:G$373,Paramètres!$A$9)/2</f>
        <v>0</v>
      </c>
      <c r="Y48" s="81">
        <f>COUNTIFS('Plan de couv'!$C$8:$C$373,Capa!$T48,'Plan de couv'!H$8:H$373,Paramètres!$A$3)+COUNTIFS('Plan de couv'!$C$8:$C$373,Capa!$T48,'Plan de couv'!H$8:H$373,Paramètres!$A$8)/2+COUNTIFS('Plan de couv'!$C$8:$C$373,Capa!$T48,'Plan de couv'!H$8:H$373,Paramètres!$A$9)/2</f>
        <v>0</v>
      </c>
      <c r="Z48" s="81">
        <f>COUNTIFS('Plan de couv'!$C$8:$C$373,Capa!$T48,'Plan de couv'!I$8:I$373,Paramètres!$A$3)+COUNTIFS('Plan de couv'!$C$8:$C$373,Capa!$T48,'Plan de couv'!I$8:I$373,Paramètres!$A$8)/2+COUNTIFS('Plan de couv'!$C$8:$C$373,Capa!$T48,'Plan de couv'!I$8:I$373,Paramètres!$A$9)/2</f>
        <v>0</v>
      </c>
      <c r="AA48" s="81">
        <f>COUNTIFS('Plan de couv'!$C$8:$C$373,Capa!$T48,'Plan de couv'!J$8:J$373,Paramètres!$A$3)+COUNTIFS('Plan de couv'!$C$8:$C$373,Capa!$T48,'Plan de couv'!J$8:J$373,Paramètres!$A$8)/2+COUNTIFS('Plan de couv'!$C$8:$C$373,Capa!$T48,'Plan de couv'!J$8:J$373,Paramètres!$A$9)/2</f>
        <v>0</v>
      </c>
      <c r="AB48" s="81">
        <f>COUNTIFS('Plan de couv'!$C$8:$C$373,Capa!$T48,'Plan de couv'!K$8:K$373,Paramètres!$A$3)+COUNTIFS('Plan de couv'!$C$8:$C$373,Capa!$T48,'Plan de couv'!K$8:K$373,Paramètres!$A$8)/2+COUNTIFS('Plan de couv'!$C$8:$C$373,Capa!$T48,'Plan de couv'!K$8:K$373,Paramètres!$A$9)/2</f>
        <v>0</v>
      </c>
      <c r="AC48" s="81">
        <f>COUNTIFS('Plan de couv'!$C$8:$C$373,Capa!$T48,'Plan de couv'!L$8:L$373,Paramètres!$A$3)+COUNTIFS('Plan de couv'!$C$8:$C$373,Capa!$T48,'Plan de couv'!L$8:L$373,Paramètres!$A$8)/2+COUNTIFS('Plan de couv'!$C$8:$C$373,Capa!$T48,'Plan de couv'!L$8:L$373,Paramètres!$A$9)/2</f>
        <v>0</v>
      </c>
      <c r="AD48" s="81">
        <f>COUNTIFS('Plan de couv'!$C$8:$C$373,Capa!$T48,'Plan de couv'!M$8:M$373,Paramètres!$A$3)+COUNTIFS('Plan de couv'!$C$8:$C$373,Capa!$T48,'Plan de couv'!M$8:M$373,Paramètres!$A$8)/2+COUNTIFS('Plan de couv'!$C$8:$C$373,Capa!$T48,'Plan de couv'!M$8:M$373,Paramètres!$A$9)/2</f>
        <v>0</v>
      </c>
      <c r="AE48" s="81">
        <f>COUNTIFS('Plan de couv'!$C$8:$C$373,Capa!$T48,'Plan de couv'!N$8:N$373,Paramètres!$A$3)+COUNTIFS('Plan de couv'!$C$8:$C$373,Capa!$T48,'Plan de couv'!N$8:N$373,Paramètres!$A$8)/2+COUNTIFS('Plan de couv'!$C$8:$C$373,Capa!$T48,'Plan de couv'!N$8:N$373,Paramètres!$A$9)/2</f>
        <v>0</v>
      </c>
      <c r="AF48" s="81">
        <f>COUNTIFS('Plan de couv'!$C$8:$C$373,Capa!$T48,'Plan de couv'!O$8:O$373,Paramètres!$A$3)+COUNTIFS('Plan de couv'!$C$8:$C$373,Capa!$T48,'Plan de couv'!O$8:O$373,Paramètres!$A$8)/2+COUNTIFS('Plan de couv'!$C$8:$C$373,Capa!$T48,'Plan de couv'!O$8:O$373,Paramètres!$A$9)/2</f>
        <v>0</v>
      </c>
      <c r="AG48" s="81">
        <f>COUNTIFS('Plan de couv'!$C$8:$C$373,Capa!$T48,'Plan de couv'!P$8:P$373,Paramètres!$A$3)+COUNTIFS('Plan de couv'!$C$8:$C$373,Capa!$T48,'Plan de couv'!P$8:P$373,Paramètres!$A$8)/2+COUNTIFS('Plan de couv'!$C$8:$C$373,Capa!$T48,'Plan de couv'!P$8:P$373,Paramètres!$A$9)/2</f>
        <v>0</v>
      </c>
      <c r="AH48" s="81">
        <f>COUNTIFS('Plan de couv'!$C$8:$C$373,Capa!$T48,'Plan de couv'!Q$8:Q$373,Paramètres!$A$3)+COUNTIFS('Plan de couv'!$C$8:$C$373,Capa!$T48,'Plan de couv'!Q$8:Q$373,Paramètres!$A$8)/2+COUNTIFS('Plan de couv'!$C$8:$C$373,Capa!$T48,'Plan de couv'!Q$8:Q$373,Paramètres!$A$9)/2</f>
        <v>0</v>
      </c>
      <c r="AI48" s="81">
        <f>COUNTIFS('Plan de couv'!$C$8:$C$373,Capa!$T48,'Plan de couv'!R$8:R$373,Paramètres!$A$3)+COUNTIFS('Plan de couv'!$C$8:$C$373,Capa!$T48,'Plan de couv'!R$8:R$373,Paramètres!$A$8)/2+COUNTIFS('Plan de couv'!$C$8:$C$373,Capa!$T48,'Plan de couv'!R$8:R$373,Paramètres!$A$9)/2</f>
        <v>0</v>
      </c>
      <c r="AJ48" s="81">
        <f>COUNTIFS('Plan de couv'!$C$8:$C$373,Capa!$T48,'Plan de couv'!S$8:S$373,Paramètres!$A$3)+COUNTIFS('Plan de couv'!$C$8:$C$373,Capa!$T48,'Plan de couv'!S$8:S$373,Paramètres!$A$8)/2+COUNTIFS('Plan de couv'!$C$8:$C$373,Capa!$T48,'Plan de couv'!S$8:S$373,Paramètres!$A$9)/2</f>
        <v>0</v>
      </c>
      <c r="AK48" s="81">
        <f>COUNTIFS('Plan de couv'!$C$8:$C$373,Capa!$T48,'Plan de couv'!T$8:T$373,Paramètres!$A$3)+COUNTIFS('Plan de couv'!$C$8:$C$373,Capa!$T48,'Plan de couv'!T$8:T$373,Paramètres!$A$8)/2+COUNTIFS('Plan de couv'!$C$8:$C$373,Capa!$T48,'Plan de couv'!T$8:T$373,Paramètres!$A$9)/2</f>
        <v>0</v>
      </c>
      <c r="AL48" s="81">
        <f>COUNTIFS('Plan de couv'!$C$8:$C$373,Capa!$T48,'Plan de couv'!U$8:U$373,Paramètres!$A$3)+COUNTIFS('Plan de couv'!$C$8:$C$373,Capa!$T48,'Plan de couv'!U$8:U$373,Paramètres!$A$8)/2+COUNTIFS('Plan de couv'!$C$8:$C$373,Capa!$T48,'Plan de couv'!U$8:U$373,Paramètres!$A$9)/2</f>
        <v>0</v>
      </c>
      <c r="AM48" s="81">
        <f>COUNTIFS('Plan de couv'!$C$8:$C$373,Capa!$T48,'Plan de couv'!V$8:V$373,Paramètres!$A$3)+COUNTIFS('Plan de couv'!$C$8:$C$373,Capa!$T48,'Plan de couv'!V$8:V$373,Paramètres!$A$8)/2+COUNTIFS('Plan de couv'!$C$8:$C$373,Capa!$T48,'Plan de couv'!V$8:V$373,Paramètres!$A$9)/2</f>
        <v>0</v>
      </c>
      <c r="AN48" s="81">
        <f>COUNTIFS('Plan de couv'!$C$8:$C$373,Capa!$T48,'Plan de couv'!W$8:W$373,Paramètres!$A$3)+COUNTIFS('Plan de couv'!$C$8:$C$373,Capa!$T48,'Plan de couv'!W$8:W$373,Paramètres!$A$8)/2+COUNTIFS('Plan de couv'!$C$8:$C$373,Capa!$T48,'Plan de couv'!W$8:W$373,Paramètres!$A$9)/2</f>
        <v>0</v>
      </c>
      <c r="AO48" s="81">
        <f>COUNTIFS('Plan de couv'!$C$8:$C$373,Capa!$T48,'Plan de couv'!X$8:X$373,Paramètres!$A$3)+COUNTIFS('Plan de couv'!$C$8:$C$373,Capa!$T48,'Plan de couv'!X$8:X$373,Paramètres!$A$8)/2+COUNTIFS('Plan de couv'!$C$8:$C$373,Capa!$T48,'Plan de couv'!X$8:X$373,Paramètres!$A$9)/2</f>
        <v>0</v>
      </c>
      <c r="AP48" s="81">
        <f>COUNTIFS('Plan de couv'!$C$8:$C$373,Capa!$T48,'Plan de couv'!Y$8:Y$373,Paramètres!$A$3)+COUNTIFS('Plan de couv'!$C$8:$C$373,Capa!$T48,'Plan de couv'!Y$8:Y$373,Paramètres!$A$8)/2+COUNTIFS('Plan de couv'!$C$8:$C$373,Capa!$T48,'Plan de couv'!Y$8:Y$373,Paramètres!$A$9)/2</f>
        <v>0</v>
      </c>
    </row>
    <row r="49" spans="18:42" hidden="1" x14ac:dyDescent="0.25">
      <c r="R49" s="50">
        <f t="shared" si="0"/>
        <v>2</v>
      </c>
      <c r="S49" s="51">
        <f t="shared" si="1"/>
        <v>7</v>
      </c>
      <c r="T49" s="67">
        <f t="shared" si="3"/>
        <v>42413</v>
      </c>
      <c r="U49" s="68">
        <f t="shared" si="2"/>
        <v>7</v>
      </c>
      <c r="V49" s="81">
        <f>COUNTIFS('Plan de couv'!$C$8:$C$373,Capa!$T49,'Plan de couv'!E$8:E$373,Paramètres!$A$3)+COUNTIFS('Plan de couv'!$C$8:$C$373,Capa!$T49,'Plan de couv'!E$8:E$373,Paramètres!$A$8)/2+COUNTIFS('Plan de couv'!$C$8:$C$373,Capa!$T49,'Plan de couv'!E$8:E$373,Paramètres!$A$9)/2</f>
        <v>0</v>
      </c>
      <c r="W49" s="81">
        <f>COUNTIFS('Plan de couv'!$C$8:$C$373,Capa!$T49,'Plan de couv'!F$8:F$373,Paramètres!$A$3)+COUNTIFS('Plan de couv'!$C$8:$C$373,Capa!$T49,'Plan de couv'!F$8:F$373,Paramètres!$A$8)/2+COUNTIFS('Plan de couv'!$C$8:$C$373,Capa!$T49,'Plan de couv'!F$8:F$373,Paramètres!$A$9)/2</f>
        <v>0</v>
      </c>
      <c r="X49" s="81">
        <f>COUNTIFS('Plan de couv'!$C$8:$C$373,Capa!$T49,'Plan de couv'!G$8:G$373,Paramètres!$A$3)+COUNTIFS('Plan de couv'!$C$8:$C$373,Capa!$T49,'Plan de couv'!G$8:G$373,Paramètres!$A$8)/2+COUNTIFS('Plan de couv'!$C$8:$C$373,Capa!$T49,'Plan de couv'!G$8:G$373,Paramètres!$A$9)/2</f>
        <v>0</v>
      </c>
      <c r="Y49" s="81">
        <f>COUNTIFS('Plan de couv'!$C$8:$C$373,Capa!$T49,'Plan de couv'!H$8:H$373,Paramètres!$A$3)+COUNTIFS('Plan de couv'!$C$8:$C$373,Capa!$T49,'Plan de couv'!H$8:H$373,Paramètres!$A$8)/2+COUNTIFS('Plan de couv'!$C$8:$C$373,Capa!$T49,'Plan de couv'!H$8:H$373,Paramètres!$A$9)/2</f>
        <v>0</v>
      </c>
      <c r="Z49" s="81">
        <f>COUNTIFS('Plan de couv'!$C$8:$C$373,Capa!$T49,'Plan de couv'!I$8:I$373,Paramètres!$A$3)+COUNTIFS('Plan de couv'!$C$8:$C$373,Capa!$T49,'Plan de couv'!I$8:I$373,Paramètres!$A$8)/2+COUNTIFS('Plan de couv'!$C$8:$C$373,Capa!$T49,'Plan de couv'!I$8:I$373,Paramètres!$A$9)/2</f>
        <v>0</v>
      </c>
      <c r="AA49" s="81">
        <f>COUNTIFS('Plan de couv'!$C$8:$C$373,Capa!$T49,'Plan de couv'!J$8:J$373,Paramètres!$A$3)+COUNTIFS('Plan de couv'!$C$8:$C$373,Capa!$T49,'Plan de couv'!J$8:J$373,Paramètres!$A$8)/2+COUNTIFS('Plan de couv'!$C$8:$C$373,Capa!$T49,'Plan de couv'!J$8:J$373,Paramètres!$A$9)/2</f>
        <v>0</v>
      </c>
      <c r="AB49" s="81">
        <f>COUNTIFS('Plan de couv'!$C$8:$C$373,Capa!$T49,'Plan de couv'!K$8:K$373,Paramètres!$A$3)+COUNTIFS('Plan de couv'!$C$8:$C$373,Capa!$T49,'Plan de couv'!K$8:K$373,Paramètres!$A$8)/2+COUNTIFS('Plan de couv'!$C$8:$C$373,Capa!$T49,'Plan de couv'!K$8:K$373,Paramètres!$A$9)/2</f>
        <v>0</v>
      </c>
      <c r="AC49" s="81">
        <f>COUNTIFS('Plan de couv'!$C$8:$C$373,Capa!$T49,'Plan de couv'!L$8:L$373,Paramètres!$A$3)+COUNTIFS('Plan de couv'!$C$8:$C$373,Capa!$T49,'Plan de couv'!L$8:L$373,Paramètres!$A$8)/2+COUNTIFS('Plan de couv'!$C$8:$C$373,Capa!$T49,'Plan de couv'!L$8:L$373,Paramètres!$A$9)/2</f>
        <v>0</v>
      </c>
      <c r="AD49" s="81">
        <f>COUNTIFS('Plan de couv'!$C$8:$C$373,Capa!$T49,'Plan de couv'!M$8:M$373,Paramètres!$A$3)+COUNTIFS('Plan de couv'!$C$8:$C$373,Capa!$T49,'Plan de couv'!M$8:M$373,Paramètres!$A$8)/2+COUNTIFS('Plan de couv'!$C$8:$C$373,Capa!$T49,'Plan de couv'!M$8:M$373,Paramètres!$A$9)/2</f>
        <v>0</v>
      </c>
      <c r="AE49" s="81">
        <f>COUNTIFS('Plan de couv'!$C$8:$C$373,Capa!$T49,'Plan de couv'!N$8:N$373,Paramètres!$A$3)+COUNTIFS('Plan de couv'!$C$8:$C$373,Capa!$T49,'Plan de couv'!N$8:N$373,Paramètres!$A$8)/2+COUNTIFS('Plan de couv'!$C$8:$C$373,Capa!$T49,'Plan de couv'!N$8:N$373,Paramètres!$A$9)/2</f>
        <v>0</v>
      </c>
      <c r="AF49" s="81">
        <f>COUNTIFS('Plan de couv'!$C$8:$C$373,Capa!$T49,'Plan de couv'!O$8:O$373,Paramètres!$A$3)+COUNTIFS('Plan de couv'!$C$8:$C$373,Capa!$T49,'Plan de couv'!O$8:O$373,Paramètres!$A$8)/2+COUNTIFS('Plan de couv'!$C$8:$C$373,Capa!$T49,'Plan de couv'!O$8:O$373,Paramètres!$A$9)/2</f>
        <v>0</v>
      </c>
      <c r="AG49" s="81">
        <f>COUNTIFS('Plan de couv'!$C$8:$C$373,Capa!$T49,'Plan de couv'!P$8:P$373,Paramètres!$A$3)+COUNTIFS('Plan de couv'!$C$8:$C$373,Capa!$T49,'Plan de couv'!P$8:P$373,Paramètres!$A$8)/2+COUNTIFS('Plan de couv'!$C$8:$C$373,Capa!$T49,'Plan de couv'!P$8:P$373,Paramètres!$A$9)/2</f>
        <v>0</v>
      </c>
      <c r="AH49" s="81">
        <f>COUNTIFS('Plan de couv'!$C$8:$C$373,Capa!$T49,'Plan de couv'!Q$8:Q$373,Paramètres!$A$3)+COUNTIFS('Plan de couv'!$C$8:$C$373,Capa!$T49,'Plan de couv'!Q$8:Q$373,Paramètres!$A$8)/2+COUNTIFS('Plan de couv'!$C$8:$C$373,Capa!$T49,'Plan de couv'!Q$8:Q$373,Paramètres!$A$9)/2</f>
        <v>0</v>
      </c>
      <c r="AI49" s="81">
        <f>COUNTIFS('Plan de couv'!$C$8:$C$373,Capa!$T49,'Plan de couv'!R$8:R$373,Paramètres!$A$3)+COUNTIFS('Plan de couv'!$C$8:$C$373,Capa!$T49,'Plan de couv'!R$8:R$373,Paramètres!$A$8)/2+COUNTIFS('Plan de couv'!$C$8:$C$373,Capa!$T49,'Plan de couv'!R$8:R$373,Paramètres!$A$9)/2</f>
        <v>0</v>
      </c>
      <c r="AJ49" s="81">
        <f>COUNTIFS('Plan de couv'!$C$8:$C$373,Capa!$T49,'Plan de couv'!S$8:S$373,Paramètres!$A$3)+COUNTIFS('Plan de couv'!$C$8:$C$373,Capa!$T49,'Plan de couv'!S$8:S$373,Paramètres!$A$8)/2+COUNTIFS('Plan de couv'!$C$8:$C$373,Capa!$T49,'Plan de couv'!S$8:S$373,Paramètres!$A$9)/2</f>
        <v>0</v>
      </c>
      <c r="AK49" s="81">
        <f>COUNTIFS('Plan de couv'!$C$8:$C$373,Capa!$T49,'Plan de couv'!T$8:T$373,Paramètres!$A$3)+COUNTIFS('Plan de couv'!$C$8:$C$373,Capa!$T49,'Plan de couv'!T$8:T$373,Paramètres!$A$8)/2+COUNTIFS('Plan de couv'!$C$8:$C$373,Capa!$T49,'Plan de couv'!T$8:T$373,Paramètres!$A$9)/2</f>
        <v>0</v>
      </c>
      <c r="AL49" s="81">
        <f>COUNTIFS('Plan de couv'!$C$8:$C$373,Capa!$T49,'Plan de couv'!U$8:U$373,Paramètres!$A$3)+COUNTIFS('Plan de couv'!$C$8:$C$373,Capa!$T49,'Plan de couv'!U$8:U$373,Paramètres!$A$8)/2+COUNTIFS('Plan de couv'!$C$8:$C$373,Capa!$T49,'Plan de couv'!U$8:U$373,Paramètres!$A$9)/2</f>
        <v>0</v>
      </c>
      <c r="AM49" s="81">
        <f>COUNTIFS('Plan de couv'!$C$8:$C$373,Capa!$T49,'Plan de couv'!V$8:V$373,Paramètres!$A$3)+COUNTIFS('Plan de couv'!$C$8:$C$373,Capa!$T49,'Plan de couv'!V$8:V$373,Paramètres!$A$8)/2+COUNTIFS('Plan de couv'!$C$8:$C$373,Capa!$T49,'Plan de couv'!V$8:V$373,Paramètres!$A$9)/2</f>
        <v>0</v>
      </c>
      <c r="AN49" s="81">
        <f>COUNTIFS('Plan de couv'!$C$8:$C$373,Capa!$T49,'Plan de couv'!W$8:W$373,Paramètres!$A$3)+COUNTIFS('Plan de couv'!$C$8:$C$373,Capa!$T49,'Plan de couv'!W$8:W$373,Paramètres!$A$8)/2+COUNTIFS('Plan de couv'!$C$8:$C$373,Capa!$T49,'Plan de couv'!W$8:W$373,Paramètres!$A$9)/2</f>
        <v>0</v>
      </c>
      <c r="AO49" s="81">
        <f>COUNTIFS('Plan de couv'!$C$8:$C$373,Capa!$T49,'Plan de couv'!X$8:X$373,Paramètres!$A$3)+COUNTIFS('Plan de couv'!$C$8:$C$373,Capa!$T49,'Plan de couv'!X$8:X$373,Paramètres!$A$8)/2+COUNTIFS('Plan de couv'!$C$8:$C$373,Capa!$T49,'Plan de couv'!X$8:X$373,Paramètres!$A$9)/2</f>
        <v>0</v>
      </c>
      <c r="AP49" s="81">
        <f>COUNTIFS('Plan de couv'!$C$8:$C$373,Capa!$T49,'Plan de couv'!Y$8:Y$373,Paramètres!$A$3)+COUNTIFS('Plan de couv'!$C$8:$C$373,Capa!$T49,'Plan de couv'!Y$8:Y$373,Paramètres!$A$8)/2+COUNTIFS('Plan de couv'!$C$8:$C$373,Capa!$T49,'Plan de couv'!Y$8:Y$373,Paramètres!$A$9)/2</f>
        <v>0</v>
      </c>
    </row>
    <row r="50" spans="18:42" hidden="1" x14ac:dyDescent="0.25">
      <c r="R50" s="50">
        <f t="shared" si="0"/>
        <v>2</v>
      </c>
      <c r="S50" s="51">
        <f t="shared" si="1"/>
        <v>8</v>
      </c>
      <c r="T50" s="67">
        <f t="shared" si="3"/>
        <v>42414</v>
      </c>
      <c r="U50" s="68">
        <f t="shared" si="2"/>
        <v>1</v>
      </c>
      <c r="V50" s="81">
        <f>COUNTIFS('Plan de couv'!$C$8:$C$373,Capa!$T50,'Plan de couv'!E$8:E$373,Paramètres!$A$3)+COUNTIFS('Plan de couv'!$C$8:$C$373,Capa!$T50,'Plan de couv'!E$8:E$373,Paramètres!$A$8)/2+COUNTIFS('Plan de couv'!$C$8:$C$373,Capa!$T50,'Plan de couv'!E$8:E$373,Paramètres!$A$9)/2</f>
        <v>0</v>
      </c>
      <c r="W50" s="81">
        <f>COUNTIFS('Plan de couv'!$C$8:$C$373,Capa!$T50,'Plan de couv'!F$8:F$373,Paramètres!$A$3)+COUNTIFS('Plan de couv'!$C$8:$C$373,Capa!$T50,'Plan de couv'!F$8:F$373,Paramètres!$A$8)/2+COUNTIFS('Plan de couv'!$C$8:$C$373,Capa!$T50,'Plan de couv'!F$8:F$373,Paramètres!$A$9)/2</f>
        <v>0</v>
      </c>
      <c r="X50" s="81">
        <f>COUNTIFS('Plan de couv'!$C$8:$C$373,Capa!$T50,'Plan de couv'!G$8:G$373,Paramètres!$A$3)+COUNTIFS('Plan de couv'!$C$8:$C$373,Capa!$T50,'Plan de couv'!G$8:G$373,Paramètres!$A$8)/2+COUNTIFS('Plan de couv'!$C$8:$C$373,Capa!$T50,'Plan de couv'!G$8:G$373,Paramètres!$A$9)/2</f>
        <v>0</v>
      </c>
      <c r="Y50" s="81">
        <f>COUNTIFS('Plan de couv'!$C$8:$C$373,Capa!$T50,'Plan de couv'!H$8:H$373,Paramètres!$A$3)+COUNTIFS('Plan de couv'!$C$8:$C$373,Capa!$T50,'Plan de couv'!H$8:H$373,Paramètres!$A$8)/2+COUNTIFS('Plan de couv'!$C$8:$C$373,Capa!$T50,'Plan de couv'!H$8:H$373,Paramètres!$A$9)/2</f>
        <v>0</v>
      </c>
      <c r="Z50" s="81">
        <f>COUNTIFS('Plan de couv'!$C$8:$C$373,Capa!$T50,'Plan de couv'!I$8:I$373,Paramètres!$A$3)+COUNTIFS('Plan de couv'!$C$8:$C$373,Capa!$T50,'Plan de couv'!I$8:I$373,Paramètres!$A$8)/2+COUNTIFS('Plan de couv'!$C$8:$C$373,Capa!$T50,'Plan de couv'!I$8:I$373,Paramètres!$A$9)/2</f>
        <v>0</v>
      </c>
      <c r="AA50" s="81">
        <f>COUNTIFS('Plan de couv'!$C$8:$C$373,Capa!$T50,'Plan de couv'!J$8:J$373,Paramètres!$A$3)+COUNTIFS('Plan de couv'!$C$8:$C$373,Capa!$T50,'Plan de couv'!J$8:J$373,Paramètres!$A$8)/2+COUNTIFS('Plan de couv'!$C$8:$C$373,Capa!$T50,'Plan de couv'!J$8:J$373,Paramètres!$A$9)/2</f>
        <v>0</v>
      </c>
      <c r="AB50" s="81">
        <f>COUNTIFS('Plan de couv'!$C$8:$C$373,Capa!$T50,'Plan de couv'!K$8:K$373,Paramètres!$A$3)+COUNTIFS('Plan de couv'!$C$8:$C$373,Capa!$T50,'Plan de couv'!K$8:K$373,Paramètres!$A$8)/2+COUNTIFS('Plan de couv'!$C$8:$C$373,Capa!$T50,'Plan de couv'!K$8:K$373,Paramètres!$A$9)/2</f>
        <v>0</v>
      </c>
      <c r="AC50" s="81">
        <f>COUNTIFS('Plan de couv'!$C$8:$C$373,Capa!$T50,'Plan de couv'!L$8:L$373,Paramètres!$A$3)+COUNTIFS('Plan de couv'!$C$8:$C$373,Capa!$T50,'Plan de couv'!L$8:L$373,Paramètres!$A$8)/2+COUNTIFS('Plan de couv'!$C$8:$C$373,Capa!$T50,'Plan de couv'!L$8:L$373,Paramètres!$A$9)/2</f>
        <v>0</v>
      </c>
      <c r="AD50" s="81">
        <f>COUNTIFS('Plan de couv'!$C$8:$C$373,Capa!$T50,'Plan de couv'!M$8:M$373,Paramètres!$A$3)+COUNTIFS('Plan de couv'!$C$8:$C$373,Capa!$T50,'Plan de couv'!M$8:M$373,Paramètres!$A$8)/2+COUNTIFS('Plan de couv'!$C$8:$C$373,Capa!$T50,'Plan de couv'!M$8:M$373,Paramètres!$A$9)/2</f>
        <v>0</v>
      </c>
      <c r="AE50" s="81">
        <f>COUNTIFS('Plan de couv'!$C$8:$C$373,Capa!$T50,'Plan de couv'!N$8:N$373,Paramètres!$A$3)+COUNTIFS('Plan de couv'!$C$8:$C$373,Capa!$T50,'Plan de couv'!N$8:N$373,Paramètres!$A$8)/2+COUNTIFS('Plan de couv'!$C$8:$C$373,Capa!$T50,'Plan de couv'!N$8:N$373,Paramètres!$A$9)/2</f>
        <v>0</v>
      </c>
      <c r="AF50" s="81">
        <f>COUNTIFS('Plan de couv'!$C$8:$C$373,Capa!$T50,'Plan de couv'!O$8:O$373,Paramètres!$A$3)+COUNTIFS('Plan de couv'!$C$8:$C$373,Capa!$T50,'Plan de couv'!O$8:O$373,Paramètres!$A$8)/2+COUNTIFS('Plan de couv'!$C$8:$C$373,Capa!$T50,'Plan de couv'!O$8:O$373,Paramètres!$A$9)/2</f>
        <v>0</v>
      </c>
      <c r="AG50" s="81">
        <f>COUNTIFS('Plan de couv'!$C$8:$C$373,Capa!$T50,'Plan de couv'!P$8:P$373,Paramètres!$A$3)+COUNTIFS('Plan de couv'!$C$8:$C$373,Capa!$T50,'Plan de couv'!P$8:P$373,Paramètres!$A$8)/2+COUNTIFS('Plan de couv'!$C$8:$C$373,Capa!$T50,'Plan de couv'!P$8:P$373,Paramètres!$A$9)/2</f>
        <v>0</v>
      </c>
      <c r="AH50" s="81">
        <f>COUNTIFS('Plan de couv'!$C$8:$C$373,Capa!$T50,'Plan de couv'!Q$8:Q$373,Paramètres!$A$3)+COUNTIFS('Plan de couv'!$C$8:$C$373,Capa!$T50,'Plan de couv'!Q$8:Q$373,Paramètres!$A$8)/2+COUNTIFS('Plan de couv'!$C$8:$C$373,Capa!$T50,'Plan de couv'!Q$8:Q$373,Paramètres!$A$9)/2</f>
        <v>0</v>
      </c>
      <c r="AI50" s="81">
        <f>COUNTIFS('Plan de couv'!$C$8:$C$373,Capa!$T50,'Plan de couv'!R$8:R$373,Paramètres!$A$3)+COUNTIFS('Plan de couv'!$C$8:$C$373,Capa!$T50,'Plan de couv'!R$8:R$373,Paramètres!$A$8)/2+COUNTIFS('Plan de couv'!$C$8:$C$373,Capa!$T50,'Plan de couv'!R$8:R$373,Paramètres!$A$9)/2</f>
        <v>0</v>
      </c>
      <c r="AJ50" s="81">
        <f>COUNTIFS('Plan de couv'!$C$8:$C$373,Capa!$T50,'Plan de couv'!S$8:S$373,Paramètres!$A$3)+COUNTIFS('Plan de couv'!$C$8:$C$373,Capa!$T50,'Plan de couv'!S$8:S$373,Paramètres!$A$8)/2+COUNTIFS('Plan de couv'!$C$8:$C$373,Capa!$T50,'Plan de couv'!S$8:S$373,Paramètres!$A$9)/2</f>
        <v>0</v>
      </c>
      <c r="AK50" s="81">
        <f>COUNTIFS('Plan de couv'!$C$8:$C$373,Capa!$T50,'Plan de couv'!T$8:T$373,Paramètres!$A$3)+COUNTIFS('Plan de couv'!$C$8:$C$373,Capa!$T50,'Plan de couv'!T$8:T$373,Paramètres!$A$8)/2+COUNTIFS('Plan de couv'!$C$8:$C$373,Capa!$T50,'Plan de couv'!T$8:T$373,Paramètres!$A$9)/2</f>
        <v>0</v>
      </c>
      <c r="AL50" s="81">
        <f>COUNTIFS('Plan de couv'!$C$8:$C$373,Capa!$T50,'Plan de couv'!U$8:U$373,Paramètres!$A$3)+COUNTIFS('Plan de couv'!$C$8:$C$373,Capa!$T50,'Plan de couv'!U$8:U$373,Paramètres!$A$8)/2+COUNTIFS('Plan de couv'!$C$8:$C$373,Capa!$T50,'Plan de couv'!U$8:U$373,Paramètres!$A$9)/2</f>
        <v>0</v>
      </c>
      <c r="AM50" s="81">
        <f>COUNTIFS('Plan de couv'!$C$8:$C$373,Capa!$T50,'Plan de couv'!V$8:V$373,Paramètres!$A$3)+COUNTIFS('Plan de couv'!$C$8:$C$373,Capa!$T50,'Plan de couv'!V$8:V$373,Paramètres!$A$8)/2+COUNTIFS('Plan de couv'!$C$8:$C$373,Capa!$T50,'Plan de couv'!V$8:V$373,Paramètres!$A$9)/2</f>
        <v>0</v>
      </c>
      <c r="AN50" s="81">
        <f>COUNTIFS('Plan de couv'!$C$8:$C$373,Capa!$T50,'Plan de couv'!W$8:W$373,Paramètres!$A$3)+COUNTIFS('Plan de couv'!$C$8:$C$373,Capa!$T50,'Plan de couv'!W$8:W$373,Paramètres!$A$8)/2+COUNTIFS('Plan de couv'!$C$8:$C$373,Capa!$T50,'Plan de couv'!W$8:W$373,Paramètres!$A$9)/2</f>
        <v>0</v>
      </c>
      <c r="AO50" s="81">
        <f>COUNTIFS('Plan de couv'!$C$8:$C$373,Capa!$T50,'Plan de couv'!X$8:X$373,Paramètres!$A$3)+COUNTIFS('Plan de couv'!$C$8:$C$373,Capa!$T50,'Plan de couv'!X$8:X$373,Paramètres!$A$8)/2+COUNTIFS('Plan de couv'!$C$8:$C$373,Capa!$T50,'Plan de couv'!X$8:X$373,Paramètres!$A$9)/2</f>
        <v>0</v>
      </c>
      <c r="AP50" s="81">
        <f>COUNTIFS('Plan de couv'!$C$8:$C$373,Capa!$T50,'Plan de couv'!Y$8:Y$373,Paramètres!$A$3)+COUNTIFS('Plan de couv'!$C$8:$C$373,Capa!$T50,'Plan de couv'!Y$8:Y$373,Paramètres!$A$8)/2+COUNTIFS('Plan de couv'!$C$8:$C$373,Capa!$T50,'Plan de couv'!Y$8:Y$373,Paramètres!$A$9)/2</f>
        <v>0</v>
      </c>
    </row>
    <row r="51" spans="18:42" hidden="1" x14ac:dyDescent="0.25">
      <c r="R51" s="50">
        <f t="shared" si="0"/>
        <v>2</v>
      </c>
      <c r="S51" s="51">
        <f t="shared" si="1"/>
        <v>8</v>
      </c>
      <c r="T51" s="67">
        <f t="shared" si="3"/>
        <v>42415</v>
      </c>
      <c r="U51" s="68">
        <f t="shared" si="2"/>
        <v>2</v>
      </c>
      <c r="V51" s="81">
        <f>COUNTIFS('Plan de couv'!$C$8:$C$373,Capa!$T51,'Plan de couv'!E$8:E$373,Paramètres!$A$3)+COUNTIFS('Plan de couv'!$C$8:$C$373,Capa!$T51,'Plan de couv'!E$8:E$373,Paramètres!$A$8)/2+COUNTIFS('Plan de couv'!$C$8:$C$373,Capa!$T51,'Plan de couv'!E$8:E$373,Paramètres!$A$9)/2</f>
        <v>0</v>
      </c>
      <c r="W51" s="81">
        <f>COUNTIFS('Plan de couv'!$C$8:$C$373,Capa!$T51,'Plan de couv'!F$8:F$373,Paramètres!$A$3)+COUNTIFS('Plan de couv'!$C$8:$C$373,Capa!$T51,'Plan de couv'!F$8:F$373,Paramètres!$A$8)/2+COUNTIFS('Plan de couv'!$C$8:$C$373,Capa!$T51,'Plan de couv'!F$8:F$373,Paramètres!$A$9)/2</f>
        <v>0</v>
      </c>
      <c r="X51" s="81">
        <f>COUNTIFS('Plan de couv'!$C$8:$C$373,Capa!$T51,'Plan de couv'!G$8:G$373,Paramètres!$A$3)+COUNTIFS('Plan de couv'!$C$8:$C$373,Capa!$T51,'Plan de couv'!G$8:G$373,Paramètres!$A$8)/2+COUNTIFS('Plan de couv'!$C$8:$C$373,Capa!$T51,'Plan de couv'!G$8:G$373,Paramètres!$A$9)/2</f>
        <v>0</v>
      </c>
      <c r="Y51" s="81">
        <f>COUNTIFS('Plan de couv'!$C$8:$C$373,Capa!$T51,'Plan de couv'!H$8:H$373,Paramètres!$A$3)+COUNTIFS('Plan de couv'!$C$8:$C$373,Capa!$T51,'Plan de couv'!H$8:H$373,Paramètres!$A$8)/2+COUNTIFS('Plan de couv'!$C$8:$C$373,Capa!$T51,'Plan de couv'!H$8:H$373,Paramètres!$A$9)/2</f>
        <v>0</v>
      </c>
      <c r="Z51" s="81">
        <f>COUNTIFS('Plan de couv'!$C$8:$C$373,Capa!$T51,'Plan de couv'!I$8:I$373,Paramètres!$A$3)+COUNTIFS('Plan de couv'!$C$8:$C$373,Capa!$T51,'Plan de couv'!I$8:I$373,Paramètres!$A$8)/2+COUNTIFS('Plan de couv'!$C$8:$C$373,Capa!$T51,'Plan de couv'!I$8:I$373,Paramètres!$A$9)/2</f>
        <v>0</v>
      </c>
      <c r="AA51" s="81">
        <f>COUNTIFS('Plan de couv'!$C$8:$C$373,Capa!$T51,'Plan de couv'!J$8:J$373,Paramètres!$A$3)+COUNTIFS('Plan de couv'!$C$8:$C$373,Capa!$T51,'Plan de couv'!J$8:J$373,Paramètres!$A$8)/2+COUNTIFS('Plan de couv'!$C$8:$C$373,Capa!$T51,'Plan de couv'!J$8:J$373,Paramètres!$A$9)/2</f>
        <v>0</v>
      </c>
      <c r="AB51" s="81">
        <f>COUNTIFS('Plan de couv'!$C$8:$C$373,Capa!$T51,'Plan de couv'!K$8:K$373,Paramètres!$A$3)+COUNTIFS('Plan de couv'!$C$8:$C$373,Capa!$T51,'Plan de couv'!K$8:K$373,Paramètres!$A$8)/2+COUNTIFS('Plan de couv'!$C$8:$C$373,Capa!$T51,'Plan de couv'!K$8:K$373,Paramètres!$A$9)/2</f>
        <v>0</v>
      </c>
      <c r="AC51" s="81">
        <f>COUNTIFS('Plan de couv'!$C$8:$C$373,Capa!$T51,'Plan de couv'!L$8:L$373,Paramètres!$A$3)+COUNTIFS('Plan de couv'!$C$8:$C$373,Capa!$T51,'Plan de couv'!L$8:L$373,Paramètres!$A$8)/2+COUNTIFS('Plan de couv'!$C$8:$C$373,Capa!$T51,'Plan de couv'!L$8:L$373,Paramètres!$A$9)/2</f>
        <v>0</v>
      </c>
      <c r="AD51" s="81">
        <f>COUNTIFS('Plan de couv'!$C$8:$C$373,Capa!$T51,'Plan de couv'!M$8:M$373,Paramètres!$A$3)+COUNTIFS('Plan de couv'!$C$8:$C$373,Capa!$T51,'Plan de couv'!M$8:M$373,Paramètres!$A$8)/2+COUNTIFS('Plan de couv'!$C$8:$C$373,Capa!$T51,'Plan de couv'!M$8:M$373,Paramètres!$A$9)/2</f>
        <v>0</v>
      </c>
      <c r="AE51" s="81">
        <f>COUNTIFS('Plan de couv'!$C$8:$C$373,Capa!$T51,'Plan de couv'!N$8:N$373,Paramètres!$A$3)+COUNTIFS('Plan de couv'!$C$8:$C$373,Capa!$T51,'Plan de couv'!N$8:N$373,Paramètres!$A$8)/2+COUNTIFS('Plan de couv'!$C$8:$C$373,Capa!$T51,'Plan de couv'!N$8:N$373,Paramètres!$A$9)/2</f>
        <v>0</v>
      </c>
      <c r="AF51" s="81">
        <f>COUNTIFS('Plan de couv'!$C$8:$C$373,Capa!$T51,'Plan de couv'!O$8:O$373,Paramètres!$A$3)+COUNTIFS('Plan de couv'!$C$8:$C$373,Capa!$T51,'Plan de couv'!O$8:O$373,Paramètres!$A$8)/2+COUNTIFS('Plan de couv'!$C$8:$C$373,Capa!$T51,'Plan de couv'!O$8:O$373,Paramètres!$A$9)/2</f>
        <v>0</v>
      </c>
      <c r="AG51" s="81">
        <f>COUNTIFS('Plan de couv'!$C$8:$C$373,Capa!$T51,'Plan de couv'!P$8:P$373,Paramètres!$A$3)+COUNTIFS('Plan de couv'!$C$8:$C$373,Capa!$T51,'Plan de couv'!P$8:P$373,Paramètres!$A$8)/2+COUNTIFS('Plan de couv'!$C$8:$C$373,Capa!$T51,'Plan de couv'!P$8:P$373,Paramètres!$A$9)/2</f>
        <v>0</v>
      </c>
      <c r="AH51" s="81">
        <f>COUNTIFS('Plan de couv'!$C$8:$C$373,Capa!$T51,'Plan de couv'!Q$8:Q$373,Paramètres!$A$3)+COUNTIFS('Plan de couv'!$C$8:$C$373,Capa!$T51,'Plan de couv'!Q$8:Q$373,Paramètres!$A$8)/2+COUNTIFS('Plan de couv'!$C$8:$C$373,Capa!$T51,'Plan de couv'!Q$8:Q$373,Paramètres!$A$9)/2</f>
        <v>0</v>
      </c>
      <c r="AI51" s="81">
        <f>COUNTIFS('Plan de couv'!$C$8:$C$373,Capa!$T51,'Plan de couv'!R$8:R$373,Paramètres!$A$3)+COUNTIFS('Plan de couv'!$C$8:$C$373,Capa!$T51,'Plan de couv'!R$8:R$373,Paramètres!$A$8)/2+COUNTIFS('Plan de couv'!$C$8:$C$373,Capa!$T51,'Plan de couv'!R$8:R$373,Paramètres!$A$9)/2</f>
        <v>0</v>
      </c>
      <c r="AJ51" s="81">
        <f>COUNTIFS('Plan de couv'!$C$8:$C$373,Capa!$T51,'Plan de couv'!S$8:S$373,Paramètres!$A$3)+COUNTIFS('Plan de couv'!$C$8:$C$373,Capa!$T51,'Plan de couv'!S$8:S$373,Paramètres!$A$8)/2+COUNTIFS('Plan de couv'!$C$8:$C$373,Capa!$T51,'Plan de couv'!S$8:S$373,Paramètres!$A$9)/2</f>
        <v>0</v>
      </c>
      <c r="AK51" s="81">
        <f>COUNTIFS('Plan de couv'!$C$8:$C$373,Capa!$T51,'Plan de couv'!T$8:T$373,Paramètres!$A$3)+COUNTIFS('Plan de couv'!$C$8:$C$373,Capa!$T51,'Plan de couv'!T$8:T$373,Paramètres!$A$8)/2+COUNTIFS('Plan de couv'!$C$8:$C$373,Capa!$T51,'Plan de couv'!T$8:T$373,Paramètres!$A$9)/2</f>
        <v>0</v>
      </c>
      <c r="AL51" s="81">
        <f>COUNTIFS('Plan de couv'!$C$8:$C$373,Capa!$T51,'Plan de couv'!U$8:U$373,Paramètres!$A$3)+COUNTIFS('Plan de couv'!$C$8:$C$373,Capa!$T51,'Plan de couv'!U$8:U$373,Paramètres!$A$8)/2+COUNTIFS('Plan de couv'!$C$8:$C$373,Capa!$T51,'Plan de couv'!U$8:U$373,Paramètres!$A$9)/2</f>
        <v>0</v>
      </c>
      <c r="AM51" s="81">
        <f>COUNTIFS('Plan de couv'!$C$8:$C$373,Capa!$T51,'Plan de couv'!V$8:V$373,Paramètres!$A$3)+COUNTIFS('Plan de couv'!$C$8:$C$373,Capa!$T51,'Plan de couv'!V$8:V$373,Paramètres!$A$8)/2+COUNTIFS('Plan de couv'!$C$8:$C$373,Capa!$T51,'Plan de couv'!V$8:V$373,Paramètres!$A$9)/2</f>
        <v>0</v>
      </c>
      <c r="AN51" s="81">
        <f>COUNTIFS('Plan de couv'!$C$8:$C$373,Capa!$T51,'Plan de couv'!W$8:W$373,Paramètres!$A$3)+COUNTIFS('Plan de couv'!$C$8:$C$373,Capa!$T51,'Plan de couv'!W$8:W$373,Paramètres!$A$8)/2+COUNTIFS('Plan de couv'!$C$8:$C$373,Capa!$T51,'Plan de couv'!W$8:W$373,Paramètres!$A$9)/2</f>
        <v>0</v>
      </c>
      <c r="AO51" s="81">
        <f>COUNTIFS('Plan de couv'!$C$8:$C$373,Capa!$T51,'Plan de couv'!X$8:X$373,Paramètres!$A$3)+COUNTIFS('Plan de couv'!$C$8:$C$373,Capa!$T51,'Plan de couv'!X$8:X$373,Paramètres!$A$8)/2+COUNTIFS('Plan de couv'!$C$8:$C$373,Capa!$T51,'Plan de couv'!X$8:X$373,Paramètres!$A$9)/2</f>
        <v>0</v>
      </c>
      <c r="AP51" s="81">
        <f>COUNTIFS('Plan de couv'!$C$8:$C$373,Capa!$T51,'Plan de couv'!Y$8:Y$373,Paramètres!$A$3)+COUNTIFS('Plan de couv'!$C$8:$C$373,Capa!$T51,'Plan de couv'!Y$8:Y$373,Paramètres!$A$8)/2+COUNTIFS('Plan de couv'!$C$8:$C$373,Capa!$T51,'Plan de couv'!Y$8:Y$373,Paramètres!$A$9)/2</f>
        <v>0</v>
      </c>
    </row>
    <row r="52" spans="18:42" hidden="1" x14ac:dyDescent="0.25">
      <c r="R52" s="50">
        <f t="shared" si="0"/>
        <v>2</v>
      </c>
      <c r="S52" s="51">
        <f t="shared" si="1"/>
        <v>8</v>
      </c>
      <c r="T52" s="67">
        <f t="shared" si="3"/>
        <v>42416</v>
      </c>
      <c r="U52" s="68">
        <f t="shared" si="2"/>
        <v>3</v>
      </c>
      <c r="V52" s="81">
        <f>COUNTIFS('Plan de couv'!$C$8:$C$373,Capa!$T52,'Plan de couv'!E$8:E$373,Paramètres!$A$3)+COUNTIFS('Plan de couv'!$C$8:$C$373,Capa!$T52,'Plan de couv'!E$8:E$373,Paramètres!$A$8)/2+COUNTIFS('Plan de couv'!$C$8:$C$373,Capa!$T52,'Plan de couv'!E$8:E$373,Paramètres!$A$9)/2</f>
        <v>0</v>
      </c>
      <c r="W52" s="81">
        <f>COUNTIFS('Plan de couv'!$C$8:$C$373,Capa!$T52,'Plan de couv'!F$8:F$373,Paramètres!$A$3)+COUNTIFS('Plan de couv'!$C$8:$C$373,Capa!$T52,'Plan de couv'!F$8:F$373,Paramètres!$A$8)/2+COUNTIFS('Plan de couv'!$C$8:$C$373,Capa!$T52,'Plan de couv'!F$8:F$373,Paramètres!$A$9)/2</f>
        <v>0</v>
      </c>
      <c r="X52" s="81">
        <f>COUNTIFS('Plan de couv'!$C$8:$C$373,Capa!$T52,'Plan de couv'!G$8:G$373,Paramètres!$A$3)+COUNTIFS('Plan de couv'!$C$8:$C$373,Capa!$T52,'Plan de couv'!G$8:G$373,Paramètres!$A$8)/2+COUNTIFS('Plan de couv'!$C$8:$C$373,Capa!$T52,'Plan de couv'!G$8:G$373,Paramètres!$A$9)/2</f>
        <v>0</v>
      </c>
      <c r="Y52" s="81">
        <f>COUNTIFS('Plan de couv'!$C$8:$C$373,Capa!$T52,'Plan de couv'!H$8:H$373,Paramètres!$A$3)+COUNTIFS('Plan de couv'!$C$8:$C$373,Capa!$T52,'Plan de couv'!H$8:H$373,Paramètres!$A$8)/2+COUNTIFS('Plan de couv'!$C$8:$C$373,Capa!$T52,'Plan de couv'!H$8:H$373,Paramètres!$A$9)/2</f>
        <v>0</v>
      </c>
      <c r="Z52" s="81">
        <f>COUNTIFS('Plan de couv'!$C$8:$C$373,Capa!$T52,'Plan de couv'!I$8:I$373,Paramètres!$A$3)+COUNTIFS('Plan de couv'!$C$8:$C$373,Capa!$T52,'Plan de couv'!I$8:I$373,Paramètres!$A$8)/2+COUNTIFS('Plan de couv'!$C$8:$C$373,Capa!$T52,'Plan de couv'!I$8:I$373,Paramètres!$A$9)/2</f>
        <v>0</v>
      </c>
      <c r="AA52" s="81">
        <f>COUNTIFS('Plan de couv'!$C$8:$C$373,Capa!$T52,'Plan de couv'!J$8:J$373,Paramètres!$A$3)+COUNTIFS('Plan de couv'!$C$8:$C$373,Capa!$T52,'Plan de couv'!J$8:J$373,Paramètres!$A$8)/2+COUNTIFS('Plan de couv'!$C$8:$C$373,Capa!$T52,'Plan de couv'!J$8:J$373,Paramètres!$A$9)/2</f>
        <v>0</v>
      </c>
      <c r="AB52" s="81">
        <f>COUNTIFS('Plan de couv'!$C$8:$C$373,Capa!$T52,'Plan de couv'!K$8:K$373,Paramètres!$A$3)+COUNTIFS('Plan de couv'!$C$8:$C$373,Capa!$T52,'Plan de couv'!K$8:K$373,Paramètres!$A$8)/2+COUNTIFS('Plan de couv'!$C$8:$C$373,Capa!$T52,'Plan de couv'!K$8:K$373,Paramètres!$A$9)/2</f>
        <v>0</v>
      </c>
      <c r="AC52" s="81">
        <f>COUNTIFS('Plan de couv'!$C$8:$C$373,Capa!$T52,'Plan de couv'!L$8:L$373,Paramètres!$A$3)+COUNTIFS('Plan de couv'!$C$8:$C$373,Capa!$T52,'Plan de couv'!L$8:L$373,Paramètres!$A$8)/2+COUNTIFS('Plan de couv'!$C$8:$C$373,Capa!$T52,'Plan de couv'!L$8:L$373,Paramètres!$A$9)/2</f>
        <v>0</v>
      </c>
      <c r="AD52" s="81">
        <f>COUNTIFS('Plan de couv'!$C$8:$C$373,Capa!$T52,'Plan de couv'!M$8:M$373,Paramètres!$A$3)+COUNTIFS('Plan de couv'!$C$8:$C$373,Capa!$T52,'Plan de couv'!M$8:M$373,Paramètres!$A$8)/2+COUNTIFS('Plan de couv'!$C$8:$C$373,Capa!$T52,'Plan de couv'!M$8:M$373,Paramètres!$A$9)/2</f>
        <v>0</v>
      </c>
      <c r="AE52" s="81">
        <f>COUNTIFS('Plan de couv'!$C$8:$C$373,Capa!$T52,'Plan de couv'!N$8:N$373,Paramètres!$A$3)+COUNTIFS('Plan de couv'!$C$8:$C$373,Capa!$T52,'Plan de couv'!N$8:N$373,Paramètres!$A$8)/2+COUNTIFS('Plan de couv'!$C$8:$C$373,Capa!$T52,'Plan de couv'!N$8:N$373,Paramètres!$A$9)/2</f>
        <v>0</v>
      </c>
      <c r="AF52" s="81">
        <f>COUNTIFS('Plan de couv'!$C$8:$C$373,Capa!$T52,'Plan de couv'!O$8:O$373,Paramètres!$A$3)+COUNTIFS('Plan de couv'!$C$8:$C$373,Capa!$T52,'Plan de couv'!O$8:O$373,Paramètres!$A$8)/2+COUNTIFS('Plan de couv'!$C$8:$C$373,Capa!$T52,'Plan de couv'!O$8:O$373,Paramètres!$A$9)/2</f>
        <v>0</v>
      </c>
      <c r="AG52" s="81">
        <f>COUNTIFS('Plan de couv'!$C$8:$C$373,Capa!$T52,'Plan de couv'!P$8:P$373,Paramètres!$A$3)+COUNTIFS('Plan de couv'!$C$8:$C$373,Capa!$T52,'Plan de couv'!P$8:P$373,Paramètres!$A$8)/2+COUNTIFS('Plan de couv'!$C$8:$C$373,Capa!$T52,'Plan de couv'!P$8:P$373,Paramètres!$A$9)/2</f>
        <v>0</v>
      </c>
      <c r="AH52" s="81">
        <f>COUNTIFS('Plan de couv'!$C$8:$C$373,Capa!$T52,'Plan de couv'!Q$8:Q$373,Paramètres!$A$3)+COUNTIFS('Plan de couv'!$C$8:$C$373,Capa!$T52,'Plan de couv'!Q$8:Q$373,Paramètres!$A$8)/2+COUNTIFS('Plan de couv'!$C$8:$C$373,Capa!$T52,'Plan de couv'!Q$8:Q$373,Paramètres!$A$9)/2</f>
        <v>0</v>
      </c>
      <c r="AI52" s="81">
        <f>COUNTIFS('Plan de couv'!$C$8:$C$373,Capa!$T52,'Plan de couv'!R$8:R$373,Paramètres!$A$3)+COUNTIFS('Plan de couv'!$C$8:$C$373,Capa!$T52,'Plan de couv'!R$8:R$373,Paramètres!$A$8)/2+COUNTIFS('Plan de couv'!$C$8:$C$373,Capa!$T52,'Plan de couv'!R$8:R$373,Paramètres!$A$9)/2</f>
        <v>0</v>
      </c>
      <c r="AJ52" s="81">
        <f>COUNTIFS('Plan de couv'!$C$8:$C$373,Capa!$T52,'Plan de couv'!S$8:S$373,Paramètres!$A$3)+COUNTIFS('Plan de couv'!$C$8:$C$373,Capa!$T52,'Plan de couv'!S$8:S$373,Paramètres!$A$8)/2+COUNTIFS('Plan de couv'!$C$8:$C$373,Capa!$T52,'Plan de couv'!S$8:S$373,Paramètres!$A$9)/2</f>
        <v>0</v>
      </c>
      <c r="AK52" s="81">
        <f>COUNTIFS('Plan de couv'!$C$8:$C$373,Capa!$T52,'Plan de couv'!T$8:T$373,Paramètres!$A$3)+COUNTIFS('Plan de couv'!$C$8:$C$373,Capa!$T52,'Plan de couv'!T$8:T$373,Paramètres!$A$8)/2+COUNTIFS('Plan de couv'!$C$8:$C$373,Capa!$T52,'Plan de couv'!T$8:T$373,Paramètres!$A$9)/2</f>
        <v>0</v>
      </c>
      <c r="AL52" s="81">
        <f>COUNTIFS('Plan de couv'!$C$8:$C$373,Capa!$T52,'Plan de couv'!U$8:U$373,Paramètres!$A$3)+COUNTIFS('Plan de couv'!$C$8:$C$373,Capa!$T52,'Plan de couv'!U$8:U$373,Paramètres!$A$8)/2+COUNTIFS('Plan de couv'!$C$8:$C$373,Capa!$T52,'Plan de couv'!U$8:U$373,Paramètres!$A$9)/2</f>
        <v>0</v>
      </c>
      <c r="AM52" s="81">
        <f>COUNTIFS('Plan de couv'!$C$8:$C$373,Capa!$T52,'Plan de couv'!V$8:V$373,Paramètres!$A$3)+COUNTIFS('Plan de couv'!$C$8:$C$373,Capa!$T52,'Plan de couv'!V$8:V$373,Paramètres!$A$8)/2+COUNTIFS('Plan de couv'!$C$8:$C$373,Capa!$T52,'Plan de couv'!V$8:V$373,Paramètres!$A$9)/2</f>
        <v>0</v>
      </c>
      <c r="AN52" s="81">
        <f>COUNTIFS('Plan de couv'!$C$8:$C$373,Capa!$T52,'Plan de couv'!W$8:W$373,Paramètres!$A$3)+COUNTIFS('Plan de couv'!$C$8:$C$373,Capa!$T52,'Plan de couv'!W$8:W$373,Paramètres!$A$8)/2+COUNTIFS('Plan de couv'!$C$8:$C$373,Capa!$T52,'Plan de couv'!W$8:W$373,Paramètres!$A$9)/2</f>
        <v>0</v>
      </c>
      <c r="AO52" s="81">
        <f>COUNTIFS('Plan de couv'!$C$8:$C$373,Capa!$T52,'Plan de couv'!X$8:X$373,Paramètres!$A$3)+COUNTIFS('Plan de couv'!$C$8:$C$373,Capa!$T52,'Plan de couv'!X$8:X$373,Paramètres!$A$8)/2+COUNTIFS('Plan de couv'!$C$8:$C$373,Capa!$T52,'Plan de couv'!X$8:X$373,Paramètres!$A$9)/2</f>
        <v>0</v>
      </c>
      <c r="AP52" s="81">
        <f>COUNTIFS('Plan de couv'!$C$8:$C$373,Capa!$T52,'Plan de couv'!Y$8:Y$373,Paramètres!$A$3)+COUNTIFS('Plan de couv'!$C$8:$C$373,Capa!$T52,'Plan de couv'!Y$8:Y$373,Paramètres!$A$8)/2+COUNTIFS('Plan de couv'!$C$8:$C$373,Capa!$T52,'Plan de couv'!Y$8:Y$373,Paramètres!$A$9)/2</f>
        <v>0</v>
      </c>
    </row>
    <row r="53" spans="18:42" hidden="1" x14ac:dyDescent="0.25">
      <c r="R53" s="50">
        <f t="shared" si="0"/>
        <v>2</v>
      </c>
      <c r="S53" s="51">
        <f t="shared" si="1"/>
        <v>8</v>
      </c>
      <c r="T53" s="67">
        <f t="shared" si="3"/>
        <v>42417</v>
      </c>
      <c r="U53" s="68">
        <f t="shared" si="2"/>
        <v>4</v>
      </c>
      <c r="V53" s="81">
        <f>COUNTIFS('Plan de couv'!$C$8:$C$373,Capa!$T53,'Plan de couv'!E$8:E$373,Paramètres!$A$3)+COUNTIFS('Plan de couv'!$C$8:$C$373,Capa!$T53,'Plan de couv'!E$8:E$373,Paramètres!$A$8)/2+COUNTIFS('Plan de couv'!$C$8:$C$373,Capa!$T53,'Plan de couv'!E$8:E$373,Paramètres!$A$9)/2</f>
        <v>0</v>
      </c>
      <c r="W53" s="81">
        <f>COUNTIFS('Plan de couv'!$C$8:$C$373,Capa!$T53,'Plan de couv'!F$8:F$373,Paramètres!$A$3)+COUNTIFS('Plan de couv'!$C$8:$C$373,Capa!$T53,'Plan de couv'!F$8:F$373,Paramètres!$A$8)/2+COUNTIFS('Plan de couv'!$C$8:$C$373,Capa!$T53,'Plan de couv'!F$8:F$373,Paramètres!$A$9)/2</f>
        <v>0</v>
      </c>
      <c r="X53" s="81">
        <f>COUNTIFS('Plan de couv'!$C$8:$C$373,Capa!$T53,'Plan de couv'!G$8:G$373,Paramètres!$A$3)+COUNTIFS('Plan de couv'!$C$8:$C$373,Capa!$T53,'Plan de couv'!G$8:G$373,Paramètres!$A$8)/2+COUNTIFS('Plan de couv'!$C$8:$C$373,Capa!$T53,'Plan de couv'!G$8:G$373,Paramètres!$A$9)/2</f>
        <v>0</v>
      </c>
      <c r="Y53" s="81">
        <f>COUNTIFS('Plan de couv'!$C$8:$C$373,Capa!$T53,'Plan de couv'!H$8:H$373,Paramètres!$A$3)+COUNTIFS('Plan de couv'!$C$8:$C$373,Capa!$T53,'Plan de couv'!H$8:H$373,Paramètres!$A$8)/2+COUNTIFS('Plan de couv'!$C$8:$C$373,Capa!$T53,'Plan de couv'!H$8:H$373,Paramètres!$A$9)/2</f>
        <v>0</v>
      </c>
      <c r="Z53" s="81">
        <f>COUNTIFS('Plan de couv'!$C$8:$C$373,Capa!$T53,'Plan de couv'!I$8:I$373,Paramètres!$A$3)+COUNTIFS('Plan de couv'!$C$8:$C$373,Capa!$T53,'Plan de couv'!I$8:I$373,Paramètres!$A$8)/2+COUNTIFS('Plan de couv'!$C$8:$C$373,Capa!$T53,'Plan de couv'!I$8:I$373,Paramètres!$A$9)/2</f>
        <v>0</v>
      </c>
      <c r="AA53" s="81">
        <f>COUNTIFS('Plan de couv'!$C$8:$C$373,Capa!$T53,'Plan de couv'!J$8:J$373,Paramètres!$A$3)+COUNTIFS('Plan de couv'!$C$8:$C$373,Capa!$T53,'Plan de couv'!J$8:J$373,Paramètres!$A$8)/2+COUNTIFS('Plan de couv'!$C$8:$C$373,Capa!$T53,'Plan de couv'!J$8:J$373,Paramètres!$A$9)/2</f>
        <v>0</v>
      </c>
      <c r="AB53" s="81">
        <f>COUNTIFS('Plan de couv'!$C$8:$C$373,Capa!$T53,'Plan de couv'!K$8:K$373,Paramètres!$A$3)+COUNTIFS('Plan de couv'!$C$8:$C$373,Capa!$T53,'Plan de couv'!K$8:K$373,Paramètres!$A$8)/2+COUNTIFS('Plan de couv'!$C$8:$C$373,Capa!$T53,'Plan de couv'!K$8:K$373,Paramètres!$A$9)/2</f>
        <v>0</v>
      </c>
      <c r="AC53" s="81">
        <f>COUNTIFS('Plan de couv'!$C$8:$C$373,Capa!$T53,'Plan de couv'!L$8:L$373,Paramètres!$A$3)+COUNTIFS('Plan de couv'!$C$8:$C$373,Capa!$T53,'Plan de couv'!L$8:L$373,Paramètres!$A$8)/2+COUNTIFS('Plan de couv'!$C$8:$C$373,Capa!$T53,'Plan de couv'!L$8:L$373,Paramètres!$A$9)/2</f>
        <v>0</v>
      </c>
      <c r="AD53" s="81">
        <f>COUNTIFS('Plan de couv'!$C$8:$C$373,Capa!$T53,'Plan de couv'!M$8:M$373,Paramètres!$A$3)+COUNTIFS('Plan de couv'!$C$8:$C$373,Capa!$T53,'Plan de couv'!M$8:M$373,Paramètres!$A$8)/2+COUNTIFS('Plan de couv'!$C$8:$C$373,Capa!$T53,'Plan de couv'!M$8:M$373,Paramètres!$A$9)/2</f>
        <v>0</v>
      </c>
      <c r="AE53" s="81">
        <f>COUNTIFS('Plan de couv'!$C$8:$C$373,Capa!$T53,'Plan de couv'!N$8:N$373,Paramètres!$A$3)+COUNTIFS('Plan de couv'!$C$8:$C$373,Capa!$T53,'Plan de couv'!N$8:N$373,Paramètres!$A$8)/2+COUNTIFS('Plan de couv'!$C$8:$C$373,Capa!$T53,'Plan de couv'!N$8:N$373,Paramètres!$A$9)/2</f>
        <v>0</v>
      </c>
      <c r="AF53" s="81">
        <f>COUNTIFS('Plan de couv'!$C$8:$C$373,Capa!$T53,'Plan de couv'!O$8:O$373,Paramètres!$A$3)+COUNTIFS('Plan de couv'!$C$8:$C$373,Capa!$T53,'Plan de couv'!O$8:O$373,Paramètres!$A$8)/2+COUNTIFS('Plan de couv'!$C$8:$C$373,Capa!$T53,'Plan de couv'!O$8:O$373,Paramètres!$A$9)/2</f>
        <v>0</v>
      </c>
      <c r="AG53" s="81">
        <f>COUNTIFS('Plan de couv'!$C$8:$C$373,Capa!$T53,'Plan de couv'!P$8:P$373,Paramètres!$A$3)+COUNTIFS('Plan de couv'!$C$8:$C$373,Capa!$T53,'Plan de couv'!P$8:P$373,Paramètres!$A$8)/2+COUNTIFS('Plan de couv'!$C$8:$C$373,Capa!$T53,'Plan de couv'!P$8:P$373,Paramètres!$A$9)/2</f>
        <v>0</v>
      </c>
      <c r="AH53" s="81">
        <f>COUNTIFS('Plan de couv'!$C$8:$C$373,Capa!$T53,'Plan de couv'!Q$8:Q$373,Paramètres!$A$3)+COUNTIFS('Plan de couv'!$C$8:$C$373,Capa!$T53,'Plan de couv'!Q$8:Q$373,Paramètres!$A$8)/2+COUNTIFS('Plan de couv'!$C$8:$C$373,Capa!$T53,'Plan de couv'!Q$8:Q$373,Paramètres!$A$9)/2</f>
        <v>0</v>
      </c>
      <c r="AI53" s="81">
        <f>COUNTIFS('Plan de couv'!$C$8:$C$373,Capa!$T53,'Plan de couv'!R$8:R$373,Paramètres!$A$3)+COUNTIFS('Plan de couv'!$C$8:$C$373,Capa!$T53,'Plan de couv'!R$8:R$373,Paramètres!$A$8)/2+COUNTIFS('Plan de couv'!$C$8:$C$373,Capa!$T53,'Plan de couv'!R$8:R$373,Paramètres!$A$9)/2</f>
        <v>0</v>
      </c>
      <c r="AJ53" s="81">
        <f>COUNTIFS('Plan de couv'!$C$8:$C$373,Capa!$T53,'Plan de couv'!S$8:S$373,Paramètres!$A$3)+COUNTIFS('Plan de couv'!$C$8:$C$373,Capa!$T53,'Plan de couv'!S$8:S$373,Paramètres!$A$8)/2+COUNTIFS('Plan de couv'!$C$8:$C$373,Capa!$T53,'Plan de couv'!S$8:S$373,Paramètres!$A$9)/2</f>
        <v>0</v>
      </c>
      <c r="AK53" s="81">
        <f>COUNTIFS('Plan de couv'!$C$8:$C$373,Capa!$T53,'Plan de couv'!T$8:T$373,Paramètres!$A$3)+COUNTIFS('Plan de couv'!$C$8:$C$373,Capa!$T53,'Plan de couv'!T$8:T$373,Paramètres!$A$8)/2+COUNTIFS('Plan de couv'!$C$8:$C$373,Capa!$T53,'Plan de couv'!T$8:T$373,Paramètres!$A$9)/2</f>
        <v>0</v>
      </c>
      <c r="AL53" s="81">
        <f>COUNTIFS('Plan de couv'!$C$8:$C$373,Capa!$T53,'Plan de couv'!U$8:U$373,Paramètres!$A$3)+COUNTIFS('Plan de couv'!$C$8:$C$373,Capa!$T53,'Plan de couv'!U$8:U$373,Paramètres!$A$8)/2+COUNTIFS('Plan de couv'!$C$8:$C$373,Capa!$T53,'Plan de couv'!U$8:U$373,Paramètres!$A$9)/2</f>
        <v>0</v>
      </c>
      <c r="AM53" s="81">
        <f>COUNTIFS('Plan de couv'!$C$8:$C$373,Capa!$T53,'Plan de couv'!V$8:V$373,Paramètres!$A$3)+COUNTIFS('Plan de couv'!$C$8:$C$373,Capa!$T53,'Plan de couv'!V$8:V$373,Paramètres!$A$8)/2+COUNTIFS('Plan de couv'!$C$8:$C$373,Capa!$T53,'Plan de couv'!V$8:V$373,Paramètres!$A$9)/2</f>
        <v>0</v>
      </c>
      <c r="AN53" s="81">
        <f>COUNTIFS('Plan de couv'!$C$8:$C$373,Capa!$T53,'Plan de couv'!W$8:W$373,Paramètres!$A$3)+COUNTIFS('Plan de couv'!$C$8:$C$373,Capa!$T53,'Plan de couv'!W$8:W$373,Paramètres!$A$8)/2+COUNTIFS('Plan de couv'!$C$8:$C$373,Capa!$T53,'Plan de couv'!W$8:W$373,Paramètres!$A$9)/2</f>
        <v>0</v>
      </c>
      <c r="AO53" s="81">
        <f>COUNTIFS('Plan de couv'!$C$8:$C$373,Capa!$T53,'Plan de couv'!X$8:X$373,Paramètres!$A$3)+COUNTIFS('Plan de couv'!$C$8:$C$373,Capa!$T53,'Plan de couv'!X$8:X$373,Paramètres!$A$8)/2+COUNTIFS('Plan de couv'!$C$8:$C$373,Capa!$T53,'Plan de couv'!X$8:X$373,Paramètres!$A$9)/2</f>
        <v>0</v>
      </c>
      <c r="AP53" s="81">
        <f>COUNTIFS('Plan de couv'!$C$8:$C$373,Capa!$T53,'Plan de couv'!Y$8:Y$373,Paramètres!$A$3)+COUNTIFS('Plan de couv'!$C$8:$C$373,Capa!$T53,'Plan de couv'!Y$8:Y$373,Paramètres!$A$8)/2+COUNTIFS('Plan de couv'!$C$8:$C$373,Capa!$T53,'Plan de couv'!Y$8:Y$373,Paramètres!$A$9)/2</f>
        <v>0</v>
      </c>
    </row>
    <row r="54" spans="18:42" hidden="1" x14ac:dyDescent="0.25">
      <c r="R54" s="50">
        <f t="shared" si="0"/>
        <v>2</v>
      </c>
      <c r="S54" s="51">
        <f t="shared" si="1"/>
        <v>8</v>
      </c>
      <c r="T54" s="67">
        <f t="shared" si="3"/>
        <v>42418</v>
      </c>
      <c r="U54" s="68">
        <f t="shared" si="2"/>
        <v>5</v>
      </c>
      <c r="V54" s="81">
        <f>COUNTIFS('Plan de couv'!$C$8:$C$373,Capa!$T54,'Plan de couv'!E$8:E$373,Paramètres!$A$3)+COUNTIFS('Plan de couv'!$C$8:$C$373,Capa!$T54,'Plan de couv'!E$8:E$373,Paramètres!$A$8)/2+COUNTIFS('Plan de couv'!$C$8:$C$373,Capa!$T54,'Plan de couv'!E$8:E$373,Paramètres!$A$9)/2</f>
        <v>0</v>
      </c>
      <c r="W54" s="81">
        <f>COUNTIFS('Plan de couv'!$C$8:$C$373,Capa!$T54,'Plan de couv'!F$8:F$373,Paramètres!$A$3)+COUNTIFS('Plan de couv'!$C$8:$C$373,Capa!$T54,'Plan de couv'!F$8:F$373,Paramètres!$A$8)/2+COUNTIFS('Plan de couv'!$C$8:$C$373,Capa!$T54,'Plan de couv'!F$8:F$373,Paramètres!$A$9)/2</f>
        <v>0</v>
      </c>
      <c r="X54" s="81">
        <f>COUNTIFS('Plan de couv'!$C$8:$C$373,Capa!$T54,'Plan de couv'!G$8:G$373,Paramètres!$A$3)+COUNTIFS('Plan de couv'!$C$8:$C$373,Capa!$T54,'Plan de couv'!G$8:G$373,Paramètres!$A$8)/2+COUNTIFS('Plan de couv'!$C$8:$C$373,Capa!$T54,'Plan de couv'!G$8:G$373,Paramètres!$A$9)/2</f>
        <v>0</v>
      </c>
      <c r="Y54" s="81">
        <f>COUNTIFS('Plan de couv'!$C$8:$C$373,Capa!$T54,'Plan de couv'!H$8:H$373,Paramètres!$A$3)+COUNTIFS('Plan de couv'!$C$8:$C$373,Capa!$T54,'Plan de couv'!H$8:H$373,Paramètres!$A$8)/2+COUNTIFS('Plan de couv'!$C$8:$C$373,Capa!$T54,'Plan de couv'!H$8:H$373,Paramètres!$A$9)/2</f>
        <v>0</v>
      </c>
      <c r="Z54" s="81">
        <f>COUNTIFS('Plan de couv'!$C$8:$C$373,Capa!$T54,'Plan de couv'!I$8:I$373,Paramètres!$A$3)+COUNTIFS('Plan de couv'!$C$8:$C$373,Capa!$T54,'Plan de couv'!I$8:I$373,Paramètres!$A$8)/2+COUNTIFS('Plan de couv'!$C$8:$C$373,Capa!$T54,'Plan de couv'!I$8:I$373,Paramètres!$A$9)/2</f>
        <v>0</v>
      </c>
      <c r="AA54" s="81">
        <f>COUNTIFS('Plan de couv'!$C$8:$C$373,Capa!$T54,'Plan de couv'!J$8:J$373,Paramètres!$A$3)+COUNTIFS('Plan de couv'!$C$8:$C$373,Capa!$T54,'Plan de couv'!J$8:J$373,Paramètres!$A$8)/2+COUNTIFS('Plan de couv'!$C$8:$C$373,Capa!$T54,'Plan de couv'!J$8:J$373,Paramètres!$A$9)/2</f>
        <v>0</v>
      </c>
      <c r="AB54" s="81">
        <f>COUNTIFS('Plan de couv'!$C$8:$C$373,Capa!$T54,'Plan de couv'!K$8:K$373,Paramètres!$A$3)+COUNTIFS('Plan de couv'!$C$8:$C$373,Capa!$T54,'Plan de couv'!K$8:K$373,Paramètres!$A$8)/2+COUNTIFS('Plan de couv'!$C$8:$C$373,Capa!$T54,'Plan de couv'!K$8:K$373,Paramètres!$A$9)/2</f>
        <v>0</v>
      </c>
      <c r="AC54" s="81">
        <f>COUNTIFS('Plan de couv'!$C$8:$C$373,Capa!$T54,'Plan de couv'!L$8:L$373,Paramètres!$A$3)+COUNTIFS('Plan de couv'!$C$8:$C$373,Capa!$T54,'Plan de couv'!L$8:L$373,Paramètres!$A$8)/2+COUNTIFS('Plan de couv'!$C$8:$C$373,Capa!$T54,'Plan de couv'!L$8:L$373,Paramètres!$A$9)/2</f>
        <v>0</v>
      </c>
      <c r="AD54" s="81">
        <f>COUNTIFS('Plan de couv'!$C$8:$C$373,Capa!$T54,'Plan de couv'!M$8:M$373,Paramètres!$A$3)+COUNTIFS('Plan de couv'!$C$8:$C$373,Capa!$T54,'Plan de couv'!M$8:M$373,Paramètres!$A$8)/2+COUNTIFS('Plan de couv'!$C$8:$C$373,Capa!$T54,'Plan de couv'!M$8:M$373,Paramètres!$A$9)/2</f>
        <v>0</v>
      </c>
      <c r="AE54" s="81">
        <f>COUNTIFS('Plan de couv'!$C$8:$C$373,Capa!$T54,'Plan de couv'!N$8:N$373,Paramètres!$A$3)+COUNTIFS('Plan de couv'!$C$8:$C$373,Capa!$T54,'Plan de couv'!N$8:N$373,Paramètres!$A$8)/2+COUNTIFS('Plan de couv'!$C$8:$C$373,Capa!$T54,'Plan de couv'!N$8:N$373,Paramètres!$A$9)/2</f>
        <v>0</v>
      </c>
      <c r="AF54" s="81">
        <f>COUNTIFS('Plan de couv'!$C$8:$C$373,Capa!$T54,'Plan de couv'!O$8:O$373,Paramètres!$A$3)+COUNTIFS('Plan de couv'!$C$8:$C$373,Capa!$T54,'Plan de couv'!O$8:O$373,Paramètres!$A$8)/2+COUNTIFS('Plan de couv'!$C$8:$C$373,Capa!$T54,'Plan de couv'!O$8:O$373,Paramètres!$A$9)/2</f>
        <v>0</v>
      </c>
      <c r="AG54" s="81">
        <f>COUNTIFS('Plan de couv'!$C$8:$C$373,Capa!$T54,'Plan de couv'!P$8:P$373,Paramètres!$A$3)+COUNTIFS('Plan de couv'!$C$8:$C$373,Capa!$T54,'Plan de couv'!P$8:P$373,Paramètres!$A$8)/2+COUNTIFS('Plan de couv'!$C$8:$C$373,Capa!$T54,'Plan de couv'!P$8:P$373,Paramètres!$A$9)/2</f>
        <v>0</v>
      </c>
      <c r="AH54" s="81">
        <f>COUNTIFS('Plan de couv'!$C$8:$C$373,Capa!$T54,'Plan de couv'!Q$8:Q$373,Paramètres!$A$3)+COUNTIFS('Plan de couv'!$C$8:$C$373,Capa!$T54,'Plan de couv'!Q$8:Q$373,Paramètres!$A$8)/2+COUNTIFS('Plan de couv'!$C$8:$C$373,Capa!$T54,'Plan de couv'!Q$8:Q$373,Paramètres!$A$9)/2</f>
        <v>0</v>
      </c>
      <c r="AI54" s="81">
        <f>COUNTIFS('Plan de couv'!$C$8:$C$373,Capa!$T54,'Plan de couv'!R$8:R$373,Paramètres!$A$3)+COUNTIFS('Plan de couv'!$C$8:$C$373,Capa!$T54,'Plan de couv'!R$8:R$373,Paramètres!$A$8)/2+COUNTIFS('Plan de couv'!$C$8:$C$373,Capa!$T54,'Plan de couv'!R$8:R$373,Paramètres!$A$9)/2</f>
        <v>0</v>
      </c>
      <c r="AJ54" s="81">
        <f>COUNTIFS('Plan de couv'!$C$8:$C$373,Capa!$T54,'Plan de couv'!S$8:S$373,Paramètres!$A$3)+COUNTIFS('Plan de couv'!$C$8:$C$373,Capa!$T54,'Plan de couv'!S$8:S$373,Paramètres!$A$8)/2+COUNTIFS('Plan de couv'!$C$8:$C$373,Capa!$T54,'Plan de couv'!S$8:S$373,Paramètres!$A$9)/2</f>
        <v>0</v>
      </c>
      <c r="AK54" s="81">
        <f>COUNTIFS('Plan de couv'!$C$8:$C$373,Capa!$T54,'Plan de couv'!T$8:T$373,Paramètres!$A$3)+COUNTIFS('Plan de couv'!$C$8:$C$373,Capa!$T54,'Plan de couv'!T$8:T$373,Paramètres!$A$8)/2+COUNTIFS('Plan de couv'!$C$8:$C$373,Capa!$T54,'Plan de couv'!T$8:T$373,Paramètres!$A$9)/2</f>
        <v>0</v>
      </c>
      <c r="AL54" s="81">
        <f>COUNTIFS('Plan de couv'!$C$8:$C$373,Capa!$T54,'Plan de couv'!U$8:U$373,Paramètres!$A$3)+COUNTIFS('Plan de couv'!$C$8:$C$373,Capa!$T54,'Plan de couv'!U$8:U$373,Paramètres!$A$8)/2+COUNTIFS('Plan de couv'!$C$8:$C$373,Capa!$T54,'Plan de couv'!U$8:U$373,Paramètres!$A$9)/2</f>
        <v>0</v>
      </c>
      <c r="AM54" s="81">
        <f>COUNTIFS('Plan de couv'!$C$8:$C$373,Capa!$T54,'Plan de couv'!V$8:V$373,Paramètres!$A$3)+COUNTIFS('Plan de couv'!$C$8:$C$373,Capa!$T54,'Plan de couv'!V$8:V$373,Paramètres!$A$8)/2+COUNTIFS('Plan de couv'!$C$8:$C$373,Capa!$T54,'Plan de couv'!V$8:V$373,Paramètres!$A$9)/2</f>
        <v>0</v>
      </c>
      <c r="AN54" s="81">
        <f>COUNTIFS('Plan de couv'!$C$8:$C$373,Capa!$T54,'Plan de couv'!W$8:W$373,Paramètres!$A$3)+COUNTIFS('Plan de couv'!$C$8:$C$373,Capa!$T54,'Plan de couv'!W$8:W$373,Paramètres!$A$8)/2+COUNTIFS('Plan de couv'!$C$8:$C$373,Capa!$T54,'Plan de couv'!W$8:W$373,Paramètres!$A$9)/2</f>
        <v>0</v>
      </c>
      <c r="AO54" s="81">
        <f>COUNTIFS('Plan de couv'!$C$8:$C$373,Capa!$T54,'Plan de couv'!X$8:X$373,Paramètres!$A$3)+COUNTIFS('Plan de couv'!$C$8:$C$373,Capa!$T54,'Plan de couv'!X$8:X$373,Paramètres!$A$8)/2+COUNTIFS('Plan de couv'!$C$8:$C$373,Capa!$T54,'Plan de couv'!X$8:X$373,Paramètres!$A$9)/2</f>
        <v>0</v>
      </c>
      <c r="AP54" s="81">
        <f>COUNTIFS('Plan de couv'!$C$8:$C$373,Capa!$T54,'Plan de couv'!Y$8:Y$373,Paramètres!$A$3)+COUNTIFS('Plan de couv'!$C$8:$C$373,Capa!$T54,'Plan de couv'!Y$8:Y$373,Paramètres!$A$8)/2+COUNTIFS('Plan de couv'!$C$8:$C$373,Capa!$T54,'Plan de couv'!Y$8:Y$373,Paramètres!$A$9)/2</f>
        <v>0</v>
      </c>
    </row>
    <row r="55" spans="18:42" hidden="1" x14ac:dyDescent="0.25">
      <c r="R55" s="50">
        <f t="shared" si="0"/>
        <v>2</v>
      </c>
      <c r="S55" s="51">
        <f t="shared" si="1"/>
        <v>8</v>
      </c>
      <c r="T55" s="67">
        <f t="shared" si="3"/>
        <v>42419</v>
      </c>
      <c r="U55" s="68">
        <f t="shared" si="2"/>
        <v>6</v>
      </c>
      <c r="V55" s="81">
        <f>COUNTIFS('Plan de couv'!$C$8:$C$373,Capa!$T55,'Plan de couv'!E$8:E$373,Paramètres!$A$3)+COUNTIFS('Plan de couv'!$C$8:$C$373,Capa!$T55,'Plan de couv'!E$8:E$373,Paramètres!$A$8)/2+COUNTIFS('Plan de couv'!$C$8:$C$373,Capa!$T55,'Plan de couv'!E$8:E$373,Paramètres!$A$9)/2</f>
        <v>0</v>
      </c>
      <c r="W55" s="81">
        <f>COUNTIFS('Plan de couv'!$C$8:$C$373,Capa!$T55,'Plan de couv'!F$8:F$373,Paramètres!$A$3)+COUNTIFS('Plan de couv'!$C$8:$C$373,Capa!$T55,'Plan de couv'!F$8:F$373,Paramètres!$A$8)/2+COUNTIFS('Plan de couv'!$C$8:$C$373,Capa!$T55,'Plan de couv'!F$8:F$373,Paramètres!$A$9)/2</f>
        <v>0</v>
      </c>
      <c r="X55" s="81">
        <f>COUNTIFS('Plan de couv'!$C$8:$C$373,Capa!$T55,'Plan de couv'!G$8:G$373,Paramètres!$A$3)+COUNTIFS('Plan de couv'!$C$8:$C$373,Capa!$T55,'Plan de couv'!G$8:G$373,Paramètres!$A$8)/2+COUNTIFS('Plan de couv'!$C$8:$C$373,Capa!$T55,'Plan de couv'!G$8:G$373,Paramètres!$A$9)/2</f>
        <v>0</v>
      </c>
      <c r="Y55" s="81">
        <f>COUNTIFS('Plan de couv'!$C$8:$C$373,Capa!$T55,'Plan de couv'!H$8:H$373,Paramètres!$A$3)+COUNTIFS('Plan de couv'!$C$8:$C$373,Capa!$T55,'Plan de couv'!H$8:H$373,Paramètres!$A$8)/2+COUNTIFS('Plan de couv'!$C$8:$C$373,Capa!$T55,'Plan de couv'!H$8:H$373,Paramètres!$A$9)/2</f>
        <v>0</v>
      </c>
      <c r="Z55" s="81">
        <f>COUNTIFS('Plan de couv'!$C$8:$C$373,Capa!$T55,'Plan de couv'!I$8:I$373,Paramètres!$A$3)+COUNTIFS('Plan de couv'!$C$8:$C$373,Capa!$T55,'Plan de couv'!I$8:I$373,Paramètres!$A$8)/2+COUNTIFS('Plan de couv'!$C$8:$C$373,Capa!$T55,'Plan de couv'!I$8:I$373,Paramètres!$A$9)/2</f>
        <v>0</v>
      </c>
      <c r="AA55" s="81">
        <f>COUNTIFS('Plan de couv'!$C$8:$C$373,Capa!$T55,'Plan de couv'!J$8:J$373,Paramètres!$A$3)+COUNTIFS('Plan de couv'!$C$8:$C$373,Capa!$T55,'Plan de couv'!J$8:J$373,Paramètres!$A$8)/2+COUNTIFS('Plan de couv'!$C$8:$C$373,Capa!$T55,'Plan de couv'!J$8:J$373,Paramètres!$A$9)/2</f>
        <v>0</v>
      </c>
      <c r="AB55" s="81">
        <f>COUNTIFS('Plan de couv'!$C$8:$C$373,Capa!$T55,'Plan de couv'!K$8:K$373,Paramètres!$A$3)+COUNTIFS('Plan de couv'!$C$8:$C$373,Capa!$T55,'Plan de couv'!K$8:K$373,Paramètres!$A$8)/2+COUNTIFS('Plan de couv'!$C$8:$C$373,Capa!$T55,'Plan de couv'!K$8:K$373,Paramètres!$A$9)/2</f>
        <v>0</v>
      </c>
      <c r="AC55" s="81">
        <f>COUNTIFS('Plan de couv'!$C$8:$C$373,Capa!$T55,'Plan de couv'!L$8:L$373,Paramètres!$A$3)+COUNTIFS('Plan de couv'!$C$8:$C$373,Capa!$T55,'Plan de couv'!L$8:L$373,Paramètres!$A$8)/2+COUNTIFS('Plan de couv'!$C$8:$C$373,Capa!$T55,'Plan de couv'!L$8:L$373,Paramètres!$A$9)/2</f>
        <v>0</v>
      </c>
      <c r="AD55" s="81">
        <f>COUNTIFS('Plan de couv'!$C$8:$C$373,Capa!$T55,'Plan de couv'!M$8:M$373,Paramètres!$A$3)+COUNTIFS('Plan de couv'!$C$8:$C$373,Capa!$T55,'Plan de couv'!M$8:M$373,Paramètres!$A$8)/2+COUNTIFS('Plan de couv'!$C$8:$C$373,Capa!$T55,'Plan de couv'!M$8:M$373,Paramètres!$A$9)/2</f>
        <v>0</v>
      </c>
      <c r="AE55" s="81">
        <f>COUNTIFS('Plan de couv'!$C$8:$C$373,Capa!$T55,'Plan de couv'!N$8:N$373,Paramètres!$A$3)+COUNTIFS('Plan de couv'!$C$8:$C$373,Capa!$T55,'Plan de couv'!N$8:N$373,Paramètres!$A$8)/2+COUNTIFS('Plan de couv'!$C$8:$C$373,Capa!$T55,'Plan de couv'!N$8:N$373,Paramètres!$A$9)/2</f>
        <v>0</v>
      </c>
      <c r="AF55" s="81">
        <f>COUNTIFS('Plan de couv'!$C$8:$C$373,Capa!$T55,'Plan de couv'!O$8:O$373,Paramètres!$A$3)+COUNTIFS('Plan de couv'!$C$8:$C$373,Capa!$T55,'Plan de couv'!O$8:O$373,Paramètres!$A$8)/2+COUNTIFS('Plan de couv'!$C$8:$C$373,Capa!$T55,'Plan de couv'!O$8:O$373,Paramètres!$A$9)/2</f>
        <v>0</v>
      </c>
      <c r="AG55" s="81">
        <f>COUNTIFS('Plan de couv'!$C$8:$C$373,Capa!$T55,'Plan de couv'!P$8:P$373,Paramètres!$A$3)+COUNTIFS('Plan de couv'!$C$8:$C$373,Capa!$T55,'Plan de couv'!P$8:P$373,Paramètres!$A$8)/2+COUNTIFS('Plan de couv'!$C$8:$C$373,Capa!$T55,'Plan de couv'!P$8:P$373,Paramètres!$A$9)/2</f>
        <v>0</v>
      </c>
      <c r="AH55" s="81">
        <f>COUNTIFS('Plan de couv'!$C$8:$C$373,Capa!$T55,'Plan de couv'!Q$8:Q$373,Paramètres!$A$3)+COUNTIFS('Plan de couv'!$C$8:$C$373,Capa!$T55,'Plan de couv'!Q$8:Q$373,Paramètres!$A$8)/2+COUNTIFS('Plan de couv'!$C$8:$C$373,Capa!$T55,'Plan de couv'!Q$8:Q$373,Paramètres!$A$9)/2</f>
        <v>0</v>
      </c>
      <c r="AI55" s="81">
        <f>COUNTIFS('Plan de couv'!$C$8:$C$373,Capa!$T55,'Plan de couv'!R$8:R$373,Paramètres!$A$3)+COUNTIFS('Plan de couv'!$C$8:$C$373,Capa!$T55,'Plan de couv'!R$8:R$373,Paramètres!$A$8)/2+COUNTIFS('Plan de couv'!$C$8:$C$373,Capa!$T55,'Plan de couv'!R$8:R$373,Paramètres!$A$9)/2</f>
        <v>0</v>
      </c>
      <c r="AJ55" s="81">
        <f>COUNTIFS('Plan de couv'!$C$8:$C$373,Capa!$T55,'Plan de couv'!S$8:S$373,Paramètres!$A$3)+COUNTIFS('Plan de couv'!$C$8:$C$373,Capa!$T55,'Plan de couv'!S$8:S$373,Paramètres!$A$8)/2+COUNTIFS('Plan de couv'!$C$8:$C$373,Capa!$T55,'Plan de couv'!S$8:S$373,Paramètres!$A$9)/2</f>
        <v>0</v>
      </c>
      <c r="AK55" s="81">
        <f>COUNTIFS('Plan de couv'!$C$8:$C$373,Capa!$T55,'Plan de couv'!T$8:T$373,Paramètres!$A$3)+COUNTIFS('Plan de couv'!$C$8:$C$373,Capa!$T55,'Plan de couv'!T$8:T$373,Paramètres!$A$8)/2+COUNTIFS('Plan de couv'!$C$8:$C$373,Capa!$T55,'Plan de couv'!T$8:T$373,Paramètres!$A$9)/2</f>
        <v>0</v>
      </c>
      <c r="AL55" s="81">
        <f>COUNTIFS('Plan de couv'!$C$8:$C$373,Capa!$T55,'Plan de couv'!U$8:U$373,Paramètres!$A$3)+COUNTIFS('Plan de couv'!$C$8:$C$373,Capa!$T55,'Plan de couv'!U$8:U$373,Paramètres!$A$8)/2+COUNTIFS('Plan de couv'!$C$8:$C$373,Capa!$T55,'Plan de couv'!U$8:U$373,Paramètres!$A$9)/2</f>
        <v>0</v>
      </c>
      <c r="AM55" s="81">
        <f>COUNTIFS('Plan de couv'!$C$8:$C$373,Capa!$T55,'Plan de couv'!V$8:V$373,Paramètres!$A$3)+COUNTIFS('Plan de couv'!$C$8:$C$373,Capa!$T55,'Plan de couv'!V$8:V$373,Paramètres!$A$8)/2+COUNTIFS('Plan de couv'!$C$8:$C$373,Capa!$T55,'Plan de couv'!V$8:V$373,Paramètres!$A$9)/2</f>
        <v>0</v>
      </c>
      <c r="AN55" s="81">
        <f>COUNTIFS('Plan de couv'!$C$8:$C$373,Capa!$T55,'Plan de couv'!W$8:W$373,Paramètres!$A$3)+COUNTIFS('Plan de couv'!$C$8:$C$373,Capa!$T55,'Plan de couv'!W$8:W$373,Paramètres!$A$8)/2+COUNTIFS('Plan de couv'!$C$8:$C$373,Capa!$T55,'Plan de couv'!W$8:W$373,Paramètres!$A$9)/2</f>
        <v>0</v>
      </c>
      <c r="AO55" s="81">
        <f>COUNTIFS('Plan de couv'!$C$8:$C$373,Capa!$T55,'Plan de couv'!X$8:X$373,Paramètres!$A$3)+COUNTIFS('Plan de couv'!$C$8:$C$373,Capa!$T55,'Plan de couv'!X$8:X$373,Paramètres!$A$8)/2+COUNTIFS('Plan de couv'!$C$8:$C$373,Capa!$T55,'Plan de couv'!X$8:X$373,Paramètres!$A$9)/2</f>
        <v>0</v>
      </c>
      <c r="AP55" s="81">
        <f>COUNTIFS('Plan de couv'!$C$8:$C$373,Capa!$T55,'Plan de couv'!Y$8:Y$373,Paramètres!$A$3)+COUNTIFS('Plan de couv'!$C$8:$C$373,Capa!$T55,'Plan de couv'!Y$8:Y$373,Paramètres!$A$8)/2+COUNTIFS('Plan de couv'!$C$8:$C$373,Capa!$T55,'Plan de couv'!Y$8:Y$373,Paramètres!$A$9)/2</f>
        <v>0</v>
      </c>
    </row>
    <row r="56" spans="18:42" hidden="1" x14ac:dyDescent="0.25">
      <c r="R56" s="50">
        <f t="shared" si="0"/>
        <v>2</v>
      </c>
      <c r="S56" s="51">
        <f t="shared" si="1"/>
        <v>8</v>
      </c>
      <c r="T56" s="67">
        <f t="shared" si="3"/>
        <v>42420</v>
      </c>
      <c r="U56" s="68">
        <f t="shared" si="2"/>
        <v>7</v>
      </c>
      <c r="V56" s="81">
        <f>COUNTIFS('Plan de couv'!$C$8:$C$373,Capa!$T56,'Plan de couv'!E$8:E$373,Paramètres!$A$3)+COUNTIFS('Plan de couv'!$C$8:$C$373,Capa!$T56,'Plan de couv'!E$8:E$373,Paramètres!$A$8)/2+COUNTIFS('Plan de couv'!$C$8:$C$373,Capa!$T56,'Plan de couv'!E$8:E$373,Paramètres!$A$9)/2</f>
        <v>0</v>
      </c>
      <c r="W56" s="81">
        <f>COUNTIFS('Plan de couv'!$C$8:$C$373,Capa!$T56,'Plan de couv'!F$8:F$373,Paramètres!$A$3)+COUNTIFS('Plan de couv'!$C$8:$C$373,Capa!$T56,'Plan de couv'!F$8:F$373,Paramètres!$A$8)/2+COUNTIFS('Plan de couv'!$C$8:$C$373,Capa!$T56,'Plan de couv'!F$8:F$373,Paramètres!$A$9)/2</f>
        <v>0</v>
      </c>
      <c r="X56" s="81">
        <f>COUNTIFS('Plan de couv'!$C$8:$C$373,Capa!$T56,'Plan de couv'!G$8:G$373,Paramètres!$A$3)+COUNTIFS('Plan de couv'!$C$8:$C$373,Capa!$T56,'Plan de couv'!G$8:G$373,Paramètres!$A$8)/2+COUNTIFS('Plan de couv'!$C$8:$C$373,Capa!$T56,'Plan de couv'!G$8:G$373,Paramètres!$A$9)/2</f>
        <v>0</v>
      </c>
      <c r="Y56" s="81">
        <f>COUNTIFS('Plan de couv'!$C$8:$C$373,Capa!$T56,'Plan de couv'!H$8:H$373,Paramètres!$A$3)+COUNTIFS('Plan de couv'!$C$8:$C$373,Capa!$T56,'Plan de couv'!H$8:H$373,Paramètres!$A$8)/2+COUNTIFS('Plan de couv'!$C$8:$C$373,Capa!$T56,'Plan de couv'!H$8:H$373,Paramètres!$A$9)/2</f>
        <v>0</v>
      </c>
      <c r="Z56" s="81">
        <f>COUNTIFS('Plan de couv'!$C$8:$C$373,Capa!$T56,'Plan de couv'!I$8:I$373,Paramètres!$A$3)+COUNTIFS('Plan de couv'!$C$8:$C$373,Capa!$T56,'Plan de couv'!I$8:I$373,Paramètres!$A$8)/2+COUNTIFS('Plan de couv'!$C$8:$C$373,Capa!$T56,'Plan de couv'!I$8:I$373,Paramètres!$A$9)/2</f>
        <v>0</v>
      </c>
      <c r="AA56" s="81">
        <f>COUNTIFS('Plan de couv'!$C$8:$C$373,Capa!$T56,'Plan de couv'!J$8:J$373,Paramètres!$A$3)+COUNTIFS('Plan de couv'!$C$8:$C$373,Capa!$T56,'Plan de couv'!J$8:J$373,Paramètres!$A$8)/2+COUNTIFS('Plan de couv'!$C$8:$C$373,Capa!$T56,'Plan de couv'!J$8:J$373,Paramètres!$A$9)/2</f>
        <v>0</v>
      </c>
      <c r="AB56" s="81">
        <f>COUNTIFS('Plan de couv'!$C$8:$C$373,Capa!$T56,'Plan de couv'!K$8:K$373,Paramètres!$A$3)+COUNTIFS('Plan de couv'!$C$8:$C$373,Capa!$T56,'Plan de couv'!K$8:K$373,Paramètres!$A$8)/2+COUNTIFS('Plan de couv'!$C$8:$C$373,Capa!$T56,'Plan de couv'!K$8:K$373,Paramètres!$A$9)/2</f>
        <v>0</v>
      </c>
      <c r="AC56" s="81">
        <f>COUNTIFS('Plan de couv'!$C$8:$C$373,Capa!$T56,'Plan de couv'!L$8:L$373,Paramètres!$A$3)+COUNTIFS('Plan de couv'!$C$8:$C$373,Capa!$T56,'Plan de couv'!L$8:L$373,Paramètres!$A$8)/2+COUNTIFS('Plan de couv'!$C$8:$C$373,Capa!$T56,'Plan de couv'!L$8:L$373,Paramètres!$A$9)/2</f>
        <v>0</v>
      </c>
      <c r="AD56" s="81">
        <f>COUNTIFS('Plan de couv'!$C$8:$C$373,Capa!$T56,'Plan de couv'!M$8:M$373,Paramètres!$A$3)+COUNTIFS('Plan de couv'!$C$8:$C$373,Capa!$T56,'Plan de couv'!M$8:M$373,Paramètres!$A$8)/2+COUNTIFS('Plan de couv'!$C$8:$C$373,Capa!$T56,'Plan de couv'!M$8:M$373,Paramètres!$A$9)/2</f>
        <v>0</v>
      </c>
      <c r="AE56" s="81">
        <f>COUNTIFS('Plan de couv'!$C$8:$C$373,Capa!$T56,'Plan de couv'!N$8:N$373,Paramètres!$A$3)+COUNTIFS('Plan de couv'!$C$8:$C$373,Capa!$T56,'Plan de couv'!N$8:N$373,Paramètres!$A$8)/2+COUNTIFS('Plan de couv'!$C$8:$C$373,Capa!$T56,'Plan de couv'!N$8:N$373,Paramètres!$A$9)/2</f>
        <v>0</v>
      </c>
      <c r="AF56" s="81">
        <f>COUNTIFS('Plan de couv'!$C$8:$C$373,Capa!$T56,'Plan de couv'!O$8:O$373,Paramètres!$A$3)+COUNTIFS('Plan de couv'!$C$8:$C$373,Capa!$T56,'Plan de couv'!O$8:O$373,Paramètres!$A$8)/2+COUNTIFS('Plan de couv'!$C$8:$C$373,Capa!$T56,'Plan de couv'!O$8:O$373,Paramètres!$A$9)/2</f>
        <v>0</v>
      </c>
      <c r="AG56" s="81">
        <f>COUNTIFS('Plan de couv'!$C$8:$C$373,Capa!$T56,'Plan de couv'!P$8:P$373,Paramètres!$A$3)+COUNTIFS('Plan de couv'!$C$8:$C$373,Capa!$T56,'Plan de couv'!P$8:P$373,Paramètres!$A$8)/2+COUNTIFS('Plan de couv'!$C$8:$C$373,Capa!$T56,'Plan de couv'!P$8:P$373,Paramètres!$A$9)/2</f>
        <v>0</v>
      </c>
      <c r="AH56" s="81">
        <f>COUNTIFS('Plan de couv'!$C$8:$C$373,Capa!$T56,'Plan de couv'!Q$8:Q$373,Paramètres!$A$3)+COUNTIFS('Plan de couv'!$C$8:$C$373,Capa!$T56,'Plan de couv'!Q$8:Q$373,Paramètres!$A$8)/2+COUNTIFS('Plan de couv'!$C$8:$C$373,Capa!$T56,'Plan de couv'!Q$8:Q$373,Paramètres!$A$9)/2</f>
        <v>0</v>
      </c>
      <c r="AI56" s="81">
        <f>COUNTIFS('Plan de couv'!$C$8:$C$373,Capa!$T56,'Plan de couv'!R$8:R$373,Paramètres!$A$3)+COUNTIFS('Plan de couv'!$C$8:$C$373,Capa!$T56,'Plan de couv'!R$8:R$373,Paramètres!$A$8)/2+COUNTIFS('Plan de couv'!$C$8:$C$373,Capa!$T56,'Plan de couv'!R$8:R$373,Paramètres!$A$9)/2</f>
        <v>0</v>
      </c>
      <c r="AJ56" s="81">
        <f>COUNTIFS('Plan de couv'!$C$8:$C$373,Capa!$T56,'Plan de couv'!S$8:S$373,Paramètres!$A$3)+COUNTIFS('Plan de couv'!$C$8:$C$373,Capa!$T56,'Plan de couv'!S$8:S$373,Paramètres!$A$8)/2+COUNTIFS('Plan de couv'!$C$8:$C$373,Capa!$T56,'Plan de couv'!S$8:S$373,Paramètres!$A$9)/2</f>
        <v>0</v>
      </c>
      <c r="AK56" s="81">
        <f>COUNTIFS('Plan de couv'!$C$8:$C$373,Capa!$T56,'Plan de couv'!T$8:T$373,Paramètres!$A$3)+COUNTIFS('Plan de couv'!$C$8:$C$373,Capa!$T56,'Plan de couv'!T$8:T$373,Paramètres!$A$8)/2+COUNTIFS('Plan de couv'!$C$8:$C$373,Capa!$T56,'Plan de couv'!T$8:T$373,Paramètres!$A$9)/2</f>
        <v>0</v>
      </c>
      <c r="AL56" s="81">
        <f>COUNTIFS('Plan de couv'!$C$8:$C$373,Capa!$T56,'Plan de couv'!U$8:U$373,Paramètres!$A$3)+COUNTIFS('Plan de couv'!$C$8:$C$373,Capa!$T56,'Plan de couv'!U$8:U$373,Paramètres!$A$8)/2+COUNTIFS('Plan de couv'!$C$8:$C$373,Capa!$T56,'Plan de couv'!U$8:U$373,Paramètres!$A$9)/2</f>
        <v>0</v>
      </c>
      <c r="AM56" s="81">
        <f>COUNTIFS('Plan de couv'!$C$8:$C$373,Capa!$T56,'Plan de couv'!V$8:V$373,Paramètres!$A$3)+COUNTIFS('Plan de couv'!$C$8:$C$373,Capa!$T56,'Plan de couv'!V$8:V$373,Paramètres!$A$8)/2+COUNTIFS('Plan de couv'!$C$8:$C$373,Capa!$T56,'Plan de couv'!V$8:V$373,Paramètres!$A$9)/2</f>
        <v>0</v>
      </c>
      <c r="AN56" s="81">
        <f>COUNTIFS('Plan de couv'!$C$8:$C$373,Capa!$T56,'Plan de couv'!W$8:W$373,Paramètres!$A$3)+COUNTIFS('Plan de couv'!$C$8:$C$373,Capa!$T56,'Plan de couv'!W$8:W$373,Paramètres!$A$8)/2+COUNTIFS('Plan de couv'!$C$8:$C$373,Capa!$T56,'Plan de couv'!W$8:W$373,Paramètres!$A$9)/2</f>
        <v>0</v>
      </c>
      <c r="AO56" s="81">
        <f>COUNTIFS('Plan de couv'!$C$8:$C$373,Capa!$T56,'Plan de couv'!X$8:X$373,Paramètres!$A$3)+COUNTIFS('Plan de couv'!$C$8:$C$373,Capa!$T56,'Plan de couv'!X$8:X$373,Paramètres!$A$8)/2+COUNTIFS('Plan de couv'!$C$8:$C$373,Capa!$T56,'Plan de couv'!X$8:X$373,Paramètres!$A$9)/2</f>
        <v>0</v>
      </c>
      <c r="AP56" s="81">
        <f>COUNTIFS('Plan de couv'!$C$8:$C$373,Capa!$T56,'Plan de couv'!Y$8:Y$373,Paramètres!$A$3)+COUNTIFS('Plan de couv'!$C$8:$C$373,Capa!$T56,'Plan de couv'!Y$8:Y$373,Paramètres!$A$8)/2+COUNTIFS('Plan de couv'!$C$8:$C$373,Capa!$T56,'Plan de couv'!Y$8:Y$373,Paramètres!$A$9)/2</f>
        <v>0</v>
      </c>
    </row>
    <row r="57" spans="18:42" hidden="1" x14ac:dyDescent="0.25">
      <c r="R57" s="50">
        <f t="shared" si="0"/>
        <v>2</v>
      </c>
      <c r="S57" s="51">
        <f t="shared" si="1"/>
        <v>9</v>
      </c>
      <c r="T57" s="67">
        <f t="shared" si="3"/>
        <v>42421</v>
      </c>
      <c r="U57" s="68">
        <f t="shared" si="2"/>
        <v>1</v>
      </c>
      <c r="V57" s="81">
        <f>COUNTIFS('Plan de couv'!$C$8:$C$373,Capa!$T57,'Plan de couv'!E$8:E$373,Paramètres!$A$3)+COUNTIFS('Plan de couv'!$C$8:$C$373,Capa!$T57,'Plan de couv'!E$8:E$373,Paramètres!$A$8)/2+COUNTIFS('Plan de couv'!$C$8:$C$373,Capa!$T57,'Plan de couv'!E$8:E$373,Paramètres!$A$9)/2</f>
        <v>0</v>
      </c>
      <c r="W57" s="81">
        <f>COUNTIFS('Plan de couv'!$C$8:$C$373,Capa!$T57,'Plan de couv'!F$8:F$373,Paramètres!$A$3)+COUNTIFS('Plan de couv'!$C$8:$C$373,Capa!$T57,'Plan de couv'!F$8:F$373,Paramètres!$A$8)/2+COUNTIFS('Plan de couv'!$C$8:$C$373,Capa!$T57,'Plan de couv'!F$8:F$373,Paramètres!$A$9)/2</f>
        <v>0</v>
      </c>
      <c r="X57" s="81">
        <f>COUNTIFS('Plan de couv'!$C$8:$C$373,Capa!$T57,'Plan de couv'!G$8:G$373,Paramètres!$A$3)+COUNTIFS('Plan de couv'!$C$8:$C$373,Capa!$T57,'Plan de couv'!G$8:G$373,Paramètres!$A$8)/2+COUNTIFS('Plan de couv'!$C$8:$C$373,Capa!$T57,'Plan de couv'!G$8:G$373,Paramètres!$A$9)/2</f>
        <v>0</v>
      </c>
      <c r="Y57" s="81">
        <f>COUNTIFS('Plan de couv'!$C$8:$C$373,Capa!$T57,'Plan de couv'!H$8:H$373,Paramètres!$A$3)+COUNTIFS('Plan de couv'!$C$8:$C$373,Capa!$T57,'Plan de couv'!H$8:H$373,Paramètres!$A$8)/2+COUNTIFS('Plan de couv'!$C$8:$C$373,Capa!$T57,'Plan de couv'!H$8:H$373,Paramètres!$A$9)/2</f>
        <v>0</v>
      </c>
      <c r="Z57" s="81">
        <f>COUNTIFS('Plan de couv'!$C$8:$C$373,Capa!$T57,'Plan de couv'!I$8:I$373,Paramètres!$A$3)+COUNTIFS('Plan de couv'!$C$8:$C$373,Capa!$T57,'Plan de couv'!I$8:I$373,Paramètres!$A$8)/2+COUNTIFS('Plan de couv'!$C$8:$C$373,Capa!$T57,'Plan de couv'!I$8:I$373,Paramètres!$A$9)/2</f>
        <v>0</v>
      </c>
      <c r="AA57" s="81">
        <f>COUNTIFS('Plan de couv'!$C$8:$C$373,Capa!$T57,'Plan de couv'!J$8:J$373,Paramètres!$A$3)+COUNTIFS('Plan de couv'!$C$8:$C$373,Capa!$T57,'Plan de couv'!J$8:J$373,Paramètres!$A$8)/2+COUNTIFS('Plan de couv'!$C$8:$C$373,Capa!$T57,'Plan de couv'!J$8:J$373,Paramètres!$A$9)/2</f>
        <v>0</v>
      </c>
      <c r="AB57" s="81">
        <f>COUNTIFS('Plan de couv'!$C$8:$C$373,Capa!$T57,'Plan de couv'!K$8:K$373,Paramètres!$A$3)+COUNTIFS('Plan de couv'!$C$8:$C$373,Capa!$T57,'Plan de couv'!K$8:K$373,Paramètres!$A$8)/2+COUNTIFS('Plan de couv'!$C$8:$C$373,Capa!$T57,'Plan de couv'!K$8:K$373,Paramètres!$A$9)/2</f>
        <v>0</v>
      </c>
      <c r="AC57" s="81">
        <f>COUNTIFS('Plan de couv'!$C$8:$C$373,Capa!$T57,'Plan de couv'!L$8:L$373,Paramètres!$A$3)+COUNTIFS('Plan de couv'!$C$8:$C$373,Capa!$T57,'Plan de couv'!L$8:L$373,Paramètres!$A$8)/2+COUNTIFS('Plan de couv'!$C$8:$C$373,Capa!$T57,'Plan de couv'!L$8:L$373,Paramètres!$A$9)/2</f>
        <v>0</v>
      </c>
      <c r="AD57" s="81">
        <f>COUNTIFS('Plan de couv'!$C$8:$C$373,Capa!$T57,'Plan de couv'!M$8:M$373,Paramètres!$A$3)+COUNTIFS('Plan de couv'!$C$8:$C$373,Capa!$T57,'Plan de couv'!M$8:M$373,Paramètres!$A$8)/2+COUNTIFS('Plan de couv'!$C$8:$C$373,Capa!$T57,'Plan de couv'!M$8:M$373,Paramètres!$A$9)/2</f>
        <v>0</v>
      </c>
      <c r="AE57" s="81">
        <f>COUNTIFS('Plan de couv'!$C$8:$C$373,Capa!$T57,'Plan de couv'!N$8:N$373,Paramètres!$A$3)+COUNTIFS('Plan de couv'!$C$8:$C$373,Capa!$T57,'Plan de couv'!N$8:N$373,Paramètres!$A$8)/2+COUNTIFS('Plan de couv'!$C$8:$C$373,Capa!$T57,'Plan de couv'!N$8:N$373,Paramètres!$A$9)/2</f>
        <v>0</v>
      </c>
      <c r="AF57" s="81">
        <f>COUNTIFS('Plan de couv'!$C$8:$C$373,Capa!$T57,'Plan de couv'!O$8:O$373,Paramètres!$A$3)+COUNTIFS('Plan de couv'!$C$8:$C$373,Capa!$T57,'Plan de couv'!O$8:O$373,Paramètres!$A$8)/2+COUNTIFS('Plan de couv'!$C$8:$C$373,Capa!$T57,'Plan de couv'!O$8:O$373,Paramètres!$A$9)/2</f>
        <v>0</v>
      </c>
      <c r="AG57" s="81">
        <f>COUNTIFS('Plan de couv'!$C$8:$C$373,Capa!$T57,'Plan de couv'!P$8:P$373,Paramètres!$A$3)+COUNTIFS('Plan de couv'!$C$8:$C$373,Capa!$T57,'Plan de couv'!P$8:P$373,Paramètres!$A$8)/2+COUNTIFS('Plan de couv'!$C$8:$C$373,Capa!$T57,'Plan de couv'!P$8:P$373,Paramètres!$A$9)/2</f>
        <v>0</v>
      </c>
      <c r="AH57" s="81">
        <f>COUNTIFS('Plan de couv'!$C$8:$C$373,Capa!$T57,'Plan de couv'!Q$8:Q$373,Paramètres!$A$3)+COUNTIFS('Plan de couv'!$C$8:$C$373,Capa!$T57,'Plan de couv'!Q$8:Q$373,Paramètres!$A$8)/2+COUNTIFS('Plan de couv'!$C$8:$C$373,Capa!$T57,'Plan de couv'!Q$8:Q$373,Paramètres!$A$9)/2</f>
        <v>0</v>
      </c>
      <c r="AI57" s="81">
        <f>COUNTIFS('Plan de couv'!$C$8:$C$373,Capa!$T57,'Plan de couv'!R$8:R$373,Paramètres!$A$3)+COUNTIFS('Plan de couv'!$C$8:$C$373,Capa!$T57,'Plan de couv'!R$8:R$373,Paramètres!$A$8)/2+COUNTIFS('Plan de couv'!$C$8:$C$373,Capa!$T57,'Plan de couv'!R$8:R$373,Paramètres!$A$9)/2</f>
        <v>0</v>
      </c>
      <c r="AJ57" s="81">
        <f>COUNTIFS('Plan de couv'!$C$8:$C$373,Capa!$T57,'Plan de couv'!S$8:S$373,Paramètres!$A$3)+COUNTIFS('Plan de couv'!$C$8:$C$373,Capa!$T57,'Plan de couv'!S$8:S$373,Paramètres!$A$8)/2+COUNTIFS('Plan de couv'!$C$8:$C$373,Capa!$T57,'Plan de couv'!S$8:S$373,Paramètres!$A$9)/2</f>
        <v>0</v>
      </c>
      <c r="AK57" s="81">
        <f>COUNTIFS('Plan de couv'!$C$8:$C$373,Capa!$T57,'Plan de couv'!T$8:T$373,Paramètres!$A$3)+COUNTIFS('Plan de couv'!$C$8:$C$373,Capa!$T57,'Plan de couv'!T$8:T$373,Paramètres!$A$8)/2+COUNTIFS('Plan de couv'!$C$8:$C$373,Capa!$T57,'Plan de couv'!T$8:T$373,Paramètres!$A$9)/2</f>
        <v>0</v>
      </c>
      <c r="AL57" s="81">
        <f>COUNTIFS('Plan de couv'!$C$8:$C$373,Capa!$T57,'Plan de couv'!U$8:U$373,Paramètres!$A$3)+COUNTIFS('Plan de couv'!$C$8:$C$373,Capa!$T57,'Plan de couv'!U$8:U$373,Paramètres!$A$8)/2+COUNTIFS('Plan de couv'!$C$8:$C$373,Capa!$T57,'Plan de couv'!U$8:U$373,Paramètres!$A$9)/2</f>
        <v>0</v>
      </c>
      <c r="AM57" s="81">
        <f>COUNTIFS('Plan de couv'!$C$8:$C$373,Capa!$T57,'Plan de couv'!V$8:V$373,Paramètres!$A$3)+COUNTIFS('Plan de couv'!$C$8:$C$373,Capa!$T57,'Plan de couv'!V$8:V$373,Paramètres!$A$8)/2+COUNTIFS('Plan de couv'!$C$8:$C$373,Capa!$T57,'Plan de couv'!V$8:V$373,Paramètres!$A$9)/2</f>
        <v>0</v>
      </c>
      <c r="AN57" s="81">
        <f>COUNTIFS('Plan de couv'!$C$8:$C$373,Capa!$T57,'Plan de couv'!W$8:W$373,Paramètres!$A$3)+COUNTIFS('Plan de couv'!$C$8:$C$373,Capa!$T57,'Plan de couv'!W$8:W$373,Paramètres!$A$8)/2+COUNTIFS('Plan de couv'!$C$8:$C$373,Capa!$T57,'Plan de couv'!W$8:W$373,Paramètres!$A$9)/2</f>
        <v>0</v>
      </c>
      <c r="AO57" s="81">
        <f>COUNTIFS('Plan de couv'!$C$8:$C$373,Capa!$T57,'Plan de couv'!X$8:X$373,Paramètres!$A$3)+COUNTIFS('Plan de couv'!$C$8:$C$373,Capa!$T57,'Plan de couv'!X$8:X$373,Paramètres!$A$8)/2+COUNTIFS('Plan de couv'!$C$8:$C$373,Capa!$T57,'Plan de couv'!X$8:X$373,Paramètres!$A$9)/2</f>
        <v>0</v>
      </c>
      <c r="AP57" s="81">
        <f>COUNTIFS('Plan de couv'!$C$8:$C$373,Capa!$T57,'Plan de couv'!Y$8:Y$373,Paramètres!$A$3)+COUNTIFS('Plan de couv'!$C$8:$C$373,Capa!$T57,'Plan de couv'!Y$8:Y$373,Paramètres!$A$8)/2+COUNTIFS('Plan de couv'!$C$8:$C$373,Capa!$T57,'Plan de couv'!Y$8:Y$373,Paramètres!$A$9)/2</f>
        <v>0</v>
      </c>
    </row>
    <row r="58" spans="18:42" hidden="1" x14ac:dyDescent="0.25">
      <c r="R58" s="50">
        <f t="shared" si="0"/>
        <v>2</v>
      </c>
      <c r="S58" s="51">
        <f t="shared" si="1"/>
        <v>9</v>
      </c>
      <c r="T58" s="67">
        <f t="shared" si="3"/>
        <v>42422</v>
      </c>
      <c r="U58" s="68">
        <f t="shared" si="2"/>
        <v>2</v>
      </c>
      <c r="V58" s="81">
        <f>COUNTIFS('Plan de couv'!$C$8:$C$373,Capa!$T58,'Plan de couv'!E$8:E$373,Paramètres!$A$3)+COUNTIFS('Plan de couv'!$C$8:$C$373,Capa!$T58,'Plan de couv'!E$8:E$373,Paramètres!$A$8)/2+COUNTIFS('Plan de couv'!$C$8:$C$373,Capa!$T58,'Plan de couv'!E$8:E$373,Paramètres!$A$9)/2</f>
        <v>0</v>
      </c>
      <c r="W58" s="81">
        <f>COUNTIFS('Plan de couv'!$C$8:$C$373,Capa!$T58,'Plan de couv'!F$8:F$373,Paramètres!$A$3)+COUNTIFS('Plan de couv'!$C$8:$C$373,Capa!$T58,'Plan de couv'!F$8:F$373,Paramètres!$A$8)/2+COUNTIFS('Plan de couv'!$C$8:$C$373,Capa!$T58,'Plan de couv'!F$8:F$373,Paramètres!$A$9)/2</f>
        <v>0</v>
      </c>
      <c r="X58" s="81">
        <f>COUNTIFS('Plan de couv'!$C$8:$C$373,Capa!$T58,'Plan de couv'!G$8:G$373,Paramètres!$A$3)+COUNTIFS('Plan de couv'!$C$8:$C$373,Capa!$T58,'Plan de couv'!G$8:G$373,Paramètres!$A$8)/2+COUNTIFS('Plan de couv'!$C$8:$C$373,Capa!$T58,'Plan de couv'!G$8:G$373,Paramètres!$A$9)/2</f>
        <v>0</v>
      </c>
      <c r="Y58" s="81">
        <f>COUNTIFS('Plan de couv'!$C$8:$C$373,Capa!$T58,'Plan de couv'!H$8:H$373,Paramètres!$A$3)+COUNTIFS('Plan de couv'!$C$8:$C$373,Capa!$T58,'Plan de couv'!H$8:H$373,Paramètres!$A$8)/2+COUNTIFS('Plan de couv'!$C$8:$C$373,Capa!$T58,'Plan de couv'!H$8:H$373,Paramètres!$A$9)/2</f>
        <v>0</v>
      </c>
      <c r="Z58" s="81">
        <f>COUNTIFS('Plan de couv'!$C$8:$C$373,Capa!$T58,'Plan de couv'!I$8:I$373,Paramètres!$A$3)+COUNTIFS('Plan de couv'!$C$8:$C$373,Capa!$T58,'Plan de couv'!I$8:I$373,Paramètres!$A$8)/2+COUNTIFS('Plan de couv'!$C$8:$C$373,Capa!$T58,'Plan de couv'!I$8:I$373,Paramètres!$A$9)/2</f>
        <v>0</v>
      </c>
      <c r="AA58" s="81">
        <f>COUNTIFS('Plan de couv'!$C$8:$C$373,Capa!$T58,'Plan de couv'!J$8:J$373,Paramètres!$A$3)+COUNTIFS('Plan de couv'!$C$8:$C$373,Capa!$T58,'Plan de couv'!J$8:J$373,Paramètres!$A$8)/2+COUNTIFS('Plan de couv'!$C$8:$C$373,Capa!$T58,'Plan de couv'!J$8:J$373,Paramètres!$A$9)/2</f>
        <v>0</v>
      </c>
      <c r="AB58" s="81">
        <f>COUNTIFS('Plan de couv'!$C$8:$C$373,Capa!$T58,'Plan de couv'!K$8:K$373,Paramètres!$A$3)+COUNTIFS('Plan de couv'!$C$8:$C$373,Capa!$T58,'Plan de couv'!K$8:K$373,Paramètres!$A$8)/2+COUNTIFS('Plan de couv'!$C$8:$C$373,Capa!$T58,'Plan de couv'!K$8:K$373,Paramètres!$A$9)/2</f>
        <v>0</v>
      </c>
      <c r="AC58" s="81">
        <f>COUNTIFS('Plan de couv'!$C$8:$C$373,Capa!$T58,'Plan de couv'!L$8:L$373,Paramètres!$A$3)+COUNTIFS('Plan de couv'!$C$8:$C$373,Capa!$T58,'Plan de couv'!L$8:L$373,Paramètres!$A$8)/2+COUNTIFS('Plan de couv'!$C$8:$C$373,Capa!$T58,'Plan de couv'!L$8:L$373,Paramètres!$A$9)/2</f>
        <v>0</v>
      </c>
      <c r="AD58" s="81">
        <f>COUNTIFS('Plan de couv'!$C$8:$C$373,Capa!$T58,'Plan de couv'!M$8:M$373,Paramètres!$A$3)+COUNTIFS('Plan de couv'!$C$8:$C$373,Capa!$T58,'Plan de couv'!M$8:M$373,Paramètres!$A$8)/2+COUNTIFS('Plan de couv'!$C$8:$C$373,Capa!$T58,'Plan de couv'!M$8:M$373,Paramètres!$A$9)/2</f>
        <v>0</v>
      </c>
      <c r="AE58" s="81">
        <f>COUNTIFS('Plan de couv'!$C$8:$C$373,Capa!$T58,'Plan de couv'!N$8:N$373,Paramètres!$A$3)+COUNTIFS('Plan de couv'!$C$8:$C$373,Capa!$T58,'Plan de couv'!N$8:N$373,Paramètres!$A$8)/2+COUNTIFS('Plan de couv'!$C$8:$C$373,Capa!$T58,'Plan de couv'!N$8:N$373,Paramètres!$A$9)/2</f>
        <v>0</v>
      </c>
      <c r="AF58" s="81">
        <f>COUNTIFS('Plan de couv'!$C$8:$C$373,Capa!$T58,'Plan de couv'!O$8:O$373,Paramètres!$A$3)+COUNTIFS('Plan de couv'!$C$8:$C$373,Capa!$T58,'Plan de couv'!O$8:O$373,Paramètres!$A$8)/2+COUNTIFS('Plan de couv'!$C$8:$C$373,Capa!$T58,'Plan de couv'!O$8:O$373,Paramètres!$A$9)/2</f>
        <v>0</v>
      </c>
      <c r="AG58" s="81">
        <f>COUNTIFS('Plan de couv'!$C$8:$C$373,Capa!$T58,'Plan de couv'!P$8:P$373,Paramètres!$A$3)+COUNTIFS('Plan de couv'!$C$8:$C$373,Capa!$T58,'Plan de couv'!P$8:P$373,Paramètres!$A$8)/2+COUNTIFS('Plan de couv'!$C$8:$C$373,Capa!$T58,'Plan de couv'!P$8:P$373,Paramètres!$A$9)/2</f>
        <v>0</v>
      </c>
      <c r="AH58" s="81">
        <f>COUNTIFS('Plan de couv'!$C$8:$C$373,Capa!$T58,'Plan de couv'!Q$8:Q$373,Paramètres!$A$3)+COUNTIFS('Plan de couv'!$C$8:$C$373,Capa!$T58,'Plan de couv'!Q$8:Q$373,Paramètres!$A$8)/2+COUNTIFS('Plan de couv'!$C$8:$C$373,Capa!$T58,'Plan de couv'!Q$8:Q$373,Paramètres!$A$9)/2</f>
        <v>0</v>
      </c>
      <c r="AI58" s="81">
        <f>COUNTIFS('Plan de couv'!$C$8:$C$373,Capa!$T58,'Plan de couv'!R$8:R$373,Paramètres!$A$3)+COUNTIFS('Plan de couv'!$C$8:$C$373,Capa!$T58,'Plan de couv'!R$8:R$373,Paramètres!$A$8)/2+COUNTIFS('Plan de couv'!$C$8:$C$373,Capa!$T58,'Plan de couv'!R$8:R$373,Paramètres!$A$9)/2</f>
        <v>0</v>
      </c>
      <c r="AJ58" s="81">
        <f>COUNTIFS('Plan de couv'!$C$8:$C$373,Capa!$T58,'Plan de couv'!S$8:S$373,Paramètres!$A$3)+COUNTIFS('Plan de couv'!$C$8:$C$373,Capa!$T58,'Plan de couv'!S$8:S$373,Paramètres!$A$8)/2+COUNTIFS('Plan de couv'!$C$8:$C$373,Capa!$T58,'Plan de couv'!S$8:S$373,Paramètres!$A$9)/2</f>
        <v>0</v>
      </c>
      <c r="AK58" s="81">
        <f>COUNTIFS('Plan de couv'!$C$8:$C$373,Capa!$T58,'Plan de couv'!T$8:T$373,Paramètres!$A$3)+COUNTIFS('Plan de couv'!$C$8:$C$373,Capa!$T58,'Plan de couv'!T$8:T$373,Paramètres!$A$8)/2+COUNTIFS('Plan de couv'!$C$8:$C$373,Capa!$T58,'Plan de couv'!T$8:T$373,Paramètres!$A$9)/2</f>
        <v>0</v>
      </c>
      <c r="AL58" s="81">
        <f>COUNTIFS('Plan de couv'!$C$8:$C$373,Capa!$T58,'Plan de couv'!U$8:U$373,Paramètres!$A$3)+COUNTIFS('Plan de couv'!$C$8:$C$373,Capa!$T58,'Plan de couv'!U$8:U$373,Paramètres!$A$8)/2+COUNTIFS('Plan de couv'!$C$8:$C$373,Capa!$T58,'Plan de couv'!U$8:U$373,Paramètres!$A$9)/2</f>
        <v>0</v>
      </c>
      <c r="AM58" s="81">
        <f>COUNTIFS('Plan de couv'!$C$8:$C$373,Capa!$T58,'Plan de couv'!V$8:V$373,Paramètres!$A$3)+COUNTIFS('Plan de couv'!$C$8:$C$373,Capa!$T58,'Plan de couv'!V$8:V$373,Paramètres!$A$8)/2+COUNTIFS('Plan de couv'!$C$8:$C$373,Capa!$T58,'Plan de couv'!V$8:V$373,Paramètres!$A$9)/2</f>
        <v>0</v>
      </c>
      <c r="AN58" s="81">
        <f>COUNTIFS('Plan de couv'!$C$8:$C$373,Capa!$T58,'Plan de couv'!W$8:W$373,Paramètres!$A$3)+COUNTIFS('Plan de couv'!$C$8:$C$373,Capa!$T58,'Plan de couv'!W$8:W$373,Paramètres!$A$8)/2+COUNTIFS('Plan de couv'!$C$8:$C$373,Capa!$T58,'Plan de couv'!W$8:W$373,Paramètres!$A$9)/2</f>
        <v>0</v>
      </c>
      <c r="AO58" s="81">
        <f>COUNTIFS('Plan de couv'!$C$8:$C$373,Capa!$T58,'Plan de couv'!X$8:X$373,Paramètres!$A$3)+COUNTIFS('Plan de couv'!$C$8:$C$373,Capa!$T58,'Plan de couv'!X$8:X$373,Paramètres!$A$8)/2+COUNTIFS('Plan de couv'!$C$8:$C$373,Capa!$T58,'Plan de couv'!X$8:X$373,Paramètres!$A$9)/2</f>
        <v>0</v>
      </c>
      <c r="AP58" s="81">
        <f>COUNTIFS('Plan de couv'!$C$8:$C$373,Capa!$T58,'Plan de couv'!Y$8:Y$373,Paramètres!$A$3)+COUNTIFS('Plan de couv'!$C$8:$C$373,Capa!$T58,'Plan de couv'!Y$8:Y$373,Paramètres!$A$8)/2+COUNTIFS('Plan de couv'!$C$8:$C$373,Capa!$T58,'Plan de couv'!Y$8:Y$373,Paramètres!$A$9)/2</f>
        <v>0</v>
      </c>
    </row>
    <row r="59" spans="18:42" hidden="1" x14ac:dyDescent="0.25">
      <c r="R59" s="50">
        <f t="shared" si="0"/>
        <v>2</v>
      </c>
      <c r="S59" s="51">
        <f t="shared" si="1"/>
        <v>9</v>
      </c>
      <c r="T59" s="67">
        <f t="shared" si="3"/>
        <v>42423</v>
      </c>
      <c r="U59" s="68">
        <f t="shared" si="2"/>
        <v>3</v>
      </c>
      <c r="V59" s="81">
        <f>COUNTIFS('Plan de couv'!$C$8:$C$373,Capa!$T59,'Plan de couv'!E$8:E$373,Paramètres!$A$3)+COUNTIFS('Plan de couv'!$C$8:$C$373,Capa!$T59,'Plan de couv'!E$8:E$373,Paramètres!$A$8)/2+COUNTIFS('Plan de couv'!$C$8:$C$373,Capa!$T59,'Plan de couv'!E$8:E$373,Paramètres!$A$9)/2</f>
        <v>0</v>
      </c>
      <c r="W59" s="81">
        <f>COUNTIFS('Plan de couv'!$C$8:$C$373,Capa!$T59,'Plan de couv'!F$8:F$373,Paramètres!$A$3)+COUNTIFS('Plan de couv'!$C$8:$C$373,Capa!$T59,'Plan de couv'!F$8:F$373,Paramètres!$A$8)/2+COUNTIFS('Plan de couv'!$C$8:$C$373,Capa!$T59,'Plan de couv'!F$8:F$373,Paramètres!$A$9)/2</f>
        <v>0</v>
      </c>
      <c r="X59" s="81">
        <f>COUNTIFS('Plan de couv'!$C$8:$C$373,Capa!$T59,'Plan de couv'!G$8:G$373,Paramètres!$A$3)+COUNTIFS('Plan de couv'!$C$8:$C$373,Capa!$T59,'Plan de couv'!G$8:G$373,Paramètres!$A$8)/2+COUNTIFS('Plan de couv'!$C$8:$C$373,Capa!$T59,'Plan de couv'!G$8:G$373,Paramètres!$A$9)/2</f>
        <v>0</v>
      </c>
      <c r="Y59" s="81">
        <f>COUNTIFS('Plan de couv'!$C$8:$C$373,Capa!$T59,'Plan de couv'!H$8:H$373,Paramètres!$A$3)+COUNTIFS('Plan de couv'!$C$8:$C$373,Capa!$T59,'Plan de couv'!H$8:H$373,Paramètres!$A$8)/2+COUNTIFS('Plan de couv'!$C$8:$C$373,Capa!$T59,'Plan de couv'!H$8:H$373,Paramètres!$A$9)/2</f>
        <v>0</v>
      </c>
      <c r="Z59" s="81">
        <f>COUNTIFS('Plan de couv'!$C$8:$C$373,Capa!$T59,'Plan de couv'!I$8:I$373,Paramètres!$A$3)+COUNTIFS('Plan de couv'!$C$8:$C$373,Capa!$T59,'Plan de couv'!I$8:I$373,Paramètres!$A$8)/2+COUNTIFS('Plan de couv'!$C$8:$C$373,Capa!$T59,'Plan de couv'!I$8:I$373,Paramètres!$A$9)/2</f>
        <v>0</v>
      </c>
      <c r="AA59" s="81">
        <f>COUNTIFS('Plan de couv'!$C$8:$C$373,Capa!$T59,'Plan de couv'!J$8:J$373,Paramètres!$A$3)+COUNTIFS('Plan de couv'!$C$8:$C$373,Capa!$T59,'Plan de couv'!J$8:J$373,Paramètres!$A$8)/2+COUNTIFS('Plan de couv'!$C$8:$C$373,Capa!$T59,'Plan de couv'!J$8:J$373,Paramètres!$A$9)/2</f>
        <v>0</v>
      </c>
      <c r="AB59" s="81">
        <f>COUNTIFS('Plan de couv'!$C$8:$C$373,Capa!$T59,'Plan de couv'!K$8:K$373,Paramètres!$A$3)+COUNTIFS('Plan de couv'!$C$8:$C$373,Capa!$T59,'Plan de couv'!K$8:K$373,Paramètres!$A$8)/2+COUNTIFS('Plan de couv'!$C$8:$C$373,Capa!$T59,'Plan de couv'!K$8:K$373,Paramètres!$A$9)/2</f>
        <v>0</v>
      </c>
      <c r="AC59" s="81">
        <f>COUNTIFS('Plan de couv'!$C$8:$C$373,Capa!$T59,'Plan de couv'!L$8:L$373,Paramètres!$A$3)+COUNTIFS('Plan de couv'!$C$8:$C$373,Capa!$T59,'Plan de couv'!L$8:L$373,Paramètres!$A$8)/2+COUNTIFS('Plan de couv'!$C$8:$C$373,Capa!$T59,'Plan de couv'!L$8:L$373,Paramètres!$A$9)/2</f>
        <v>0</v>
      </c>
      <c r="AD59" s="81">
        <f>COUNTIFS('Plan de couv'!$C$8:$C$373,Capa!$T59,'Plan de couv'!M$8:M$373,Paramètres!$A$3)+COUNTIFS('Plan de couv'!$C$8:$C$373,Capa!$T59,'Plan de couv'!M$8:M$373,Paramètres!$A$8)/2+COUNTIFS('Plan de couv'!$C$8:$C$373,Capa!$T59,'Plan de couv'!M$8:M$373,Paramètres!$A$9)/2</f>
        <v>0</v>
      </c>
      <c r="AE59" s="81">
        <f>COUNTIFS('Plan de couv'!$C$8:$C$373,Capa!$T59,'Plan de couv'!N$8:N$373,Paramètres!$A$3)+COUNTIFS('Plan de couv'!$C$8:$C$373,Capa!$T59,'Plan de couv'!N$8:N$373,Paramètres!$A$8)/2+COUNTIFS('Plan de couv'!$C$8:$C$373,Capa!$T59,'Plan de couv'!N$8:N$373,Paramètres!$A$9)/2</f>
        <v>0</v>
      </c>
      <c r="AF59" s="81">
        <f>COUNTIFS('Plan de couv'!$C$8:$C$373,Capa!$T59,'Plan de couv'!O$8:O$373,Paramètres!$A$3)+COUNTIFS('Plan de couv'!$C$8:$C$373,Capa!$T59,'Plan de couv'!O$8:O$373,Paramètres!$A$8)/2+COUNTIFS('Plan de couv'!$C$8:$C$373,Capa!$T59,'Plan de couv'!O$8:O$373,Paramètres!$A$9)/2</f>
        <v>0</v>
      </c>
      <c r="AG59" s="81">
        <f>COUNTIFS('Plan de couv'!$C$8:$C$373,Capa!$T59,'Plan de couv'!P$8:P$373,Paramètres!$A$3)+COUNTIFS('Plan de couv'!$C$8:$C$373,Capa!$T59,'Plan de couv'!P$8:P$373,Paramètres!$A$8)/2+COUNTIFS('Plan de couv'!$C$8:$C$373,Capa!$T59,'Plan de couv'!P$8:P$373,Paramètres!$A$9)/2</f>
        <v>0</v>
      </c>
      <c r="AH59" s="81">
        <f>COUNTIFS('Plan de couv'!$C$8:$C$373,Capa!$T59,'Plan de couv'!Q$8:Q$373,Paramètres!$A$3)+COUNTIFS('Plan de couv'!$C$8:$C$373,Capa!$T59,'Plan de couv'!Q$8:Q$373,Paramètres!$A$8)/2+COUNTIFS('Plan de couv'!$C$8:$C$373,Capa!$T59,'Plan de couv'!Q$8:Q$373,Paramètres!$A$9)/2</f>
        <v>0</v>
      </c>
      <c r="AI59" s="81">
        <f>COUNTIFS('Plan de couv'!$C$8:$C$373,Capa!$T59,'Plan de couv'!R$8:R$373,Paramètres!$A$3)+COUNTIFS('Plan de couv'!$C$8:$C$373,Capa!$T59,'Plan de couv'!R$8:R$373,Paramètres!$A$8)/2+COUNTIFS('Plan de couv'!$C$8:$C$373,Capa!$T59,'Plan de couv'!R$8:R$373,Paramètres!$A$9)/2</f>
        <v>0</v>
      </c>
      <c r="AJ59" s="81">
        <f>COUNTIFS('Plan de couv'!$C$8:$C$373,Capa!$T59,'Plan de couv'!S$8:S$373,Paramètres!$A$3)+COUNTIFS('Plan de couv'!$C$8:$C$373,Capa!$T59,'Plan de couv'!S$8:S$373,Paramètres!$A$8)/2+COUNTIFS('Plan de couv'!$C$8:$C$373,Capa!$T59,'Plan de couv'!S$8:S$373,Paramètres!$A$9)/2</f>
        <v>0</v>
      </c>
      <c r="AK59" s="81">
        <f>COUNTIFS('Plan de couv'!$C$8:$C$373,Capa!$T59,'Plan de couv'!T$8:T$373,Paramètres!$A$3)+COUNTIFS('Plan de couv'!$C$8:$C$373,Capa!$T59,'Plan de couv'!T$8:T$373,Paramètres!$A$8)/2+COUNTIFS('Plan de couv'!$C$8:$C$373,Capa!$T59,'Plan de couv'!T$8:T$373,Paramètres!$A$9)/2</f>
        <v>0</v>
      </c>
      <c r="AL59" s="81">
        <f>COUNTIFS('Plan de couv'!$C$8:$C$373,Capa!$T59,'Plan de couv'!U$8:U$373,Paramètres!$A$3)+COUNTIFS('Plan de couv'!$C$8:$C$373,Capa!$T59,'Plan de couv'!U$8:U$373,Paramètres!$A$8)/2+COUNTIFS('Plan de couv'!$C$8:$C$373,Capa!$T59,'Plan de couv'!U$8:U$373,Paramètres!$A$9)/2</f>
        <v>0</v>
      </c>
      <c r="AM59" s="81">
        <f>COUNTIFS('Plan de couv'!$C$8:$C$373,Capa!$T59,'Plan de couv'!V$8:V$373,Paramètres!$A$3)+COUNTIFS('Plan de couv'!$C$8:$C$373,Capa!$T59,'Plan de couv'!V$8:V$373,Paramètres!$A$8)/2+COUNTIFS('Plan de couv'!$C$8:$C$373,Capa!$T59,'Plan de couv'!V$8:V$373,Paramètres!$A$9)/2</f>
        <v>0</v>
      </c>
      <c r="AN59" s="81">
        <f>COUNTIFS('Plan de couv'!$C$8:$C$373,Capa!$T59,'Plan de couv'!W$8:W$373,Paramètres!$A$3)+COUNTIFS('Plan de couv'!$C$8:$C$373,Capa!$T59,'Plan de couv'!W$8:W$373,Paramètres!$A$8)/2+COUNTIFS('Plan de couv'!$C$8:$C$373,Capa!$T59,'Plan de couv'!W$8:W$373,Paramètres!$A$9)/2</f>
        <v>0</v>
      </c>
      <c r="AO59" s="81">
        <f>COUNTIFS('Plan de couv'!$C$8:$C$373,Capa!$T59,'Plan de couv'!X$8:X$373,Paramètres!$A$3)+COUNTIFS('Plan de couv'!$C$8:$C$373,Capa!$T59,'Plan de couv'!X$8:X$373,Paramètres!$A$8)/2+COUNTIFS('Plan de couv'!$C$8:$C$373,Capa!$T59,'Plan de couv'!X$8:X$373,Paramètres!$A$9)/2</f>
        <v>0</v>
      </c>
      <c r="AP59" s="81">
        <f>COUNTIFS('Plan de couv'!$C$8:$C$373,Capa!$T59,'Plan de couv'!Y$8:Y$373,Paramètres!$A$3)+COUNTIFS('Plan de couv'!$C$8:$C$373,Capa!$T59,'Plan de couv'!Y$8:Y$373,Paramètres!$A$8)/2+COUNTIFS('Plan de couv'!$C$8:$C$373,Capa!$T59,'Plan de couv'!Y$8:Y$373,Paramètres!$A$9)/2</f>
        <v>0</v>
      </c>
    </row>
    <row r="60" spans="18:42" hidden="1" x14ac:dyDescent="0.25">
      <c r="R60" s="50">
        <f t="shared" si="0"/>
        <v>2</v>
      </c>
      <c r="S60" s="51">
        <f t="shared" si="1"/>
        <v>9</v>
      </c>
      <c r="T60" s="67">
        <f t="shared" si="3"/>
        <v>42424</v>
      </c>
      <c r="U60" s="68">
        <f t="shared" si="2"/>
        <v>4</v>
      </c>
      <c r="V60" s="81">
        <f>COUNTIFS('Plan de couv'!$C$8:$C$373,Capa!$T60,'Plan de couv'!E$8:E$373,Paramètres!$A$3)+COUNTIFS('Plan de couv'!$C$8:$C$373,Capa!$T60,'Plan de couv'!E$8:E$373,Paramètres!$A$8)/2+COUNTIFS('Plan de couv'!$C$8:$C$373,Capa!$T60,'Plan de couv'!E$8:E$373,Paramètres!$A$9)/2</f>
        <v>0</v>
      </c>
      <c r="W60" s="81">
        <f>COUNTIFS('Plan de couv'!$C$8:$C$373,Capa!$T60,'Plan de couv'!F$8:F$373,Paramètres!$A$3)+COUNTIFS('Plan de couv'!$C$8:$C$373,Capa!$T60,'Plan de couv'!F$8:F$373,Paramètres!$A$8)/2+COUNTIFS('Plan de couv'!$C$8:$C$373,Capa!$T60,'Plan de couv'!F$8:F$373,Paramètres!$A$9)/2</f>
        <v>0</v>
      </c>
      <c r="X60" s="81">
        <f>COUNTIFS('Plan de couv'!$C$8:$C$373,Capa!$T60,'Plan de couv'!G$8:G$373,Paramètres!$A$3)+COUNTIFS('Plan de couv'!$C$8:$C$373,Capa!$T60,'Plan de couv'!G$8:G$373,Paramètres!$A$8)/2+COUNTIFS('Plan de couv'!$C$8:$C$373,Capa!$T60,'Plan de couv'!G$8:G$373,Paramètres!$A$9)/2</f>
        <v>0</v>
      </c>
      <c r="Y60" s="81">
        <f>COUNTIFS('Plan de couv'!$C$8:$C$373,Capa!$T60,'Plan de couv'!H$8:H$373,Paramètres!$A$3)+COUNTIFS('Plan de couv'!$C$8:$C$373,Capa!$T60,'Plan de couv'!H$8:H$373,Paramètres!$A$8)/2+COUNTIFS('Plan de couv'!$C$8:$C$373,Capa!$T60,'Plan de couv'!H$8:H$373,Paramètres!$A$9)/2</f>
        <v>0</v>
      </c>
      <c r="Z60" s="81">
        <f>COUNTIFS('Plan de couv'!$C$8:$C$373,Capa!$T60,'Plan de couv'!I$8:I$373,Paramètres!$A$3)+COUNTIFS('Plan de couv'!$C$8:$C$373,Capa!$T60,'Plan de couv'!I$8:I$373,Paramètres!$A$8)/2+COUNTIFS('Plan de couv'!$C$8:$C$373,Capa!$T60,'Plan de couv'!I$8:I$373,Paramètres!$A$9)/2</f>
        <v>0</v>
      </c>
      <c r="AA60" s="81">
        <f>COUNTIFS('Plan de couv'!$C$8:$C$373,Capa!$T60,'Plan de couv'!J$8:J$373,Paramètres!$A$3)+COUNTIFS('Plan de couv'!$C$8:$C$373,Capa!$T60,'Plan de couv'!J$8:J$373,Paramètres!$A$8)/2+COUNTIFS('Plan de couv'!$C$8:$C$373,Capa!$T60,'Plan de couv'!J$8:J$373,Paramètres!$A$9)/2</f>
        <v>0</v>
      </c>
      <c r="AB60" s="81">
        <f>COUNTIFS('Plan de couv'!$C$8:$C$373,Capa!$T60,'Plan de couv'!K$8:K$373,Paramètres!$A$3)+COUNTIFS('Plan de couv'!$C$8:$C$373,Capa!$T60,'Plan de couv'!K$8:K$373,Paramètres!$A$8)/2+COUNTIFS('Plan de couv'!$C$8:$C$373,Capa!$T60,'Plan de couv'!K$8:K$373,Paramètres!$A$9)/2</f>
        <v>0</v>
      </c>
      <c r="AC60" s="81">
        <f>COUNTIFS('Plan de couv'!$C$8:$C$373,Capa!$T60,'Plan de couv'!L$8:L$373,Paramètres!$A$3)+COUNTIFS('Plan de couv'!$C$8:$C$373,Capa!$T60,'Plan de couv'!L$8:L$373,Paramètres!$A$8)/2+COUNTIFS('Plan de couv'!$C$8:$C$373,Capa!$T60,'Plan de couv'!L$8:L$373,Paramètres!$A$9)/2</f>
        <v>0</v>
      </c>
      <c r="AD60" s="81">
        <f>COUNTIFS('Plan de couv'!$C$8:$C$373,Capa!$T60,'Plan de couv'!M$8:M$373,Paramètres!$A$3)+COUNTIFS('Plan de couv'!$C$8:$C$373,Capa!$T60,'Plan de couv'!M$8:M$373,Paramètres!$A$8)/2+COUNTIFS('Plan de couv'!$C$8:$C$373,Capa!$T60,'Plan de couv'!M$8:M$373,Paramètres!$A$9)/2</f>
        <v>0</v>
      </c>
      <c r="AE60" s="81">
        <f>COUNTIFS('Plan de couv'!$C$8:$C$373,Capa!$T60,'Plan de couv'!N$8:N$373,Paramètres!$A$3)+COUNTIFS('Plan de couv'!$C$8:$C$373,Capa!$T60,'Plan de couv'!N$8:N$373,Paramètres!$A$8)/2+COUNTIFS('Plan de couv'!$C$8:$C$373,Capa!$T60,'Plan de couv'!N$8:N$373,Paramètres!$A$9)/2</f>
        <v>0</v>
      </c>
      <c r="AF60" s="81">
        <f>COUNTIFS('Plan de couv'!$C$8:$C$373,Capa!$T60,'Plan de couv'!O$8:O$373,Paramètres!$A$3)+COUNTIFS('Plan de couv'!$C$8:$C$373,Capa!$T60,'Plan de couv'!O$8:O$373,Paramètres!$A$8)/2+COUNTIFS('Plan de couv'!$C$8:$C$373,Capa!$T60,'Plan de couv'!O$8:O$373,Paramètres!$A$9)/2</f>
        <v>0</v>
      </c>
      <c r="AG60" s="81">
        <f>COUNTIFS('Plan de couv'!$C$8:$C$373,Capa!$T60,'Plan de couv'!P$8:P$373,Paramètres!$A$3)+COUNTIFS('Plan de couv'!$C$8:$C$373,Capa!$T60,'Plan de couv'!P$8:P$373,Paramètres!$A$8)/2+COUNTIFS('Plan de couv'!$C$8:$C$373,Capa!$T60,'Plan de couv'!P$8:P$373,Paramètres!$A$9)/2</f>
        <v>0</v>
      </c>
      <c r="AH60" s="81">
        <f>COUNTIFS('Plan de couv'!$C$8:$C$373,Capa!$T60,'Plan de couv'!Q$8:Q$373,Paramètres!$A$3)+COUNTIFS('Plan de couv'!$C$8:$C$373,Capa!$T60,'Plan de couv'!Q$8:Q$373,Paramètres!$A$8)/2+COUNTIFS('Plan de couv'!$C$8:$C$373,Capa!$T60,'Plan de couv'!Q$8:Q$373,Paramètres!$A$9)/2</f>
        <v>0</v>
      </c>
      <c r="AI60" s="81">
        <f>COUNTIFS('Plan de couv'!$C$8:$C$373,Capa!$T60,'Plan de couv'!R$8:R$373,Paramètres!$A$3)+COUNTIFS('Plan de couv'!$C$8:$C$373,Capa!$T60,'Plan de couv'!R$8:R$373,Paramètres!$A$8)/2+COUNTIFS('Plan de couv'!$C$8:$C$373,Capa!$T60,'Plan de couv'!R$8:R$373,Paramètres!$A$9)/2</f>
        <v>0</v>
      </c>
      <c r="AJ60" s="81">
        <f>COUNTIFS('Plan de couv'!$C$8:$C$373,Capa!$T60,'Plan de couv'!S$8:S$373,Paramètres!$A$3)+COUNTIFS('Plan de couv'!$C$8:$C$373,Capa!$T60,'Plan de couv'!S$8:S$373,Paramètres!$A$8)/2+COUNTIFS('Plan de couv'!$C$8:$C$373,Capa!$T60,'Plan de couv'!S$8:S$373,Paramètres!$A$9)/2</f>
        <v>0</v>
      </c>
      <c r="AK60" s="81">
        <f>COUNTIFS('Plan de couv'!$C$8:$C$373,Capa!$T60,'Plan de couv'!T$8:T$373,Paramètres!$A$3)+COUNTIFS('Plan de couv'!$C$8:$C$373,Capa!$T60,'Plan de couv'!T$8:T$373,Paramètres!$A$8)/2+COUNTIFS('Plan de couv'!$C$8:$C$373,Capa!$T60,'Plan de couv'!T$8:T$373,Paramètres!$A$9)/2</f>
        <v>0</v>
      </c>
      <c r="AL60" s="81">
        <f>COUNTIFS('Plan de couv'!$C$8:$C$373,Capa!$T60,'Plan de couv'!U$8:U$373,Paramètres!$A$3)+COUNTIFS('Plan de couv'!$C$8:$C$373,Capa!$T60,'Plan de couv'!U$8:U$373,Paramètres!$A$8)/2+COUNTIFS('Plan de couv'!$C$8:$C$373,Capa!$T60,'Plan de couv'!U$8:U$373,Paramètres!$A$9)/2</f>
        <v>0</v>
      </c>
      <c r="AM60" s="81">
        <f>COUNTIFS('Plan de couv'!$C$8:$C$373,Capa!$T60,'Plan de couv'!V$8:V$373,Paramètres!$A$3)+COUNTIFS('Plan de couv'!$C$8:$C$373,Capa!$T60,'Plan de couv'!V$8:V$373,Paramètres!$A$8)/2+COUNTIFS('Plan de couv'!$C$8:$C$373,Capa!$T60,'Plan de couv'!V$8:V$373,Paramètres!$A$9)/2</f>
        <v>0</v>
      </c>
      <c r="AN60" s="81">
        <f>COUNTIFS('Plan de couv'!$C$8:$C$373,Capa!$T60,'Plan de couv'!W$8:W$373,Paramètres!$A$3)+COUNTIFS('Plan de couv'!$C$8:$C$373,Capa!$T60,'Plan de couv'!W$8:W$373,Paramètres!$A$8)/2+COUNTIFS('Plan de couv'!$C$8:$C$373,Capa!$T60,'Plan de couv'!W$8:W$373,Paramètres!$A$9)/2</f>
        <v>0</v>
      </c>
      <c r="AO60" s="81">
        <f>COUNTIFS('Plan de couv'!$C$8:$C$373,Capa!$T60,'Plan de couv'!X$8:X$373,Paramètres!$A$3)+COUNTIFS('Plan de couv'!$C$8:$C$373,Capa!$T60,'Plan de couv'!X$8:X$373,Paramètres!$A$8)/2+COUNTIFS('Plan de couv'!$C$8:$C$373,Capa!$T60,'Plan de couv'!X$8:X$373,Paramètres!$A$9)/2</f>
        <v>0</v>
      </c>
      <c r="AP60" s="81">
        <f>COUNTIFS('Plan de couv'!$C$8:$C$373,Capa!$T60,'Plan de couv'!Y$8:Y$373,Paramètres!$A$3)+COUNTIFS('Plan de couv'!$C$8:$C$373,Capa!$T60,'Plan de couv'!Y$8:Y$373,Paramètres!$A$8)/2+COUNTIFS('Plan de couv'!$C$8:$C$373,Capa!$T60,'Plan de couv'!Y$8:Y$373,Paramètres!$A$9)/2</f>
        <v>0</v>
      </c>
    </row>
    <row r="61" spans="18:42" hidden="1" x14ac:dyDescent="0.25">
      <c r="R61" s="50">
        <f t="shared" si="0"/>
        <v>2</v>
      </c>
      <c r="S61" s="51">
        <f t="shared" si="1"/>
        <v>9</v>
      </c>
      <c r="T61" s="67">
        <f t="shared" si="3"/>
        <v>42425</v>
      </c>
      <c r="U61" s="68">
        <f t="shared" si="2"/>
        <v>5</v>
      </c>
      <c r="V61" s="81">
        <f>COUNTIFS('Plan de couv'!$C$8:$C$373,Capa!$T61,'Plan de couv'!E$8:E$373,Paramètres!$A$3)+COUNTIFS('Plan de couv'!$C$8:$C$373,Capa!$T61,'Plan de couv'!E$8:E$373,Paramètres!$A$8)/2+COUNTIFS('Plan de couv'!$C$8:$C$373,Capa!$T61,'Plan de couv'!E$8:E$373,Paramètres!$A$9)/2</f>
        <v>0</v>
      </c>
      <c r="W61" s="81">
        <f>COUNTIFS('Plan de couv'!$C$8:$C$373,Capa!$T61,'Plan de couv'!F$8:F$373,Paramètres!$A$3)+COUNTIFS('Plan de couv'!$C$8:$C$373,Capa!$T61,'Plan de couv'!F$8:F$373,Paramètres!$A$8)/2+COUNTIFS('Plan de couv'!$C$8:$C$373,Capa!$T61,'Plan de couv'!F$8:F$373,Paramètres!$A$9)/2</f>
        <v>0</v>
      </c>
      <c r="X61" s="81">
        <f>COUNTIFS('Plan de couv'!$C$8:$C$373,Capa!$T61,'Plan de couv'!G$8:G$373,Paramètres!$A$3)+COUNTIFS('Plan de couv'!$C$8:$C$373,Capa!$T61,'Plan de couv'!G$8:G$373,Paramètres!$A$8)/2+COUNTIFS('Plan de couv'!$C$8:$C$373,Capa!$T61,'Plan de couv'!G$8:G$373,Paramètres!$A$9)/2</f>
        <v>0</v>
      </c>
      <c r="Y61" s="81">
        <f>COUNTIFS('Plan de couv'!$C$8:$C$373,Capa!$T61,'Plan de couv'!H$8:H$373,Paramètres!$A$3)+COUNTIFS('Plan de couv'!$C$8:$C$373,Capa!$T61,'Plan de couv'!H$8:H$373,Paramètres!$A$8)/2+COUNTIFS('Plan de couv'!$C$8:$C$373,Capa!$T61,'Plan de couv'!H$8:H$373,Paramètres!$A$9)/2</f>
        <v>0</v>
      </c>
      <c r="Z61" s="81">
        <f>COUNTIFS('Plan de couv'!$C$8:$C$373,Capa!$T61,'Plan de couv'!I$8:I$373,Paramètres!$A$3)+COUNTIFS('Plan de couv'!$C$8:$C$373,Capa!$T61,'Plan de couv'!I$8:I$373,Paramètres!$A$8)/2+COUNTIFS('Plan de couv'!$C$8:$C$373,Capa!$T61,'Plan de couv'!I$8:I$373,Paramètres!$A$9)/2</f>
        <v>0</v>
      </c>
      <c r="AA61" s="81">
        <f>COUNTIFS('Plan de couv'!$C$8:$C$373,Capa!$T61,'Plan de couv'!J$8:J$373,Paramètres!$A$3)+COUNTIFS('Plan de couv'!$C$8:$C$373,Capa!$T61,'Plan de couv'!J$8:J$373,Paramètres!$A$8)/2+COUNTIFS('Plan de couv'!$C$8:$C$373,Capa!$T61,'Plan de couv'!J$8:J$373,Paramètres!$A$9)/2</f>
        <v>0</v>
      </c>
      <c r="AB61" s="81">
        <f>COUNTIFS('Plan de couv'!$C$8:$C$373,Capa!$T61,'Plan de couv'!K$8:K$373,Paramètres!$A$3)+COUNTIFS('Plan de couv'!$C$8:$C$373,Capa!$T61,'Plan de couv'!K$8:K$373,Paramètres!$A$8)/2+COUNTIFS('Plan de couv'!$C$8:$C$373,Capa!$T61,'Plan de couv'!K$8:K$373,Paramètres!$A$9)/2</f>
        <v>0</v>
      </c>
      <c r="AC61" s="81">
        <f>COUNTIFS('Plan de couv'!$C$8:$C$373,Capa!$T61,'Plan de couv'!L$8:L$373,Paramètres!$A$3)+COUNTIFS('Plan de couv'!$C$8:$C$373,Capa!$T61,'Plan de couv'!L$8:L$373,Paramètres!$A$8)/2+COUNTIFS('Plan de couv'!$C$8:$C$373,Capa!$T61,'Plan de couv'!L$8:L$373,Paramètres!$A$9)/2</f>
        <v>0</v>
      </c>
      <c r="AD61" s="81">
        <f>COUNTIFS('Plan de couv'!$C$8:$C$373,Capa!$T61,'Plan de couv'!M$8:M$373,Paramètres!$A$3)+COUNTIFS('Plan de couv'!$C$8:$C$373,Capa!$T61,'Plan de couv'!M$8:M$373,Paramètres!$A$8)/2+COUNTIFS('Plan de couv'!$C$8:$C$373,Capa!$T61,'Plan de couv'!M$8:M$373,Paramètres!$A$9)/2</f>
        <v>0</v>
      </c>
      <c r="AE61" s="81">
        <f>COUNTIFS('Plan de couv'!$C$8:$C$373,Capa!$T61,'Plan de couv'!N$8:N$373,Paramètres!$A$3)+COUNTIFS('Plan de couv'!$C$8:$C$373,Capa!$T61,'Plan de couv'!N$8:N$373,Paramètres!$A$8)/2+COUNTIFS('Plan de couv'!$C$8:$C$373,Capa!$T61,'Plan de couv'!N$8:N$373,Paramètres!$A$9)/2</f>
        <v>0</v>
      </c>
      <c r="AF61" s="81">
        <f>COUNTIFS('Plan de couv'!$C$8:$C$373,Capa!$T61,'Plan de couv'!O$8:O$373,Paramètres!$A$3)+COUNTIFS('Plan de couv'!$C$8:$C$373,Capa!$T61,'Plan de couv'!O$8:O$373,Paramètres!$A$8)/2+COUNTIFS('Plan de couv'!$C$8:$C$373,Capa!$T61,'Plan de couv'!O$8:O$373,Paramètres!$A$9)/2</f>
        <v>0</v>
      </c>
      <c r="AG61" s="81">
        <f>COUNTIFS('Plan de couv'!$C$8:$C$373,Capa!$T61,'Plan de couv'!P$8:P$373,Paramètres!$A$3)+COUNTIFS('Plan de couv'!$C$8:$C$373,Capa!$T61,'Plan de couv'!P$8:P$373,Paramètres!$A$8)/2+COUNTIFS('Plan de couv'!$C$8:$C$373,Capa!$T61,'Plan de couv'!P$8:P$373,Paramètres!$A$9)/2</f>
        <v>0</v>
      </c>
      <c r="AH61" s="81">
        <f>COUNTIFS('Plan de couv'!$C$8:$C$373,Capa!$T61,'Plan de couv'!Q$8:Q$373,Paramètres!$A$3)+COUNTIFS('Plan de couv'!$C$8:$C$373,Capa!$T61,'Plan de couv'!Q$8:Q$373,Paramètres!$A$8)/2+COUNTIFS('Plan de couv'!$C$8:$C$373,Capa!$T61,'Plan de couv'!Q$8:Q$373,Paramètres!$A$9)/2</f>
        <v>0</v>
      </c>
      <c r="AI61" s="81">
        <f>COUNTIFS('Plan de couv'!$C$8:$C$373,Capa!$T61,'Plan de couv'!R$8:R$373,Paramètres!$A$3)+COUNTIFS('Plan de couv'!$C$8:$C$373,Capa!$T61,'Plan de couv'!R$8:R$373,Paramètres!$A$8)/2+COUNTIFS('Plan de couv'!$C$8:$C$373,Capa!$T61,'Plan de couv'!R$8:R$373,Paramètres!$A$9)/2</f>
        <v>0</v>
      </c>
      <c r="AJ61" s="81">
        <f>COUNTIFS('Plan de couv'!$C$8:$C$373,Capa!$T61,'Plan de couv'!S$8:S$373,Paramètres!$A$3)+COUNTIFS('Plan de couv'!$C$8:$C$373,Capa!$T61,'Plan de couv'!S$8:S$373,Paramètres!$A$8)/2+COUNTIFS('Plan de couv'!$C$8:$C$373,Capa!$T61,'Plan de couv'!S$8:S$373,Paramètres!$A$9)/2</f>
        <v>0</v>
      </c>
      <c r="AK61" s="81">
        <f>COUNTIFS('Plan de couv'!$C$8:$C$373,Capa!$T61,'Plan de couv'!T$8:T$373,Paramètres!$A$3)+COUNTIFS('Plan de couv'!$C$8:$C$373,Capa!$T61,'Plan de couv'!T$8:T$373,Paramètres!$A$8)/2+COUNTIFS('Plan de couv'!$C$8:$C$373,Capa!$T61,'Plan de couv'!T$8:T$373,Paramètres!$A$9)/2</f>
        <v>0</v>
      </c>
      <c r="AL61" s="81">
        <f>COUNTIFS('Plan de couv'!$C$8:$C$373,Capa!$T61,'Plan de couv'!U$8:U$373,Paramètres!$A$3)+COUNTIFS('Plan de couv'!$C$8:$C$373,Capa!$T61,'Plan de couv'!U$8:U$373,Paramètres!$A$8)/2+COUNTIFS('Plan de couv'!$C$8:$C$373,Capa!$T61,'Plan de couv'!U$8:U$373,Paramètres!$A$9)/2</f>
        <v>0</v>
      </c>
      <c r="AM61" s="81">
        <f>COUNTIFS('Plan de couv'!$C$8:$C$373,Capa!$T61,'Plan de couv'!V$8:V$373,Paramètres!$A$3)+COUNTIFS('Plan de couv'!$C$8:$C$373,Capa!$T61,'Plan de couv'!V$8:V$373,Paramètres!$A$8)/2+COUNTIFS('Plan de couv'!$C$8:$C$373,Capa!$T61,'Plan de couv'!V$8:V$373,Paramètres!$A$9)/2</f>
        <v>0</v>
      </c>
      <c r="AN61" s="81">
        <f>COUNTIFS('Plan de couv'!$C$8:$C$373,Capa!$T61,'Plan de couv'!W$8:W$373,Paramètres!$A$3)+COUNTIFS('Plan de couv'!$C$8:$C$373,Capa!$T61,'Plan de couv'!W$8:W$373,Paramètres!$A$8)/2+COUNTIFS('Plan de couv'!$C$8:$C$373,Capa!$T61,'Plan de couv'!W$8:W$373,Paramètres!$A$9)/2</f>
        <v>0</v>
      </c>
      <c r="AO61" s="81">
        <f>COUNTIFS('Plan de couv'!$C$8:$C$373,Capa!$T61,'Plan de couv'!X$8:X$373,Paramètres!$A$3)+COUNTIFS('Plan de couv'!$C$8:$C$373,Capa!$T61,'Plan de couv'!X$8:X$373,Paramètres!$A$8)/2+COUNTIFS('Plan de couv'!$C$8:$C$373,Capa!$T61,'Plan de couv'!X$8:X$373,Paramètres!$A$9)/2</f>
        <v>0</v>
      </c>
      <c r="AP61" s="81">
        <f>COUNTIFS('Plan de couv'!$C$8:$C$373,Capa!$T61,'Plan de couv'!Y$8:Y$373,Paramètres!$A$3)+COUNTIFS('Plan de couv'!$C$8:$C$373,Capa!$T61,'Plan de couv'!Y$8:Y$373,Paramètres!$A$8)/2+COUNTIFS('Plan de couv'!$C$8:$C$373,Capa!$T61,'Plan de couv'!Y$8:Y$373,Paramètres!$A$9)/2</f>
        <v>0</v>
      </c>
    </row>
    <row r="62" spans="18:42" hidden="1" x14ac:dyDescent="0.25">
      <c r="R62" s="50">
        <f t="shared" si="0"/>
        <v>2</v>
      </c>
      <c r="S62" s="51">
        <f t="shared" si="1"/>
        <v>9</v>
      </c>
      <c r="T62" s="67">
        <f t="shared" si="3"/>
        <v>42426</v>
      </c>
      <c r="U62" s="68">
        <f t="shared" si="2"/>
        <v>6</v>
      </c>
      <c r="V62" s="81">
        <f>COUNTIFS('Plan de couv'!$C$8:$C$373,Capa!$T62,'Plan de couv'!E$8:E$373,Paramètres!$A$3)+COUNTIFS('Plan de couv'!$C$8:$C$373,Capa!$T62,'Plan de couv'!E$8:E$373,Paramètres!$A$8)/2+COUNTIFS('Plan de couv'!$C$8:$C$373,Capa!$T62,'Plan de couv'!E$8:E$373,Paramètres!$A$9)/2</f>
        <v>0</v>
      </c>
      <c r="W62" s="81">
        <f>COUNTIFS('Plan de couv'!$C$8:$C$373,Capa!$T62,'Plan de couv'!F$8:F$373,Paramètres!$A$3)+COUNTIFS('Plan de couv'!$C$8:$C$373,Capa!$T62,'Plan de couv'!F$8:F$373,Paramètres!$A$8)/2+COUNTIFS('Plan de couv'!$C$8:$C$373,Capa!$T62,'Plan de couv'!F$8:F$373,Paramètres!$A$9)/2</f>
        <v>0</v>
      </c>
      <c r="X62" s="81">
        <f>COUNTIFS('Plan de couv'!$C$8:$C$373,Capa!$T62,'Plan de couv'!G$8:G$373,Paramètres!$A$3)+COUNTIFS('Plan de couv'!$C$8:$C$373,Capa!$T62,'Plan de couv'!G$8:G$373,Paramètres!$A$8)/2+COUNTIFS('Plan de couv'!$C$8:$C$373,Capa!$T62,'Plan de couv'!G$8:G$373,Paramètres!$A$9)/2</f>
        <v>0</v>
      </c>
      <c r="Y62" s="81">
        <f>COUNTIFS('Plan de couv'!$C$8:$C$373,Capa!$T62,'Plan de couv'!H$8:H$373,Paramètres!$A$3)+COUNTIFS('Plan de couv'!$C$8:$C$373,Capa!$T62,'Plan de couv'!H$8:H$373,Paramètres!$A$8)/2+COUNTIFS('Plan de couv'!$C$8:$C$373,Capa!$T62,'Plan de couv'!H$8:H$373,Paramètres!$A$9)/2</f>
        <v>0</v>
      </c>
      <c r="Z62" s="81">
        <f>COUNTIFS('Plan de couv'!$C$8:$C$373,Capa!$T62,'Plan de couv'!I$8:I$373,Paramètres!$A$3)+COUNTIFS('Plan de couv'!$C$8:$C$373,Capa!$T62,'Plan de couv'!I$8:I$373,Paramètres!$A$8)/2+COUNTIFS('Plan de couv'!$C$8:$C$373,Capa!$T62,'Plan de couv'!I$8:I$373,Paramètres!$A$9)/2</f>
        <v>0</v>
      </c>
      <c r="AA62" s="81">
        <f>COUNTIFS('Plan de couv'!$C$8:$C$373,Capa!$T62,'Plan de couv'!J$8:J$373,Paramètres!$A$3)+COUNTIFS('Plan de couv'!$C$8:$C$373,Capa!$T62,'Plan de couv'!J$8:J$373,Paramètres!$A$8)/2+COUNTIFS('Plan de couv'!$C$8:$C$373,Capa!$T62,'Plan de couv'!J$8:J$373,Paramètres!$A$9)/2</f>
        <v>0</v>
      </c>
      <c r="AB62" s="81">
        <f>COUNTIFS('Plan de couv'!$C$8:$C$373,Capa!$T62,'Plan de couv'!K$8:K$373,Paramètres!$A$3)+COUNTIFS('Plan de couv'!$C$8:$C$373,Capa!$T62,'Plan de couv'!K$8:K$373,Paramètres!$A$8)/2+COUNTIFS('Plan de couv'!$C$8:$C$373,Capa!$T62,'Plan de couv'!K$8:K$373,Paramètres!$A$9)/2</f>
        <v>0</v>
      </c>
      <c r="AC62" s="81">
        <f>COUNTIFS('Plan de couv'!$C$8:$C$373,Capa!$T62,'Plan de couv'!L$8:L$373,Paramètres!$A$3)+COUNTIFS('Plan de couv'!$C$8:$C$373,Capa!$T62,'Plan de couv'!L$8:L$373,Paramètres!$A$8)/2+COUNTIFS('Plan de couv'!$C$8:$C$373,Capa!$T62,'Plan de couv'!L$8:L$373,Paramètres!$A$9)/2</f>
        <v>0</v>
      </c>
      <c r="AD62" s="81">
        <f>COUNTIFS('Plan de couv'!$C$8:$C$373,Capa!$T62,'Plan de couv'!M$8:M$373,Paramètres!$A$3)+COUNTIFS('Plan de couv'!$C$8:$C$373,Capa!$T62,'Plan de couv'!M$8:M$373,Paramètres!$A$8)/2+COUNTIFS('Plan de couv'!$C$8:$C$373,Capa!$T62,'Plan de couv'!M$8:M$373,Paramètres!$A$9)/2</f>
        <v>0</v>
      </c>
      <c r="AE62" s="81">
        <f>COUNTIFS('Plan de couv'!$C$8:$C$373,Capa!$T62,'Plan de couv'!N$8:N$373,Paramètres!$A$3)+COUNTIFS('Plan de couv'!$C$8:$C$373,Capa!$T62,'Plan de couv'!N$8:N$373,Paramètres!$A$8)/2+COUNTIFS('Plan de couv'!$C$8:$C$373,Capa!$T62,'Plan de couv'!N$8:N$373,Paramètres!$A$9)/2</f>
        <v>0</v>
      </c>
      <c r="AF62" s="81">
        <f>COUNTIFS('Plan de couv'!$C$8:$C$373,Capa!$T62,'Plan de couv'!O$8:O$373,Paramètres!$A$3)+COUNTIFS('Plan de couv'!$C$8:$C$373,Capa!$T62,'Plan de couv'!O$8:O$373,Paramètres!$A$8)/2+COUNTIFS('Plan de couv'!$C$8:$C$373,Capa!$T62,'Plan de couv'!O$8:O$373,Paramètres!$A$9)/2</f>
        <v>0</v>
      </c>
      <c r="AG62" s="81">
        <f>COUNTIFS('Plan de couv'!$C$8:$C$373,Capa!$T62,'Plan de couv'!P$8:P$373,Paramètres!$A$3)+COUNTIFS('Plan de couv'!$C$8:$C$373,Capa!$T62,'Plan de couv'!P$8:P$373,Paramètres!$A$8)/2+COUNTIFS('Plan de couv'!$C$8:$C$373,Capa!$T62,'Plan de couv'!P$8:P$373,Paramètres!$A$9)/2</f>
        <v>0</v>
      </c>
      <c r="AH62" s="81">
        <f>COUNTIFS('Plan de couv'!$C$8:$C$373,Capa!$T62,'Plan de couv'!Q$8:Q$373,Paramètres!$A$3)+COUNTIFS('Plan de couv'!$C$8:$C$373,Capa!$T62,'Plan de couv'!Q$8:Q$373,Paramètres!$A$8)/2+COUNTIFS('Plan de couv'!$C$8:$C$373,Capa!$T62,'Plan de couv'!Q$8:Q$373,Paramètres!$A$9)/2</f>
        <v>0</v>
      </c>
      <c r="AI62" s="81">
        <f>COUNTIFS('Plan de couv'!$C$8:$C$373,Capa!$T62,'Plan de couv'!R$8:R$373,Paramètres!$A$3)+COUNTIFS('Plan de couv'!$C$8:$C$373,Capa!$T62,'Plan de couv'!R$8:R$373,Paramètres!$A$8)/2+COUNTIFS('Plan de couv'!$C$8:$C$373,Capa!$T62,'Plan de couv'!R$8:R$373,Paramètres!$A$9)/2</f>
        <v>0</v>
      </c>
      <c r="AJ62" s="81">
        <f>COUNTIFS('Plan de couv'!$C$8:$C$373,Capa!$T62,'Plan de couv'!S$8:S$373,Paramètres!$A$3)+COUNTIFS('Plan de couv'!$C$8:$C$373,Capa!$T62,'Plan de couv'!S$8:S$373,Paramètres!$A$8)/2+COUNTIFS('Plan de couv'!$C$8:$C$373,Capa!$T62,'Plan de couv'!S$8:S$373,Paramètres!$A$9)/2</f>
        <v>0</v>
      </c>
      <c r="AK62" s="81">
        <f>COUNTIFS('Plan de couv'!$C$8:$C$373,Capa!$T62,'Plan de couv'!T$8:T$373,Paramètres!$A$3)+COUNTIFS('Plan de couv'!$C$8:$C$373,Capa!$T62,'Plan de couv'!T$8:T$373,Paramètres!$A$8)/2+COUNTIFS('Plan de couv'!$C$8:$C$373,Capa!$T62,'Plan de couv'!T$8:T$373,Paramètres!$A$9)/2</f>
        <v>0</v>
      </c>
      <c r="AL62" s="81">
        <f>COUNTIFS('Plan de couv'!$C$8:$C$373,Capa!$T62,'Plan de couv'!U$8:U$373,Paramètres!$A$3)+COUNTIFS('Plan de couv'!$C$8:$C$373,Capa!$T62,'Plan de couv'!U$8:U$373,Paramètres!$A$8)/2+COUNTIFS('Plan de couv'!$C$8:$C$373,Capa!$T62,'Plan de couv'!U$8:U$373,Paramètres!$A$9)/2</f>
        <v>0</v>
      </c>
      <c r="AM62" s="81">
        <f>COUNTIFS('Plan de couv'!$C$8:$C$373,Capa!$T62,'Plan de couv'!V$8:V$373,Paramètres!$A$3)+COUNTIFS('Plan de couv'!$C$8:$C$373,Capa!$T62,'Plan de couv'!V$8:V$373,Paramètres!$A$8)/2+COUNTIFS('Plan de couv'!$C$8:$C$373,Capa!$T62,'Plan de couv'!V$8:V$373,Paramètres!$A$9)/2</f>
        <v>0</v>
      </c>
      <c r="AN62" s="81">
        <f>COUNTIFS('Plan de couv'!$C$8:$C$373,Capa!$T62,'Plan de couv'!W$8:W$373,Paramètres!$A$3)+COUNTIFS('Plan de couv'!$C$8:$C$373,Capa!$T62,'Plan de couv'!W$8:W$373,Paramètres!$A$8)/2+COUNTIFS('Plan de couv'!$C$8:$C$373,Capa!$T62,'Plan de couv'!W$8:W$373,Paramètres!$A$9)/2</f>
        <v>0</v>
      </c>
      <c r="AO62" s="81">
        <f>COUNTIFS('Plan de couv'!$C$8:$C$373,Capa!$T62,'Plan de couv'!X$8:X$373,Paramètres!$A$3)+COUNTIFS('Plan de couv'!$C$8:$C$373,Capa!$T62,'Plan de couv'!X$8:X$373,Paramètres!$A$8)/2+COUNTIFS('Plan de couv'!$C$8:$C$373,Capa!$T62,'Plan de couv'!X$8:X$373,Paramètres!$A$9)/2</f>
        <v>0</v>
      </c>
      <c r="AP62" s="81">
        <f>COUNTIFS('Plan de couv'!$C$8:$C$373,Capa!$T62,'Plan de couv'!Y$8:Y$373,Paramètres!$A$3)+COUNTIFS('Plan de couv'!$C$8:$C$373,Capa!$T62,'Plan de couv'!Y$8:Y$373,Paramètres!$A$8)/2+COUNTIFS('Plan de couv'!$C$8:$C$373,Capa!$T62,'Plan de couv'!Y$8:Y$373,Paramètres!$A$9)/2</f>
        <v>0</v>
      </c>
    </row>
    <row r="63" spans="18:42" hidden="1" x14ac:dyDescent="0.25">
      <c r="R63" s="50">
        <f t="shared" si="0"/>
        <v>2</v>
      </c>
      <c r="S63" s="51">
        <f t="shared" si="1"/>
        <v>9</v>
      </c>
      <c r="T63" s="67">
        <f t="shared" si="3"/>
        <v>42427</v>
      </c>
      <c r="U63" s="68">
        <f t="shared" si="2"/>
        <v>7</v>
      </c>
      <c r="V63" s="81">
        <f>COUNTIFS('Plan de couv'!$C$8:$C$373,Capa!$T63,'Plan de couv'!E$8:E$373,Paramètres!$A$3)+COUNTIFS('Plan de couv'!$C$8:$C$373,Capa!$T63,'Plan de couv'!E$8:E$373,Paramètres!$A$8)/2+COUNTIFS('Plan de couv'!$C$8:$C$373,Capa!$T63,'Plan de couv'!E$8:E$373,Paramètres!$A$9)/2</f>
        <v>0</v>
      </c>
      <c r="W63" s="81">
        <f>COUNTIFS('Plan de couv'!$C$8:$C$373,Capa!$T63,'Plan de couv'!F$8:F$373,Paramètres!$A$3)+COUNTIFS('Plan de couv'!$C$8:$C$373,Capa!$T63,'Plan de couv'!F$8:F$373,Paramètres!$A$8)/2+COUNTIFS('Plan de couv'!$C$8:$C$373,Capa!$T63,'Plan de couv'!F$8:F$373,Paramètres!$A$9)/2</f>
        <v>0</v>
      </c>
      <c r="X63" s="81">
        <f>COUNTIFS('Plan de couv'!$C$8:$C$373,Capa!$T63,'Plan de couv'!G$8:G$373,Paramètres!$A$3)+COUNTIFS('Plan de couv'!$C$8:$C$373,Capa!$T63,'Plan de couv'!G$8:G$373,Paramètres!$A$8)/2+COUNTIFS('Plan de couv'!$C$8:$C$373,Capa!$T63,'Plan de couv'!G$8:G$373,Paramètres!$A$9)/2</f>
        <v>0</v>
      </c>
      <c r="Y63" s="81">
        <f>COUNTIFS('Plan de couv'!$C$8:$C$373,Capa!$T63,'Plan de couv'!H$8:H$373,Paramètres!$A$3)+COUNTIFS('Plan de couv'!$C$8:$C$373,Capa!$T63,'Plan de couv'!H$8:H$373,Paramètres!$A$8)/2+COUNTIFS('Plan de couv'!$C$8:$C$373,Capa!$T63,'Plan de couv'!H$8:H$373,Paramètres!$A$9)/2</f>
        <v>0</v>
      </c>
      <c r="Z63" s="81">
        <f>COUNTIFS('Plan de couv'!$C$8:$C$373,Capa!$T63,'Plan de couv'!I$8:I$373,Paramètres!$A$3)+COUNTIFS('Plan de couv'!$C$8:$C$373,Capa!$T63,'Plan de couv'!I$8:I$373,Paramètres!$A$8)/2+COUNTIFS('Plan de couv'!$C$8:$C$373,Capa!$T63,'Plan de couv'!I$8:I$373,Paramètres!$A$9)/2</f>
        <v>0</v>
      </c>
      <c r="AA63" s="81">
        <f>COUNTIFS('Plan de couv'!$C$8:$C$373,Capa!$T63,'Plan de couv'!J$8:J$373,Paramètres!$A$3)+COUNTIFS('Plan de couv'!$C$8:$C$373,Capa!$T63,'Plan de couv'!J$8:J$373,Paramètres!$A$8)/2+COUNTIFS('Plan de couv'!$C$8:$C$373,Capa!$T63,'Plan de couv'!J$8:J$373,Paramètres!$A$9)/2</f>
        <v>0</v>
      </c>
      <c r="AB63" s="81">
        <f>COUNTIFS('Plan de couv'!$C$8:$C$373,Capa!$T63,'Plan de couv'!K$8:K$373,Paramètres!$A$3)+COUNTIFS('Plan de couv'!$C$8:$C$373,Capa!$T63,'Plan de couv'!K$8:K$373,Paramètres!$A$8)/2+COUNTIFS('Plan de couv'!$C$8:$C$373,Capa!$T63,'Plan de couv'!K$8:K$373,Paramètres!$A$9)/2</f>
        <v>0</v>
      </c>
      <c r="AC63" s="81">
        <f>COUNTIFS('Plan de couv'!$C$8:$C$373,Capa!$T63,'Plan de couv'!L$8:L$373,Paramètres!$A$3)+COUNTIFS('Plan de couv'!$C$8:$C$373,Capa!$T63,'Plan de couv'!L$8:L$373,Paramètres!$A$8)/2+COUNTIFS('Plan de couv'!$C$8:$C$373,Capa!$T63,'Plan de couv'!L$8:L$373,Paramètres!$A$9)/2</f>
        <v>0</v>
      </c>
      <c r="AD63" s="81">
        <f>COUNTIFS('Plan de couv'!$C$8:$C$373,Capa!$T63,'Plan de couv'!M$8:M$373,Paramètres!$A$3)+COUNTIFS('Plan de couv'!$C$8:$C$373,Capa!$T63,'Plan de couv'!M$8:M$373,Paramètres!$A$8)/2+COUNTIFS('Plan de couv'!$C$8:$C$373,Capa!$T63,'Plan de couv'!M$8:M$373,Paramètres!$A$9)/2</f>
        <v>0</v>
      </c>
      <c r="AE63" s="81">
        <f>COUNTIFS('Plan de couv'!$C$8:$C$373,Capa!$T63,'Plan de couv'!N$8:N$373,Paramètres!$A$3)+COUNTIFS('Plan de couv'!$C$8:$C$373,Capa!$T63,'Plan de couv'!N$8:N$373,Paramètres!$A$8)/2+COUNTIFS('Plan de couv'!$C$8:$C$373,Capa!$T63,'Plan de couv'!N$8:N$373,Paramètres!$A$9)/2</f>
        <v>0</v>
      </c>
      <c r="AF63" s="81">
        <f>COUNTIFS('Plan de couv'!$C$8:$C$373,Capa!$T63,'Plan de couv'!O$8:O$373,Paramètres!$A$3)+COUNTIFS('Plan de couv'!$C$8:$C$373,Capa!$T63,'Plan de couv'!O$8:O$373,Paramètres!$A$8)/2+COUNTIFS('Plan de couv'!$C$8:$C$373,Capa!$T63,'Plan de couv'!O$8:O$373,Paramètres!$A$9)/2</f>
        <v>0</v>
      </c>
      <c r="AG63" s="81">
        <f>COUNTIFS('Plan de couv'!$C$8:$C$373,Capa!$T63,'Plan de couv'!P$8:P$373,Paramètres!$A$3)+COUNTIFS('Plan de couv'!$C$8:$C$373,Capa!$T63,'Plan de couv'!P$8:P$373,Paramètres!$A$8)/2+COUNTIFS('Plan de couv'!$C$8:$C$373,Capa!$T63,'Plan de couv'!P$8:P$373,Paramètres!$A$9)/2</f>
        <v>0</v>
      </c>
      <c r="AH63" s="81">
        <f>COUNTIFS('Plan de couv'!$C$8:$C$373,Capa!$T63,'Plan de couv'!Q$8:Q$373,Paramètres!$A$3)+COUNTIFS('Plan de couv'!$C$8:$C$373,Capa!$T63,'Plan de couv'!Q$8:Q$373,Paramètres!$A$8)/2+COUNTIFS('Plan de couv'!$C$8:$C$373,Capa!$T63,'Plan de couv'!Q$8:Q$373,Paramètres!$A$9)/2</f>
        <v>0</v>
      </c>
      <c r="AI63" s="81">
        <f>COUNTIFS('Plan de couv'!$C$8:$C$373,Capa!$T63,'Plan de couv'!R$8:R$373,Paramètres!$A$3)+COUNTIFS('Plan de couv'!$C$8:$C$373,Capa!$T63,'Plan de couv'!R$8:R$373,Paramètres!$A$8)/2+COUNTIFS('Plan de couv'!$C$8:$C$373,Capa!$T63,'Plan de couv'!R$8:R$373,Paramètres!$A$9)/2</f>
        <v>0</v>
      </c>
      <c r="AJ63" s="81">
        <f>COUNTIFS('Plan de couv'!$C$8:$C$373,Capa!$T63,'Plan de couv'!S$8:S$373,Paramètres!$A$3)+COUNTIFS('Plan de couv'!$C$8:$C$373,Capa!$T63,'Plan de couv'!S$8:S$373,Paramètres!$A$8)/2+COUNTIFS('Plan de couv'!$C$8:$C$373,Capa!$T63,'Plan de couv'!S$8:S$373,Paramètres!$A$9)/2</f>
        <v>0</v>
      </c>
      <c r="AK63" s="81">
        <f>COUNTIFS('Plan de couv'!$C$8:$C$373,Capa!$T63,'Plan de couv'!T$8:T$373,Paramètres!$A$3)+COUNTIFS('Plan de couv'!$C$8:$C$373,Capa!$T63,'Plan de couv'!T$8:T$373,Paramètres!$A$8)/2+COUNTIFS('Plan de couv'!$C$8:$C$373,Capa!$T63,'Plan de couv'!T$8:T$373,Paramètres!$A$9)/2</f>
        <v>0</v>
      </c>
      <c r="AL63" s="81">
        <f>COUNTIFS('Plan de couv'!$C$8:$C$373,Capa!$T63,'Plan de couv'!U$8:U$373,Paramètres!$A$3)+COUNTIFS('Plan de couv'!$C$8:$C$373,Capa!$T63,'Plan de couv'!U$8:U$373,Paramètres!$A$8)/2+COUNTIFS('Plan de couv'!$C$8:$C$373,Capa!$T63,'Plan de couv'!U$8:U$373,Paramètres!$A$9)/2</f>
        <v>0</v>
      </c>
      <c r="AM63" s="81">
        <f>COUNTIFS('Plan de couv'!$C$8:$C$373,Capa!$T63,'Plan de couv'!V$8:V$373,Paramètres!$A$3)+COUNTIFS('Plan de couv'!$C$8:$C$373,Capa!$T63,'Plan de couv'!V$8:V$373,Paramètres!$A$8)/2+COUNTIFS('Plan de couv'!$C$8:$C$373,Capa!$T63,'Plan de couv'!V$8:V$373,Paramètres!$A$9)/2</f>
        <v>0</v>
      </c>
      <c r="AN63" s="81">
        <f>COUNTIFS('Plan de couv'!$C$8:$C$373,Capa!$T63,'Plan de couv'!W$8:W$373,Paramètres!$A$3)+COUNTIFS('Plan de couv'!$C$8:$C$373,Capa!$T63,'Plan de couv'!W$8:W$373,Paramètres!$A$8)/2+COUNTIFS('Plan de couv'!$C$8:$C$373,Capa!$T63,'Plan de couv'!W$8:W$373,Paramètres!$A$9)/2</f>
        <v>0</v>
      </c>
      <c r="AO63" s="81">
        <f>COUNTIFS('Plan de couv'!$C$8:$C$373,Capa!$T63,'Plan de couv'!X$8:X$373,Paramètres!$A$3)+COUNTIFS('Plan de couv'!$C$8:$C$373,Capa!$T63,'Plan de couv'!X$8:X$373,Paramètres!$A$8)/2+COUNTIFS('Plan de couv'!$C$8:$C$373,Capa!$T63,'Plan de couv'!X$8:X$373,Paramètres!$A$9)/2</f>
        <v>0</v>
      </c>
      <c r="AP63" s="81">
        <f>COUNTIFS('Plan de couv'!$C$8:$C$373,Capa!$T63,'Plan de couv'!Y$8:Y$373,Paramètres!$A$3)+COUNTIFS('Plan de couv'!$C$8:$C$373,Capa!$T63,'Plan de couv'!Y$8:Y$373,Paramètres!$A$8)/2+COUNTIFS('Plan de couv'!$C$8:$C$373,Capa!$T63,'Plan de couv'!Y$8:Y$373,Paramètres!$A$9)/2</f>
        <v>0</v>
      </c>
    </row>
    <row r="64" spans="18:42" hidden="1" x14ac:dyDescent="0.25">
      <c r="R64" s="50">
        <f t="shared" si="0"/>
        <v>2</v>
      </c>
      <c r="S64" s="51">
        <f t="shared" si="1"/>
        <v>10</v>
      </c>
      <c r="T64" s="67">
        <f t="shared" si="3"/>
        <v>42428</v>
      </c>
      <c r="U64" s="68">
        <f t="shared" si="2"/>
        <v>1</v>
      </c>
      <c r="V64" s="81">
        <f>COUNTIFS('Plan de couv'!$C$8:$C$373,Capa!$T64,'Plan de couv'!E$8:E$373,Paramètres!$A$3)+COUNTIFS('Plan de couv'!$C$8:$C$373,Capa!$T64,'Plan de couv'!E$8:E$373,Paramètres!$A$8)/2+COUNTIFS('Plan de couv'!$C$8:$C$373,Capa!$T64,'Plan de couv'!E$8:E$373,Paramètres!$A$9)/2</f>
        <v>0</v>
      </c>
      <c r="W64" s="81">
        <f>COUNTIFS('Plan de couv'!$C$8:$C$373,Capa!$T64,'Plan de couv'!F$8:F$373,Paramètres!$A$3)+COUNTIFS('Plan de couv'!$C$8:$C$373,Capa!$T64,'Plan de couv'!F$8:F$373,Paramètres!$A$8)/2+COUNTIFS('Plan de couv'!$C$8:$C$373,Capa!$T64,'Plan de couv'!F$8:F$373,Paramètres!$A$9)/2</f>
        <v>0</v>
      </c>
      <c r="X64" s="81">
        <f>COUNTIFS('Plan de couv'!$C$8:$C$373,Capa!$T64,'Plan de couv'!G$8:G$373,Paramètres!$A$3)+COUNTIFS('Plan de couv'!$C$8:$C$373,Capa!$T64,'Plan de couv'!G$8:G$373,Paramètres!$A$8)/2+COUNTIFS('Plan de couv'!$C$8:$C$373,Capa!$T64,'Plan de couv'!G$8:G$373,Paramètres!$A$9)/2</f>
        <v>0</v>
      </c>
      <c r="Y64" s="81">
        <f>COUNTIFS('Plan de couv'!$C$8:$C$373,Capa!$T64,'Plan de couv'!H$8:H$373,Paramètres!$A$3)+COUNTIFS('Plan de couv'!$C$8:$C$373,Capa!$T64,'Plan de couv'!H$8:H$373,Paramètres!$A$8)/2+COUNTIFS('Plan de couv'!$C$8:$C$373,Capa!$T64,'Plan de couv'!H$8:H$373,Paramètres!$A$9)/2</f>
        <v>0</v>
      </c>
      <c r="Z64" s="81">
        <f>COUNTIFS('Plan de couv'!$C$8:$C$373,Capa!$T64,'Plan de couv'!I$8:I$373,Paramètres!$A$3)+COUNTIFS('Plan de couv'!$C$8:$C$373,Capa!$T64,'Plan de couv'!I$8:I$373,Paramètres!$A$8)/2+COUNTIFS('Plan de couv'!$C$8:$C$373,Capa!$T64,'Plan de couv'!I$8:I$373,Paramètres!$A$9)/2</f>
        <v>0</v>
      </c>
      <c r="AA64" s="81">
        <f>COUNTIFS('Plan de couv'!$C$8:$C$373,Capa!$T64,'Plan de couv'!J$8:J$373,Paramètres!$A$3)+COUNTIFS('Plan de couv'!$C$8:$C$373,Capa!$T64,'Plan de couv'!J$8:J$373,Paramètres!$A$8)/2+COUNTIFS('Plan de couv'!$C$8:$C$373,Capa!$T64,'Plan de couv'!J$8:J$373,Paramètres!$A$9)/2</f>
        <v>0</v>
      </c>
      <c r="AB64" s="81">
        <f>COUNTIFS('Plan de couv'!$C$8:$C$373,Capa!$T64,'Plan de couv'!K$8:K$373,Paramètres!$A$3)+COUNTIFS('Plan de couv'!$C$8:$C$373,Capa!$T64,'Plan de couv'!K$8:K$373,Paramètres!$A$8)/2+COUNTIFS('Plan de couv'!$C$8:$C$373,Capa!$T64,'Plan de couv'!K$8:K$373,Paramètres!$A$9)/2</f>
        <v>0</v>
      </c>
      <c r="AC64" s="81">
        <f>COUNTIFS('Plan de couv'!$C$8:$C$373,Capa!$T64,'Plan de couv'!L$8:L$373,Paramètres!$A$3)+COUNTIFS('Plan de couv'!$C$8:$C$373,Capa!$T64,'Plan de couv'!L$8:L$373,Paramètres!$A$8)/2+COUNTIFS('Plan de couv'!$C$8:$C$373,Capa!$T64,'Plan de couv'!L$8:L$373,Paramètres!$A$9)/2</f>
        <v>0</v>
      </c>
      <c r="AD64" s="81">
        <f>COUNTIFS('Plan de couv'!$C$8:$C$373,Capa!$T64,'Plan de couv'!M$8:M$373,Paramètres!$A$3)+COUNTIFS('Plan de couv'!$C$8:$C$373,Capa!$T64,'Plan de couv'!M$8:M$373,Paramètres!$A$8)/2+COUNTIFS('Plan de couv'!$C$8:$C$373,Capa!$T64,'Plan de couv'!M$8:M$373,Paramètres!$A$9)/2</f>
        <v>0</v>
      </c>
      <c r="AE64" s="81">
        <f>COUNTIFS('Plan de couv'!$C$8:$C$373,Capa!$T64,'Plan de couv'!N$8:N$373,Paramètres!$A$3)+COUNTIFS('Plan de couv'!$C$8:$C$373,Capa!$T64,'Plan de couv'!N$8:N$373,Paramètres!$A$8)/2+COUNTIFS('Plan de couv'!$C$8:$C$373,Capa!$T64,'Plan de couv'!N$8:N$373,Paramètres!$A$9)/2</f>
        <v>0</v>
      </c>
      <c r="AF64" s="81">
        <f>COUNTIFS('Plan de couv'!$C$8:$C$373,Capa!$T64,'Plan de couv'!O$8:O$373,Paramètres!$A$3)+COUNTIFS('Plan de couv'!$C$8:$C$373,Capa!$T64,'Plan de couv'!O$8:O$373,Paramètres!$A$8)/2+COUNTIFS('Plan de couv'!$C$8:$C$373,Capa!$T64,'Plan de couv'!O$8:O$373,Paramètres!$A$9)/2</f>
        <v>0</v>
      </c>
      <c r="AG64" s="81">
        <f>COUNTIFS('Plan de couv'!$C$8:$C$373,Capa!$T64,'Plan de couv'!P$8:P$373,Paramètres!$A$3)+COUNTIFS('Plan de couv'!$C$8:$C$373,Capa!$T64,'Plan de couv'!P$8:P$373,Paramètres!$A$8)/2+COUNTIFS('Plan de couv'!$C$8:$C$373,Capa!$T64,'Plan de couv'!P$8:P$373,Paramètres!$A$9)/2</f>
        <v>0</v>
      </c>
      <c r="AH64" s="81">
        <f>COUNTIFS('Plan de couv'!$C$8:$C$373,Capa!$T64,'Plan de couv'!Q$8:Q$373,Paramètres!$A$3)+COUNTIFS('Plan de couv'!$C$8:$C$373,Capa!$T64,'Plan de couv'!Q$8:Q$373,Paramètres!$A$8)/2+COUNTIFS('Plan de couv'!$C$8:$C$373,Capa!$T64,'Plan de couv'!Q$8:Q$373,Paramètres!$A$9)/2</f>
        <v>0</v>
      </c>
      <c r="AI64" s="81">
        <f>COUNTIFS('Plan de couv'!$C$8:$C$373,Capa!$T64,'Plan de couv'!R$8:R$373,Paramètres!$A$3)+COUNTIFS('Plan de couv'!$C$8:$C$373,Capa!$T64,'Plan de couv'!R$8:R$373,Paramètres!$A$8)/2+COUNTIFS('Plan de couv'!$C$8:$C$373,Capa!$T64,'Plan de couv'!R$8:R$373,Paramètres!$A$9)/2</f>
        <v>0</v>
      </c>
      <c r="AJ64" s="81">
        <f>COUNTIFS('Plan de couv'!$C$8:$C$373,Capa!$T64,'Plan de couv'!S$8:S$373,Paramètres!$A$3)+COUNTIFS('Plan de couv'!$C$8:$C$373,Capa!$T64,'Plan de couv'!S$8:S$373,Paramètres!$A$8)/2+COUNTIFS('Plan de couv'!$C$8:$C$373,Capa!$T64,'Plan de couv'!S$8:S$373,Paramètres!$A$9)/2</f>
        <v>0</v>
      </c>
      <c r="AK64" s="81">
        <f>COUNTIFS('Plan de couv'!$C$8:$C$373,Capa!$T64,'Plan de couv'!T$8:T$373,Paramètres!$A$3)+COUNTIFS('Plan de couv'!$C$8:$C$373,Capa!$T64,'Plan de couv'!T$8:T$373,Paramètres!$A$8)/2+COUNTIFS('Plan de couv'!$C$8:$C$373,Capa!$T64,'Plan de couv'!T$8:T$373,Paramètres!$A$9)/2</f>
        <v>0</v>
      </c>
      <c r="AL64" s="81">
        <f>COUNTIFS('Plan de couv'!$C$8:$C$373,Capa!$T64,'Plan de couv'!U$8:U$373,Paramètres!$A$3)+COUNTIFS('Plan de couv'!$C$8:$C$373,Capa!$T64,'Plan de couv'!U$8:U$373,Paramètres!$A$8)/2+COUNTIFS('Plan de couv'!$C$8:$C$373,Capa!$T64,'Plan de couv'!U$8:U$373,Paramètres!$A$9)/2</f>
        <v>0</v>
      </c>
      <c r="AM64" s="81">
        <f>COUNTIFS('Plan de couv'!$C$8:$C$373,Capa!$T64,'Plan de couv'!V$8:V$373,Paramètres!$A$3)+COUNTIFS('Plan de couv'!$C$8:$C$373,Capa!$T64,'Plan de couv'!V$8:V$373,Paramètres!$A$8)/2+COUNTIFS('Plan de couv'!$C$8:$C$373,Capa!$T64,'Plan de couv'!V$8:V$373,Paramètres!$A$9)/2</f>
        <v>0</v>
      </c>
      <c r="AN64" s="81">
        <f>COUNTIFS('Plan de couv'!$C$8:$C$373,Capa!$T64,'Plan de couv'!W$8:W$373,Paramètres!$A$3)+COUNTIFS('Plan de couv'!$C$8:$C$373,Capa!$T64,'Plan de couv'!W$8:W$373,Paramètres!$A$8)/2+COUNTIFS('Plan de couv'!$C$8:$C$373,Capa!$T64,'Plan de couv'!W$8:W$373,Paramètres!$A$9)/2</f>
        <v>0</v>
      </c>
      <c r="AO64" s="81">
        <f>COUNTIFS('Plan de couv'!$C$8:$C$373,Capa!$T64,'Plan de couv'!X$8:X$373,Paramètres!$A$3)+COUNTIFS('Plan de couv'!$C$8:$C$373,Capa!$T64,'Plan de couv'!X$8:X$373,Paramètres!$A$8)/2+COUNTIFS('Plan de couv'!$C$8:$C$373,Capa!$T64,'Plan de couv'!X$8:X$373,Paramètres!$A$9)/2</f>
        <v>0</v>
      </c>
      <c r="AP64" s="81">
        <f>COUNTIFS('Plan de couv'!$C$8:$C$373,Capa!$T64,'Plan de couv'!Y$8:Y$373,Paramètres!$A$3)+COUNTIFS('Plan de couv'!$C$8:$C$373,Capa!$T64,'Plan de couv'!Y$8:Y$373,Paramètres!$A$8)/2+COUNTIFS('Plan de couv'!$C$8:$C$373,Capa!$T64,'Plan de couv'!Y$8:Y$373,Paramètres!$A$9)/2</f>
        <v>0</v>
      </c>
    </row>
    <row r="65" spans="18:42" hidden="1" x14ac:dyDescent="0.25">
      <c r="R65" s="50">
        <f t="shared" si="0"/>
        <v>2</v>
      </c>
      <c r="S65" s="51">
        <f t="shared" si="1"/>
        <v>10</v>
      </c>
      <c r="T65" s="67">
        <f t="shared" si="3"/>
        <v>42429</v>
      </c>
      <c r="U65" s="68">
        <f t="shared" si="2"/>
        <v>2</v>
      </c>
      <c r="V65" s="81">
        <f>COUNTIFS('Plan de couv'!$C$8:$C$373,Capa!$T65,'Plan de couv'!E$8:E$373,Paramètres!$A$3)+COUNTIFS('Plan de couv'!$C$8:$C$373,Capa!$T65,'Plan de couv'!E$8:E$373,Paramètres!$A$8)/2+COUNTIFS('Plan de couv'!$C$8:$C$373,Capa!$T65,'Plan de couv'!E$8:E$373,Paramètres!$A$9)/2</f>
        <v>0</v>
      </c>
      <c r="W65" s="81">
        <f>COUNTIFS('Plan de couv'!$C$8:$C$373,Capa!$T65,'Plan de couv'!F$8:F$373,Paramètres!$A$3)+COUNTIFS('Plan de couv'!$C$8:$C$373,Capa!$T65,'Plan de couv'!F$8:F$373,Paramètres!$A$8)/2+COUNTIFS('Plan de couv'!$C$8:$C$373,Capa!$T65,'Plan de couv'!F$8:F$373,Paramètres!$A$9)/2</f>
        <v>0</v>
      </c>
      <c r="X65" s="81">
        <f>COUNTIFS('Plan de couv'!$C$8:$C$373,Capa!$T65,'Plan de couv'!G$8:G$373,Paramètres!$A$3)+COUNTIFS('Plan de couv'!$C$8:$C$373,Capa!$T65,'Plan de couv'!G$8:G$373,Paramètres!$A$8)/2+COUNTIFS('Plan de couv'!$C$8:$C$373,Capa!$T65,'Plan de couv'!G$8:G$373,Paramètres!$A$9)/2</f>
        <v>0</v>
      </c>
      <c r="Y65" s="81">
        <f>COUNTIFS('Plan de couv'!$C$8:$C$373,Capa!$T65,'Plan de couv'!H$8:H$373,Paramètres!$A$3)+COUNTIFS('Plan de couv'!$C$8:$C$373,Capa!$T65,'Plan de couv'!H$8:H$373,Paramètres!$A$8)/2+COUNTIFS('Plan de couv'!$C$8:$C$373,Capa!$T65,'Plan de couv'!H$8:H$373,Paramètres!$A$9)/2</f>
        <v>0</v>
      </c>
      <c r="Z65" s="81">
        <f>COUNTIFS('Plan de couv'!$C$8:$C$373,Capa!$T65,'Plan de couv'!I$8:I$373,Paramètres!$A$3)+COUNTIFS('Plan de couv'!$C$8:$C$373,Capa!$T65,'Plan de couv'!I$8:I$373,Paramètres!$A$8)/2+COUNTIFS('Plan de couv'!$C$8:$C$373,Capa!$T65,'Plan de couv'!I$8:I$373,Paramètres!$A$9)/2</f>
        <v>0</v>
      </c>
      <c r="AA65" s="81">
        <f>COUNTIFS('Plan de couv'!$C$8:$C$373,Capa!$T65,'Plan de couv'!J$8:J$373,Paramètres!$A$3)+COUNTIFS('Plan de couv'!$C$8:$C$373,Capa!$T65,'Plan de couv'!J$8:J$373,Paramètres!$A$8)/2+COUNTIFS('Plan de couv'!$C$8:$C$373,Capa!$T65,'Plan de couv'!J$8:J$373,Paramètres!$A$9)/2</f>
        <v>0</v>
      </c>
      <c r="AB65" s="81">
        <f>COUNTIFS('Plan de couv'!$C$8:$C$373,Capa!$T65,'Plan de couv'!K$8:K$373,Paramètres!$A$3)+COUNTIFS('Plan de couv'!$C$8:$C$373,Capa!$T65,'Plan de couv'!K$8:K$373,Paramètres!$A$8)/2+COUNTIFS('Plan de couv'!$C$8:$C$373,Capa!$T65,'Plan de couv'!K$8:K$373,Paramètres!$A$9)/2</f>
        <v>0</v>
      </c>
      <c r="AC65" s="81">
        <f>COUNTIFS('Plan de couv'!$C$8:$C$373,Capa!$T65,'Plan de couv'!L$8:L$373,Paramètres!$A$3)+COUNTIFS('Plan de couv'!$C$8:$C$373,Capa!$T65,'Plan de couv'!L$8:L$373,Paramètres!$A$8)/2+COUNTIFS('Plan de couv'!$C$8:$C$373,Capa!$T65,'Plan de couv'!L$8:L$373,Paramètres!$A$9)/2</f>
        <v>0</v>
      </c>
      <c r="AD65" s="81">
        <f>COUNTIFS('Plan de couv'!$C$8:$C$373,Capa!$T65,'Plan de couv'!M$8:M$373,Paramètres!$A$3)+COUNTIFS('Plan de couv'!$C$8:$C$373,Capa!$T65,'Plan de couv'!M$8:M$373,Paramètres!$A$8)/2+COUNTIFS('Plan de couv'!$C$8:$C$373,Capa!$T65,'Plan de couv'!M$8:M$373,Paramètres!$A$9)/2</f>
        <v>0</v>
      </c>
      <c r="AE65" s="81">
        <f>COUNTIFS('Plan de couv'!$C$8:$C$373,Capa!$T65,'Plan de couv'!N$8:N$373,Paramètres!$A$3)+COUNTIFS('Plan de couv'!$C$8:$C$373,Capa!$T65,'Plan de couv'!N$8:N$373,Paramètres!$A$8)/2+COUNTIFS('Plan de couv'!$C$8:$C$373,Capa!$T65,'Plan de couv'!N$8:N$373,Paramètres!$A$9)/2</f>
        <v>0</v>
      </c>
      <c r="AF65" s="81">
        <f>COUNTIFS('Plan de couv'!$C$8:$C$373,Capa!$T65,'Plan de couv'!O$8:O$373,Paramètres!$A$3)+COUNTIFS('Plan de couv'!$C$8:$C$373,Capa!$T65,'Plan de couv'!O$8:O$373,Paramètres!$A$8)/2+COUNTIFS('Plan de couv'!$C$8:$C$373,Capa!$T65,'Plan de couv'!O$8:O$373,Paramètres!$A$9)/2</f>
        <v>0</v>
      </c>
      <c r="AG65" s="81">
        <f>COUNTIFS('Plan de couv'!$C$8:$C$373,Capa!$T65,'Plan de couv'!P$8:P$373,Paramètres!$A$3)+COUNTIFS('Plan de couv'!$C$8:$C$373,Capa!$T65,'Plan de couv'!P$8:P$373,Paramètres!$A$8)/2+COUNTIFS('Plan de couv'!$C$8:$C$373,Capa!$T65,'Plan de couv'!P$8:P$373,Paramètres!$A$9)/2</f>
        <v>0</v>
      </c>
      <c r="AH65" s="81">
        <f>COUNTIFS('Plan de couv'!$C$8:$C$373,Capa!$T65,'Plan de couv'!Q$8:Q$373,Paramètres!$A$3)+COUNTIFS('Plan de couv'!$C$8:$C$373,Capa!$T65,'Plan de couv'!Q$8:Q$373,Paramètres!$A$8)/2+COUNTIFS('Plan de couv'!$C$8:$C$373,Capa!$T65,'Plan de couv'!Q$8:Q$373,Paramètres!$A$9)/2</f>
        <v>0</v>
      </c>
      <c r="AI65" s="81">
        <f>COUNTIFS('Plan de couv'!$C$8:$C$373,Capa!$T65,'Plan de couv'!R$8:R$373,Paramètres!$A$3)+COUNTIFS('Plan de couv'!$C$8:$C$373,Capa!$T65,'Plan de couv'!R$8:R$373,Paramètres!$A$8)/2+COUNTIFS('Plan de couv'!$C$8:$C$373,Capa!$T65,'Plan de couv'!R$8:R$373,Paramètres!$A$9)/2</f>
        <v>0</v>
      </c>
      <c r="AJ65" s="81">
        <f>COUNTIFS('Plan de couv'!$C$8:$C$373,Capa!$T65,'Plan de couv'!S$8:S$373,Paramètres!$A$3)+COUNTIFS('Plan de couv'!$C$8:$C$373,Capa!$T65,'Plan de couv'!S$8:S$373,Paramètres!$A$8)/2+COUNTIFS('Plan de couv'!$C$8:$C$373,Capa!$T65,'Plan de couv'!S$8:S$373,Paramètres!$A$9)/2</f>
        <v>0</v>
      </c>
      <c r="AK65" s="81">
        <f>COUNTIFS('Plan de couv'!$C$8:$C$373,Capa!$T65,'Plan de couv'!T$8:T$373,Paramètres!$A$3)+COUNTIFS('Plan de couv'!$C$8:$C$373,Capa!$T65,'Plan de couv'!T$8:T$373,Paramètres!$A$8)/2+COUNTIFS('Plan de couv'!$C$8:$C$373,Capa!$T65,'Plan de couv'!T$8:T$373,Paramètres!$A$9)/2</f>
        <v>0</v>
      </c>
      <c r="AL65" s="81">
        <f>COUNTIFS('Plan de couv'!$C$8:$C$373,Capa!$T65,'Plan de couv'!U$8:U$373,Paramètres!$A$3)+COUNTIFS('Plan de couv'!$C$8:$C$373,Capa!$T65,'Plan de couv'!U$8:U$373,Paramètres!$A$8)/2+COUNTIFS('Plan de couv'!$C$8:$C$373,Capa!$T65,'Plan de couv'!U$8:U$373,Paramètres!$A$9)/2</f>
        <v>0</v>
      </c>
      <c r="AM65" s="81">
        <f>COUNTIFS('Plan de couv'!$C$8:$C$373,Capa!$T65,'Plan de couv'!V$8:V$373,Paramètres!$A$3)+COUNTIFS('Plan de couv'!$C$8:$C$373,Capa!$T65,'Plan de couv'!V$8:V$373,Paramètres!$A$8)/2+COUNTIFS('Plan de couv'!$C$8:$C$373,Capa!$T65,'Plan de couv'!V$8:V$373,Paramètres!$A$9)/2</f>
        <v>0</v>
      </c>
      <c r="AN65" s="81">
        <f>COUNTIFS('Plan de couv'!$C$8:$C$373,Capa!$T65,'Plan de couv'!W$8:W$373,Paramètres!$A$3)+COUNTIFS('Plan de couv'!$C$8:$C$373,Capa!$T65,'Plan de couv'!W$8:W$373,Paramètres!$A$8)/2+COUNTIFS('Plan de couv'!$C$8:$C$373,Capa!$T65,'Plan de couv'!W$8:W$373,Paramètres!$A$9)/2</f>
        <v>0</v>
      </c>
      <c r="AO65" s="81">
        <f>COUNTIFS('Plan de couv'!$C$8:$C$373,Capa!$T65,'Plan de couv'!X$8:X$373,Paramètres!$A$3)+COUNTIFS('Plan de couv'!$C$8:$C$373,Capa!$T65,'Plan de couv'!X$8:X$373,Paramètres!$A$8)/2+COUNTIFS('Plan de couv'!$C$8:$C$373,Capa!$T65,'Plan de couv'!X$8:X$373,Paramètres!$A$9)/2</f>
        <v>0</v>
      </c>
      <c r="AP65" s="81">
        <f>COUNTIFS('Plan de couv'!$C$8:$C$373,Capa!$T65,'Plan de couv'!Y$8:Y$373,Paramètres!$A$3)+COUNTIFS('Plan de couv'!$C$8:$C$373,Capa!$T65,'Plan de couv'!Y$8:Y$373,Paramètres!$A$8)/2+COUNTIFS('Plan de couv'!$C$8:$C$373,Capa!$T65,'Plan de couv'!Y$8:Y$373,Paramètres!$A$9)/2</f>
        <v>0</v>
      </c>
    </row>
    <row r="66" spans="18:42" hidden="1" x14ac:dyDescent="0.25">
      <c r="R66" s="50">
        <f t="shared" si="0"/>
        <v>3</v>
      </c>
      <c r="S66" s="51">
        <f t="shared" si="1"/>
        <v>10</v>
      </c>
      <c r="T66" s="67">
        <f t="shared" si="3"/>
        <v>42430</v>
      </c>
      <c r="U66" s="68">
        <f t="shared" si="2"/>
        <v>3</v>
      </c>
      <c r="V66" s="81">
        <f>COUNTIFS('Plan de couv'!$C$8:$C$373,Capa!$T66,'Plan de couv'!E$8:E$373,Paramètres!$A$3)+COUNTIFS('Plan de couv'!$C$8:$C$373,Capa!$T66,'Plan de couv'!E$8:E$373,Paramètres!$A$8)/2+COUNTIFS('Plan de couv'!$C$8:$C$373,Capa!$T66,'Plan de couv'!E$8:E$373,Paramètres!$A$9)/2</f>
        <v>0</v>
      </c>
      <c r="W66" s="81">
        <f>COUNTIFS('Plan de couv'!$C$8:$C$373,Capa!$T66,'Plan de couv'!F$8:F$373,Paramètres!$A$3)+COUNTIFS('Plan de couv'!$C$8:$C$373,Capa!$T66,'Plan de couv'!F$8:F$373,Paramètres!$A$8)/2+COUNTIFS('Plan de couv'!$C$8:$C$373,Capa!$T66,'Plan de couv'!F$8:F$373,Paramètres!$A$9)/2</f>
        <v>0</v>
      </c>
      <c r="X66" s="81">
        <f>COUNTIFS('Plan de couv'!$C$8:$C$373,Capa!$T66,'Plan de couv'!G$8:G$373,Paramètres!$A$3)+COUNTIFS('Plan de couv'!$C$8:$C$373,Capa!$T66,'Plan de couv'!G$8:G$373,Paramètres!$A$8)/2+COUNTIFS('Plan de couv'!$C$8:$C$373,Capa!$T66,'Plan de couv'!G$8:G$373,Paramètres!$A$9)/2</f>
        <v>0</v>
      </c>
      <c r="Y66" s="81">
        <f>COUNTIFS('Plan de couv'!$C$8:$C$373,Capa!$T66,'Plan de couv'!H$8:H$373,Paramètres!$A$3)+COUNTIFS('Plan de couv'!$C$8:$C$373,Capa!$T66,'Plan de couv'!H$8:H$373,Paramètres!$A$8)/2+COUNTIFS('Plan de couv'!$C$8:$C$373,Capa!$T66,'Plan de couv'!H$8:H$373,Paramètres!$A$9)/2</f>
        <v>0</v>
      </c>
      <c r="Z66" s="81">
        <f>COUNTIFS('Plan de couv'!$C$8:$C$373,Capa!$T66,'Plan de couv'!I$8:I$373,Paramètres!$A$3)+COUNTIFS('Plan de couv'!$C$8:$C$373,Capa!$T66,'Plan de couv'!I$8:I$373,Paramètres!$A$8)/2+COUNTIFS('Plan de couv'!$C$8:$C$373,Capa!$T66,'Plan de couv'!I$8:I$373,Paramètres!$A$9)/2</f>
        <v>0</v>
      </c>
      <c r="AA66" s="81">
        <f>COUNTIFS('Plan de couv'!$C$8:$C$373,Capa!$T66,'Plan de couv'!J$8:J$373,Paramètres!$A$3)+COUNTIFS('Plan de couv'!$C$8:$C$373,Capa!$T66,'Plan de couv'!J$8:J$373,Paramètres!$A$8)/2+COUNTIFS('Plan de couv'!$C$8:$C$373,Capa!$T66,'Plan de couv'!J$8:J$373,Paramètres!$A$9)/2</f>
        <v>0</v>
      </c>
      <c r="AB66" s="81">
        <f>COUNTIFS('Plan de couv'!$C$8:$C$373,Capa!$T66,'Plan de couv'!K$8:K$373,Paramètres!$A$3)+COUNTIFS('Plan de couv'!$C$8:$C$373,Capa!$T66,'Plan de couv'!K$8:K$373,Paramètres!$A$8)/2+COUNTIFS('Plan de couv'!$C$8:$C$373,Capa!$T66,'Plan de couv'!K$8:K$373,Paramètres!$A$9)/2</f>
        <v>0</v>
      </c>
      <c r="AC66" s="81">
        <f>COUNTIFS('Plan de couv'!$C$8:$C$373,Capa!$T66,'Plan de couv'!L$8:L$373,Paramètres!$A$3)+COUNTIFS('Plan de couv'!$C$8:$C$373,Capa!$T66,'Plan de couv'!L$8:L$373,Paramètres!$A$8)/2+COUNTIFS('Plan de couv'!$C$8:$C$373,Capa!$T66,'Plan de couv'!L$8:L$373,Paramètres!$A$9)/2</f>
        <v>0</v>
      </c>
      <c r="AD66" s="81">
        <f>COUNTIFS('Plan de couv'!$C$8:$C$373,Capa!$T66,'Plan de couv'!M$8:M$373,Paramètres!$A$3)+COUNTIFS('Plan de couv'!$C$8:$C$373,Capa!$T66,'Plan de couv'!M$8:M$373,Paramètres!$A$8)/2+COUNTIFS('Plan de couv'!$C$8:$C$373,Capa!$T66,'Plan de couv'!M$8:M$373,Paramètres!$A$9)/2</f>
        <v>0</v>
      </c>
      <c r="AE66" s="81">
        <f>COUNTIFS('Plan de couv'!$C$8:$C$373,Capa!$T66,'Plan de couv'!N$8:N$373,Paramètres!$A$3)+COUNTIFS('Plan de couv'!$C$8:$C$373,Capa!$T66,'Plan de couv'!N$8:N$373,Paramètres!$A$8)/2+COUNTIFS('Plan de couv'!$C$8:$C$373,Capa!$T66,'Plan de couv'!N$8:N$373,Paramètres!$A$9)/2</f>
        <v>0</v>
      </c>
      <c r="AF66" s="81">
        <f>COUNTIFS('Plan de couv'!$C$8:$C$373,Capa!$T66,'Plan de couv'!O$8:O$373,Paramètres!$A$3)+COUNTIFS('Plan de couv'!$C$8:$C$373,Capa!$T66,'Plan de couv'!O$8:O$373,Paramètres!$A$8)/2+COUNTIFS('Plan de couv'!$C$8:$C$373,Capa!$T66,'Plan de couv'!O$8:O$373,Paramètres!$A$9)/2</f>
        <v>0</v>
      </c>
      <c r="AG66" s="81">
        <f>COUNTIFS('Plan de couv'!$C$8:$C$373,Capa!$T66,'Plan de couv'!P$8:P$373,Paramètres!$A$3)+COUNTIFS('Plan de couv'!$C$8:$C$373,Capa!$T66,'Plan de couv'!P$8:P$373,Paramètres!$A$8)/2+COUNTIFS('Plan de couv'!$C$8:$C$373,Capa!$T66,'Plan de couv'!P$8:P$373,Paramètres!$A$9)/2</f>
        <v>0</v>
      </c>
      <c r="AH66" s="81">
        <f>COUNTIFS('Plan de couv'!$C$8:$C$373,Capa!$T66,'Plan de couv'!Q$8:Q$373,Paramètres!$A$3)+COUNTIFS('Plan de couv'!$C$8:$C$373,Capa!$T66,'Plan de couv'!Q$8:Q$373,Paramètres!$A$8)/2+COUNTIFS('Plan de couv'!$C$8:$C$373,Capa!$T66,'Plan de couv'!Q$8:Q$373,Paramètres!$A$9)/2</f>
        <v>0</v>
      </c>
      <c r="AI66" s="81">
        <f>COUNTIFS('Plan de couv'!$C$8:$C$373,Capa!$T66,'Plan de couv'!R$8:R$373,Paramètres!$A$3)+COUNTIFS('Plan de couv'!$C$8:$C$373,Capa!$T66,'Plan de couv'!R$8:R$373,Paramètres!$A$8)/2+COUNTIFS('Plan de couv'!$C$8:$C$373,Capa!$T66,'Plan de couv'!R$8:R$373,Paramètres!$A$9)/2</f>
        <v>0</v>
      </c>
      <c r="AJ66" s="81">
        <f>COUNTIFS('Plan de couv'!$C$8:$C$373,Capa!$T66,'Plan de couv'!S$8:S$373,Paramètres!$A$3)+COUNTIFS('Plan de couv'!$C$8:$C$373,Capa!$T66,'Plan de couv'!S$8:S$373,Paramètres!$A$8)/2+COUNTIFS('Plan de couv'!$C$8:$C$373,Capa!$T66,'Plan de couv'!S$8:S$373,Paramètres!$A$9)/2</f>
        <v>0</v>
      </c>
      <c r="AK66" s="81">
        <f>COUNTIFS('Plan de couv'!$C$8:$C$373,Capa!$T66,'Plan de couv'!T$8:T$373,Paramètres!$A$3)+COUNTIFS('Plan de couv'!$C$8:$C$373,Capa!$T66,'Plan de couv'!T$8:T$373,Paramètres!$A$8)/2+COUNTIFS('Plan de couv'!$C$8:$C$373,Capa!$T66,'Plan de couv'!T$8:T$373,Paramètres!$A$9)/2</f>
        <v>0</v>
      </c>
      <c r="AL66" s="81">
        <f>COUNTIFS('Plan de couv'!$C$8:$C$373,Capa!$T66,'Plan de couv'!U$8:U$373,Paramètres!$A$3)+COUNTIFS('Plan de couv'!$C$8:$C$373,Capa!$T66,'Plan de couv'!U$8:U$373,Paramètres!$A$8)/2+COUNTIFS('Plan de couv'!$C$8:$C$373,Capa!$T66,'Plan de couv'!U$8:U$373,Paramètres!$A$9)/2</f>
        <v>0</v>
      </c>
      <c r="AM66" s="81">
        <f>COUNTIFS('Plan de couv'!$C$8:$C$373,Capa!$T66,'Plan de couv'!V$8:V$373,Paramètres!$A$3)+COUNTIFS('Plan de couv'!$C$8:$C$373,Capa!$T66,'Plan de couv'!V$8:V$373,Paramètres!$A$8)/2+COUNTIFS('Plan de couv'!$C$8:$C$373,Capa!$T66,'Plan de couv'!V$8:V$373,Paramètres!$A$9)/2</f>
        <v>0</v>
      </c>
      <c r="AN66" s="81">
        <f>COUNTIFS('Plan de couv'!$C$8:$C$373,Capa!$T66,'Plan de couv'!W$8:W$373,Paramètres!$A$3)+COUNTIFS('Plan de couv'!$C$8:$C$373,Capa!$T66,'Plan de couv'!W$8:W$373,Paramètres!$A$8)/2+COUNTIFS('Plan de couv'!$C$8:$C$373,Capa!$T66,'Plan de couv'!W$8:W$373,Paramètres!$A$9)/2</f>
        <v>0</v>
      </c>
      <c r="AO66" s="81">
        <f>COUNTIFS('Plan de couv'!$C$8:$C$373,Capa!$T66,'Plan de couv'!X$8:X$373,Paramètres!$A$3)+COUNTIFS('Plan de couv'!$C$8:$C$373,Capa!$T66,'Plan de couv'!X$8:X$373,Paramètres!$A$8)/2+COUNTIFS('Plan de couv'!$C$8:$C$373,Capa!$T66,'Plan de couv'!X$8:X$373,Paramètres!$A$9)/2</f>
        <v>0</v>
      </c>
      <c r="AP66" s="81">
        <f>COUNTIFS('Plan de couv'!$C$8:$C$373,Capa!$T66,'Plan de couv'!Y$8:Y$373,Paramètres!$A$3)+COUNTIFS('Plan de couv'!$C$8:$C$373,Capa!$T66,'Plan de couv'!Y$8:Y$373,Paramètres!$A$8)/2+COUNTIFS('Plan de couv'!$C$8:$C$373,Capa!$T66,'Plan de couv'!Y$8:Y$373,Paramètres!$A$9)/2</f>
        <v>0</v>
      </c>
    </row>
    <row r="67" spans="18:42" hidden="1" x14ac:dyDescent="0.25">
      <c r="R67" s="50">
        <f t="shared" si="0"/>
        <v>3</v>
      </c>
      <c r="S67" s="51">
        <f t="shared" si="1"/>
        <v>10</v>
      </c>
      <c r="T67" s="67">
        <f t="shared" si="3"/>
        <v>42431</v>
      </c>
      <c r="U67" s="68">
        <f t="shared" si="2"/>
        <v>4</v>
      </c>
      <c r="V67" s="81">
        <f>COUNTIFS('Plan de couv'!$C$8:$C$373,Capa!$T67,'Plan de couv'!E$8:E$373,Paramètres!$A$3)+COUNTIFS('Plan de couv'!$C$8:$C$373,Capa!$T67,'Plan de couv'!E$8:E$373,Paramètres!$A$8)/2+COUNTIFS('Plan de couv'!$C$8:$C$373,Capa!$T67,'Plan de couv'!E$8:E$373,Paramètres!$A$9)/2</f>
        <v>0</v>
      </c>
      <c r="W67" s="81">
        <f>COUNTIFS('Plan de couv'!$C$8:$C$373,Capa!$T67,'Plan de couv'!F$8:F$373,Paramètres!$A$3)+COUNTIFS('Plan de couv'!$C$8:$C$373,Capa!$T67,'Plan de couv'!F$8:F$373,Paramètres!$A$8)/2+COUNTIFS('Plan de couv'!$C$8:$C$373,Capa!$T67,'Plan de couv'!F$8:F$373,Paramètres!$A$9)/2</f>
        <v>0</v>
      </c>
      <c r="X67" s="81">
        <f>COUNTIFS('Plan de couv'!$C$8:$C$373,Capa!$T67,'Plan de couv'!G$8:G$373,Paramètres!$A$3)+COUNTIFS('Plan de couv'!$C$8:$C$373,Capa!$T67,'Plan de couv'!G$8:G$373,Paramètres!$A$8)/2+COUNTIFS('Plan de couv'!$C$8:$C$373,Capa!$T67,'Plan de couv'!G$8:G$373,Paramètres!$A$9)/2</f>
        <v>0</v>
      </c>
      <c r="Y67" s="81">
        <f>COUNTIFS('Plan de couv'!$C$8:$C$373,Capa!$T67,'Plan de couv'!H$8:H$373,Paramètres!$A$3)+COUNTIFS('Plan de couv'!$C$8:$C$373,Capa!$T67,'Plan de couv'!H$8:H$373,Paramètres!$A$8)/2+COUNTIFS('Plan de couv'!$C$8:$C$373,Capa!$T67,'Plan de couv'!H$8:H$373,Paramètres!$A$9)/2</f>
        <v>0</v>
      </c>
      <c r="Z67" s="81">
        <f>COUNTIFS('Plan de couv'!$C$8:$C$373,Capa!$T67,'Plan de couv'!I$8:I$373,Paramètres!$A$3)+COUNTIFS('Plan de couv'!$C$8:$C$373,Capa!$T67,'Plan de couv'!I$8:I$373,Paramètres!$A$8)/2+COUNTIFS('Plan de couv'!$C$8:$C$373,Capa!$T67,'Plan de couv'!I$8:I$373,Paramètres!$A$9)/2</f>
        <v>0</v>
      </c>
      <c r="AA67" s="81">
        <f>COUNTIFS('Plan de couv'!$C$8:$C$373,Capa!$T67,'Plan de couv'!J$8:J$373,Paramètres!$A$3)+COUNTIFS('Plan de couv'!$C$8:$C$373,Capa!$T67,'Plan de couv'!J$8:J$373,Paramètres!$A$8)/2+COUNTIFS('Plan de couv'!$C$8:$C$373,Capa!$T67,'Plan de couv'!J$8:J$373,Paramètres!$A$9)/2</f>
        <v>0</v>
      </c>
      <c r="AB67" s="81">
        <f>COUNTIFS('Plan de couv'!$C$8:$C$373,Capa!$T67,'Plan de couv'!K$8:K$373,Paramètres!$A$3)+COUNTIFS('Plan de couv'!$C$8:$C$373,Capa!$T67,'Plan de couv'!K$8:K$373,Paramètres!$A$8)/2+COUNTIFS('Plan de couv'!$C$8:$C$373,Capa!$T67,'Plan de couv'!K$8:K$373,Paramètres!$A$9)/2</f>
        <v>0</v>
      </c>
      <c r="AC67" s="81">
        <f>COUNTIFS('Plan de couv'!$C$8:$C$373,Capa!$T67,'Plan de couv'!L$8:L$373,Paramètres!$A$3)+COUNTIFS('Plan de couv'!$C$8:$C$373,Capa!$T67,'Plan de couv'!L$8:L$373,Paramètres!$A$8)/2+COUNTIFS('Plan de couv'!$C$8:$C$373,Capa!$T67,'Plan de couv'!L$8:L$373,Paramètres!$A$9)/2</f>
        <v>0</v>
      </c>
      <c r="AD67" s="81">
        <f>COUNTIFS('Plan de couv'!$C$8:$C$373,Capa!$T67,'Plan de couv'!M$8:M$373,Paramètres!$A$3)+COUNTIFS('Plan de couv'!$C$8:$C$373,Capa!$T67,'Plan de couv'!M$8:M$373,Paramètres!$A$8)/2+COUNTIFS('Plan de couv'!$C$8:$C$373,Capa!$T67,'Plan de couv'!M$8:M$373,Paramètres!$A$9)/2</f>
        <v>0</v>
      </c>
      <c r="AE67" s="81">
        <f>COUNTIFS('Plan de couv'!$C$8:$C$373,Capa!$T67,'Plan de couv'!N$8:N$373,Paramètres!$A$3)+COUNTIFS('Plan de couv'!$C$8:$C$373,Capa!$T67,'Plan de couv'!N$8:N$373,Paramètres!$A$8)/2+COUNTIFS('Plan de couv'!$C$8:$C$373,Capa!$T67,'Plan de couv'!N$8:N$373,Paramètres!$A$9)/2</f>
        <v>0</v>
      </c>
      <c r="AF67" s="81">
        <f>COUNTIFS('Plan de couv'!$C$8:$C$373,Capa!$T67,'Plan de couv'!O$8:O$373,Paramètres!$A$3)+COUNTIFS('Plan de couv'!$C$8:$C$373,Capa!$T67,'Plan de couv'!O$8:O$373,Paramètres!$A$8)/2+COUNTIFS('Plan de couv'!$C$8:$C$373,Capa!$T67,'Plan de couv'!O$8:O$373,Paramètres!$A$9)/2</f>
        <v>0</v>
      </c>
      <c r="AG67" s="81">
        <f>COUNTIFS('Plan de couv'!$C$8:$C$373,Capa!$T67,'Plan de couv'!P$8:P$373,Paramètres!$A$3)+COUNTIFS('Plan de couv'!$C$8:$C$373,Capa!$T67,'Plan de couv'!P$8:P$373,Paramètres!$A$8)/2+COUNTIFS('Plan de couv'!$C$8:$C$373,Capa!$T67,'Plan de couv'!P$8:P$373,Paramètres!$A$9)/2</f>
        <v>0</v>
      </c>
      <c r="AH67" s="81">
        <f>COUNTIFS('Plan de couv'!$C$8:$C$373,Capa!$T67,'Plan de couv'!Q$8:Q$373,Paramètres!$A$3)+COUNTIFS('Plan de couv'!$C$8:$C$373,Capa!$T67,'Plan de couv'!Q$8:Q$373,Paramètres!$A$8)/2+COUNTIFS('Plan de couv'!$C$8:$C$373,Capa!$T67,'Plan de couv'!Q$8:Q$373,Paramètres!$A$9)/2</f>
        <v>0</v>
      </c>
      <c r="AI67" s="81">
        <f>COUNTIFS('Plan de couv'!$C$8:$C$373,Capa!$T67,'Plan de couv'!R$8:R$373,Paramètres!$A$3)+COUNTIFS('Plan de couv'!$C$8:$C$373,Capa!$T67,'Plan de couv'!R$8:R$373,Paramètres!$A$8)/2+COUNTIFS('Plan de couv'!$C$8:$C$373,Capa!$T67,'Plan de couv'!R$8:R$373,Paramètres!$A$9)/2</f>
        <v>0</v>
      </c>
      <c r="AJ67" s="81">
        <f>COUNTIFS('Plan de couv'!$C$8:$C$373,Capa!$T67,'Plan de couv'!S$8:S$373,Paramètres!$A$3)+COUNTIFS('Plan de couv'!$C$8:$C$373,Capa!$T67,'Plan de couv'!S$8:S$373,Paramètres!$A$8)/2+COUNTIFS('Plan de couv'!$C$8:$C$373,Capa!$T67,'Plan de couv'!S$8:S$373,Paramètres!$A$9)/2</f>
        <v>0</v>
      </c>
      <c r="AK67" s="81">
        <f>COUNTIFS('Plan de couv'!$C$8:$C$373,Capa!$T67,'Plan de couv'!T$8:T$373,Paramètres!$A$3)+COUNTIFS('Plan de couv'!$C$8:$C$373,Capa!$T67,'Plan de couv'!T$8:T$373,Paramètres!$A$8)/2+COUNTIFS('Plan de couv'!$C$8:$C$373,Capa!$T67,'Plan de couv'!T$8:T$373,Paramètres!$A$9)/2</f>
        <v>0</v>
      </c>
      <c r="AL67" s="81">
        <f>COUNTIFS('Plan de couv'!$C$8:$C$373,Capa!$T67,'Plan de couv'!U$8:U$373,Paramètres!$A$3)+COUNTIFS('Plan de couv'!$C$8:$C$373,Capa!$T67,'Plan de couv'!U$8:U$373,Paramètres!$A$8)/2+COUNTIFS('Plan de couv'!$C$8:$C$373,Capa!$T67,'Plan de couv'!U$8:U$373,Paramètres!$A$9)/2</f>
        <v>0</v>
      </c>
      <c r="AM67" s="81">
        <f>COUNTIFS('Plan de couv'!$C$8:$C$373,Capa!$T67,'Plan de couv'!V$8:V$373,Paramètres!$A$3)+COUNTIFS('Plan de couv'!$C$8:$C$373,Capa!$T67,'Plan de couv'!V$8:V$373,Paramètres!$A$8)/2+COUNTIFS('Plan de couv'!$C$8:$C$373,Capa!$T67,'Plan de couv'!V$8:V$373,Paramètres!$A$9)/2</f>
        <v>0</v>
      </c>
      <c r="AN67" s="81">
        <f>COUNTIFS('Plan de couv'!$C$8:$C$373,Capa!$T67,'Plan de couv'!W$8:W$373,Paramètres!$A$3)+COUNTIFS('Plan de couv'!$C$8:$C$373,Capa!$T67,'Plan de couv'!W$8:W$373,Paramètres!$A$8)/2+COUNTIFS('Plan de couv'!$C$8:$C$373,Capa!$T67,'Plan de couv'!W$8:W$373,Paramètres!$A$9)/2</f>
        <v>0</v>
      </c>
      <c r="AO67" s="81">
        <f>COUNTIFS('Plan de couv'!$C$8:$C$373,Capa!$T67,'Plan de couv'!X$8:X$373,Paramètres!$A$3)+COUNTIFS('Plan de couv'!$C$8:$C$373,Capa!$T67,'Plan de couv'!X$8:X$373,Paramètres!$A$8)/2+COUNTIFS('Plan de couv'!$C$8:$C$373,Capa!$T67,'Plan de couv'!X$8:X$373,Paramètres!$A$9)/2</f>
        <v>0</v>
      </c>
      <c r="AP67" s="81">
        <f>COUNTIFS('Plan de couv'!$C$8:$C$373,Capa!$T67,'Plan de couv'!Y$8:Y$373,Paramètres!$A$3)+COUNTIFS('Plan de couv'!$C$8:$C$373,Capa!$T67,'Plan de couv'!Y$8:Y$373,Paramètres!$A$8)/2+COUNTIFS('Plan de couv'!$C$8:$C$373,Capa!$T67,'Plan de couv'!Y$8:Y$373,Paramètres!$A$9)/2</f>
        <v>0</v>
      </c>
    </row>
    <row r="68" spans="18:42" hidden="1" x14ac:dyDescent="0.25">
      <c r="R68" s="50">
        <f t="shared" si="0"/>
        <v>3</v>
      </c>
      <c r="S68" s="51">
        <f t="shared" si="1"/>
        <v>10</v>
      </c>
      <c r="T68" s="67">
        <f t="shared" si="3"/>
        <v>42432</v>
      </c>
      <c r="U68" s="68">
        <f t="shared" si="2"/>
        <v>5</v>
      </c>
      <c r="V68" s="81">
        <f>COUNTIFS('Plan de couv'!$C$8:$C$373,Capa!$T68,'Plan de couv'!E$8:E$373,Paramètres!$A$3)+COUNTIFS('Plan de couv'!$C$8:$C$373,Capa!$T68,'Plan de couv'!E$8:E$373,Paramètres!$A$8)/2+COUNTIFS('Plan de couv'!$C$8:$C$373,Capa!$T68,'Plan de couv'!E$8:E$373,Paramètres!$A$9)/2</f>
        <v>0</v>
      </c>
      <c r="W68" s="81">
        <f>COUNTIFS('Plan de couv'!$C$8:$C$373,Capa!$T68,'Plan de couv'!F$8:F$373,Paramètres!$A$3)+COUNTIFS('Plan de couv'!$C$8:$C$373,Capa!$T68,'Plan de couv'!F$8:F$373,Paramètres!$A$8)/2+COUNTIFS('Plan de couv'!$C$8:$C$373,Capa!$T68,'Plan de couv'!F$8:F$373,Paramètres!$A$9)/2</f>
        <v>0</v>
      </c>
      <c r="X68" s="81">
        <f>COUNTIFS('Plan de couv'!$C$8:$C$373,Capa!$T68,'Plan de couv'!G$8:G$373,Paramètres!$A$3)+COUNTIFS('Plan de couv'!$C$8:$C$373,Capa!$T68,'Plan de couv'!G$8:G$373,Paramètres!$A$8)/2+COUNTIFS('Plan de couv'!$C$8:$C$373,Capa!$T68,'Plan de couv'!G$8:G$373,Paramètres!$A$9)/2</f>
        <v>0</v>
      </c>
      <c r="Y68" s="81">
        <f>COUNTIFS('Plan de couv'!$C$8:$C$373,Capa!$T68,'Plan de couv'!H$8:H$373,Paramètres!$A$3)+COUNTIFS('Plan de couv'!$C$8:$C$373,Capa!$T68,'Plan de couv'!H$8:H$373,Paramètres!$A$8)/2+COUNTIFS('Plan de couv'!$C$8:$C$373,Capa!$T68,'Plan de couv'!H$8:H$373,Paramètres!$A$9)/2</f>
        <v>0</v>
      </c>
      <c r="Z68" s="81">
        <f>COUNTIFS('Plan de couv'!$C$8:$C$373,Capa!$T68,'Plan de couv'!I$8:I$373,Paramètres!$A$3)+COUNTIFS('Plan de couv'!$C$8:$C$373,Capa!$T68,'Plan de couv'!I$8:I$373,Paramètres!$A$8)/2+COUNTIFS('Plan de couv'!$C$8:$C$373,Capa!$T68,'Plan de couv'!I$8:I$373,Paramètres!$A$9)/2</f>
        <v>0</v>
      </c>
      <c r="AA68" s="81">
        <f>COUNTIFS('Plan de couv'!$C$8:$C$373,Capa!$T68,'Plan de couv'!J$8:J$373,Paramètres!$A$3)+COUNTIFS('Plan de couv'!$C$8:$C$373,Capa!$T68,'Plan de couv'!J$8:J$373,Paramètres!$A$8)/2+COUNTIFS('Plan de couv'!$C$8:$C$373,Capa!$T68,'Plan de couv'!J$8:J$373,Paramètres!$A$9)/2</f>
        <v>0</v>
      </c>
      <c r="AB68" s="81">
        <f>COUNTIFS('Plan de couv'!$C$8:$C$373,Capa!$T68,'Plan de couv'!K$8:K$373,Paramètres!$A$3)+COUNTIFS('Plan de couv'!$C$8:$C$373,Capa!$T68,'Plan de couv'!K$8:K$373,Paramètres!$A$8)/2+COUNTIFS('Plan de couv'!$C$8:$C$373,Capa!$T68,'Plan de couv'!K$8:K$373,Paramètres!$A$9)/2</f>
        <v>0</v>
      </c>
      <c r="AC68" s="81">
        <f>COUNTIFS('Plan de couv'!$C$8:$C$373,Capa!$T68,'Plan de couv'!L$8:L$373,Paramètres!$A$3)+COUNTIFS('Plan de couv'!$C$8:$C$373,Capa!$T68,'Plan de couv'!L$8:L$373,Paramètres!$A$8)/2+COUNTIFS('Plan de couv'!$C$8:$C$373,Capa!$T68,'Plan de couv'!L$8:L$373,Paramètres!$A$9)/2</f>
        <v>0</v>
      </c>
      <c r="AD68" s="81">
        <f>COUNTIFS('Plan de couv'!$C$8:$C$373,Capa!$T68,'Plan de couv'!M$8:M$373,Paramètres!$A$3)+COUNTIFS('Plan de couv'!$C$8:$C$373,Capa!$T68,'Plan de couv'!M$8:M$373,Paramètres!$A$8)/2+COUNTIFS('Plan de couv'!$C$8:$C$373,Capa!$T68,'Plan de couv'!M$8:M$373,Paramètres!$A$9)/2</f>
        <v>0</v>
      </c>
      <c r="AE68" s="81">
        <f>COUNTIFS('Plan de couv'!$C$8:$C$373,Capa!$T68,'Plan de couv'!N$8:N$373,Paramètres!$A$3)+COUNTIFS('Plan de couv'!$C$8:$C$373,Capa!$T68,'Plan de couv'!N$8:N$373,Paramètres!$A$8)/2+COUNTIFS('Plan de couv'!$C$8:$C$373,Capa!$T68,'Plan de couv'!N$8:N$373,Paramètres!$A$9)/2</f>
        <v>0</v>
      </c>
      <c r="AF68" s="81">
        <f>COUNTIFS('Plan de couv'!$C$8:$C$373,Capa!$T68,'Plan de couv'!O$8:O$373,Paramètres!$A$3)+COUNTIFS('Plan de couv'!$C$8:$C$373,Capa!$T68,'Plan de couv'!O$8:O$373,Paramètres!$A$8)/2+COUNTIFS('Plan de couv'!$C$8:$C$373,Capa!$T68,'Plan de couv'!O$8:O$373,Paramètres!$A$9)/2</f>
        <v>0</v>
      </c>
      <c r="AG68" s="81">
        <f>COUNTIFS('Plan de couv'!$C$8:$C$373,Capa!$T68,'Plan de couv'!P$8:P$373,Paramètres!$A$3)+COUNTIFS('Plan de couv'!$C$8:$C$373,Capa!$T68,'Plan de couv'!P$8:P$373,Paramètres!$A$8)/2+COUNTIFS('Plan de couv'!$C$8:$C$373,Capa!$T68,'Plan de couv'!P$8:P$373,Paramètres!$A$9)/2</f>
        <v>0</v>
      </c>
      <c r="AH68" s="81">
        <f>COUNTIFS('Plan de couv'!$C$8:$C$373,Capa!$T68,'Plan de couv'!Q$8:Q$373,Paramètres!$A$3)+COUNTIFS('Plan de couv'!$C$8:$C$373,Capa!$T68,'Plan de couv'!Q$8:Q$373,Paramètres!$A$8)/2+COUNTIFS('Plan de couv'!$C$8:$C$373,Capa!$T68,'Plan de couv'!Q$8:Q$373,Paramètres!$A$9)/2</f>
        <v>0</v>
      </c>
      <c r="AI68" s="81">
        <f>COUNTIFS('Plan de couv'!$C$8:$C$373,Capa!$T68,'Plan de couv'!R$8:R$373,Paramètres!$A$3)+COUNTIFS('Plan de couv'!$C$8:$C$373,Capa!$T68,'Plan de couv'!R$8:R$373,Paramètres!$A$8)/2+COUNTIFS('Plan de couv'!$C$8:$C$373,Capa!$T68,'Plan de couv'!R$8:R$373,Paramètres!$A$9)/2</f>
        <v>0</v>
      </c>
      <c r="AJ68" s="81">
        <f>COUNTIFS('Plan de couv'!$C$8:$C$373,Capa!$T68,'Plan de couv'!S$8:S$373,Paramètres!$A$3)+COUNTIFS('Plan de couv'!$C$8:$C$373,Capa!$T68,'Plan de couv'!S$8:S$373,Paramètres!$A$8)/2+COUNTIFS('Plan de couv'!$C$8:$C$373,Capa!$T68,'Plan de couv'!S$8:S$373,Paramètres!$A$9)/2</f>
        <v>0</v>
      </c>
      <c r="AK68" s="81">
        <f>COUNTIFS('Plan de couv'!$C$8:$C$373,Capa!$T68,'Plan de couv'!T$8:T$373,Paramètres!$A$3)+COUNTIFS('Plan de couv'!$C$8:$C$373,Capa!$T68,'Plan de couv'!T$8:T$373,Paramètres!$A$8)/2+COUNTIFS('Plan de couv'!$C$8:$C$373,Capa!$T68,'Plan de couv'!T$8:T$373,Paramètres!$A$9)/2</f>
        <v>0</v>
      </c>
      <c r="AL68" s="81">
        <f>COUNTIFS('Plan de couv'!$C$8:$C$373,Capa!$T68,'Plan de couv'!U$8:U$373,Paramètres!$A$3)+COUNTIFS('Plan de couv'!$C$8:$C$373,Capa!$T68,'Plan de couv'!U$8:U$373,Paramètres!$A$8)/2+COUNTIFS('Plan de couv'!$C$8:$C$373,Capa!$T68,'Plan de couv'!U$8:U$373,Paramètres!$A$9)/2</f>
        <v>0</v>
      </c>
      <c r="AM68" s="81">
        <f>COUNTIFS('Plan de couv'!$C$8:$C$373,Capa!$T68,'Plan de couv'!V$8:V$373,Paramètres!$A$3)+COUNTIFS('Plan de couv'!$C$8:$C$373,Capa!$T68,'Plan de couv'!V$8:V$373,Paramètres!$A$8)/2+COUNTIFS('Plan de couv'!$C$8:$C$373,Capa!$T68,'Plan de couv'!V$8:V$373,Paramètres!$A$9)/2</f>
        <v>0</v>
      </c>
      <c r="AN68" s="81">
        <f>COUNTIFS('Plan de couv'!$C$8:$C$373,Capa!$T68,'Plan de couv'!W$8:W$373,Paramètres!$A$3)+COUNTIFS('Plan de couv'!$C$8:$C$373,Capa!$T68,'Plan de couv'!W$8:W$373,Paramètres!$A$8)/2+COUNTIFS('Plan de couv'!$C$8:$C$373,Capa!$T68,'Plan de couv'!W$8:W$373,Paramètres!$A$9)/2</f>
        <v>0</v>
      </c>
      <c r="AO68" s="81">
        <f>COUNTIFS('Plan de couv'!$C$8:$C$373,Capa!$T68,'Plan de couv'!X$8:X$373,Paramètres!$A$3)+COUNTIFS('Plan de couv'!$C$8:$C$373,Capa!$T68,'Plan de couv'!X$8:X$373,Paramètres!$A$8)/2+COUNTIFS('Plan de couv'!$C$8:$C$373,Capa!$T68,'Plan de couv'!X$8:X$373,Paramètres!$A$9)/2</f>
        <v>0</v>
      </c>
      <c r="AP68" s="81">
        <f>COUNTIFS('Plan de couv'!$C$8:$C$373,Capa!$T68,'Plan de couv'!Y$8:Y$373,Paramètres!$A$3)+COUNTIFS('Plan de couv'!$C$8:$C$373,Capa!$T68,'Plan de couv'!Y$8:Y$373,Paramètres!$A$8)/2+COUNTIFS('Plan de couv'!$C$8:$C$373,Capa!$T68,'Plan de couv'!Y$8:Y$373,Paramètres!$A$9)/2</f>
        <v>0</v>
      </c>
    </row>
    <row r="69" spans="18:42" hidden="1" x14ac:dyDescent="0.25">
      <c r="R69" s="50">
        <f t="shared" si="0"/>
        <v>3</v>
      </c>
      <c r="S69" s="51">
        <f t="shared" si="1"/>
        <v>10</v>
      </c>
      <c r="T69" s="67">
        <f t="shared" si="3"/>
        <v>42433</v>
      </c>
      <c r="U69" s="68">
        <f t="shared" si="2"/>
        <v>6</v>
      </c>
      <c r="V69" s="81">
        <f>COUNTIFS('Plan de couv'!$C$8:$C$373,Capa!$T69,'Plan de couv'!E$8:E$373,Paramètres!$A$3)+COUNTIFS('Plan de couv'!$C$8:$C$373,Capa!$T69,'Plan de couv'!E$8:E$373,Paramètres!$A$8)/2+COUNTIFS('Plan de couv'!$C$8:$C$373,Capa!$T69,'Plan de couv'!E$8:E$373,Paramètres!$A$9)/2</f>
        <v>0</v>
      </c>
      <c r="W69" s="81">
        <f>COUNTIFS('Plan de couv'!$C$8:$C$373,Capa!$T69,'Plan de couv'!F$8:F$373,Paramètres!$A$3)+COUNTIFS('Plan de couv'!$C$8:$C$373,Capa!$T69,'Plan de couv'!F$8:F$373,Paramètres!$A$8)/2+COUNTIFS('Plan de couv'!$C$8:$C$373,Capa!$T69,'Plan de couv'!F$8:F$373,Paramètres!$A$9)/2</f>
        <v>0</v>
      </c>
      <c r="X69" s="81">
        <f>COUNTIFS('Plan de couv'!$C$8:$C$373,Capa!$T69,'Plan de couv'!G$8:G$373,Paramètres!$A$3)+COUNTIFS('Plan de couv'!$C$8:$C$373,Capa!$T69,'Plan de couv'!G$8:G$373,Paramètres!$A$8)/2+COUNTIFS('Plan de couv'!$C$8:$C$373,Capa!$T69,'Plan de couv'!G$8:G$373,Paramètres!$A$9)/2</f>
        <v>0</v>
      </c>
      <c r="Y69" s="81">
        <f>COUNTIFS('Plan de couv'!$C$8:$C$373,Capa!$T69,'Plan de couv'!H$8:H$373,Paramètres!$A$3)+COUNTIFS('Plan de couv'!$C$8:$C$373,Capa!$T69,'Plan de couv'!H$8:H$373,Paramètres!$A$8)/2+COUNTIFS('Plan de couv'!$C$8:$C$373,Capa!$T69,'Plan de couv'!H$8:H$373,Paramètres!$A$9)/2</f>
        <v>0</v>
      </c>
      <c r="Z69" s="81">
        <f>COUNTIFS('Plan de couv'!$C$8:$C$373,Capa!$T69,'Plan de couv'!I$8:I$373,Paramètres!$A$3)+COUNTIFS('Plan de couv'!$C$8:$C$373,Capa!$T69,'Plan de couv'!I$8:I$373,Paramètres!$A$8)/2+COUNTIFS('Plan de couv'!$C$8:$C$373,Capa!$T69,'Plan de couv'!I$8:I$373,Paramètres!$A$9)/2</f>
        <v>0</v>
      </c>
      <c r="AA69" s="81">
        <f>COUNTIFS('Plan de couv'!$C$8:$C$373,Capa!$T69,'Plan de couv'!J$8:J$373,Paramètres!$A$3)+COUNTIFS('Plan de couv'!$C$8:$C$373,Capa!$T69,'Plan de couv'!J$8:J$373,Paramètres!$A$8)/2+COUNTIFS('Plan de couv'!$C$8:$C$373,Capa!$T69,'Plan de couv'!J$8:J$373,Paramètres!$A$9)/2</f>
        <v>0</v>
      </c>
      <c r="AB69" s="81">
        <f>COUNTIFS('Plan de couv'!$C$8:$C$373,Capa!$T69,'Plan de couv'!K$8:K$373,Paramètres!$A$3)+COUNTIFS('Plan de couv'!$C$8:$C$373,Capa!$T69,'Plan de couv'!K$8:K$373,Paramètres!$A$8)/2+COUNTIFS('Plan de couv'!$C$8:$C$373,Capa!$T69,'Plan de couv'!K$8:K$373,Paramètres!$A$9)/2</f>
        <v>0</v>
      </c>
      <c r="AC69" s="81">
        <f>COUNTIFS('Plan de couv'!$C$8:$C$373,Capa!$T69,'Plan de couv'!L$8:L$373,Paramètres!$A$3)+COUNTIFS('Plan de couv'!$C$8:$C$373,Capa!$T69,'Plan de couv'!L$8:L$373,Paramètres!$A$8)/2+COUNTIFS('Plan de couv'!$C$8:$C$373,Capa!$T69,'Plan de couv'!L$8:L$373,Paramètres!$A$9)/2</f>
        <v>0</v>
      </c>
      <c r="AD69" s="81">
        <f>COUNTIFS('Plan de couv'!$C$8:$C$373,Capa!$T69,'Plan de couv'!M$8:M$373,Paramètres!$A$3)+COUNTIFS('Plan de couv'!$C$8:$C$373,Capa!$T69,'Plan de couv'!M$8:M$373,Paramètres!$A$8)/2+COUNTIFS('Plan de couv'!$C$8:$C$373,Capa!$T69,'Plan de couv'!M$8:M$373,Paramètres!$A$9)/2</f>
        <v>0</v>
      </c>
      <c r="AE69" s="81">
        <f>COUNTIFS('Plan de couv'!$C$8:$C$373,Capa!$T69,'Plan de couv'!N$8:N$373,Paramètres!$A$3)+COUNTIFS('Plan de couv'!$C$8:$C$373,Capa!$T69,'Plan de couv'!N$8:N$373,Paramètres!$A$8)/2+COUNTIFS('Plan de couv'!$C$8:$C$373,Capa!$T69,'Plan de couv'!N$8:N$373,Paramètres!$A$9)/2</f>
        <v>0</v>
      </c>
      <c r="AF69" s="81">
        <f>COUNTIFS('Plan de couv'!$C$8:$C$373,Capa!$T69,'Plan de couv'!O$8:O$373,Paramètres!$A$3)+COUNTIFS('Plan de couv'!$C$8:$C$373,Capa!$T69,'Plan de couv'!O$8:O$373,Paramètres!$A$8)/2+COUNTIFS('Plan de couv'!$C$8:$C$373,Capa!$T69,'Plan de couv'!O$8:O$373,Paramètres!$A$9)/2</f>
        <v>0</v>
      </c>
      <c r="AG69" s="81">
        <f>COUNTIFS('Plan de couv'!$C$8:$C$373,Capa!$T69,'Plan de couv'!P$8:P$373,Paramètres!$A$3)+COUNTIFS('Plan de couv'!$C$8:$C$373,Capa!$T69,'Plan de couv'!P$8:P$373,Paramètres!$A$8)/2+COUNTIFS('Plan de couv'!$C$8:$C$373,Capa!$T69,'Plan de couv'!P$8:P$373,Paramètres!$A$9)/2</f>
        <v>0</v>
      </c>
      <c r="AH69" s="81">
        <f>COUNTIFS('Plan de couv'!$C$8:$C$373,Capa!$T69,'Plan de couv'!Q$8:Q$373,Paramètres!$A$3)+COUNTIFS('Plan de couv'!$C$8:$C$373,Capa!$T69,'Plan de couv'!Q$8:Q$373,Paramètres!$A$8)/2+COUNTIFS('Plan de couv'!$C$8:$C$373,Capa!$T69,'Plan de couv'!Q$8:Q$373,Paramètres!$A$9)/2</f>
        <v>0</v>
      </c>
      <c r="AI69" s="81">
        <f>COUNTIFS('Plan de couv'!$C$8:$C$373,Capa!$T69,'Plan de couv'!R$8:R$373,Paramètres!$A$3)+COUNTIFS('Plan de couv'!$C$8:$C$373,Capa!$T69,'Plan de couv'!R$8:R$373,Paramètres!$A$8)/2+COUNTIFS('Plan de couv'!$C$8:$C$373,Capa!$T69,'Plan de couv'!R$8:R$373,Paramètres!$A$9)/2</f>
        <v>0</v>
      </c>
      <c r="AJ69" s="81">
        <f>COUNTIFS('Plan de couv'!$C$8:$C$373,Capa!$T69,'Plan de couv'!S$8:S$373,Paramètres!$A$3)+COUNTIFS('Plan de couv'!$C$8:$C$373,Capa!$T69,'Plan de couv'!S$8:S$373,Paramètres!$A$8)/2+COUNTIFS('Plan de couv'!$C$8:$C$373,Capa!$T69,'Plan de couv'!S$8:S$373,Paramètres!$A$9)/2</f>
        <v>0</v>
      </c>
      <c r="AK69" s="81">
        <f>COUNTIFS('Plan de couv'!$C$8:$C$373,Capa!$T69,'Plan de couv'!T$8:T$373,Paramètres!$A$3)+COUNTIFS('Plan de couv'!$C$8:$C$373,Capa!$T69,'Plan de couv'!T$8:T$373,Paramètres!$A$8)/2+COUNTIFS('Plan de couv'!$C$8:$C$373,Capa!$T69,'Plan de couv'!T$8:T$373,Paramètres!$A$9)/2</f>
        <v>0</v>
      </c>
      <c r="AL69" s="81">
        <f>COUNTIFS('Plan de couv'!$C$8:$C$373,Capa!$T69,'Plan de couv'!U$8:U$373,Paramètres!$A$3)+COUNTIFS('Plan de couv'!$C$8:$C$373,Capa!$T69,'Plan de couv'!U$8:U$373,Paramètres!$A$8)/2+COUNTIFS('Plan de couv'!$C$8:$C$373,Capa!$T69,'Plan de couv'!U$8:U$373,Paramètres!$A$9)/2</f>
        <v>0</v>
      </c>
      <c r="AM69" s="81">
        <f>COUNTIFS('Plan de couv'!$C$8:$C$373,Capa!$T69,'Plan de couv'!V$8:V$373,Paramètres!$A$3)+COUNTIFS('Plan de couv'!$C$8:$C$373,Capa!$T69,'Plan de couv'!V$8:V$373,Paramètres!$A$8)/2+COUNTIFS('Plan de couv'!$C$8:$C$373,Capa!$T69,'Plan de couv'!V$8:V$373,Paramètres!$A$9)/2</f>
        <v>0</v>
      </c>
      <c r="AN69" s="81">
        <f>COUNTIFS('Plan de couv'!$C$8:$C$373,Capa!$T69,'Plan de couv'!W$8:W$373,Paramètres!$A$3)+COUNTIFS('Plan de couv'!$C$8:$C$373,Capa!$T69,'Plan de couv'!W$8:W$373,Paramètres!$A$8)/2+COUNTIFS('Plan de couv'!$C$8:$C$373,Capa!$T69,'Plan de couv'!W$8:W$373,Paramètres!$A$9)/2</f>
        <v>0</v>
      </c>
      <c r="AO69" s="81">
        <f>COUNTIFS('Plan de couv'!$C$8:$C$373,Capa!$T69,'Plan de couv'!X$8:X$373,Paramètres!$A$3)+COUNTIFS('Plan de couv'!$C$8:$C$373,Capa!$T69,'Plan de couv'!X$8:X$373,Paramètres!$A$8)/2+COUNTIFS('Plan de couv'!$C$8:$C$373,Capa!$T69,'Plan de couv'!X$8:X$373,Paramètres!$A$9)/2</f>
        <v>0</v>
      </c>
      <c r="AP69" s="81">
        <f>COUNTIFS('Plan de couv'!$C$8:$C$373,Capa!$T69,'Plan de couv'!Y$8:Y$373,Paramètres!$A$3)+COUNTIFS('Plan de couv'!$C$8:$C$373,Capa!$T69,'Plan de couv'!Y$8:Y$373,Paramètres!$A$8)/2+COUNTIFS('Plan de couv'!$C$8:$C$373,Capa!$T69,'Plan de couv'!Y$8:Y$373,Paramètres!$A$9)/2</f>
        <v>0</v>
      </c>
    </row>
    <row r="70" spans="18:42" hidden="1" x14ac:dyDescent="0.25">
      <c r="R70" s="50">
        <f t="shared" si="0"/>
        <v>3</v>
      </c>
      <c r="S70" s="51">
        <f t="shared" si="1"/>
        <v>10</v>
      </c>
      <c r="T70" s="67">
        <f t="shared" si="3"/>
        <v>42434</v>
      </c>
      <c r="U70" s="68">
        <f t="shared" si="2"/>
        <v>7</v>
      </c>
      <c r="V70" s="81">
        <f>COUNTIFS('Plan de couv'!$C$8:$C$373,Capa!$T70,'Plan de couv'!E$8:E$373,Paramètres!$A$3)+COUNTIFS('Plan de couv'!$C$8:$C$373,Capa!$T70,'Plan de couv'!E$8:E$373,Paramètres!$A$8)/2+COUNTIFS('Plan de couv'!$C$8:$C$373,Capa!$T70,'Plan de couv'!E$8:E$373,Paramètres!$A$9)/2</f>
        <v>0</v>
      </c>
      <c r="W70" s="81">
        <f>COUNTIFS('Plan de couv'!$C$8:$C$373,Capa!$T70,'Plan de couv'!F$8:F$373,Paramètres!$A$3)+COUNTIFS('Plan de couv'!$C$8:$C$373,Capa!$T70,'Plan de couv'!F$8:F$373,Paramètres!$A$8)/2+COUNTIFS('Plan de couv'!$C$8:$C$373,Capa!$T70,'Plan de couv'!F$8:F$373,Paramètres!$A$9)/2</f>
        <v>0</v>
      </c>
      <c r="X70" s="81">
        <f>COUNTIFS('Plan de couv'!$C$8:$C$373,Capa!$T70,'Plan de couv'!G$8:G$373,Paramètres!$A$3)+COUNTIFS('Plan de couv'!$C$8:$C$373,Capa!$T70,'Plan de couv'!G$8:G$373,Paramètres!$A$8)/2+COUNTIFS('Plan de couv'!$C$8:$C$373,Capa!$T70,'Plan de couv'!G$8:G$373,Paramètres!$A$9)/2</f>
        <v>0</v>
      </c>
      <c r="Y70" s="81">
        <f>COUNTIFS('Plan de couv'!$C$8:$C$373,Capa!$T70,'Plan de couv'!H$8:H$373,Paramètres!$A$3)+COUNTIFS('Plan de couv'!$C$8:$C$373,Capa!$T70,'Plan de couv'!H$8:H$373,Paramètres!$A$8)/2+COUNTIFS('Plan de couv'!$C$8:$C$373,Capa!$T70,'Plan de couv'!H$8:H$373,Paramètres!$A$9)/2</f>
        <v>0</v>
      </c>
      <c r="Z70" s="81">
        <f>COUNTIFS('Plan de couv'!$C$8:$C$373,Capa!$T70,'Plan de couv'!I$8:I$373,Paramètres!$A$3)+COUNTIFS('Plan de couv'!$C$8:$C$373,Capa!$T70,'Plan de couv'!I$8:I$373,Paramètres!$A$8)/2+COUNTIFS('Plan de couv'!$C$8:$C$373,Capa!$T70,'Plan de couv'!I$8:I$373,Paramètres!$A$9)/2</f>
        <v>0</v>
      </c>
      <c r="AA70" s="81">
        <f>COUNTIFS('Plan de couv'!$C$8:$C$373,Capa!$T70,'Plan de couv'!J$8:J$373,Paramètres!$A$3)+COUNTIFS('Plan de couv'!$C$8:$C$373,Capa!$T70,'Plan de couv'!J$8:J$373,Paramètres!$A$8)/2+COUNTIFS('Plan de couv'!$C$8:$C$373,Capa!$T70,'Plan de couv'!J$8:J$373,Paramètres!$A$9)/2</f>
        <v>0</v>
      </c>
      <c r="AB70" s="81">
        <f>COUNTIFS('Plan de couv'!$C$8:$C$373,Capa!$T70,'Plan de couv'!K$8:K$373,Paramètres!$A$3)+COUNTIFS('Plan de couv'!$C$8:$C$373,Capa!$T70,'Plan de couv'!K$8:K$373,Paramètres!$A$8)/2+COUNTIFS('Plan de couv'!$C$8:$C$373,Capa!$T70,'Plan de couv'!K$8:K$373,Paramètres!$A$9)/2</f>
        <v>0</v>
      </c>
      <c r="AC70" s="81">
        <f>COUNTIFS('Plan de couv'!$C$8:$C$373,Capa!$T70,'Plan de couv'!L$8:L$373,Paramètres!$A$3)+COUNTIFS('Plan de couv'!$C$8:$C$373,Capa!$T70,'Plan de couv'!L$8:L$373,Paramètres!$A$8)/2+COUNTIFS('Plan de couv'!$C$8:$C$373,Capa!$T70,'Plan de couv'!L$8:L$373,Paramètres!$A$9)/2</f>
        <v>0</v>
      </c>
      <c r="AD70" s="81">
        <f>COUNTIFS('Plan de couv'!$C$8:$C$373,Capa!$T70,'Plan de couv'!M$8:M$373,Paramètres!$A$3)+COUNTIFS('Plan de couv'!$C$8:$C$373,Capa!$T70,'Plan de couv'!M$8:M$373,Paramètres!$A$8)/2+COUNTIFS('Plan de couv'!$C$8:$C$373,Capa!$T70,'Plan de couv'!M$8:M$373,Paramètres!$A$9)/2</f>
        <v>0</v>
      </c>
      <c r="AE70" s="81">
        <f>COUNTIFS('Plan de couv'!$C$8:$C$373,Capa!$T70,'Plan de couv'!N$8:N$373,Paramètres!$A$3)+COUNTIFS('Plan de couv'!$C$8:$C$373,Capa!$T70,'Plan de couv'!N$8:N$373,Paramètres!$A$8)/2+COUNTIFS('Plan de couv'!$C$8:$C$373,Capa!$T70,'Plan de couv'!N$8:N$373,Paramètres!$A$9)/2</f>
        <v>0</v>
      </c>
      <c r="AF70" s="81">
        <f>COUNTIFS('Plan de couv'!$C$8:$C$373,Capa!$T70,'Plan de couv'!O$8:O$373,Paramètres!$A$3)+COUNTIFS('Plan de couv'!$C$8:$C$373,Capa!$T70,'Plan de couv'!O$8:O$373,Paramètres!$A$8)/2+COUNTIFS('Plan de couv'!$C$8:$C$373,Capa!$T70,'Plan de couv'!O$8:O$373,Paramètres!$A$9)/2</f>
        <v>0</v>
      </c>
      <c r="AG70" s="81">
        <f>COUNTIFS('Plan de couv'!$C$8:$C$373,Capa!$T70,'Plan de couv'!P$8:P$373,Paramètres!$A$3)+COUNTIFS('Plan de couv'!$C$8:$C$373,Capa!$T70,'Plan de couv'!P$8:P$373,Paramètres!$A$8)/2+COUNTIFS('Plan de couv'!$C$8:$C$373,Capa!$T70,'Plan de couv'!P$8:P$373,Paramètres!$A$9)/2</f>
        <v>0</v>
      </c>
      <c r="AH70" s="81">
        <f>COUNTIFS('Plan de couv'!$C$8:$C$373,Capa!$T70,'Plan de couv'!Q$8:Q$373,Paramètres!$A$3)+COUNTIFS('Plan de couv'!$C$8:$C$373,Capa!$T70,'Plan de couv'!Q$8:Q$373,Paramètres!$A$8)/2+COUNTIFS('Plan de couv'!$C$8:$C$373,Capa!$T70,'Plan de couv'!Q$8:Q$373,Paramètres!$A$9)/2</f>
        <v>0</v>
      </c>
      <c r="AI70" s="81">
        <f>COUNTIFS('Plan de couv'!$C$8:$C$373,Capa!$T70,'Plan de couv'!R$8:R$373,Paramètres!$A$3)+COUNTIFS('Plan de couv'!$C$8:$C$373,Capa!$T70,'Plan de couv'!R$8:R$373,Paramètres!$A$8)/2+COUNTIFS('Plan de couv'!$C$8:$C$373,Capa!$T70,'Plan de couv'!R$8:R$373,Paramètres!$A$9)/2</f>
        <v>0</v>
      </c>
      <c r="AJ70" s="81">
        <f>COUNTIFS('Plan de couv'!$C$8:$C$373,Capa!$T70,'Plan de couv'!S$8:S$373,Paramètres!$A$3)+COUNTIFS('Plan de couv'!$C$8:$C$373,Capa!$T70,'Plan de couv'!S$8:S$373,Paramètres!$A$8)/2+COUNTIFS('Plan de couv'!$C$8:$C$373,Capa!$T70,'Plan de couv'!S$8:S$373,Paramètres!$A$9)/2</f>
        <v>0</v>
      </c>
      <c r="AK70" s="81">
        <f>COUNTIFS('Plan de couv'!$C$8:$C$373,Capa!$T70,'Plan de couv'!T$8:T$373,Paramètres!$A$3)+COUNTIFS('Plan de couv'!$C$8:$C$373,Capa!$T70,'Plan de couv'!T$8:T$373,Paramètres!$A$8)/2+COUNTIFS('Plan de couv'!$C$8:$C$373,Capa!$T70,'Plan de couv'!T$8:T$373,Paramètres!$A$9)/2</f>
        <v>0</v>
      </c>
      <c r="AL70" s="81">
        <f>COUNTIFS('Plan de couv'!$C$8:$C$373,Capa!$T70,'Plan de couv'!U$8:U$373,Paramètres!$A$3)+COUNTIFS('Plan de couv'!$C$8:$C$373,Capa!$T70,'Plan de couv'!U$8:U$373,Paramètres!$A$8)/2+COUNTIFS('Plan de couv'!$C$8:$C$373,Capa!$T70,'Plan de couv'!U$8:U$373,Paramètres!$A$9)/2</f>
        <v>0</v>
      </c>
      <c r="AM70" s="81">
        <f>COUNTIFS('Plan de couv'!$C$8:$C$373,Capa!$T70,'Plan de couv'!V$8:V$373,Paramètres!$A$3)+COUNTIFS('Plan de couv'!$C$8:$C$373,Capa!$T70,'Plan de couv'!V$8:V$373,Paramètres!$A$8)/2+COUNTIFS('Plan de couv'!$C$8:$C$373,Capa!$T70,'Plan de couv'!V$8:V$373,Paramètres!$A$9)/2</f>
        <v>0</v>
      </c>
      <c r="AN70" s="81">
        <f>COUNTIFS('Plan de couv'!$C$8:$C$373,Capa!$T70,'Plan de couv'!W$8:W$373,Paramètres!$A$3)+COUNTIFS('Plan de couv'!$C$8:$C$373,Capa!$T70,'Plan de couv'!W$8:W$373,Paramètres!$A$8)/2+COUNTIFS('Plan de couv'!$C$8:$C$373,Capa!$T70,'Plan de couv'!W$8:W$373,Paramètres!$A$9)/2</f>
        <v>0</v>
      </c>
      <c r="AO70" s="81">
        <f>COUNTIFS('Plan de couv'!$C$8:$C$373,Capa!$T70,'Plan de couv'!X$8:X$373,Paramètres!$A$3)+COUNTIFS('Plan de couv'!$C$8:$C$373,Capa!$T70,'Plan de couv'!X$8:X$373,Paramètres!$A$8)/2+COUNTIFS('Plan de couv'!$C$8:$C$373,Capa!$T70,'Plan de couv'!X$8:X$373,Paramètres!$A$9)/2</f>
        <v>0</v>
      </c>
      <c r="AP70" s="81">
        <f>COUNTIFS('Plan de couv'!$C$8:$C$373,Capa!$T70,'Plan de couv'!Y$8:Y$373,Paramètres!$A$3)+COUNTIFS('Plan de couv'!$C$8:$C$373,Capa!$T70,'Plan de couv'!Y$8:Y$373,Paramètres!$A$8)/2+COUNTIFS('Plan de couv'!$C$8:$C$373,Capa!$T70,'Plan de couv'!Y$8:Y$373,Paramètres!$A$9)/2</f>
        <v>0</v>
      </c>
    </row>
    <row r="71" spans="18:42" hidden="1" x14ac:dyDescent="0.25">
      <c r="R71" s="50">
        <f t="shared" ref="R71:R134" si="4">MONTH(T71)</f>
        <v>3</v>
      </c>
      <c r="S71" s="51">
        <f t="shared" ref="S71:S134" si="5">WEEKNUM(T71)</f>
        <v>11</v>
      </c>
      <c r="T71" s="67">
        <f t="shared" si="3"/>
        <v>42435</v>
      </c>
      <c r="U71" s="68">
        <f t="shared" ref="U71:U134" si="6">WEEKDAY(T71)</f>
        <v>1</v>
      </c>
      <c r="V71" s="81">
        <f>COUNTIFS('Plan de couv'!$C$8:$C$373,Capa!$T71,'Plan de couv'!E$8:E$373,Paramètres!$A$3)+COUNTIFS('Plan de couv'!$C$8:$C$373,Capa!$T71,'Plan de couv'!E$8:E$373,Paramètres!$A$8)/2+COUNTIFS('Plan de couv'!$C$8:$C$373,Capa!$T71,'Plan de couv'!E$8:E$373,Paramètres!$A$9)/2</f>
        <v>0</v>
      </c>
      <c r="W71" s="81">
        <f>COUNTIFS('Plan de couv'!$C$8:$C$373,Capa!$T71,'Plan de couv'!F$8:F$373,Paramètres!$A$3)+COUNTIFS('Plan de couv'!$C$8:$C$373,Capa!$T71,'Plan de couv'!F$8:F$373,Paramètres!$A$8)/2+COUNTIFS('Plan de couv'!$C$8:$C$373,Capa!$T71,'Plan de couv'!F$8:F$373,Paramètres!$A$9)/2</f>
        <v>0</v>
      </c>
      <c r="X71" s="81">
        <f>COUNTIFS('Plan de couv'!$C$8:$C$373,Capa!$T71,'Plan de couv'!G$8:G$373,Paramètres!$A$3)+COUNTIFS('Plan de couv'!$C$8:$C$373,Capa!$T71,'Plan de couv'!G$8:G$373,Paramètres!$A$8)/2+COUNTIFS('Plan de couv'!$C$8:$C$373,Capa!$T71,'Plan de couv'!G$8:G$373,Paramètres!$A$9)/2</f>
        <v>0</v>
      </c>
      <c r="Y71" s="81">
        <f>COUNTIFS('Plan de couv'!$C$8:$C$373,Capa!$T71,'Plan de couv'!H$8:H$373,Paramètres!$A$3)+COUNTIFS('Plan de couv'!$C$8:$C$373,Capa!$T71,'Plan de couv'!H$8:H$373,Paramètres!$A$8)/2+COUNTIFS('Plan de couv'!$C$8:$C$373,Capa!$T71,'Plan de couv'!H$8:H$373,Paramètres!$A$9)/2</f>
        <v>0</v>
      </c>
      <c r="Z71" s="81">
        <f>COUNTIFS('Plan de couv'!$C$8:$C$373,Capa!$T71,'Plan de couv'!I$8:I$373,Paramètres!$A$3)+COUNTIFS('Plan de couv'!$C$8:$C$373,Capa!$T71,'Plan de couv'!I$8:I$373,Paramètres!$A$8)/2+COUNTIFS('Plan de couv'!$C$8:$C$373,Capa!$T71,'Plan de couv'!I$8:I$373,Paramètres!$A$9)/2</f>
        <v>0</v>
      </c>
      <c r="AA71" s="81">
        <f>COUNTIFS('Plan de couv'!$C$8:$C$373,Capa!$T71,'Plan de couv'!J$8:J$373,Paramètres!$A$3)+COUNTIFS('Plan de couv'!$C$8:$C$373,Capa!$T71,'Plan de couv'!J$8:J$373,Paramètres!$A$8)/2+COUNTIFS('Plan de couv'!$C$8:$C$373,Capa!$T71,'Plan de couv'!J$8:J$373,Paramètres!$A$9)/2</f>
        <v>0</v>
      </c>
      <c r="AB71" s="81">
        <f>COUNTIFS('Plan de couv'!$C$8:$C$373,Capa!$T71,'Plan de couv'!K$8:K$373,Paramètres!$A$3)+COUNTIFS('Plan de couv'!$C$8:$C$373,Capa!$T71,'Plan de couv'!K$8:K$373,Paramètres!$A$8)/2+COUNTIFS('Plan de couv'!$C$8:$C$373,Capa!$T71,'Plan de couv'!K$8:K$373,Paramètres!$A$9)/2</f>
        <v>0</v>
      </c>
      <c r="AC71" s="81">
        <f>COUNTIFS('Plan de couv'!$C$8:$C$373,Capa!$T71,'Plan de couv'!L$8:L$373,Paramètres!$A$3)+COUNTIFS('Plan de couv'!$C$8:$C$373,Capa!$T71,'Plan de couv'!L$8:L$373,Paramètres!$A$8)/2+COUNTIFS('Plan de couv'!$C$8:$C$373,Capa!$T71,'Plan de couv'!L$8:L$373,Paramètres!$A$9)/2</f>
        <v>0</v>
      </c>
      <c r="AD71" s="81">
        <f>COUNTIFS('Plan de couv'!$C$8:$C$373,Capa!$T71,'Plan de couv'!M$8:M$373,Paramètres!$A$3)+COUNTIFS('Plan de couv'!$C$8:$C$373,Capa!$T71,'Plan de couv'!M$8:M$373,Paramètres!$A$8)/2+COUNTIFS('Plan de couv'!$C$8:$C$373,Capa!$T71,'Plan de couv'!M$8:M$373,Paramètres!$A$9)/2</f>
        <v>0</v>
      </c>
      <c r="AE71" s="81">
        <f>COUNTIFS('Plan de couv'!$C$8:$C$373,Capa!$T71,'Plan de couv'!N$8:N$373,Paramètres!$A$3)+COUNTIFS('Plan de couv'!$C$8:$C$373,Capa!$T71,'Plan de couv'!N$8:N$373,Paramètres!$A$8)/2+COUNTIFS('Plan de couv'!$C$8:$C$373,Capa!$T71,'Plan de couv'!N$8:N$373,Paramètres!$A$9)/2</f>
        <v>0</v>
      </c>
      <c r="AF71" s="81">
        <f>COUNTIFS('Plan de couv'!$C$8:$C$373,Capa!$T71,'Plan de couv'!O$8:O$373,Paramètres!$A$3)+COUNTIFS('Plan de couv'!$C$8:$C$373,Capa!$T71,'Plan de couv'!O$8:O$373,Paramètres!$A$8)/2+COUNTIFS('Plan de couv'!$C$8:$C$373,Capa!$T71,'Plan de couv'!O$8:O$373,Paramètres!$A$9)/2</f>
        <v>0</v>
      </c>
      <c r="AG71" s="81">
        <f>COUNTIFS('Plan de couv'!$C$8:$C$373,Capa!$T71,'Plan de couv'!P$8:P$373,Paramètres!$A$3)+COUNTIFS('Plan de couv'!$C$8:$C$373,Capa!$T71,'Plan de couv'!P$8:P$373,Paramètres!$A$8)/2+COUNTIFS('Plan de couv'!$C$8:$C$373,Capa!$T71,'Plan de couv'!P$8:P$373,Paramètres!$A$9)/2</f>
        <v>0</v>
      </c>
      <c r="AH71" s="81">
        <f>COUNTIFS('Plan de couv'!$C$8:$C$373,Capa!$T71,'Plan de couv'!Q$8:Q$373,Paramètres!$A$3)+COUNTIFS('Plan de couv'!$C$8:$C$373,Capa!$T71,'Plan de couv'!Q$8:Q$373,Paramètres!$A$8)/2+COUNTIFS('Plan de couv'!$C$8:$C$373,Capa!$T71,'Plan de couv'!Q$8:Q$373,Paramètres!$A$9)/2</f>
        <v>0</v>
      </c>
      <c r="AI71" s="81">
        <f>COUNTIFS('Plan de couv'!$C$8:$C$373,Capa!$T71,'Plan de couv'!R$8:R$373,Paramètres!$A$3)+COUNTIFS('Plan de couv'!$C$8:$C$373,Capa!$T71,'Plan de couv'!R$8:R$373,Paramètres!$A$8)/2+COUNTIFS('Plan de couv'!$C$8:$C$373,Capa!$T71,'Plan de couv'!R$8:R$373,Paramètres!$A$9)/2</f>
        <v>0</v>
      </c>
      <c r="AJ71" s="81">
        <f>COUNTIFS('Plan de couv'!$C$8:$C$373,Capa!$T71,'Plan de couv'!S$8:S$373,Paramètres!$A$3)+COUNTIFS('Plan de couv'!$C$8:$C$373,Capa!$T71,'Plan de couv'!S$8:S$373,Paramètres!$A$8)/2+COUNTIFS('Plan de couv'!$C$8:$C$373,Capa!$T71,'Plan de couv'!S$8:S$373,Paramètres!$A$9)/2</f>
        <v>0</v>
      </c>
      <c r="AK71" s="81">
        <f>COUNTIFS('Plan de couv'!$C$8:$C$373,Capa!$T71,'Plan de couv'!T$8:T$373,Paramètres!$A$3)+COUNTIFS('Plan de couv'!$C$8:$C$373,Capa!$T71,'Plan de couv'!T$8:T$373,Paramètres!$A$8)/2+COUNTIFS('Plan de couv'!$C$8:$C$373,Capa!$T71,'Plan de couv'!T$8:T$373,Paramètres!$A$9)/2</f>
        <v>0</v>
      </c>
      <c r="AL71" s="81">
        <f>COUNTIFS('Plan de couv'!$C$8:$C$373,Capa!$T71,'Plan de couv'!U$8:U$373,Paramètres!$A$3)+COUNTIFS('Plan de couv'!$C$8:$C$373,Capa!$T71,'Plan de couv'!U$8:U$373,Paramètres!$A$8)/2+COUNTIFS('Plan de couv'!$C$8:$C$373,Capa!$T71,'Plan de couv'!U$8:U$373,Paramètres!$A$9)/2</f>
        <v>0</v>
      </c>
      <c r="AM71" s="81">
        <f>COUNTIFS('Plan de couv'!$C$8:$C$373,Capa!$T71,'Plan de couv'!V$8:V$373,Paramètres!$A$3)+COUNTIFS('Plan de couv'!$C$8:$C$373,Capa!$T71,'Plan de couv'!V$8:V$373,Paramètres!$A$8)/2+COUNTIFS('Plan de couv'!$C$8:$C$373,Capa!$T71,'Plan de couv'!V$8:V$373,Paramètres!$A$9)/2</f>
        <v>0</v>
      </c>
      <c r="AN71" s="81">
        <f>COUNTIFS('Plan de couv'!$C$8:$C$373,Capa!$T71,'Plan de couv'!W$8:W$373,Paramètres!$A$3)+COUNTIFS('Plan de couv'!$C$8:$C$373,Capa!$T71,'Plan de couv'!W$8:W$373,Paramètres!$A$8)/2+COUNTIFS('Plan de couv'!$C$8:$C$373,Capa!$T71,'Plan de couv'!W$8:W$373,Paramètres!$A$9)/2</f>
        <v>0</v>
      </c>
      <c r="AO71" s="81">
        <f>COUNTIFS('Plan de couv'!$C$8:$C$373,Capa!$T71,'Plan de couv'!X$8:X$373,Paramètres!$A$3)+COUNTIFS('Plan de couv'!$C$8:$C$373,Capa!$T71,'Plan de couv'!X$8:X$373,Paramètres!$A$8)/2+COUNTIFS('Plan de couv'!$C$8:$C$373,Capa!$T71,'Plan de couv'!X$8:X$373,Paramètres!$A$9)/2</f>
        <v>0</v>
      </c>
      <c r="AP71" s="81">
        <f>COUNTIFS('Plan de couv'!$C$8:$C$373,Capa!$T71,'Plan de couv'!Y$8:Y$373,Paramètres!$A$3)+COUNTIFS('Plan de couv'!$C$8:$C$373,Capa!$T71,'Plan de couv'!Y$8:Y$373,Paramètres!$A$8)/2+COUNTIFS('Plan de couv'!$C$8:$C$373,Capa!$T71,'Plan de couv'!Y$8:Y$373,Paramètres!$A$9)/2</f>
        <v>0</v>
      </c>
    </row>
    <row r="72" spans="18:42" hidden="1" x14ac:dyDescent="0.25">
      <c r="R72" s="50">
        <f t="shared" si="4"/>
        <v>3</v>
      </c>
      <c r="S72" s="51">
        <f t="shared" si="5"/>
        <v>11</v>
      </c>
      <c r="T72" s="67">
        <f t="shared" si="3"/>
        <v>42436</v>
      </c>
      <c r="U72" s="68">
        <f t="shared" si="6"/>
        <v>2</v>
      </c>
      <c r="V72" s="81">
        <f>COUNTIFS('Plan de couv'!$C$8:$C$373,Capa!$T72,'Plan de couv'!E$8:E$373,Paramètres!$A$3)+COUNTIFS('Plan de couv'!$C$8:$C$373,Capa!$T72,'Plan de couv'!E$8:E$373,Paramètres!$A$8)/2+COUNTIFS('Plan de couv'!$C$8:$C$373,Capa!$T72,'Plan de couv'!E$8:E$373,Paramètres!$A$9)/2</f>
        <v>0</v>
      </c>
      <c r="W72" s="81">
        <f>COUNTIFS('Plan de couv'!$C$8:$C$373,Capa!$T72,'Plan de couv'!F$8:F$373,Paramètres!$A$3)+COUNTIFS('Plan de couv'!$C$8:$C$373,Capa!$T72,'Plan de couv'!F$8:F$373,Paramètres!$A$8)/2+COUNTIFS('Plan de couv'!$C$8:$C$373,Capa!$T72,'Plan de couv'!F$8:F$373,Paramètres!$A$9)/2</f>
        <v>0</v>
      </c>
      <c r="X72" s="81">
        <f>COUNTIFS('Plan de couv'!$C$8:$C$373,Capa!$T72,'Plan de couv'!G$8:G$373,Paramètres!$A$3)+COUNTIFS('Plan de couv'!$C$8:$C$373,Capa!$T72,'Plan de couv'!G$8:G$373,Paramètres!$A$8)/2+COUNTIFS('Plan de couv'!$C$8:$C$373,Capa!$T72,'Plan de couv'!G$8:G$373,Paramètres!$A$9)/2</f>
        <v>0</v>
      </c>
      <c r="Y72" s="81">
        <f>COUNTIFS('Plan de couv'!$C$8:$C$373,Capa!$T72,'Plan de couv'!H$8:H$373,Paramètres!$A$3)+COUNTIFS('Plan de couv'!$C$8:$C$373,Capa!$T72,'Plan de couv'!H$8:H$373,Paramètres!$A$8)/2+COUNTIFS('Plan de couv'!$C$8:$C$373,Capa!$T72,'Plan de couv'!H$8:H$373,Paramètres!$A$9)/2</f>
        <v>0</v>
      </c>
      <c r="Z72" s="81">
        <f>COUNTIFS('Plan de couv'!$C$8:$C$373,Capa!$T72,'Plan de couv'!I$8:I$373,Paramètres!$A$3)+COUNTIFS('Plan de couv'!$C$8:$C$373,Capa!$T72,'Plan de couv'!I$8:I$373,Paramètres!$A$8)/2+COUNTIFS('Plan de couv'!$C$8:$C$373,Capa!$T72,'Plan de couv'!I$8:I$373,Paramètres!$A$9)/2</f>
        <v>0</v>
      </c>
      <c r="AA72" s="81">
        <f>COUNTIFS('Plan de couv'!$C$8:$C$373,Capa!$T72,'Plan de couv'!J$8:J$373,Paramètres!$A$3)+COUNTIFS('Plan de couv'!$C$8:$C$373,Capa!$T72,'Plan de couv'!J$8:J$373,Paramètres!$A$8)/2+COUNTIFS('Plan de couv'!$C$8:$C$373,Capa!$T72,'Plan de couv'!J$8:J$373,Paramètres!$A$9)/2</f>
        <v>0</v>
      </c>
      <c r="AB72" s="81">
        <f>COUNTIFS('Plan de couv'!$C$8:$C$373,Capa!$T72,'Plan de couv'!K$8:K$373,Paramètres!$A$3)+COUNTIFS('Plan de couv'!$C$8:$C$373,Capa!$T72,'Plan de couv'!K$8:K$373,Paramètres!$A$8)/2+COUNTIFS('Plan de couv'!$C$8:$C$373,Capa!$T72,'Plan de couv'!K$8:K$373,Paramètres!$A$9)/2</f>
        <v>0</v>
      </c>
      <c r="AC72" s="81">
        <f>COUNTIFS('Plan de couv'!$C$8:$C$373,Capa!$T72,'Plan de couv'!L$8:L$373,Paramètres!$A$3)+COUNTIFS('Plan de couv'!$C$8:$C$373,Capa!$T72,'Plan de couv'!L$8:L$373,Paramètres!$A$8)/2+COUNTIFS('Plan de couv'!$C$8:$C$373,Capa!$T72,'Plan de couv'!L$8:L$373,Paramètres!$A$9)/2</f>
        <v>0</v>
      </c>
      <c r="AD72" s="81">
        <f>COUNTIFS('Plan de couv'!$C$8:$C$373,Capa!$T72,'Plan de couv'!M$8:M$373,Paramètres!$A$3)+COUNTIFS('Plan de couv'!$C$8:$C$373,Capa!$T72,'Plan de couv'!M$8:M$373,Paramètres!$A$8)/2+COUNTIFS('Plan de couv'!$C$8:$C$373,Capa!$T72,'Plan de couv'!M$8:M$373,Paramètres!$A$9)/2</f>
        <v>0</v>
      </c>
      <c r="AE72" s="81">
        <f>COUNTIFS('Plan de couv'!$C$8:$C$373,Capa!$T72,'Plan de couv'!N$8:N$373,Paramètres!$A$3)+COUNTIFS('Plan de couv'!$C$8:$C$373,Capa!$T72,'Plan de couv'!N$8:N$373,Paramètres!$A$8)/2+COUNTIFS('Plan de couv'!$C$8:$C$373,Capa!$T72,'Plan de couv'!N$8:N$373,Paramètres!$A$9)/2</f>
        <v>0</v>
      </c>
      <c r="AF72" s="81">
        <f>COUNTIFS('Plan de couv'!$C$8:$C$373,Capa!$T72,'Plan de couv'!O$8:O$373,Paramètres!$A$3)+COUNTIFS('Plan de couv'!$C$8:$C$373,Capa!$T72,'Plan de couv'!O$8:O$373,Paramètres!$A$8)/2+COUNTIFS('Plan de couv'!$C$8:$C$373,Capa!$T72,'Plan de couv'!O$8:O$373,Paramètres!$A$9)/2</f>
        <v>0</v>
      </c>
      <c r="AG72" s="81">
        <f>COUNTIFS('Plan de couv'!$C$8:$C$373,Capa!$T72,'Plan de couv'!P$8:P$373,Paramètres!$A$3)+COUNTIFS('Plan de couv'!$C$8:$C$373,Capa!$T72,'Plan de couv'!P$8:P$373,Paramètres!$A$8)/2+COUNTIFS('Plan de couv'!$C$8:$C$373,Capa!$T72,'Plan de couv'!P$8:P$373,Paramètres!$A$9)/2</f>
        <v>0</v>
      </c>
      <c r="AH72" s="81">
        <f>COUNTIFS('Plan de couv'!$C$8:$C$373,Capa!$T72,'Plan de couv'!Q$8:Q$373,Paramètres!$A$3)+COUNTIFS('Plan de couv'!$C$8:$C$373,Capa!$T72,'Plan de couv'!Q$8:Q$373,Paramètres!$A$8)/2+COUNTIFS('Plan de couv'!$C$8:$C$373,Capa!$T72,'Plan de couv'!Q$8:Q$373,Paramètres!$A$9)/2</f>
        <v>0</v>
      </c>
      <c r="AI72" s="81">
        <f>COUNTIFS('Plan de couv'!$C$8:$C$373,Capa!$T72,'Plan de couv'!R$8:R$373,Paramètres!$A$3)+COUNTIFS('Plan de couv'!$C$8:$C$373,Capa!$T72,'Plan de couv'!R$8:R$373,Paramètres!$A$8)/2+COUNTIFS('Plan de couv'!$C$8:$C$373,Capa!$T72,'Plan de couv'!R$8:R$373,Paramètres!$A$9)/2</f>
        <v>0</v>
      </c>
      <c r="AJ72" s="81">
        <f>COUNTIFS('Plan de couv'!$C$8:$C$373,Capa!$T72,'Plan de couv'!S$8:S$373,Paramètres!$A$3)+COUNTIFS('Plan de couv'!$C$8:$C$373,Capa!$T72,'Plan de couv'!S$8:S$373,Paramètres!$A$8)/2+COUNTIFS('Plan de couv'!$C$8:$C$373,Capa!$T72,'Plan de couv'!S$8:S$373,Paramètres!$A$9)/2</f>
        <v>0</v>
      </c>
      <c r="AK72" s="81">
        <f>COUNTIFS('Plan de couv'!$C$8:$C$373,Capa!$T72,'Plan de couv'!T$8:T$373,Paramètres!$A$3)+COUNTIFS('Plan de couv'!$C$8:$C$373,Capa!$T72,'Plan de couv'!T$8:T$373,Paramètres!$A$8)/2+COUNTIFS('Plan de couv'!$C$8:$C$373,Capa!$T72,'Plan de couv'!T$8:T$373,Paramètres!$A$9)/2</f>
        <v>0</v>
      </c>
      <c r="AL72" s="81">
        <f>COUNTIFS('Plan de couv'!$C$8:$C$373,Capa!$T72,'Plan de couv'!U$8:U$373,Paramètres!$A$3)+COUNTIFS('Plan de couv'!$C$8:$C$373,Capa!$T72,'Plan de couv'!U$8:U$373,Paramètres!$A$8)/2+COUNTIFS('Plan de couv'!$C$8:$C$373,Capa!$T72,'Plan de couv'!U$8:U$373,Paramètres!$A$9)/2</f>
        <v>0</v>
      </c>
      <c r="AM72" s="81">
        <f>COUNTIFS('Plan de couv'!$C$8:$C$373,Capa!$T72,'Plan de couv'!V$8:V$373,Paramètres!$A$3)+COUNTIFS('Plan de couv'!$C$8:$C$373,Capa!$T72,'Plan de couv'!V$8:V$373,Paramètres!$A$8)/2+COUNTIFS('Plan de couv'!$C$8:$C$373,Capa!$T72,'Plan de couv'!V$8:V$373,Paramètres!$A$9)/2</f>
        <v>0</v>
      </c>
      <c r="AN72" s="81">
        <f>COUNTIFS('Plan de couv'!$C$8:$C$373,Capa!$T72,'Plan de couv'!W$8:W$373,Paramètres!$A$3)+COUNTIFS('Plan de couv'!$C$8:$C$373,Capa!$T72,'Plan de couv'!W$8:W$373,Paramètres!$A$8)/2+COUNTIFS('Plan de couv'!$C$8:$C$373,Capa!$T72,'Plan de couv'!W$8:W$373,Paramètres!$A$9)/2</f>
        <v>0</v>
      </c>
      <c r="AO72" s="81">
        <f>COUNTIFS('Plan de couv'!$C$8:$C$373,Capa!$T72,'Plan de couv'!X$8:X$373,Paramètres!$A$3)+COUNTIFS('Plan de couv'!$C$8:$C$373,Capa!$T72,'Plan de couv'!X$8:X$373,Paramètres!$A$8)/2+COUNTIFS('Plan de couv'!$C$8:$C$373,Capa!$T72,'Plan de couv'!X$8:X$373,Paramètres!$A$9)/2</f>
        <v>0</v>
      </c>
      <c r="AP72" s="81">
        <f>COUNTIFS('Plan de couv'!$C$8:$C$373,Capa!$T72,'Plan de couv'!Y$8:Y$373,Paramètres!$A$3)+COUNTIFS('Plan de couv'!$C$8:$C$373,Capa!$T72,'Plan de couv'!Y$8:Y$373,Paramètres!$A$8)/2+COUNTIFS('Plan de couv'!$C$8:$C$373,Capa!$T72,'Plan de couv'!Y$8:Y$373,Paramètres!$A$9)/2</f>
        <v>0</v>
      </c>
    </row>
    <row r="73" spans="18:42" hidden="1" x14ac:dyDescent="0.25">
      <c r="R73" s="50">
        <f t="shared" si="4"/>
        <v>3</v>
      </c>
      <c r="S73" s="51">
        <f t="shared" si="5"/>
        <v>11</v>
      </c>
      <c r="T73" s="67">
        <f t="shared" si="3"/>
        <v>42437</v>
      </c>
      <c r="U73" s="68">
        <f t="shared" si="6"/>
        <v>3</v>
      </c>
      <c r="V73" s="81">
        <f>COUNTIFS('Plan de couv'!$C$8:$C$373,Capa!$T73,'Plan de couv'!E$8:E$373,Paramètres!$A$3)+COUNTIFS('Plan de couv'!$C$8:$C$373,Capa!$T73,'Plan de couv'!E$8:E$373,Paramètres!$A$8)/2+COUNTIFS('Plan de couv'!$C$8:$C$373,Capa!$T73,'Plan de couv'!E$8:E$373,Paramètres!$A$9)/2</f>
        <v>0</v>
      </c>
      <c r="W73" s="81">
        <f>COUNTIFS('Plan de couv'!$C$8:$C$373,Capa!$T73,'Plan de couv'!F$8:F$373,Paramètres!$A$3)+COUNTIFS('Plan de couv'!$C$8:$C$373,Capa!$T73,'Plan de couv'!F$8:F$373,Paramètres!$A$8)/2+COUNTIFS('Plan de couv'!$C$8:$C$373,Capa!$T73,'Plan de couv'!F$8:F$373,Paramètres!$A$9)/2</f>
        <v>0</v>
      </c>
      <c r="X73" s="81">
        <f>COUNTIFS('Plan de couv'!$C$8:$C$373,Capa!$T73,'Plan de couv'!G$8:G$373,Paramètres!$A$3)+COUNTIFS('Plan de couv'!$C$8:$C$373,Capa!$T73,'Plan de couv'!G$8:G$373,Paramètres!$A$8)/2+COUNTIFS('Plan de couv'!$C$8:$C$373,Capa!$T73,'Plan de couv'!G$8:G$373,Paramètres!$A$9)/2</f>
        <v>0</v>
      </c>
      <c r="Y73" s="81">
        <f>COUNTIFS('Plan de couv'!$C$8:$C$373,Capa!$T73,'Plan de couv'!H$8:H$373,Paramètres!$A$3)+COUNTIFS('Plan de couv'!$C$8:$C$373,Capa!$T73,'Plan de couv'!H$8:H$373,Paramètres!$A$8)/2+COUNTIFS('Plan de couv'!$C$8:$C$373,Capa!$T73,'Plan de couv'!H$8:H$373,Paramètres!$A$9)/2</f>
        <v>0</v>
      </c>
      <c r="Z73" s="81">
        <f>COUNTIFS('Plan de couv'!$C$8:$C$373,Capa!$T73,'Plan de couv'!I$8:I$373,Paramètres!$A$3)+COUNTIFS('Plan de couv'!$C$8:$C$373,Capa!$T73,'Plan de couv'!I$8:I$373,Paramètres!$A$8)/2+COUNTIFS('Plan de couv'!$C$8:$C$373,Capa!$T73,'Plan de couv'!I$8:I$373,Paramètres!$A$9)/2</f>
        <v>0</v>
      </c>
      <c r="AA73" s="81">
        <f>COUNTIFS('Plan de couv'!$C$8:$C$373,Capa!$T73,'Plan de couv'!J$8:J$373,Paramètres!$A$3)+COUNTIFS('Plan de couv'!$C$8:$C$373,Capa!$T73,'Plan de couv'!J$8:J$373,Paramètres!$A$8)/2+COUNTIFS('Plan de couv'!$C$8:$C$373,Capa!$T73,'Plan de couv'!J$8:J$373,Paramètres!$A$9)/2</f>
        <v>0</v>
      </c>
      <c r="AB73" s="81">
        <f>COUNTIFS('Plan de couv'!$C$8:$C$373,Capa!$T73,'Plan de couv'!K$8:K$373,Paramètres!$A$3)+COUNTIFS('Plan de couv'!$C$8:$C$373,Capa!$T73,'Plan de couv'!K$8:K$373,Paramètres!$A$8)/2+COUNTIFS('Plan de couv'!$C$8:$C$373,Capa!$T73,'Plan de couv'!K$8:K$373,Paramètres!$A$9)/2</f>
        <v>0</v>
      </c>
      <c r="AC73" s="81">
        <f>COUNTIFS('Plan de couv'!$C$8:$C$373,Capa!$T73,'Plan de couv'!L$8:L$373,Paramètres!$A$3)+COUNTIFS('Plan de couv'!$C$8:$C$373,Capa!$T73,'Plan de couv'!L$8:L$373,Paramètres!$A$8)/2+COUNTIFS('Plan de couv'!$C$8:$C$373,Capa!$T73,'Plan de couv'!L$8:L$373,Paramètres!$A$9)/2</f>
        <v>0</v>
      </c>
      <c r="AD73" s="81">
        <f>COUNTIFS('Plan de couv'!$C$8:$C$373,Capa!$T73,'Plan de couv'!M$8:M$373,Paramètres!$A$3)+COUNTIFS('Plan de couv'!$C$8:$C$373,Capa!$T73,'Plan de couv'!M$8:M$373,Paramètres!$A$8)/2+COUNTIFS('Plan de couv'!$C$8:$C$373,Capa!$T73,'Plan de couv'!M$8:M$373,Paramètres!$A$9)/2</f>
        <v>0</v>
      </c>
      <c r="AE73" s="81">
        <f>COUNTIFS('Plan de couv'!$C$8:$C$373,Capa!$T73,'Plan de couv'!N$8:N$373,Paramètres!$A$3)+COUNTIFS('Plan de couv'!$C$8:$C$373,Capa!$T73,'Plan de couv'!N$8:N$373,Paramètres!$A$8)/2+COUNTIFS('Plan de couv'!$C$8:$C$373,Capa!$T73,'Plan de couv'!N$8:N$373,Paramètres!$A$9)/2</f>
        <v>0</v>
      </c>
      <c r="AF73" s="81">
        <f>COUNTIFS('Plan de couv'!$C$8:$C$373,Capa!$T73,'Plan de couv'!O$8:O$373,Paramètres!$A$3)+COUNTIFS('Plan de couv'!$C$8:$C$373,Capa!$T73,'Plan de couv'!O$8:O$373,Paramètres!$A$8)/2+COUNTIFS('Plan de couv'!$C$8:$C$373,Capa!$T73,'Plan de couv'!O$8:O$373,Paramètres!$A$9)/2</f>
        <v>0</v>
      </c>
      <c r="AG73" s="81">
        <f>COUNTIFS('Plan de couv'!$C$8:$C$373,Capa!$T73,'Plan de couv'!P$8:P$373,Paramètres!$A$3)+COUNTIFS('Plan de couv'!$C$8:$C$373,Capa!$T73,'Plan de couv'!P$8:P$373,Paramètres!$A$8)/2+COUNTIFS('Plan de couv'!$C$8:$C$373,Capa!$T73,'Plan de couv'!P$8:P$373,Paramètres!$A$9)/2</f>
        <v>0</v>
      </c>
      <c r="AH73" s="81">
        <f>COUNTIFS('Plan de couv'!$C$8:$C$373,Capa!$T73,'Plan de couv'!Q$8:Q$373,Paramètres!$A$3)+COUNTIFS('Plan de couv'!$C$8:$C$373,Capa!$T73,'Plan de couv'!Q$8:Q$373,Paramètres!$A$8)/2+COUNTIFS('Plan de couv'!$C$8:$C$373,Capa!$T73,'Plan de couv'!Q$8:Q$373,Paramètres!$A$9)/2</f>
        <v>0</v>
      </c>
      <c r="AI73" s="81">
        <f>COUNTIFS('Plan de couv'!$C$8:$C$373,Capa!$T73,'Plan de couv'!R$8:R$373,Paramètres!$A$3)+COUNTIFS('Plan de couv'!$C$8:$C$373,Capa!$T73,'Plan de couv'!R$8:R$373,Paramètres!$A$8)/2+COUNTIFS('Plan de couv'!$C$8:$C$373,Capa!$T73,'Plan de couv'!R$8:R$373,Paramètres!$A$9)/2</f>
        <v>0</v>
      </c>
      <c r="AJ73" s="81">
        <f>COUNTIFS('Plan de couv'!$C$8:$C$373,Capa!$T73,'Plan de couv'!S$8:S$373,Paramètres!$A$3)+COUNTIFS('Plan de couv'!$C$8:$C$373,Capa!$T73,'Plan de couv'!S$8:S$373,Paramètres!$A$8)/2+COUNTIFS('Plan de couv'!$C$8:$C$373,Capa!$T73,'Plan de couv'!S$8:S$373,Paramètres!$A$9)/2</f>
        <v>0</v>
      </c>
      <c r="AK73" s="81">
        <f>COUNTIFS('Plan de couv'!$C$8:$C$373,Capa!$T73,'Plan de couv'!T$8:T$373,Paramètres!$A$3)+COUNTIFS('Plan de couv'!$C$8:$C$373,Capa!$T73,'Plan de couv'!T$8:T$373,Paramètres!$A$8)/2+COUNTIFS('Plan de couv'!$C$8:$C$373,Capa!$T73,'Plan de couv'!T$8:T$373,Paramètres!$A$9)/2</f>
        <v>0</v>
      </c>
      <c r="AL73" s="81">
        <f>COUNTIFS('Plan de couv'!$C$8:$C$373,Capa!$T73,'Plan de couv'!U$8:U$373,Paramètres!$A$3)+COUNTIFS('Plan de couv'!$C$8:$C$373,Capa!$T73,'Plan de couv'!U$8:U$373,Paramètres!$A$8)/2+COUNTIFS('Plan de couv'!$C$8:$C$373,Capa!$T73,'Plan de couv'!U$8:U$373,Paramètres!$A$9)/2</f>
        <v>0</v>
      </c>
      <c r="AM73" s="81">
        <f>COUNTIFS('Plan de couv'!$C$8:$C$373,Capa!$T73,'Plan de couv'!V$8:V$373,Paramètres!$A$3)+COUNTIFS('Plan de couv'!$C$8:$C$373,Capa!$T73,'Plan de couv'!V$8:V$373,Paramètres!$A$8)/2+COUNTIFS('Plan de couv'!$C$8:$C$373,Capa!$T73,'Plan de couv'!V$8:V$373,Paramètres!$A$9)/2</f>
        <v>0</v>
      </c>
      <c r="AN73" s="81">
        <f>COUNTIFS('Plan de couv'!$C$8:$C$373,Capa!$T73,'Plan de couv'!W$8:W$373,Paramètres!$A$3)+COUNTIFS('Plan de couv'!$C$8:$C$373,Capa!$T73,'Plan de couv'!W$8:W$373,Paramètres!$A$8)/2+COUNTIFS('Plan de couv'!$C$8:$C$373,Capa!$T73,'Plan de couv'!W$8:W$373,Paramètres!$A$9)/2</f>
        <v>0</v>
      </c>
      <c r="AO73" s="81">
        <f>COUNTIFS('Plan de couv'!$C$8:$C$373,Capa!$T73,'Plan de couv'!X$8:X$373,Paramètres!$A$3)+COUNTIFS('Plan de couv'!$C$8:$C$373,Capa!$T73,'Plan de couv'!X$8:X$373,Paramètres!$A$8)/2+COUNTIFS('Plan de couv'!$C$8:$C$373,Capa!$T73,'Plan de couv'!X$8:X$373,Paramètres!$A$9)/2</f>
        <v>0</v>
      </c>
      <c r="AP73" s="81">
        <f>COUNTIFS('Plan de couv'!$C$8:$C$373,Capa!$T73,'Plan de couv'!Y$8:Y$373,Paramètres!$A$3)+COUNTIFS('Plan de couv'!$C$8:$C$373,Capa!$T73,'Plan de couv'!Y$8:Y$373,Paramètres!$A$8)/2+COUNTIFS('Plan de couv'!$C$8:$C$373,Capa!$T73,'Plan de couv'!Y$8:Y$373,Paramètres!$A$9)/2</f>
        <v>0</v>
      </c>
    </row>
    <row r="74" spans="18:42" hidden="1" x14ac:dyDescent="0.25">
      <c r="R74" s="50">
        <f t="shared" si="4"/>
        <v>3</v>
      </c>
      <c r="S74" s="51">
        <f t="shared" si="5"/>
        <v>11</v>
      </c>
      <c r="T74" s="67">
        <f t="shared" si="3"/>
        <v>42438</v>
      </c>
      <c r="U74" s="68">
        <f t="shared" si="6"/>
        <v>4</v>
      </c>
      <c r="V74" s="81">
        <f>COUNTIFS('Plan de couv'!$C$8:$C$373,Capa!$T74,'Plan de couv'!E$8:E$373,Paramètres!$A$3)+COUNTIFS('Plan de couv'!$C$8:$C$373,Capa!$T74,'Plan de couv'!E$8:E$373,Paramètres!$A$8)/2+COUNTIFS('Plan de couv'!$C$8:$C$373,Capa!$T74,'Plan de couv'!E$8:E$373,Paramètres!$A$9)/2</f>
        <v>0</v>
      </c>
      <c r="W74" s="81">
        <f>COUNTIFS('Plan de couv'!$C$8:$C$373,Capa!$T74,'Plan de couv'!F$8:F$373,Paramètres!$A$3)+COUNTIFS('Plan de couv'!$C$8:$C$373,Capa!$T74,'Plan de couv'!F$8:F$373,Paramètres!$A$8)/2+COUNTIFS('Plan de couv'!$C$8:$C$373,Capa!$T74,'Plan de couv'!F$8:F$373,Paramètres!$A$9)/2</f>
        <v>0</v>
      </c>
      <c r="X74" s="81">
        <f>COUNTIFS('Plan de couv'!$C$8:$C$373,Capa!$T74,'Plan de couv'!G$8:G$373,Paramètres!$A$3)+COUNTIFS('Plan de couv'!$C$8:$C$373,Capa!$T74,'Plan de couv'!G$8:G$373,Paramètres!$A$8)/2+COUNTIFS('Plan de couv'!$C$8:$C$373,Capa!$T74,'Plan de couv'!G$8:G$373,Paramètres!$A$9)/2</f>
        <v>0</v>
      </c>
      <c r="Y74" s="81">
        <f>COUNTIFS('Plan de couv'!$C$8:$C$373,Capa!$T74,'Plan de couv'!H$8:H$373,Paramètres!$A$3)+COUNTIFS('Plan de couv'!$C$8:$C$373,Capa!$T74,'Plan de couv'!H$8:H$373,Paramètres!$A$8)/2+COUNTIFS('Plan de couv'!$C$8:$C$373,Capa!$T74,'Plan de couv'!H$8:H$373,Paramètres!$A$9)/2</f>
        <v>0</v>
      </c>
      <c r="Z74" s="81">
        <f>COUNTIFS('Plan de couv'!$C$8:$C$373,Capa!$T74,'Plan de couv'!I$8:I$373,Paramètres!$A$3)+COUNTIFS('Plan de couv'!$C$8:$C$373,Capa!$T74,'Plan de couv'!I$8:I$373,Paramètres!$A$8)/2+COUNTIFS('Plan de couv'!$C$8:$C$373,Capa!$T74,'Plan de couv'!I$8:I$373,Paramètres!$A$9)/2</f>
        <v>0</v>
      </c>
      <c r="AA74" s="81">
        <f>COUNTIFS('Plan de couv'!$C$8:$C$373,Capa!$T74,'Plan de couv'!J$8:J$373,Paramètres!$A$3)+COUNTIFS('Plan de couv'!$C$8:$C$373,Capa!$T74,'Plan de couv'!J$8:J$373,Paramètres!$A$8)/2+COUNTIFS('Plan de couv'!$C$8:$C$373,Capa!$T74,'Plan de couv'!J$8:J$373,Paramètres!$A$9)/2</f>
        <v>0</v>
      </c>
      <c r="AB74" s="81">
        <f>COUNTIFS('Plan de couv'!$C$8:$C$373,Capa!$T74,'Plan de couv'!K$8:K$373,Paramètres!$A$3)+COUNTIFS('Plan de couv'!$C$8:$C$373,Capa!$T74,'Plan de couv'!K$8:K$373,Paramètres!$A$8)/2+COUNTIFS('Plan de couv'!$C$8:$C$373,Capa!$T74,'Plan de couv'!K$8:K$373,Paramètres!$A$9)/2</f>
        <v>0</v>
      </c>
      <c r="AC74" s="81">
        <f>COUNTIFS('Plan de couv'!$C$8:$C$373,Capa!$T74,'Plan de couv'!L$8:L$373,Paramètres!$A$3)+COUNTIFS('Plan de couv'!$C$8:$C$373,Capa!$T74,'Plan de couv'!L$8:L$373,Paramètres!$A$8)/2+COUNTIFS('Plan de couv'!$C$8:$C$373,Capa!$T74,'Plan de couv'!L$8:L$373,Paramètres!$A$9)/2</f>
        <v>0</v>
      </c>
      <c r="AD74" s="81">
        <f>COUNTIFS('Plan de couv'!$C$8:$C$373,Capa!$T74,'Plan de couv'!M$8:M$373,Paramètres!$A$3)+COUNTIFS('Plan de couv'!$C$8:$C$373,Capa!$T74,'Plan de couv'!M$8:M$373,Paramètres!$A$8)/2+COUNTIFS('Plan de couv'!$C$8:$C$373,Capa!$T74,'Plan de couv'!M$8:M$373,Paramètres!$A$9)/2</f>
        <v>0</v>
      </c>
      <c r="AE74" s="81">
        <f>COUNTIFS('Plan de couv'!$C$8:$C$373,Capa!$T74,'Plan de couv'!N$8:N$373,Paramètres!$A$3)+COUNTIFS('Plan de couv'!$C$8:$C$373,Capa!$T74,'Plan de couv'!N$8:N$373,Paramètres!$A$8)/2+COUNTIFS('Plan de couv'!$C$8:$C$373,Capa!$T74,'Plan de couv'!N$8:N$373,Paramètres!$A$9)/2</f>
        <v>0</v>
      </c>
      <c r="AF74" s="81">
        <f>COUNTIFS('Plan de couv'!$C$8:$C$373,Capa!$T74,'Plan de couv'!O$8:O$373,Paramètres!$A$3)+COUNTIFS('Plan de couv'!$C$8:$C$373,Capa!$T74,'Plan de couv'!O$8:O$373,Paramètres!$A$8)/2+COUNTIFS('Plan de couv'!$C$8:$C$373,Capa!$T74,'Plan de couv'!O$8:O$373,Paramètres!$A$9)/2</f>
        <v>0</v>
      </c>
      <c r="AG74" s="81">
        <f>COUNTIFS('Plan de couv'!$C$8:$C$373,Capa!$T74,'Plan de couv'!P$8:P$373,Paramètres!$A$3)+COUNTIFS('Plan de couv'!$C$8:$C$373,Capa!$T74,'Plan de couv'!P$8:P$373,Paramètres!$A$8)/2+COUNTIFS('Plan de couv'!$C$8:$C$373,Capa!$T74,'Plan de couv'!P$8:P$373,Paramètres!$A$9)/2</f>
        <v>0</v>
      </c>
      <c r="AH74" s="81">
        <f>COUNTIFS('Plan de couv'!$C$8:$C$373,Capa!$T74,'Plan de couv'!Q$8:Q$373,Paramètres!$A$3)+COUNTIFS('Plan de couv'!$C$8:$C$373,Capa!$T74,'Plan de couv'!Q$8:Q$373,Paramètres!$A$8)/2+COUNTIFS('Plan de couv'!$C$8:$C$373,Capa!$T74,'Plan de couv'!Q$8:Q$373,Paramètres!$A$9)/2</f>
        <v>0</v>
      </c>
      <c r="AI74" s="81">
        <f>COUNTIFS('Plan de couv'!$C$8:$C$373,Capa!$T74,'Plan de couv'!R$8:R$373,Paramètres!$A$3)+COUNTIFS('Plan de couv'!$C$8:$C$373,Capa!$T74,'Plan de couv'!R$8:R$373,Paramètres!$A$8)/2+COUNTIFS('Plan de couv'!$C$8:$C$373,Capa!$T74,'Plan de couv'!R$8:R$373,Paramètres!$A$9)/2</f>
        <v>0</v>
      </c>
      <c r="AJ74" s="81">
        <f>COUNTIFS('Plan de couv'!$C$8:$C$373,Capa!$T74,'Plan de couv'!S$8:S$373,Paramètres!$A$3)+COUNTIFS('Plan de couv'!$C$8:$C$373,Capa!$T74,'Plan de couv'!S$8:S$373,Paramètres!$A$8)/2+COUNTIFS('Plan de couv'!$C$8:$C$373,Capa!$T74,'Plan de couv'!S$8:S$373,Paramètres!$A$9)/2</f>
        <v>0</v>
      </c>
      <c r="AK74" s="81">
        <f>COUNTIFS('Plan de couv'!$C$8:$C$373,Capa!$T74,'Plan de couv'!T$8:T$373,Paramètres!$A$3)+COUNTIFS('Plan de couv'!$C$8:$C$373,Capa!$T74,'Plan de couv'!T$8:T$373,Paramètres!$A$8)/2+COUNTIFS('Plan de couv'!$C$8:$C$373,Capa!$T74,'Plan de couv'!T$8:T$373,Paramètres!$A$9)/2</f>
        <v>0</v>
      </c>
      <c r="AL74" s="81">
        <f>COUNTIFS('Plan de couv'!$C$8:$C$373,Capa!$T74,'Plan de couv'!U$8:U$373,Paramètres!$A$3)+COUNTIFS('Plan de couv'!$C$8:$C$373,Capa!$T74,'Plan de couv'!U$8:U$373,Paramètres!$A$8)/2+COUNTIFS('Plan de couv'!$C$8:$C$373,Capa!$T74,'Plan de couv'!U$8:U$373,Paramètres!$A$9)/2</f>
        <v>0</v>
      </c>
      <c r="AM74" s="81">
        <f>COUNTIFS('Plan de couv'!$C$8:$C$373,Capa!$T74,'Plan de couv'!V$8:V$373,Paramètres!$A$3)+COUNTIFS('Plan de couv'!$C$8:$C$373,Capa!$T74,'Plan de couv'!V$8:V$373,Paramètres!$A$8)/2+COUNTIFS('Plan de couv'!$C$8:$C$373,Capa!$T74,'Plan de couv'!V$8:V$373,Paramètres!$A$9)/2</f>
        <v>0</v>
      </c>
      <c r="AN74" s="81">
        <f>COUNTIFS('Plan de couv'!$C$8:$C$373,Capa!$T74,'Plan de couv'!W$8:W$373,Paramètres!$A$3)+COUNTIFS('Plan de couv'!$C$8:$C$373,Capa!$T74,'Plan de couv'!W$8:W$373,Paramètres!$A$8)/2+COUNTIFS('Plan de couv'!$C$8:$C$373,Capa!$T74,'Plan de couv'!W$8:W$373,Paramètres!$A$9)/2</f>
        <v>0</v>
      </c>
      <c r="AO74" s="81">
        <f>COUNTIFS('Plan de couv'!$C$8:$C$373,Capa!$T74,'Plan de couv'!X$8:X$373,Paramètres!$A$3)+COUNTIFS('Plan de couv'!$C$8:$C$373,Capa!$T74,'Plan de couv'!X$8:X$373,Paramètres!$A$8)/2+COUNTIFS('Plan de couv'!$C$8:$C$373,Capa!$T74,'Plan de couv'!X$8:X$373,Paramètres!$A$9)/2</f>
        <v>0</v>
      </c>
      <c r="AP74" s="81">
        <f>COUNTIFS('Plan de couv'!$C$8:$C$373,Capa!$T74,'Plan de couv'!Y$8:Y$373,Paramètres!$A$3)+COUNTIFS('Plan de couv'!$C$8:$C$373,Capa!$T74,'Plan de couv'!Y$8:Y$373,Paramètres!$A$8)/2+COUNTIFS('Plan de couv'!$C$8:$C$373,Capa!$T74,'Plan de couv'!Y$8:Y$373,Paramètres!$A$9)/2</f>
        <v>0</v>
      </c>
    </row>
    <row r="75" spans="18:42" hidden="1" x14ac:dyDescent="0.25">
      <c r="R75" s="50">
        <f t="shared" si="4"/>
        <v>3</v>
      </c>
      <c r="S75" s="51">
        <f t="shared" si="5"/>
        <v>11</v>
      </c>
      <c r="T75" s="67">
        <f t="shared" si="3"/>
        <v>42439</v>
      </c>
      <c r="U75" s="68">
        <f t="shared" si="6"/>
        <v>5</v>
      </c>
      <c r="V75" s="81">
        <f>COUNTIFS('Plan de couv'!$C$8:$C$373,Capa!$T75,'Plan de couv'!E$8:E$373,Paramètres!$A$3)+COUNTIFS('Plan de couv'!$C$8:$C$373,Capa!$T75,'Plan de couv'!E$8:E$373,Paramètres!$A$8)/2+COUNTIFS('Plan de couv'!$C$8:$C$373,Capa!$T75,'Plan de couv'!E$8:E$373,Paramètres!$A$9)/2</f>
        <v>0</v>
      </c>
      <c r="W75" s="81">
        <f>COUNTIFS('Plan de couv'!$C$8:$C$373,Capa!$T75,'Plan de couv'!F$8:F$373,Paramètres!$A$3)+COUNTIFS('Plan de couv'!$C$8:$C$373,Capa!$T75,'Plan de couv'!F$8:F$373,Paramètres!$A$8)/2+COUNTIFS('Plan de couv'!$C$8:$C$373,Capa!$T75,'Plan de couv'!F$8:F$373,Paramètres!$A$9)/2</f>
        <v>0</v>
      </c>
      <c r="X75" s="81">
        <f>COUNTIFS('Plan de couv'!$C$8:$C$373,Capa!$T75,'Plan de couv'!G$8:G$373,Paramètres!$A$3)+COUNTIFS('Plan de couv'!$C$8:$C$373,Capa!$T75,'Plan de couv'!G$8:G$373,Paramètres!$A$8)/2+COUNTIFS('Plan de couv'!$C$8:$C$373,Capa!$T75,'Plan de couv'!G$8:G$373,Paramètres!$A$9)/2</f>
        <v>0</v>
      </c>
      <c r="Y75" s="81">
        <f>COUNTIFS('Plan de couv'!$C$8:$C$373,Capa!$T75,'Plan de couv'!H$8:H$373,Paramètres!$A$3)+COUNTIFS('Plan de couv'!$C$8:$C$373,Capa!$T75,'Plan de couv'!H$8:H$373,Paramètres!$A$8)/2+COUNTIFS('Plan de couv'!$C$8:$C$373,Capa!$T75,'Plan de couv'!H$8:H$373,Paramètres!$A$9)/2</f>
        <v>0</v>
      </c>
      <c r="Z75" s="81">
        <f>COUNTIFS('Plan de couv'!$C$8:$C$373,Capa!$T75,'Plan de couv'!I$8:I$373,Paramètres!$A$3)+COUNTIFS('Plan de couv'!$C$8:$C$373,Capa!$T75,'Plan de couv'!I$8:I$373,Paramètres!$A$8)/2+COUNTIFS('Plan de couv'!$C$8:$C$373,Capa!$T75,'Plan de couv'!I$8:I$373,Paramètres!$A$9)/2</f>
        <v>0</v>
      </c>
      <c r="AA75" s="81">
        <f>COUNTIFS('Plan de couv'!$C$8:$C$373,Capa!$T75,'Plan de couv'!J$8:J$373,Paramètres!$A$3)+COUNTIFS('Plan de couv'!$C$8:$C$373,Capa!$T75,'Plan de couv'!J$8:J$373,Paramètres!$A$8)/2+COUNTIFS('Plan de couv'!$C$8:$C$373,Capa!$T75,'Plan de couv'!J$8:J$373,Paramètres!$A$9)/2</f>
        <v>0</v>
      </c>
      <c r="AB75" s="81">
        <f>COUNTIFS('Plan de couv'!$C$8:$C$373,Capa!$T75,'Plan de couv'!K$8:K$373,Paramètres!$A$3)+COUNTIFS('Plan de couv'!$C$8:$C$373,Capa!$T75,'Plan de couv'!K$8:K$373,Paramètres!$A$8)/2+COUNTIFS('Plan de couv'!$C$8:$C$373,Capa!$T75,'Plan de couv'!K$8:K$373,Paramètres!$A$9)/2</f>
        <v>0</v>
      </c>
      <c r="AC75" s="81">
        <f>COUNTIFS('Plan de couv'!$C$8:$C$373,Capa!$T75,'Plan de couv'!L$8:L$373,Paramètres!$A$3)+COUNTIFS('Plan de couv'!$C$8:$C$373,Capa!$T75,'Plan de couv'!L$8:L$373,Paramètres!$A$8)/2+COUNTIFS('Plan de couv'!$C$8:$C$373,Capa!$T75,'Plan de couv'!L$8:L$373,Paramètres!$A$9)/2</f>
        <v>0</v>
      </c>
      <c r="AD75" s="81">
        <f>COUNTIFS('Plan de couv'!$C$8:$C$373,Capa!$T75,'Plan de couv'!M$8:M$373,Paramètres!$A$3)+COUNTIFS('Plan de couv'!$C$8:$C$373,Capa!$T75,'Plan de couv'!M$8:M$373,Paramètres!$A$8)/2+COUNTIFS('Plan de couv'!$C$8:$C$373,Capa!$T75,'Plan de couv'!M$8:M$373,Paramètres!$A$9)/2</f>
        <v>0</v>
      </c>
      <c r="AE75" s="81">
        <f>COUNTIFS('Plan de couv'!$C$8:$C$373,Capa!$T75,'Plan de couv'!N$8:N$373,Paramètres!$A$3)+COUNTIFS('Plan de couv'!$C$8:$C$373,Capa!$T75,'Plan de couv'!N$8:N$373,Paramètres!$A$8)/2+COUNTIFS('Plan de couv'!$C$8:$C$373,Capa!$T75,'Plan de couv'!N$8:N$373,Paramètres!$A$9)/2</f>
        <v>0</v>
      </c>
      <c r="AF75" s="81">
        <f>COUNTIFS('Plan de couv'!$C$8:$C$373,Capa!$T75,'Plan de couv'!O$8:O$373,Paramètres!$A$3)+COUNTIFS('Plan de couv'!$C$8:$C$373,Capa!$T75,'Plan de couv'!O$8:O$373,Paramètres!$A$8)/2+COUNTIFS('Plan de couv'!$C$8:$C$373,Capa!$T75,'Plan de couv'!O$8:O$373,Paramètres!$A$9)/2</f>
        <v>0</v>
      </c>
      <c r="AG75" s="81">
        <f>COUNTIFS('Plan de couv'!$C$8:$C$373,Capa!$T75,'Plan de couv'!P$8:P$373,Paramètres!$A$3)+COUNTIFS('Plan de couv'!$C$8:$C$373,Capa!$T75,'Plan de couv'!P$8:P$373,Paramètres!$A$8)/2+COUNTIFS('Plan de couv'!$C$8:$C$373,Capa!$T75,'Plan de couv'!P$8:P$373,Paramètres!$A$9)/2</f>
        <v>0</v>
      </c>
      <c r="AH75" s="81">
        <f>COUNTIFS('Plan de couv'!$C$8:$C$373,Capa!$T75,'Plan de couv'!Q$8:Q$373,Paramètres!$A$3)+COUNTIFS('Plan de couv'!$C$8:$C$373,Capa!$T75,'Plan de couv'!Q$8:Q$373,Paramètres!$A$8)/2+COUNTIFS('Plan de couv'!$C$8:$C$373,Capa!$T75,'Plan de couv'!Q$8:Q$373,Paramètres!$A$9)/2</f>
        <v>0</v>
      </c>
      <c r="AI75" s="81">
        <f>COUNTIFS('Plan de couv'!$C$8:$C$373,Capa!$T75,'Plan de couv'!R$8:R$373,Paramètres!$A$3)+COUNTIFS('Plan de couv'!$C$8:$C$373,Capa!$T75,'Plan de couv'!R$8:R$373,Paramètres!$A$8)/2+COUNTIFS('Plan de couv'!$C$8:$C$373,Capa!$T75,'Plan de couv'!R$8:R$373,Paramètres!$A$9)/2</f>
        <v>0</v>
      </c>
      <c r="AJ75" s="81">
        <f>COUNTIFS('Plan de couv'!$C$8:$C$373,Capa!$T75,'Plan de couv'!S$8:S$373,Paramètres!$A$3)+COUNTIFS('Plan de couv'!$C$8:$C$373,Capa!$T75,'Plan de couv'!S$8:S$373,Paramètres!$A$8)/2+COUNTIFS('Plan de couv'!$C$8:$C$373,Capa!$T75,'Plan de couv'!S$8:S$373,Paramètres!$A$9)/2</f>
        <v>0</v>
      </c>
      <c r="AK75" s="81">
        <f>COUNTIFS('Plan de couv'!$C$8:$C$373,Capa!$T75,'Plan de couv'!T$8:T$373,Paramètres!$A$3)+COUNTIFS('Plan de couv'!$C$8:$C$373,Capa!$T75,'Plan de couv'!T$8:T$373,Paramètres!$A$8)/2+COUNTIFS('Plan de couv'!$C$8:$C$373,Capa!$T75,'Plan de couv'!T$8:T$373,Paramètres!$A$9)/2</f>
        <v>0</v>
      </c>
      <c r="AL75" s="81">
        <f>COUNTIFS('Plan de couv'!$C$8:$C$373,Capa!$T75,'Plan de couv'!U$8:U$373,Paramètres!$A$3)+COUNTIFS('Plan de couv'!$C$8:$C$373,Capa!$T75,'Plan de couv'!U$8:U$373,Paramètres!$A$8)/2+COUNTIFS('Plan de couv'!$C$8:$C$373,Capa!$T75,'Plan de couv'!U$8:U$373,Paramètres!$A$9)/2</f>
        <v>0</v>
      </c>
      <c r="AM75" s="81">
        <f>COUNTIFS('Plan de couv'!$C$8:$C$373,Capa!$T75,'Plan de couv'!V$8:V$373,Paramètres!$A$3)+COUNTIFS('Plan de couv'!$C$8:$C$373,Capa!$T75,'Plan de couv'!V$8:V$373,Paramètres!$A$8)/2+COUNTIFS('Plan de couv'!$C$8:$C$373,Capa!$T75,'Plan de couv'!V$8:V$373,Paramètres!$A$9)/2</f>
        <v>0</v>
      </c>
      <c r="AN75" s="81">
        <f>COUNTIFS('Plan de couv'!$C$8:$C$373,Capa!$T75,'Plan de couv'!W$8:W$373,Paramètres!$A$3)+COUNTIFS('Plan de couv'!$C$8:$C$373,Capa!$T75,'Plan de couv'!W$8:W$373,Paramètres!$A$8)/2+COUNTIFS('Plan de couv'!$C$8:$C$373,Capa!$T75,'Plan de couv'!W$8:W$373,Paramètres!$A$9)/2</f>
        <v>0</v>
      </c>
      <c r="AO75" s="81">
        <f>COUNTIFS('Plan de couv'!$C$8:$C$373,Capa!$T75,'Plan de couv'!X$8:X$373,Paramètres!$A$3)+COUNTIFS('Plan de couv'!$C$8:$C$373,Capa!$T75,'Plan de couv'!X$8:X$373,Paramètres!$A$8)/2+COUNTIFS('Plan de couv'!$C$8:$C$373,Capa!$T75,'Plan de couv'!X$8:X$373,Paramètres!$A$9)/2</f>
        <v>0</v>
      </c>
      <c r="AP75" s="81">
        <f>COUNTIFS('Plan de couv'!$C$8:$C$373,Capa!$T75,'Plan de couv'!Y$8:Y$373,Paramètres!$A$3)+COUNTIFS('Plan de couv'!$C$8:$C$373,Capa!$T75,'Plan de couv'!Y$8:Y$373,Paramètres!$A$8)/2+COUNTIFS('Plan de couv'!$C$8:$C$373,Capa!$T75,'Plan de couv'!Y$8:Y$373,Paramètres!$A$9)/2</f>
        <v>0</v>
      </c>
    </row>
    <row r="76" spans="18:42" hidden="1" x14ac:dyDescent="0.25">
      <c r="R76" s="50">
        <f t="shared" si="4"/>
        <v>3</v>
      </c>
      <c r="S76" s="51">
        <f t="shared" si="5"/>
        <v>11</v>
      </c>
      <c r="T76" s="67">
        <f t="shared" ref="T76:T139" si="7">T75+1</f>
        <v>42440</v>
      </c>
      <c r="U76" s="68">
        <f t="shared" si="6"/>
        <v>6</v>
      </c>
      <c r="V76" s="81">
        <f>COUNTIFS('Plan de couv'!$C$8:$C$373,Capa!$T76,'Plan de couv'!E$8:E$373,Paramètres!$A$3)+COUNTIFS('Plan de couv'!$C$8:$C$373,Capa!$T76,'Plan de couv'!E$8:E$373,Paramètres!$A$8)/2+COUNTIFS('Plan de couv'!$C$8:$C$373,Capa!$T76,'Plan de couv'!E$8:E$373,Paramètres!$A$9)/2</f>
        <v>0</v>
      </c>
      <c r="W76" s="81">
        <f>COUNTIFS('Plan de couv'!$C$8:$C$373,Capa!$T76,'Plan de couv'!F$8:F$373,Paramètres!$A$3)+COUNTIFS('Plan de couv'!$C$8:$C$373,Capa!$T76,'Plan de couv'!F$8:F$373,Paramètres!$A$8)/2+COUNTIFS('Plan de couv'!$C$8:$C$373,Capa!$T76,'Plan de couv'!F$8:F$373,Paramètres!$A$9)/2</f>
        <v>0</v>
      </c>
      <c r="X76" s="81">
        <f>COUNTIFS('Plan de couv'!$C$8:$C$373,Capa!$T76,'Plan de couv'!G$8:G$373,Paramètres!$A$3)+COUNTIFS('Plan de couv'!$C$8:$C$373,Capa!$T76,'Plan de couv'!G$8:G$373,Paramètres!$A$8)/2+COUNTIFS('Plan de couv'!$C$8:$C$373,Capa!$T76,'Plan de couv'!G$8:G$373,Paramètres!$A$9)/2</f>
        <v>0</v>
      </c>
      <c r="Y76" s="81">
        <f>COUNTIFS('Plan de couv'!$C$8:$C$373,Capa!$T76,'Plan de couv'!H$8:H$373,Paramètres!$A$3)+COUNTIFS('Plan de couv'!$C$8:$C$373,Capa!$T76,'Plan de couv'!H$8:H$373,Paramètres!$A$8)/2+COUNTIFS('Plan de couv'!$C$8:$C$373,Capa!$T76,'Plan de couv'!H$8:H$373,Paramètres!$A$9)/2</f>
        <v>0</v>
      </c>
      <c r="Z76" s="81">
        <f>COUNTIFS('Plan de couv'!$C$8:$C$373,Capa!$T76,'Plan de couv'!I$8:I$373,Paramètres!$A$3)+COUNTIFS('Plan de couv'!$C$8:$C$373,Capa!$T76,'Plan de couv'!I$8:I$373,Paramètres!$A$8)/2+COUNTIFS('Plan de couv'!$C$8:$C$373,Capa!$T76,'Plan de couv'!I$8:I$373,Paramètres!$A$9)/2</f>
        <v>0</v>
      </c>
      <c r="AA76" s="81">
        <f>COUNTIFS('Plan de couv'!$C$8:$C$373,Capa!$T76,'Plan de couv'!J$8:J$373,Paramètres!$A$3)+COUNTIFS('Plan de couv'!$C$8:$C$373,Capa!$T76,'Plan de couv'!J$8:J$373,Paramètres!$A$8)/2+COUNTIFS('Plan de couv'!$C$8:$C$373,Capa!$T76,'Plan de couv'!J$8:J$373,Paramètres!$A$9)/2</f>
        <v>0</v>
      </c>
      <c r="AB76" s="81">
        <f>COUNTIFS('Plan de couv'!$C$8:$C$373,Capa!$T76,'Plan de couv'!K$8:K$373,Paramètres!$A$3)+COUNTIFS('Plan de couv'!$C$8:$C$373,Capa!$T76,'Plan de couv'!K$8:K$373,Paramètres!$A$8)/2+COUNTIFS('Plan de couv'!$C$8:$C$373,Capa!$T76,'Plan de couv'!K$8:K$373,Paramètres!$A$9)/2</f>
        <v>0</v>
      </c>
      <c r="AC76" s="81">
        <f>COUNTIFS('Plan de couv'!$C$8:$C$373,Capa!$T76,'Plan de couv'!L$8:L$373,Paramètres!$A$3)+COUNTIFS('Plan de couv'!$C$8:$C$373,Capa!$T76,'Plan de couv'!L$8:L$373,Paramètres!$A$8)/2+COUNTIFS('Plan de couv'!$C$8:$C$373,Capa!$T76,'Plan de couv'!L$8:L$373,Paramètres!$A$9)/2</f>
        <v>0</v>
      </c>
      <c r="AD76" s="81">
        <f>COUNTIFS('Plan de couv'!$C$8:$C$373,Capa!$T76,'Plan de couv'!M$8:M$373,Paramètres!$A$3)+COUNTIFS('Plan de couv'!$C$8:$C$373,Capa!$T76,'Plan de couv'!M$8:M$373,Paramètres!$A$8)/2+COUNTIFS('Plan de couv'!$C$8:$C$373,Capa!$T76,'Plan de couv'!M$8:M$373,Paramètres!$A$9)/2</f>
        <v>0</v>
      </c>
      <c r="AE76" s="81">
        <f>COUNTIFS('Plan de couv'!$C$8:$C$373,Capa!$T76,'Plan de couv'!N$8:N$373,Paramètres!$A$3)+COUNTIFS('Plan de couv'!$C$8:$C$373,Capa!$T76,'Plan de couv'!N$8:N$373,Paramètres!$A$8)/2+COUNTIFS('Plan de couv'!$C$8:$C$373,Capa!$T76,'Plan de couv'!N$8:N$373,Paramètres!$A$9)/2</f>
        <v>0</v>
      </c>
      <c r="AF76" s="81">
        <f>COUNTIFS('Plan de couv'!$C$8:$C$373,Capa!$T76,'Plan de couv'!O$8:O$373,Paramètres!$A$3)+COUNTIFS('Plan de couv'!$C$8:$C$373,Capa!$T76,'Plan de couv'!O$8:O$373,Paramètres!$A$8)/2+COUNTIFS('Plan de couv'!$C$8:$C$373,Capa!$T76,'Plan de couv'!O$8:O$373,Paramètres!$A$9)/2</f>
        <v>0</v>
      </c>
      <c r="AG76" s="81">
        <f>COUNTIFS('Plan de couv'!$C$8:$C$373,Capa!$T76,'Plan de couv'!P$8:P$373,Paramètres!$A$3)+COUNTIFS('Plan de couv'!$C$8:$C$373,Capa!$T76,'Plan de couv'!P$8:P$373,Paramètres!$A$8)/2+COUNTIFS('Plan de couv'!$C$8:$C$373,Capa!$T76,'Plan de couv'!P$8:P$373,Paramètres!$A$9)/2</f>
        <v>0</v>
      </c>
      <c r="AH76" s="81">
        <f>COUNTIFS('Plan de couv'!$C$8:$C$373,Capa!$T76,'Plan de couv'!Q$8:Q$373,Paramètres!$A$3)+COUNTIFS('Plan de couv'!$C$8:$C$373,Capa!$T76,'Plan de couv'!Q$8:Q$373,Paramètres!$A$8)/2+COUNTIFS('Plan de couv'!$C$8:$C$373,Capa!$T76,'Plan de couv'!Q$8:Q$373,Paramètres!$A$9)/2</f>
        <v>0</v>
      </c>
      <c r="AI76" s="81">
        <f>COUNTIFS('Plan de couv'!$C$8:$C$373,Capa!$T76,'Plan de couv'!R$8:R$373,Paramètres!$A$3)+COUNTIFS('Plan de couv'!$C$8:$C$373,Capa!$T76,'Plan de couv'!R$8:R$373,Paramètres!$A$8)/2+COUNTIFS('Plan de couv'!$C$8:$C$373,Capa!$T76,'Plan de couv'!R$8:R$373,Paramètres!$A$9)/2</f>
        <v>0</v>
      </c>
      <c r="AJ76" s="81">
        <f>COUNTIFS('Plan de couv'!$C$8:$C$373,Capa!$T76,'Plan de couv'!S$8:S$373,Paramètres!$A$3)+COUNTIFS('Plan de couv'!$C$8:$C$373,Capa!$T76,'Plan de couv'!S$8:S$373,Paramètres!$A$8)/2+COUNTIFS('Plan de couv'!$C$8:$C$373,Capa!$T76,'Plan de couv'!S$8:S$373,Paramètres!$A$9)/2</f>
        <v>0</v>
      </c>
      <c r="AK76" s="81">
        <f>COUNTIFS('Plan de couv'!$C$8:$C$373,Capa!$T76,'Plan de couv'!T$8:T$373,Paramètres!$A$3)+COUNTIFS('Plan de couv'!$C$8:$C$373,Capa!$T76,'Plan de couv'!T$8:T$373,Paramètres!$A$8)/2+COUNTIFS('Plan de couv'!$C$8:$C$373,Capa!$T76,'Plan de couv'!T$8:T$373,Paramètres!$A$9)/2</f>
        <v>0</v>
      </c>
      <c r="AL76" s="81">
        <f>COUNTIFS('Plan de couv'!$C$8:$C$373,Capa!$T76,'Plan de couv'!U$8:U$373,Paramètres!$A$3)+COUNTIFS('Plan de couv'!$C$8:$C$373,Capa!$T76,'Plan de couv'!U$8:U$373,Paramètres!$A$8)/2+COUNTIFS('Plan de couv'!$C$8:$C$373,Capa!$T76,'Plan de couv'!U$8:U$373,Paramètres!$A$9)/2</f>
        <v>0</v>
      </c>
      <c r="AM76" s="81">
        <f>COUNTIFS('Plan de couv'!$C$8:$C$373,Capa!$T76,'Plan de couv'!V$8:V$373,Paramètres!$A$3)+COUNTIFS('Plan de couv'!$C$8:$C$373,Capa!$T76,'Plan de couv'!V$8:V$373,Paramètres!$A$8)/2+COUNTIFS('Plan de couv'!$C$8:$C$373,Capa!$T76,'Plan de couv'!V$8:V$373,Paramètres!$A$9)/2</f>
        <v>0</v>
      </c>
      <c r="AN76" s="81">
        <f>COUNTIFS('Plan de couv'!$C$8:$C$373,Capa!$T76,'Plan de couv'!W$8:W$373,Paramètres!$A$3)+COUNTIFS('Plan de couv'!$C$8:$C$373,Capa!$T76,'Plan de couv'!W$8:W$373,Paramètres!$A$8)/2+COUNTIFS('Plan de couv'!$C$8:$C$373,Capa!$T76,'Plan de couv'!W$8:W$373,Paramètres!$A$9)/2</f>
        <v>0</v>
      </c>
      <c r="AO76" s="81">
        <f>COUNTIFS('Plan de couv'!$C$8:$C$373,Capa!$T76,'Plan de couv'!X$8:X$373,Paramètres!$A$3)+COUNTIFS('Plan de couv'!$C$8:$C$373,Capa!$T76,'Plan de couv'!X$8:X$373,Paramètres!$A$8)/2+COUNTIFS('Plan de couv'!$C$8:$C$373,Capa!$T76,'Plan de couv'!X$8:X$373,Paramètres!$A$9)/2</f>
        <v>0</v>
      </c>
      <c r="AP76" s="81">
        <f>COUNTIFS('Plan de couv'!$C$8:$C$373,Capa!$T76,'Plan de couv'!Y$8:Y$373,Paramètres!$A$3)+COUNTIFS('Plan de couv'!$C$8:$C$373,Capa!$T76,'Plan de couv'!Y$8:Y$373,Paramètres!$A$8)/2+COUNTIFS('Plan de couv'!$C$8:$C$373,Capa!$T76,'Plan de couv'!Y$8:Y$373,Paramètres!$A$9)/2</f>
        <v>0</v>
      </c>
    </row>
    <row r="77" spans="18:42" hidden="1" x14ac:dyDescent="0.25">
      <c r="R77" s="50">
        <f t="shared" si="4"/>
        <v>3</v>
      </c>
      <c r="S77" s="51">
        <f t="shared" si="5"/>
        <v>11</v>
      </c>
      <c r="T77" s="67">
        <f t="shared" si="7"/>
        <v>42441</v>
      </c>
      <c r="U77" s="68">
        <f t="shared" si="6"/>
        <v>7</v>
      </c>
      <c r="V77" s="81">
        <f>COUNTIFS('Plan de couv'!$C$8:$C$373,Capa!$T77,'Plan de couv'!E$8:E$373,Paramètres!$A$3)+COUNTIFS('Plan de couv'!$C$8:$C$373,Capa!$T77,'Plan de couv'!E$8:E$373,Paramètres!$A$8)/2+COUNTIFS('Plan de couv'!$C$8:$C$373,Capa!$T77,'Plan de couv'!E$8:E$373,Paramètres!$A$9)/2</f>
        <v>0</v>
      </c>
      <c r="W77" s="81">
        <f>COUNTIFS('Plan de couv'!$C$8:$C$373,Capa!$T77,'Plan de couv'!F$8:F$373,Paramètres!$A$3)+COUNTIFS('Plan de couv'!$C$8:$C$373,Capa!$T77,'Plan de couv'!F$8:F$373,Paramètres!$A$8)/2+COUNTIFS('Plan de couv'!$C$8:$C$373,Capa!$T77,'Plan de couv'!F$8:F$373,Paramètres!$A$9)/2</f>
        <v>0</v>
      </c>
      <c r="X77" s="81">
        <f>COUNTIFS('Plan de couv'!$C$8:$C$373,Capa!$T77,'Plan de couv'!G$8:G$373,Paramètres!$A$3)+COUNTIFS('Plan de couv'!$C$8:$C$373,Capa!$T77,'Plan de couv'!G$8:G$373,Paramètres!$A$8)/2+COUNTIFS('Plan de couv'!$C$8:$C$373,Capa!$T77,'Plan de couv'!G$8:G$373,Paramètres!$A$9)/2</f>
        <v>0</v>
      </c>
      <c r="Y77" s="81">
        <f>COUNTIFS('Plan de couv'!$C$8:$C$373,Capa!$T77,'Plan de couv'!H$8:H$373,Paramètres!$A$3)+COUNTIFS('Plan de couv'!$C$8:$C$373,Capa!$T77,'Plan de couv'!H$8:H$373,Paramètres!$A$8)/2+COUNTIFS('Plan de couv'!$C$8:$C$373,Capa!$T77,'Plan de couv'!H$8:H$373,Paramètres!$A$9)/2</f>
        <v>0</v>
      </c>
      <c r="Z77" s="81">
        <f>COUNTIFS('Plan de couv'!$C$8:$C$373,Capa!$T77,'Plan de couv'!I$8:I$373,Paramètres!$A$3)+COUNTIFS('Plan de couv'!$C$8:$C$373,Capa!$T77,'Plan de couv'!I$8:I$373,Paramètres!$A$8)/2+COUNTIFS('Plan de couv'!$C$8:$C$373,Capa!$T77,'Plan de couv'!I$8:I$373,Paramètres!$A$9)/2</f>
        <v>0</v>
      </c>
      <c r="AA77" s="81">
        <f>COUNTIFS('Plan de couv'!$C$8:$C$373,Capa!$T77,'Plan de couv'!J$8:J$373,Paramètres!$A$3)+COUNTIFS('Plan de couv'!$C$8:$C$373,Capa!$T77,'Plan de couv'!J$8:J$373,Paramètres!$A$8)/2+COUNTIFS('Plan de couv'!$C$8:$C$373,Capa!$T77,'Plan de couv'!J$8:J$373,Paramètres!$A$9)/2</f>
        <v>0</v>
      </c>
      <c r="AB77" s="81">
        <f>COUNTIFS('Plan de couv'!$C$8:$C$373,Capa!$T77,'Plan de couv'!K$8:K$373,Paramètres!$A$3)+COUNTIFS('Plan de couv'!$C$8:$C$373,Capa!$T77,'Plan de couv'!K$8:K$373,Paramètres!$A$8)/2+COUNTIFS('Plan de couv'!$C$8:$C$373,Capa!$T77,'Plan de couv'!K$8:K$373,Paramètres!$A$9)/2</f>
        <v>0</v>
      </c>
      <c r="AC77" s="81">
        <f>COUNTIFS('Plan de couv'!$C$8:$C$373,Capa!$T77,'Plan de couv'!L$8:L$373,Paramètres!$A$3)+COUNTIFS('Plan de couv'!$C$8:$C$373,Capa!$T77,'Plan de couv'!L$8:L$373,Paramètres!$A$8)/2+COUNTIFS('Plan de couv'!$C$8:$C$373,Capa!$T77,'Plan de couv'!L$8:L$373,Paramètres!$A$9)/2</f>
        <v>0</v>
      </c>
      <c r="AD77" s="81">
        <f>COUNTIFS('Plan de couv'!$C$8:$C$373,Capa!$T77,'Plan de couv'!M$8:M$373,Paramètres!$A$3)+COUNTIFS('Plan de couv'!$C$8:$C$373,Capa!$T77,'Plan de couv'!M$8:M$373,Paramètres!$A$8)/2+COUNTIFS('Plan de couv'!$C$8:$C$373,Capa!$T77,'Plan de couv'!M$8:M$373,Paramètres!$A$9)/2</f>
        <v>0</v>
      </c>
      <c r="AE77" s="81">
        <f>COUNTIFS('Plan de couv'!$C$8:$C$373,Capa!$T77,'Plan de couv'!N$8:N$373,Paramètres!$A$3)+COUNTIFS('Plan de couv'!$C$8:$C$373,Capa!$T77,'Plan de couv'!N$8:N$373,Paramètres!$A$8)/2+COUNTIFS('Plan de couv'!$C$8:$C$373,Capa!$T77,'Plan de couv'!N$8:N$373,Paramètres!$A$9)/2</f>
        <v>0</v>
      </c>
      <c r="AF77" s="81">
        <f>COUNTIFS('Plan de couv'!$C$8:$C$373,Capa!$T77,'Plan de couv'!O$8:O$373,Paramètres!$A$3)+COUNTIFS('Plan de couv'!$C$8:$C$373,Capa!$T77,'Plan de couv'!O$8:O$373,Paramètres!$A$8)/2+COUNTIFS('Plan de couv'!$C$8:$C$373,Capa!$T77,'Plan de couv'!O$8:O$373,Paramètres!$A$9)/2</f>
        <v>0</v>
      </c>
      <c r="AG77" s="81">
        <f>COUNTIFS('Plan de couv'!$C$8:$C$373,Capa!$T77,'Plan de couv'!P$8:P$373,Paramètres!$A$3)+COUNTIFS('Plan de couv'!$C$8:$C$373,Capa!$T77,'Plan de couv'!P$8:P$373,Paramètres!$A$8)/2+COUNTIFS('Plan de couv'!$C$8:$C$373,Capa!$T77,'Plan de couv'!P$8:P$373,Paramètres!$A$9)/2</f>
        <v>0</v>
      </c>
      <c r="AH77" s="81">
        <f>COUNTIFS('Plan de couv'!$C$8:$C$373,Capa!$T77,'Plan de couv'!Q$8:Q$373,Paramètres!$A$3)+COUNTIFS('Plan de couv'!$C$8:$C$373,Capa!$T77,'Plan de couv'!Q$8:Q$373,Paramètres!$A$8)/2+COUNTIFS('Plan de couv'!$C$8:$C$373,Capa!$T77,'Plan de couv'!Q$8:Q$373,Paramètres!$A$9)/2</f>
        <v>0</v>
      </c>
      <c r="AI77" s="81">
        <f>COUNTIFS('Plan de couv'!$C$8:$C$373,Capa!$T77,'Plan de couv'!R$8:R$373,Paramètres!$A$3)+COUNTIFS('Plan de couv'!$C$8:$C$373,Capa!$T77,'Plan de couv'!R$8:R$373,Paramètres!$A$8)/2+COUNTIFS('Plan de couv'!$C$8:$C$373,Capa!$T77,'Plan de couv'!R$8:R$373,Paramètres!$A$9)/2</f>
        <v>0</v>
      </c>
      <c r="AJ77" s="81">
        <f>COUNTIFS('Plan de couv'!$C$8:$C$373,Capa!$T77,'Plan de couv'!S$8:S$373,Paramètres!$A$3)+COUNTIFS('Plan de couv'!$C$8:$C$373,Capa!$T77,'Plan de couv'!S$8:S$373,Paramètres!$A$8)/2+COUNTIFS('Plan de couv'!$C$8:$C$373,Capa!$T77,'Plan de couv'!S$8:S$373,Paramètres!$A$9)/2</f>
        <v>0</v>
      </c>
      <c r="AK77" s="81">
        <f>COUNTIFS('Plan de couv'!$C$8:$C$373,Capa!$T77,'Plan de couv'!T$8:T$373,Paramètres!$A$3)+COUNTIFS('Plan de couv'!$C$8:$C$373,Capa!$T77,'Plan de couv'!T$8:T$373,Paramètres!$A$8)/2+COUNTIFS('Plan de couv'!$C$8:$C$373,Capa!$T77,'Plan de couv'!T$8:T$373,Paramètres!$A$9)/2</f>
        <v>0</v>
      </c>
      <c r="AL77" s="81">
        <f>COUNTIFS('Plan de couv'!$C$8:$C$373,Capa!$T77,'Plan de couv'!U$8:U$373,Paramètres!$A$3)+COUNTIFS('Plan de couv'!$C$8:$C$373,Capa!$T77,'Plan de couv'!U$8:U$373,Paramètres!$A$8)/2+COUNTIFS('Plan de couv'!$C$8:$C$373,Capa!$T77,'Plan de couv'!U$8:U$373,Paramètres!$A$9)/2</f>
        <v>0</v>
      </c>
      <c r="AM77" s="81">
        <f>COUNTIFS('Plan de couv'!$C$8:$C$373,Capa!$T77,'Plan de couv'!V$8:V$373,Paramètres!$A$3)+COUNTIFS('Plan de couv'!$C$8:$C$373,Capa!$T77,'Plan de couv'!V$8:V$373,Paramètres!$A$8)/2+COUNTIFS('Plan de couv'!$C$8:$C$373,Capa!$T77,'Plan de couv'!V$8:V$373,Paramètres!$A$9)/2</f>
        <v>0</v>
      </c>
      <c r="AN77" s="81">
        <f>COUNTIFS('Plan de couv'!$C$8:$C$373,Capa!$T77,'Plan de couv'!W$8:W$373,Paramètres!$A$3)+COUNTIFS('Plan de couv'!$C$8:$C$373,Capa!$T77,'Plan de couv'!W$8:W$373,Paramètres!$A$8)/2+COUNTIFS('Plan de couv'!$C$8:$C$373,Capa!$T77,'Plan de couv'!W$8:W$373,Paramètres!$A$9)/2</f>
        <v>0</v>
      </c>
      <c r="AO77" s="81">
        <f>COUNTIFS('Plan de couv'!$C$8:$C$373,Capa!$T77,'Plan de couv'!X$8:X$373,Paramètres!$A$3)+COUNTIFS('Plan de couv'!$C$8:$C$373,Capa!$T77,'Plan de couv'!X$8:X$373,Paramètres!$A$8)/2+COUNTIFS('Plan de couv'!$C$8:$C$373,Capa!$T77,'Plan de couv'!X$8:X$373,Paramètres!$A$9)/2</f>
        <v>0</v>
      </c>
      <c r="AP77" s="81">
        <f>COUNTIFS('Plan de couv'!$C$8:$C$373,Capa!$T77,'Plan de couv'!Y$8:Y$373,Paramètres!$A$3)+COUNTIFS('Plan de couv'!$C$8:$C$373,Capa!$T77,'Plan de couv'!Y$8:Y$373,Paramètres!$A$8)/2+COUNTIFS('Plan de couv'!$C$8:$C$373,Capa!$T77,'Plan de couv'!Y$8:Y$373,Paramètres!$A$9)/2</f>
        <v>0</v>
      </c>
    </row>
    <row r="78" spans="18:42" hidden="1" x14ac:dyDescent="0.25">
      <c r="R78" s="50">
        <f t="shared" si="4"/>
        <v>3</v>
      </c>
      <c r="S78" s="51">
        <f t="shared" si="5"/>
        <v>12</v>
      </c>
      <c r="T78" s="67">
        <f t="shared" si="7"/>
        <v>42442</v>
      </c>
      <c r="U78" s="68">
        <f t="shared" si="6"/>
        <v>1</v>
      </c>
      <c r="V78" s="81">
        <f>COUNTIFS('Plan de couv'!$C$8:$C$373,Capa!$T78,'Plan de couv'!E$8:E$373,Paramètres!$A$3)+COUNTIFS('Plan de couv'!$C$8:$C$373,Capa!$T78,'Plan de couv'!E$8:E$373,Paramètres!$A$8)/2+COUNTIFS('Plan de couv'!$C$8:$C$373,Capa!$T78,'Plan de couv'!E$8:E$373,Paramètres!$A$9)/2</f>
        <v>0</v>
      </c>
      <c r="W78" s="81">
        <f>COUNTIFS('Plan de couv'!$C$8:$C$373,Capa!$T78,'Plan de couv'!F$8:F$373,Paramètres!$A$3)+COUNTIFS('Plan de couv'!$C$8:$C$373,Capa!$T78,'Plan de couv'!F$8:F$373,Paramètres!$A$8)/2+COUNTIFS('Plan de couv'!$C$8:$C$373,Capa!$T78,'Plan de couv'!F$8:F$373,Paramètres!$A$9)/2</f>
        <v>0</v>
      </c>
      <c r="X78" s="81">
        <f>COUNTIFS('Plan de couv'!$C$8:$C$373,Capa!$T78,'Plan de couv'!G$8:G$373,Paramètres!$A$3)+COUNTIFS('Plan de couv'!$C$8:$C$373,Capa!$T78,'Plan de couv'!G$8:G$373,Paramètres!$A$8)/2+COUNTIFS('Plan de couv'!$C$8:$C$373,Capa!$T78,'Plan de couv'!G$8:G$373,Paramètres!$A$9)/2</f>
        <v>0</v>
      </c>
      <c r="Y78" s="81">
        <f>COUNTIFS('Plan de couv'!$C$8:$C$373,Capa!$T78,'Plan de couv'!H$8:H$373,Paramètres!$A$3)+COUNTIFS('Plan de couv'!$C$8:$C$373,Capa!$T78,'Plan de couv'!H$8:H$373,Paramètres!$A$8)/2+COUNTIFS('Plan de couv'!$C$8:$C$373,Capa!$T78,'Plan de couv'!H$8:H$373,Paramètres!$A$9)/2</f>
        <v>0</v>
      </c>
      <c r="Z78" s="81">
        <f>COUNTIFS('Plan de couv'!$C$8:$C$373,Capa!$T78,'Plan de couv'!I$8:I$373,Paramètres!$A$3)+COUNTIFS('Plan de couv'!$C$8:$C$373,Capa!$T78,'Plan de couv'!I$8:I$373,Paramètres!$A$8)/2+COUNTIFS('Plan de couv'!$C$8:$C$373,Capa!$T78,'Plan de couv'!I$8:I$373,Paramètres!$A$9)/2</f>
        <v>0</v>
      </c>
      <c r="AA78" s="81">
        <f>COUNTIFS('Plan de couv'!$C$8:$C$373,Capa!$T78,'Plan de couv'!J$8:J$373,Paramètres!$A$3)+COUNTIFS('Plan de couv'!$C$8:$C$373,Capa!$T78,'Plan de couv'!J$8:J$373,Paramètres!$A$8)/2+COUNTIFS('Plan de couv'!$C$8:$C$373,Capa!$T78,'Plan de couv'!J$8:J$373,Paramètres!$A$9)/2</f>
        <v>0</v>
      </c>
      <c r="AB78" s="81">
        <f>COUNTIFS('Plan de couv'!$C$8:$C$373,Capa!$T78,'Plan de couv'!K$8:K$373,Paramètres!$A$3)+COUNTIFS('Plan de couv'!$C$8:$C$373,Capa!$T78,'Plan de couv'!K$8:K$373,Paramètres!$A$8)/2+COUNTIFS('Plan de couv'!$C$8:$C$373,Capa!$T78,'Plan de couv'!K$8:K$373,Paramètres!$A$9)/2</f>
        <v>0</v>
      </c>
      <c r="AC78" s="81">
        <f>COUNTIFS('Plan de couv'!$C$8:$C$373,Capa!$T78,'Plan de couv'!L$8:L$373,Paramètres!$A$3)+COUNTIFS('Plan de couv'!$C$8:$C$373,Capa!$T78,'Plan de couv'!L$8:L$373,Paramètres!$A$8)/2+COUNTIFS('Plan de couv'!$C$8:$C$373,Capa!$T78,'Plan de couv'!L$8:L$373,Paramètres!$A$9)/2</f>
        <v>0</v>
      </c>
      <c r="AD78" s="81">
        <f>COUNTIFS('Plan de couv'!$C$8:$C$373,Capa!$T78,'Plan de couv'!M$8:M$373,Paramètres!$A$3)+COUNTIFS('Plan de couv'!$C$8:$C$373,Capa!$T78,'Plan de couv'!M$8:M$373,Paramètres!$A$8)/2+COUNTIFS('Plan de couv'!$C$8:$C$373,Capa!$T78,'Plan de couv'!M$8:M$373,Paramètres!$A$9)/2</f>
        <v>0</v>
      </c>
      <c r="AE78" s="81">
        <f>COUNTIFS('Plan de couv'!$C$8:$C$373,Capa!$T78,'Plan de couv'!N$8:N$373,Paramètres!$A$3)+COUNTIFS('Plan de couv'!$C$8:$C$373,Capa!$T78,'Plan de couv'!N$8:N$373,Paramètres!$A$8)/2+COUNTIFS('Plan de couv'!$C$8:$C$373,Capa!$T78,'Plan de couv'!N$8:N$373,Paramètres!$A$9)/2</f>
        <v>0</v>
      </c>
      <c r="AF78" s="81">
        <f>COUNTIFS('Plan de couv'!$C$8:$C$373,Capa!$T78,'Plan de couv'!O$8:O$373,Paramètres!$A$3)+COUNTIFS('Plan de couv'!$C$8:$C$373,Capa!$T78,'Plan de couv'!O$8:O$373,Paramètres!$A$8)/2+COUNTIFS('Plan de couv'!$C$8:$C$373,Capa!$T78,'Plan de couv'!O$8:O$373,Paramètres!$A$9)/2</f>
        <v>0</v>
      </c>
      <c r="AG78" s="81">
        <f>COUNTIFS('Plan de couv'!$C$8:$C$373,Capa!$T78,'Plan de couv'!P$8:P$373,Paramètres!$A$3)+COUNTIFS('Plan de couv'!$C$8:$C$373,Capa!$T78,'Plan de couv'!P$8:P$373,Paramètres!$A$8)/2+COUNTIFS('Plan de couv'!$C$8:$C$373,Capa!$T78,'Plan de couv'!P$8:P$373,Paramètres!$A$9)/2</f>
        <v>0</v>
      </c>
      <c r="AH78" s="81">
        <f>COUNTIFS('Plan de couv'!$C$8:$C$373,Capa!$T78,'Plan de couv'!Q$8:Q$373,Paramètres!$A$3)+COUNTIFS('Plan de couv'!$C$8:$C$373,Capa!$T78,'Plan de couv'!Q$8:Q$373,Paramètres!$A$8)/2+COUNTIFS('Plan de couv'!$C$8:$C$373,Capa!$T78,'Plan de couv'!Q$8:Q$373,Paramètres!$A$9)/2</f>
        <v>0</v>
      </c>
      <c r="AI78" s="81">
        <f>COUNTIFS('Plan de couv'!$C$8:$C$373,Capa!$T78,'Plan de couv'!R$8:R$373,Paramètres!$A$3)+COUNTIFS('Plan de couv'!$C$8:$C$373,Capa!$T78,'Plan de couv'!R$8:R$373,Paramètres!$A$8)/2+COUNTIFS('Plan de couv'!$C$8:$C$373,Capa!$T78,'Plan de couv'!R$8:R$373,Paramètres!$A$9)/2</f>
        <v>0</v>
      </c>
      <c r="AJ78" s="81">
        <f>COUNTIFS('Plan de couv'!$C$8:$C$373,Capa!$T78,'Plan de couv'!S$8:S$373,Paramètres!$A$3)+COUNTIFS('Plan de couv'!$C$8:$C$373,Capa!$T78,'Plan de couv'!S$8:S$373,Paramètres!$A$8)/2+COUNTIFS('Plan de couv'!$C$8:$C$373,Capa!$T78,'Plan de couv'!S$8:S$373,Paramètres!$A$9)/2</f>
        <v>0</v>
      </c>
      <c r="AK78" s="81">
        <f>COUNTIFS('Plan de couv'!$C$8:$C$373,Capa!$T78,'Plan de couv'!T$8:T$373,Paramètres!$A$3)+COUNTIFS('Plan de couv'!$C$8:$C$373,Capa!$T78,'Plan de couv'!T$8:T$373,Paramètres!$A$8)/2+COUNTIFS('Plan de couv'!$C$8:$C$373,Capa!$T78,'Plan de couv'!T$8:T$373,Paramètres!$A$9)/2</f>
        <v>0</v>
      </c>
      <c r="AL78" s="81">
        <f>COUNTIFS('Plan de couv'!$C$8:$C$373,Capa!$T78,'Plan de couv'!U$8:U$373,Paramètres!$A$3)+COUNTIFS('Plan de couv'!$C$8:$C$373,Capa!$T78,'Plan de couv'!U$8:U$373,Paramètres!$A$8)/2+COUNTIFS('Plan de couv'!$C$8:$C$373,Capa!$T78,'Plan de couv'!U$8:U$373,Paramètres!$A$9)/2</f>
        <v>0</v>
      </c>
      <c r="AM78" s="81">
        <f>COUNTIFS('Plan de couv'!$C$8:$C$373,Capa!$T78,'Plan de couv'!V$8:V$373,Paramètres!$A$3)+COUNTIFS('Plan de couv'!$C$8:$C$373,Capa!$T78,'Plan de couv'!V$8:V$373,Paramètres!$A$8)/2+COUNTIFS('Plan de couv'!$C$8:$C$373,Capa!$T78,'Plan de couv'!V$8:V$373,Paramètres!$A$9)/2</f>
        <v>0</v>
      </c>
      <c r="AN78" s="81">
        <f>COUNTIFS('Plan de couv'!$C$8:$C$373,Capa!$T78,'Plan de couv'!W$8:W$373,Paramètres!$A$3)+COUNTIFS('Plan de couv'!$C$8:$C$373,Capa!$T78,'Plan de couv'!W$8:W$373,Paramètres!$A$8)/2+COUNTIFS('Plan de couv'!$C$8:$C$373,Capa!$T78,'Plan de couv'!W$8:W$373,Paramètres!$A$9)/2</f>
        <v>0</v>
      </c>
      <c r="AO78" s="81">
        <f>COUNTIFS('Plan de couv'!$C$8:$C$373,Capa!$T78,'Plan de couv'!X$8:X$373,Paramètres!$A$3)+COUNTIFS('Plan de couv'!$C$8:$C$373,Capa!$T78,'Plan de couv'!X$8:X$373,Paramètres!$A$8)/2+COUNTIFS('Plan de couv'!$C$8:$C$373,Capa!$T78,'Plan de couv'!X$8:X$373,Paramètres!$A$9)/2</f>
        <v>0</v>
      </c>
      <c r="AP78" s="81">
        <f>COUNTIFS('Plan de couv'!$C$8:$C$373,Capa!$T78,'Plan de couv'!Y$8:Y$373,Paramètres!$A$3)+COUNTIFS('Plan de couv'!$C$8:$C$373,Capa!$T78,'Plan de couv'!Y$8:Y$373,Paramètres!$A$8)/2+COUNTIFS('Plan de couv'!$C$8:$C$373,Capa!$T78,'Plan de couv'!Y$8:Y$373,Paramètres!$A$9)/2</f>
        <v>0</v>
      </c>
    </row>
    <row r="79" spans="18:42" hidden="1" x14ac:dyDescent="0.25">
      <c r="R79" s="50">
        <f t="shared" si="4"/>
        <v>3</v>
      </c>
      <c r="S79" s="51">
        <f t="shared" si="5"/>
        <v>12</v>
      </c>
      <c r="T79" s="67">
        <f t="shared" si="7"/>
        <v>42443</v>
      </c>
      <c r="U79" s="68">
        <f t="shared" si="6"/>
        <v>2</v>
      </c>
      <c r="V79" s="81">
        <f>COUNTIFS('Plan de couv'!$C$8:$C$373,Capa!$T79,'Plan de couv'!E$8:E$373,Paramètres!$A$3)+COUNTIFS('Plan de couv'!$C$8:$C$373,Capa!$T79,'Plan de couv'!E$8:E$373,Paramètres!$A$8)/2+COUNTIFS('Plan de couv'!$C$8:$C$373,Capa!$T79,'Plan de couv'!E$8:E$373,Paramètres!$A$9)/2</f>
        <v>0</v>
      </c>
      <c r="W79" s="81">
        <f>COUNTIFS('Plan de couv'!$C$8:$C$373,Capa!$T79,'Plan de couv'!F$8:F$373,Paramètres!$A$3)+COUNTIFS('Plan de couv'!$C$8:$C$373,Capa!$T79,'Plan de couv'!F$8:F$373,Paramètres!$A$8)/2+COUNTIFS('Plan de couv'!$C$8:$C$373,Capa!$T79,'Plan de couv'!F$8:F$373,Paramètres!$A$9)/2</f>
        <v>0</v>
      </c>
      <c r="X79" s="81">
        <f>COUNTIFS('Plan de couv'!$C$8:$C$373,Capa!$T79,'Plan de couv'!G$8:G$373,Paramètres!$A$3)+COUNTIFS('Plan de couv'!$C$8:$C$373,Capa!$T79,'Plan de couv'!G$8:G$373,Paramètres!$A$8)/2+COUNTIFS('Plan de couv'!$C$8:$C$373,Capa!$T79,'Plan de couv'!G$8:G$373,Paramètres!$A$9)/2</f>
        <v>0</v>
      </c>
      <c r="Y79" s="81">
        <f>COUNTIFS('Plan de couv'!$C$8:$C$373,Capa!$T79,'Plan de couv'!H$8:H$373,Paramètres!$A$3)+COUNTIFS('Plan de couv'!$C$8:$C$373,Capa!$T79,'Plan de couv'!H$8:H$373,Paramètres!$A$8)/2+COUNTIFS('Plan de couv'!$C$8:$C$373,Capa!$T79,'Plan de couv'!H$8:H$373,Paramètres!$A$9)/2</f>
        <v>0</v>
      </c>
      <c r="Z79" s="81">
        <f>COUNTIFS('Plan de couv'!$C$8:$C$373,Capa!$T79,'Plan de couv'!I$8:I$373,Paramètres!$A$3)+COUNTIFS('Plan de couv'!$C$8:$C$373,Capa!$T79,'Plan de couv'!I$8:I$373,Paramètres!$A$8)/2+COUNTIFS('Plan de couv'!$C$8:$C$373,Capa!$T79,'Plan de couv'!I$8:I$373,Paramètres!$A$9)/2</f>
        <v>0</v>
      </c>
      <c r="AA79" s="81">
        <f>COUNTIFS('Plan de couv'!$C$8:$C$373,Capa!$T79,'Plan de couv'!J$8:J$373,Paramètres!$A$3)+COUNTIFS('Plan de couv'!$C$8:$C$373,Capa!$T79,'Plan de couv'!J$8:J$373,Paramètres!$A$8)/2+COUNTIFS('Plan de couv'!$C$8:$C$373,Capa!$T79,'Plan de couv'!J$8:J$373,Paramètres!$A$9)/2</f>
        <v>0</v>
      </c>
      <c r="AB79" s="81">
        <f>COUNTIFS('Plan de couv'!$C$8:$C$373,Capa!$T79,'Plan de couv'!K$8:K$373,Paramètres!$A$3)+COUNTIFS('Plan de couv'!$C$8:$C$373,Capa!$T79,'Plan de couv'!K$8:K$373,Paramètres!$A$8)/2+COUNTIFS('Plan de couv'!$C$8:$C$373,Capa!$T79,'Plan de couv'!K$8:K$373,Paramètres!$A$9)/2</f>
        <v>0</v>
      </c>
      <c r="AC79" s="81">
        <f>COUNTIFS('Plan de couv'!$C$8:$C$373,Capa!$T79,'Plan de couv'!L$8:L$373,Paramètres!$A$3)+COUNTIFS('Plan de couv'!$C$8:$C$373,Capa!$T79,'Plan de couv'!L$8:L$373,Paramètres!$A$8)/2+COUNTIFS('Plan de couv'!$C$8:$C$373,Capa!$T79,'Plan de couv'!L$8:L$373,Paramètres!$A$9)/2</f>
        <v>0</v>
      </c>
      <c r="AD79" s="81">
        <f>COUNTIFS('Plan de couv'!$C$8:$C$373,Capa!$T79,'Plan de couv'!M$8:M$373,Paramètres!$A$3)+COUNTIFS('Plan de couv'!$C$8:$C$373,Capa!$T79,'Plan de couv'!M$8:M$373,Paramètres!$A$8)/2+COUNTIFS('Plan de couv'!$C$8:$C$373,Capa!$T79,'Plan de couv'!M$8:M$373,Paramètres!$A$9)/2</f>
        <v>0</v>
      </c>
      <c r="AE79" s="81">
        <f>COUNTIFS('Plan de couv'!$C$8:$C$373,Capa!$T79,'Plan de couv'!N$8:N$373,Paramètres!$A$3)+COUNTIFS('Plan de couv'!$C$8:$C$373,Capa!$T79,'Plan de couv'!N$8:N$373,Paramètres!$A$8)/2+COUNTIFS('Plan de couv'!$C$8:$C$373,Capa!$T79,'Plan de couv'!N$8:N$373,Paramètres!$A$9)/2</f>
        <v>0</v>
      </c>
      <c r="AF79" s="81">
        <f>COUNTIFS('Plan de couv'!$C$8:$C$373,Capa!$T79,'Plan de couv'!O$8:O$373,Paramètres!$A$3)+COUNTIFS('Plan de couv'!$C$8:$C$373,Capa!$T79,'Plan de couv'!O$8:O$373,Paramètres!$A$8)/2+COUNTIFS('Plan de couv'!$C$8:$C$373,Capa!$T79,'Plan de couv'!O$8:O$373,Paramètres!$A$9)/2</f>
        <v>0</v>
      </c>
      <c r="AG79" s="81">
        <f>COUNTIFS('Plan de couv'!$C$8:$C$373,Capa!$T79,'Plan de couv'!P$8:P$373,Paramètres!$A$3)+COUNTIFS('Plan de couv'!$C$8:$C$373,Capa!$T79,'Plan de couv'!P$8:P$373,Paramètres!$A$8)/2+COUNTIFS('Plan de couv'!$C$8:$C$373,Capa!$T79,'Plan de couv'!P$8:P$373,Paramètres!$A$9)/2</f>
        <v>0</v>
      </c>
      <c r="AH79" s="81">
        <f>COUNTIFS('Plan de couv'!$C$8:$C$373,Capa!$T79,'Plan de couv'!Q$8:Q$373,Paramètres!$A$3)+COUNTIFS('Plan de couv'!$C$8:$C$373,Capa!$T79,'Plan de couv'!Q$8:Q$373,Paramètres!$A$8)/2+COUNTIFS('Plan de couv'!$C$8:$C$373,Capa!$T79,'Plan de couv'!Q$8:Q$373,Paramètres!$A$9)/2</f>
        <v>0</v>
      </c>
      <c r="AI79" s="81">
        <f>COUNTIFS('Plan de couv'!$C$8:$C$373,Capa!$T79,'Plan de couv'!R$8:R$373,Paramètres!$A$3)+COUNTIFS('Plan de couv'!$C$8:$C$373,Capa!$T79,'Plan de couv'!R$8:R$373,Paramètres!$A$8)/2+COUNTIFS('Plan de couv'!$C$8:$C$373,Capa!$T79,'Plan de couv'!R$8:R$373,Paramètres!$A$9)/2</f>
        <v>0</v>
      </c>
      <c r="AJ79" s="81">
        <f>COUNTIFS('Plan de couv'!$C$8:$C$373,Capa!$T79,'Plan de couv'!S$8:S$373,Paramètres!$A$3)+COUNTIFS('Plan de couv'!$C$8:$C$373,Capa!$T79,'Plan de couv'!S$8:S$373,Paramètres!$A$8)/2+COUNTIFS('Plan de couv'!$C$8:$C$373,Capa!$T79,'Plan de couv'!S$8:S$373,Paramètres!$A$9)/2</f>
        <v>0</v>
      </c>
      <c r="AK79" s="81">
        <f>COUNTIFS('Plan de couv'!$C$8:$C$373,Capa!$T79,'Plan de couv'!T$8:T$373,Paramètres!$A$3)+COUNTIFS('Plan de couv'!$C$8:$C$373,Capa!$T79,'Plan de couv'!T$8:T$373,Paramètres!$A$8)/2+COUNTIFS('Plan de couv'!$C$8:$C$373,Capa!$T79,'Plan de couv'!T$8:T$373,Paramètres!$A$9)/2</f>
        <v>0</v>
      </c>
      <c r="AL79" s="81">
        <f>COUNTIFS('Plan de couv'!$C$8:$C$373,Capa!$T79,'Plan de couv'!U$8:U$373,Paramètres!$A$3)+COUNTIFS('Plan de couv'!$C$8:$C$373,Capa!$T79,'Plan de couv'!U$8:U$373,Paramètres!$A$8)/2+COUNTIFS('Plan de couv'!$C$8:$C$373,Capa!$T79,'Plan de couv'!U$8:U$373,Paramètres!$A$9)/2</f>
        <v>0</v>
      </c>
      <c r="AM79" s="81">
        <f>COUNTIFS('Plan de couv'!$C$8:$C$373,Capa!$T79,'Plan de couv'!V$8:V$373,Paramètres!$A$3)+COUNTIFS('Plan de couv'!$C$8:$C$373,Capa!$T79,'Plan de couv'!V$8:V$373,Paramètres!$A$8)/2+COUNTIFS('Plan de couv'!$C$8:$C$373,Capa!$T79,'Plan de couv'!V$8:V$373,Paramètres!$A$9)/2</f>
        <v>0</v>
      </c>
      <c r="AN79" s="81">
        <f>COUNTIFS('Plan de couv'!$C$8:$C$373,Capa!$T79,'Plan de couv'!W$8:W$373,Paramètres!$A$3)+COUNTIFS('Plan de couv'!$C$8:$C$373,Capa!$T79,'Plan de couv'!W$8:W$373,Paramètres!$A$8)/2+COUNTIFS('Plan de couv'!$C$8:$C$373,Capa!$T79,'Plan de couv'!W$8:W$373,Paramètres!$A$9)/2</f>
        <v>0</v>
      </c>
      <c r="AO79" s="81">
        <f>COUNTIFS('Plan de couv'!$C$8:$C$373,Capa!$T79,'Plan de couv'!X$8:X$373,Paramètres!$A$3)+COUNTIFS('Plan de couv'!$C$8:$C$373,Capa!$T79,'Plan de couv'!X$8:X$373,Paramètres!$A$8)/2+COUNTIFS('Plan de couv'!$C$8:$C$373,Capa!$T79,'Plan de couv'!X$8:X$373,Paramètres!$A$9)/2</f>
        <v>0</v>
      </c>
      <c r="AP79" s="81">
        <f>COUNTIFS('Plan de couv'!$C$8:$C$373,Capa!$T79,'Plan de couv'!Y$8:Y$373,Paramètres!$A$3)+COUNTIFS('Plan de couv'!$C$8:$C$373,Capa!$T79,'Plan de couv'!Y$8:Y$373,Paramètres!$A$8)/2+COUNTIFS('Plan de couv'!$C$8:$C$373,Capa!$T79,'Plan de couv'!Y$8:Y$373,Paramètres!$A$9)/2</f>
        <v>0</v>
      </c>
    </row>
    <row r="80" spans="18:42" hidden="1" x14ac:dyDescent="0.25">
      <c r="R80" s="50">
        <f t="shared" si="4"/>
        <v>3</v>
      </c>
      <c r="S80" s="51">
        <f t="shared" si="5"/>
        <v>12</v>
      </c>
      <c r="T80" s="67">
        <f t="shared" si="7"/>
        <v>42444</v>
      </c>
      <c r="U80" s="68">
        <f t="shared" si="6"/>
        <v>3</v>
      </c>
      <c r="V80" s="81">
        <f>COUNTIFS('Plan de couv'!$C$8:$C$373,Capa!$T80,'Plan de couv'!E$8:E$373,Paramètres!$A$3)+COUNTIFS('Plan de couv'!$C$8:$C$373,Capa!$T80,'Plan de couv'!E$8:E$373,Paramètres!$A$8)/2+COUNTIFS('Plan de couv'!$C$8:$C$373,Capa!$T80,'Plan de couv'!E$8:E$373,Paramètres!$A$9)/2</f>
        <v>0</v>
      </c>
      <c r="W80" s="81">
        <f>COUNTIFS('Plan de couv'!$C$8:$C$373,Capa!$T80,'Plan de couv'!F$8:F$373,Paramètres!$A$3)+COUNTIFS('Plan de couv'!$C$8:$C$373,Capa!$T80,'Plan de couv'!F$8:F$373,Paramètres!$A$8)/2+COUNTIFS('Plan de couv'!$C$8:$C$373,Capa!$T80,'Plan de couv'!F$8:F$373,Paramètres!$A$9)/2</f>
        <v>0</v>
      </c>
      <c r="X80" s="81">
        <f>COUNTIFS('Plan de couv'!$C$8:$C$373,Capa!$T80,'Plan de couv'!G$8:G$373,Paramètres!$A$3)+COUNTIFS('Plan de couv'!$C$8:$C$373,Capa!$T80,'Plan de couv'!G$8:G$373,Paramètres!$A$8)/2+COUNTIFS('Plan de couv'!$C$8:$C$373,Capa!$T80,'Plan de couv'!G$8:G$373,Paramètres!$A$9)/2</f>
        <v>0</v>
      </c>
      <c r="Y80" s="81">
        <f>COUNTIFS('Plan de couv'!$C$8:$C$373,Capa!$T80,'Plan de couv'!H$8:H$373,Paramètres!$A$3)+COUNTIFS('Plan de couv'!$C$8:$C$373,Capa!$T80,'Plan de couv'!H$8:H$373,Paramètres!$A$8)/2+COUNTIFS('Plan de couv'!$C$8:$C$373,Capa!$T80,'Plan de couv'!H$8:H$373,Paramètres!$A$9)/2</f>
        <v>0</v>
      </c>
      <c r="Z80" s="81">
        <f>COUNTIFS('Plan de couv'!$C$8:$C$373,Capa!$T80,'Plan de couv'!I$8:I$373,Paramètres!$A$3)+COUNTIFS('Plan de couv'!$C$8:$C$373,Capa!$T80,'Plan de couv'!I$8:I$373,Paramètres!$A$8)/2+COUNTIFS('Plan de couv'!$C$8:$C$373,Capa!$T80,'Plan de couv'!I$8:I$373,Paramètres!$A$9)/2</f>
        <v>0</v>
      </c>
      <c r="AA80" s="81">
        <f>COUNTIFS('Plan de couv'!$C$8:$C$373,Capa!$T80,'Plan de couv'!J$8:J$373,Paramètres!$A$3)+COUNTIFS('Plan de couv'!$C$8:$C$373,Capa!$T80,'Plan de couv'!J$8:J$373,Paramètres!$A$8)/2+COUNTIFS('Plan de couv'!$C$8:$C$373,Capa!$T80,'Plan de couv'!J$8:J$373,Paramètres!$A$9)/2</f>
        <v>0</v>
      </c>
      <c r="AB80" s="81">
        <f>COUNTIFS('Plan de couv'!$C$8:$C$373,Capa!$T80,'Plan de couv'!K$8:K$373,Paramètres!$A$3)+COUNTIFS('Plan de couv'!$C$8:$C$373,Capa!$T80,'Plan de couv'!K$8:K$373,Paramètres!$A$8)/2+COUNTIFS('Plan de couv'!$C$8:$C$373,Capa!$T80,'Plan de couv'!K$8:K$373,Paramètres!$A$9)/2</f>
        <v>0</v>
      </c>
      <c r="AC80" s="81">
        <f>COUNTIFS('Plan de couv'!$C$8:$C$373,Capa!$T80,'Plan de couv'!L$8:L$373,Paramètres!$A$3)+COUNTIFS('Plan de couv'!$C$8:$C$373,Capa!$T80,'Plan de couv'!L$8:L$373,Paramètres!$A$8)/2+COUNTIFS('Plan de couv'!$C$8:$C$373,Capa!$T80,'Plan de couv'!L$8:L$373,Paramètres!$A$9)/2</f>
        <v>0</v>
      </c>
      <c r="AD80" s="81">
        <f>COUNTIFS('Plan de couv'!$C$8:$C$373,Capa!$T80,'Plan de couv'!M$8:M$373,Paramètres!$A$3)+COUNTIFS('Plan de couv'!$C$8:$C$373,Capa!$T80,'Plan de couv'!M$8:M$373,Paramètres!$A$8)/2+COUNTIFS('Plan de couv'!$C$8:$C$373,Capa!$T80,'Plan de couv'!M$8:M$373,Paramètres!$A$9)/2</f>
        <v>0</v>
      </c>
      <c r="AE80" s="81">
        <f>COUNTIFS('Plan de couv'!$C$8:$C$373,Capa!$T80,'Plan de couv'!N$8:N$373,Paramètres!$A$3)+COUNTIFS('Plan de couv'!$C$8:$C$373,Capa!$T80,'Plan de couv'!N$8:N$373,Paramètres!$A$8)/2+COUNTIFS('Plan de couv'!$C$8:$C$373,Capa!$T80,'Plan de couv'!N$8:N$373,Paramètres!$A$9)/2</f>
        <v>0</v>
      </c>
      <c r="AF80" s="81">
        <f>COUNTIFS('Plan de couv'!$C$8:$C$373,Capa!$T80,'Plan de couv'!O$8:O$373,Paramètres!$A$3)+COUNTIFS('Plan de couv'!$C$8:$C$373,Capa!$T80,'Plan de couv'!O$8:O$373,Paramètres!$A$8)/2+COUNTIFS('Plan de couv'!$C$8:$C$373,Capa!$T80,'Plan de couv'!O$8:O$373,Paramètres!$A$9)/2</f>
        <v>0</v>
      </c>
      <c r="AG80" s="81">
        <f>COUNTIFS('Plan de couv'!$C$8:$C$373,Capa!$T80,'Plan de couv'!P$8:P$373,Paramètres!$A$3)+COUNTIFS('Plan de couv'!$C$8:$C$373,Capa!$T80,'Plan de couv'!P$8:P$373,Paramètres!$A$8)/2+COUNTIFS('Plan de couv'!$C$8:$C$373,Capa!$T80,'Plan de couv'!P$8:P$373,Paramètres!$A$9)/2</f>
        <v>0</v>
      </c>
      <c r="AH80" s="81">
        <f>COUNTIFS('Plan de couv'!$C$8:$C$373,Capa!$T80,'Plan de couv'!Q$8:Q$373,Paramètres!$A$3)+COUNTIFS('Plan de couv'!$C$8:$C$373,Capa!$T80,'Plan de couv'!Q$8:Q$373,Paramètres!$A$8)/2+COUNTIFS('Plan de couv'!$C$8:$C$373,Capa!$T80,'Plan de couv'!Q$8:Q$373,Paramètres!$A$9)/2</f>
        <v>0</v>
      </c>
      <c r="AI80" s="81">
        <f>COUNTIFS('Plan de couv'!$C$8:$C$373,Capa!$T80,'Plan de couv'!R$8:R$373,Paramètres!$A$3)+COUNTIFS('Plan de couv'!$C$8:$C$373,Capa!$T80,'Plan de couv'!R$8:R$373,Paramètres!$A$8)/2+COUNTIFS('Plan de couv'!$C$8:$C$373,Capa!$T80,'Plan de couv'!R$8:R$373,Paramètres!$A$9)/2</f>
        <v>0</v>
      </c>
      <c r="AJ80" s="81">
        <f>COUNTIFS('Plan de couv'!$C$8:$C$373,Capa!$T80,'Plan de couv'!S$8:S$373,Paramètres!$A$3)+COUNTIFS('Plan de couv'!$C$8:$C$373,Capa!$T80,'Plan de couv'!S$8:S$373,Paramètres!$A$8)/2+COUNTIFS('Plan de couv'!$C$8:$C$373,Capa!$T80,'Plan de couv'!S$8:S$373,Paramètres!$A$9)/2</f>
        <v>0</v>
      </c>
      <c r="AK80" s="81">
        <f>COUNTIFS('Plan de couv'!$C$8:$C$373,Capa!$T80,'Plan de couv'!T$8:T$373,Paramètres!$A$3)+COUNTIFS('Plan de couv'!$C$8:$C$373,Capa!$T80,'Plan de couv'!T$8:T$373,Paramètres!$A$8)/2+COUNTIFS('Plan de couv'!$C$8:$C$373,Capa!$T80,'Plan de couv'!T$8:T$373,Paramètres!$A$9)/2</f>
        <v>0</v>
      </c>
      <c r="AL80" s="81">
        <f>COUNTIFS('Plan de couv'!$C$8:$C$373,Capa!$T80,'Plan de couv'!U$8:U$373,Paramètres!$A$3)+COUNTIFS('Plan de couv'!$C$8:$C$373,Capa!$T80,'Plan de couv'!U$8:U$373,Paramètres!$A$8)/2+COUNTIFS('Plan de couv'!$C$8:$C$373,Capa!$T80,'Plan de couv'!U$8:U$373,Paramètres!$A$9)/2</f>
        <v>0</v>
      </c>
      <c r="AM80" s="81">
        <f>COUNTIFS('Plan de couv'!$C$8:$C$373,Capa!$T80,'Plan de couv'!V$8:V$373,Paramètres!$A$3)+COUNTIFS('Plan de couv'!$C$8:$C$373,Capa!$T80,'Plan de couv'!V$8:V$373,Paramètres!$A$8)/2+COUNTIFS('Plan de couv'!$C$8:$C$373,Capa!$T80,'Plan de couv'!V$8:V$373,Paramètres!$A$9)/2</f>
        <v>0</v>
      </c>
      <c r="AN80" s="81">
        <f>COUNTIFS('Plan de couv'!$C$8:$C$373,Capa!$T80,'Plan de couv'!W$8:W$373,Paramètres!$A$3)+COUNTIFS('Plan de couv'!$C$8:$C$373,Capa!$T80,'Plan de couv'!W$8:W$373,Paramètres!$A$8)/2+COUNTIFS('Plan de couv'!$C$8:$C$373,Capa!$T80,'Plan de couv'!W$8:W$373,Paramètres!$A$9)/2</f>
        <v>0</v>
      </c>
      <c r="AO80" s="81">
        <f>COUNTIFS('Plan de couv'!$C$8:$C$373,Capa!$T80,'Plan de couv'!X$8:X$373,Paramètres!$A$3)+COUNTIFS('Plan de couv'!$C$8:$C$373,Capa!$T80,'Plan de couv'!X$8:X$373,Paramètres!$A$8)/2+COUNTIFS('Plan de couv'!$C$8:$C$373,Capa!$T80,'Plan de couv'!X$8:X$373,Paramètres!$A$9)/2</f>
        <v>0</v>
      </c>
      <c r="AP80" s="81">
        <f>COUNTIFS('Plan de couv'!$C$8:$C$373,Capa!$T80,'Plan de couv'!Y$8:Y$373,Paramètres!$A$3)+COUNTIFS('Plan de couv'!$C$8:$C$373,Capa!$T80,'Plan de couv'!Y$8:Y$373,Paramètres!$A$8)/2+COUNTIFS('Plan de couv'!$C$8:$C$373,Capa!$T80,'Plan de couv'!Y$8:Y$373,Paramètres!$A$9)/2</f>
        <v>0</v>
      </c>
    </row>
    <row r="81" spans="18:42" hidden="1" x14ac:dyDescent="0.25">
      <c r="R81" s="50">
        <f t="shared" si="4"/>
        <v>3</v>
      </c>
      <c r="S81" s="51">
        <f t="shared" si="5"/>
        <v>12</v>
      </c>
      <c r="T81" s="67">
        <f t="shared" si="7"/>
        <v>42445</v>
      </c>
      <c r="U81" s="68">
        <f t="shared" si="6"/>
        <v>4</v>
      </c>
      <c r="V81" s="81">
        <f>COUNTIFS('Plan de couv'!$C$8:$C$373,Capa!$T81,'Plan de couv'!E$8:E$373,Paramètres!$A$3)+COUNTIFS('Plan de couv'!$C$8:$C$373,Capa!$T81,'Plan de couv'!E$8:E$373,Paramètres!$A$8)/2+COUNTIFS('Plan de couv'!$C$8:$C$373,Capa!$T81,'Plan de couv'!E$8:E$373,Paramètres!$A$9)/2</f>
        <v>0</v>
      </c>
      <c r="W81" s="81">
        <f>COUNTIFS('Plan de couv'!$C$8:$C$373,Capa!$T81,'Plan de couv'!F$8:F$373,Paramètres!$A$3)+COUNTIFS('Plan de couv'!$C$8:$C$373,Capa!$T81,'Plan de couv'!F$8:F$373,Paramètres!$A$8)/2+COUNTIFS('Plan de couv'!$C$8:$C$373,Capa!$T81,'Plan de couv'!F$8:F$373,Paramètres!$A$9)/2</f>
        <v>0</v>
      </c>
      <c r="X81" s="81">
        <f>COUNTIFS('Plan de couv'!$C$8:$C$373,Capa!$T81,'Plan de couv'!G$8:G$373,Paramètres!$A$3)+COUNTIFS('Plan de couv'!$C$8:$C$373,Capa!$T81,'Plan de couv'!G$8:G$373,Paramètres!$A$8)/2+COUNTIFS('Plan de couv'!$C$8:$C$373,Capa!$T81,'Plan de couv'!G$8:G$373,Paramètres!$A$9)/2</f>
        <v>0</v>
      </c>
      <c r="Y81" s="81">
        <f>COUNTIFS('Plan de couv'!$C$8:$C$373,Capa!$T81,'Plan de couv'!H$8:H$373,Paramètres!$A$3)+COUNTIFS('Plan de couv'!$C$8:$C$373,Capa!$T81,'Plan de couv'!H$8:H$373,Paramètres!$A$8)/2+COUNTIFS('Plan de couv'!$C$8:$C$373,Capa!$T81,'Plan de couv'!H$8:H$373,Paramètres!$A$9)/2</f>
        <v>0</v>
      </c>
      <c r="Z81" s="81">
        <f>COUNTIFS('Plan de couv'!$C$8:$C$373,Capa!$T81,'Plan de couv'!I$8:I$373,Paramètres!$A$3)+COUNTIFS('Plan de couv'!$C$8:$C$373,Capa!$T81,'Plan de couv'!I$8:I$373,Paramètres!$A$8)/2+COUNTIFS('Plan de couv'!$C$8:$C$373,Capa!$T81,'Plan de couv'!I$8:I$373,Paramètres!$A$9)/2</f>
        <v>0</v>
      </c>
      <c r="AA81" s="81">
        <f>COUNTIFS('Plan de couv'!$C$8:$C$373,Capa!$T81,'Plan de couv'!J$8:J$373,Paramètres!$A$3)+COUNTIFS('Plan de couv'!$C$8:$C$373,Capa!$T81,'Plan de couv'!J$8:J$373,Paramètres!$A$8)/2+COUNTIFS('Plan de couv'!$C$8:$C$373,Capa!$T81,'Plan de couv'!J$8:J$373,Paramètres!$A$9)/2</f>
        <v>0</v>
      </c>
      <c r="AB81" s="81">
        <f>COUNTIFS('Plan de couv'!$C$8:$C$373,Capa!$T81,'Plan de couv'!K$8:K$373,Paramètres!$A$3)+COUNTIFS('Plan de couv'!$C$8:$C$373,Capa!$T81,'Plan de couv'!K$8:K$373,Paramètres!$A$8)/2+COUNTIFS('Plan de couv'!$C$8:$C$373,Capa!$T81,'Plan de couv'!K$8:K$373,Paramètres!$A$9)/2</f>
        <v>0</v>
      </c>
      <c r="AC81" s="81">
        <f>COUNTIFS('Plan de couv'!$C$8:$C$373,Capa!$T81,'Plan de couv'!L$8:L$373,Paramètres!$A$3)+COUNTIFS('Plan de couv'!$C$8:$C$373,Capa!$T81,'Plan de couv'!L$8:L$373,Paramètres!$A$8)/2+COUNTIFS('Plan de couv'!$C$8:$C$373,Capa!$T81,'Plan de couv'!L$8:L$373,Paramètres!$A$9)/2</f>
        <v>0</v>
      </c>
      <c r="AD81" s="81">
        <f>COUNTIFS('Plan de couv'!$C$8:$C$373,Capa!$T81,'Plan de couv'!M$8:M$373,Paramètres!$A$3)+COUNTIFS('Plan de couv'!$C$8:$C$373,Capa!$T81,'Plan de couv'!M$8:M$373,Paramètres!$A$8)/2+COUNTIFS('Plan de couv'!$C$8:$C$373,Capa!$T81,'Plan de couv'!M$8:M$373,Paramètres!$A$9)/2</f>
        <v>0</v>
      </c>
      <c r="AE81" s="81">
        <f>COUNTIFS('Plan de couv'!$C$8:$C$373,Capa!$T81,'Plan de couv'!N$8:N$373,Paramètres!$A$3)+COUNTIFS('Plan de couv'!$C$8:$C$373,Capa!$T81,'Plan de couv'!N$8:N$373,Paramètres!$A$8)/2+COUNTIFS('Plan de couv'!$C$8:$C$373,Capa!$T81,'Plan de couv'!N$8:N$373,Paramètres!$A$9)/2</f>
        <v>0</v>
      </c>
      <c r="AF81" s="81">
        <f>COUNTIFS('Plan de couv'!$C$8:$C$373,Capa!$T81,'Plan de couv'!O$8:O$373,Paramètres!$A$3)+COUNTIFS('Plan de couv'!$C$8:$C$373,Capa!$T81,'Plan de couv'!O$8:O$373,Paramètres!$A$8)/2+COUNTIFS('Plan de couv'!$C$8:$C$373,Capa!$T81,'Plan de couv'!O$8:O$373,Paramètres!$A$9)/2</f>
        <v>0</v>
      </c>
      <c r="AG81" s="81">
        <f>COUNTIFS('Plan de couv'!$C$8:$C$373,Capa!$T81,'Plan de couv'!P$8:P$373,Paramètres!$A$3)+COUNTIFS('Plan de couv'!$C$8:$C$373,Capa!$T81,'Plan de couv'!P$8:P$373,Paramètres!$A$8)/2+COUNTIFS('Plan de couv'!$C$8:$C$373,Capa!$T81,'Plan de couv'!P$8:P$373,Paramètres!$A$9)/2</f>
        <v>0</v>
      </c>
      <c r="AH81" s="81">
        <f>COUNTIFS('Plan de couv'!$C$8:$C$373,Capa!$T81,'Plan de couv'!Q$8:Q$373,Paramètres!$A$3)+COUNTIFS('Plan de couv'!$C$8:$C$373,Capa!$T81,'Plan de couv'!Q$8:Q$373,Paramètres!$A$8)/2+COUNTIFS('Plan de couv'!$C$8:$C$373,Capa!$T81,'Plan de couv'!Q$8:Q$373,Paramètres!$A$9)/2</f>
        <v>0</v>
      </c>
      <c r="AI81" s="81">
        <f>COUNTIFS('Plan de couv'!$C$8:$C$373,Capa!$T81,'Plan de couv'!R$8:R$373,Paramètres!$A$3)+COUNTIFS('Plan de couv'!$C$8:$C$373,Capa!$T81,'Plan de couv'!R$8:R$373,Paramètres!$A$8)/2+COUNTIFS('Plan de couv'!$C$8:$C$373,Capa!$T81,'Plan de couv'!R$8:R$373,Paramètres!$A$9)/2</f>
        <v>0</v>
      </c>
      <c r="AJ81" s="81">
        <f>COUNTIFS('Plan de couv'!$C$8:$C$373,Capa!$T81,'Plan de couv'!S$8:S$373,Paramètres!$A$3)+COUNTIFS('Plan de couv'!$C$8:$C$373,Capa!$T81,'Plan de couv'!S$8:S$373,Paramètres!$A$8)/2+COUNTIFS('Plan de couv'!$C$8:$C$373,Capa!$T81,'Plan de couv'!S$8:S$373,Paramètres!$A$9)/2</f>
        <v>0</v>
      </c>
      <c r="AK81" s="81">
        <f>COUNTIFS('Plan de couv'!$C$8:$C$373,Capa!$T81,'Plan de couv'!T$8:T$373,Paramètres!$A$3)+COUNTIFS('Plan de couv'!$C$8:$C$373,Capa!$T81,'Plan de couv'!T$8:T$373,Paramètres!$A$8)/2+COUNTIFS('Plan de couv'!$C$8:$C$373,Capa!$T81,'Plan de couv'!T$8:T$373,Paramètres!$A$9)/2</f>
        <v>0</v>
      </c>
      <c r="AL81" s="81">
        <f>COUNTIFS('Plan de couv'!$C$8:$C$373,Capa!$T81,'Plan de couv'!U$8:U$373,Paramètres!$A$3)+COUNTIFS('Plan de couv'!$C$8:$C$373,Capa!$T81,'Plan de couv'!U$8:U$373,Paramètres!$A$8)/2+COUNTIFS('Plan de couv'!$C$8:$C$373,Capa!$T81,'Plan de couv'!U$8:U$373,Paramètres!$A$9)/2</f>
        <v>0</v>
      </c>
      <c r="AM81" s="81">
        <f>COUNTIFS('Plan de couv'!$C$8:$C$373,Capa!$T81,'Plan de couv'!V$8:V$373,Paramètres!$A$3)+COUNTIFS('Plan de couv'!$C$8:$C$373,Capa!$T81,'Plan de couv'!V$8:V$373,Paramètres!$A$8)/2+COUNTIFS('Plan de couv'!$C$8:$C$373,Capa!$T81,'Plan de couv'!V$8:V$373,Paramètres!$A$9)/2</f>
        <v>0</v>
      </c>
      <c r="AN81" s="81">
        <f>COUNTIFS('Plan de couv'!$C$8:$C$373,Capa!$T81,'Plan de couv'!W$8:W$373,Paramètres!$A$3)+COUNTIFS('Plan de couv'!$C$8:$C$373,Capa!$T81,'Plan de couv'!W$8:W$373,Paramètres!$A$8)/2+COUNTIFS('Plan de couv'!$C$8:$C$373,Capa!$T81,'Plan de couv'!W$8:W$373,Paramètres!$A$9)/2</f>
        <v>0</v>
      </c>
      <c r="AO81" s="81">
        <f>COUNTIFS('Plan de couv'!$C$8:$C$373,Capa!$T81,'Plan de couv'!X$8:X$373,Paramètres!$A$3)+COUNTIFS('Plan de couv'!$C$8:$C$373,Capa!$T81,'Plan de couv'!X$8:X$373,Paramètres!$A$8)/2+COUNTIFS('Plan de couv'!$C$8:$C$373,Capa!$T81,'Plan de couv'!X$8:X$373,Paramètres!$A$9)/2</f>
        <v>0</v>
      </c>
      <c r="AP81" s="81">
        <f>COUNTIFS('Plan de couv'!$C$8:$C$373,Capa!$T81,'Plan de couv'!Y$8:Y$373,Paramètres!$A$3)+COUNTIFS('Plan de couv'!$C$8:$C$373,Capa!$T81,'Plan de couv'!Y$8:Y$373,Paramètres!$A$8)/2+COUNTIFS('Plan de couv'!$C$8:$C$373,Capa!$T81,'Plan de couv'!Y$8:Y$373,Paramètres!$A$9)/2</f>
        <v>0</v>
      </c>
    </row>
    <row r="82" spans="18:42" hidden="1" x14ac:dyDescent="0.25">
      <c r="R82" s="50">
        <f t="shared" si="4"/>
        <v>3</v>
      </c>
      <c r="S82" s="51">
        <f t="shared" si="5"/>
        <v>12</v>
      </c>
      <c r="T82" s="67">
        <f t="shared" si="7"/>
        <v>42446</v>
      </c>
      <c r="U82" s="68">
        <f t="shared" si="6"/>
        <v>5</v>
      </c>
      <c r="V82" s="81">
        <f>COUNTIFS('Plan de couv'!$C$8:$C$373,Capa!$T82,'Plan de couv'!E$8:E$373,Paramètres!$A$3)+COUNTIFS('Plan de couv'!$C$8:$C$373,Capa!$T82,'Plan de couv'!E$8:E$373,Paramètres!$A$8)/2+COUNTIFS('Plan de couv'!$C$8:$C$373,Capa!$T82,'Plan de couv'!E$8:E$373,Paramètres!$A$9)/2</f>
        <v>0</v>
      </c>
      <c r="W82" s="81">
        <f>COUNTIFS('Plan de couv'!$C$8:$C$373,Capa!$T82,'Plan de couv'!F$8:F$373,Paramètres!$A$3)+COUNTIFS('Plan de couv'!$C$8:$C$373,Capa!$T82,'Plan de couv'!F$8:F$373,Paramètres!$A$8)/2+COUNTIFS('Plan de couv'!$C$8:$C$373,Capa!$T82,'Plan de couv'!F$8:F$373,Paramètres!$A$9)/2</f>
        <v>0</v>
      </c>
      <c r="X82" s="81">
        <f>COUNTIFS('Plan de couv'!$C$8:$C$373,Capa!$T82,'Plan de couv'!G$8:G$373,Paramètres!$A$3)+COUNTIFS('Plan de couv'!$C$8:$C$373,Capa!$T82,'Plan de couv'!G$8:G$373,Paramètres!$A$8)/2+COUNTIFS('Plan de couv'!$C$8:$C$373,Capa!$T82,'Plan de couv'!G$8:G$373,Paramètres!$A$9)/2</f>
        <v>0</v>
      </c>
      <c r="Y82" s="81">
        <f>COUNTIFS('Plan de couv'!$C$8:$C$373,Capa!$T82,'Plan de couv'!H$8:H$373,Paramètres!$A$3)+COUNTIFS('Plan de couv'!$C$8:$C$373,Capa!$T82,'Plan de couv'!H$8:H$373,Paramètres!$A$8)/2+COUNTIFS('Plan de couv'!$C$8:$C$373,Capa!$T82,'Plan de couv'!H$8:H$373,Paramètres!$A$9)/2</f>
        <v>0</v>
      </c>
      <c r="Z82" s="81">
        <f>COUNTIFS('Plan de couv'!$C$8:$C$373,Capa!$T82,'Plan de couv'!I$8:I$373,Paramètres!$A$3)+COUNTIFS('Plan de couv'!$C$8:$C$373,Capa!$T82,'Plan de couv'!I$8:I$373,Paramètres!$A$8)/2+COUNTIFS('Plan de couv'!$C$8:$C$373,Capa!$T82,'Plan de couv'!I$8:I$373,Paramètres!$A$9)/2</f>
        <v>0</v>
      </c>
      <c r="AA82" s="81">
        <f>COUNTIFS('Plan de couv'!$C$8:$C$373,Capa!$T82,'Plan de couv'!J$8:J$373,Paramètres!$A$3)+COUNTIFS('Plan de couv'!$C$8:$C$373,Capa!$T82,'Plan de couv'!J$8:J$373,Paramètres!$A$8)/2+COUNTIFS('Plan de couv'!$C$8:$C$373,Capa!$T82,'Plan de couv'!J$8:J$373,Paramètres!$A$9)/2</f>
        <v>0</v>
      </c>
      <c r="AB82" s="81">
        <f>COUNTIFS('Plan de couv'!$C$8:$C$373,Capa!$T82,'Plan de couv'!K$8:K$373,Paramètres!$A$3)+COUNTIFS('Plan de couv'!$C$8:$C$373,Capa!$T82,'Plan de couv'!K$8:K$373,Paramètres!$A$8)/2+COUNTIFS('Plan de couv'!$C$8:$C$373,Capa!$T82,'Plan de couv'!K$8:K$373,Paramètres!$A$9)/2</f>
        <v>0</v>
      </c>
      <c r="AC82" s="81">
        <f>COUNTIFS('Plan de couv'!$C$8:$C$373,Capa!$T82,'Plan de couv'!L$8:L$373,Paramètres!$A$3)+COUNTIFS('Plan de couv'!$C$8:$C$373,Capa!$T82,'Plan de couv'!L$8:L$373,Paramètres!$A$8)/2+COUNTIFS('Plan de couv'!$C$8:$C$373,Capa!$T82,'Plan de couv'!L$8:L$373,Paramètres!$A$9)/2</f>
        <v>0</v>
      </c>
      <c r="AD82" s="81">
        <f>COUNTIFS('Plan de couv'!$C$8:$C$373,Capa!$T82,'Plan de couv'!M$8:M$373,Paramètres!$A$3)+COUNTIFS('Plan de couv'!$C$8:$C$373,Capa!$T82,'Plan de couv'!M$8:M$373,Paramètres!$A$8)/2+COUNTIFS('Plan de couv'!$C$8:$C$373,Capa!$T82,'Plan de couv'!M$8:M$373,Paramètres!$A$9)/2</f>
        <v>0</v>
      </c>
      <c r="AE82" s="81">
        <f>COUNTIFS('Plan de couv'!$C$8:$C$373,Capa!$T82,'Plan de couv'!N$8:N$373,Paramètres!$A$3)+COUNTIFS('Plan de couv'!$C$8:$C$373,Capa!$T82,'Plan de couv'!N$8:N$373,Paramètres!$A$8)/2+COUNTIFS('Plan de couv'!$C$8:$C$373,Capa!$T82,'Plan de couv'!N$8:N$373,Paramètres!$A$9)/2</f>
        <v>0</v>
      </c>
      <c r="AF82" s="81">
        <f>COUNTIFS('Plan de couv'!$C$8:$C$373,Capa!$T82,'Plan de couv'!O$8:O$373,Paramètres!$A$3)+COUNTIFS('Plan de couv'!$C$8:$C$373,Capa!$T82,'Plan de couv'!O$8:O$373,Paramètres!$A$8)/2+COUNTIFS('Plan de couv'!$C$8:$C$373,Capa!$T82,'Plan de couv'!O$8:O$373,Paramètres!$A$9)/2</f>
        <v>0</v>
      </c>
      <c r="AG82" s="81">
        <f>COUNTIFS('Plan de couv'!$C$8:$C$373,Capa!$T82,'Plan de couv'!P$8:P$373,Paramètres!$A$3)+COUNTIFS('Plan de couv'!$C$8:$C$373,Capa!$T82,'Plan de couv'!P$8:P$373,Paramètres!$A$8)/2+COUNTIFS('Plan de couv'!$C$8:$C$373,Capa!$T82,'Plan de couv'!P$8:P$373,Paramètres!$A$9)/2</f>
        <v>0</v>
      </c>
      <c r="AH82" s="81">
        <f>COUNTIFS('Plan de couv'!$C$8:$C$373,Capa!$T82,'Plan de couv'!Q$8:Q$373,Paramètres!$A$3)+COUNTIFS('Plan de couv'!$C$8:$C$373,Capa!$T82,'Plan de couv'!Q$8:Q$373,Paramètres!$A$8)/2+COUNTIFS('Plan de couv'!$C$8:$C$373,Capa!$T82,'Plan de couv'!Q$8:Q$373,Paramètres!$A$9)/2</f>
        <v>0</v>
      </c>
      <c r="AI82" s="81">
        <f>COUNTIFS('Plan de couv'!$C$8:$C$373,Capa!$T82,'Plan de couv'!R$8:R$373,Paramètres!$A$3)+COUNTIFS('Plan de couv'!$C$8:$C$373,Capa!$T82,'Plan de couv'!R$8:R$373,Paramètres!$A$8)/2+COUNTIFS('Plan de couv'!$C$8:$C$373,Capa!$T82,'Plan de couv'!R$8:R$373,Paramètres!$A$9)/2</f>
        <v>0</v>
      </c>
      <c r="AJ82" s="81">
        <f>COUNTIFS('Plan de couv'!$C$8:$C$373,Capa!$T82,'Plan de couv'!S$8:S$373,Paramètres!$A$3)+COUNTIFS('Plan de couv'!$C$8:$C$373,Capa!$T82,'Plan de couv'!S$8:S$373,Paramètres!$A$8)/2+COUNTIFS('Plan de couv'!$C$8:$C$373,Capa!$T82,'Plan de couv'!S$8:S$373,Paramètres!$A$9)/2</f>
        <v>0</v>
      </c>
      <c r="AK82" s="81">
        <f>COUNTIFS('Plan de couv'!$C$8:$C$373,Capa!$T82,'Plan de couv'!T$8:T$373,Paramètres!$A$3)+COUNTIFS('Plan de couv'!$C$8:$C$373,Capa!$T82,'Plan de couv'!T$8:T$373,Paramètres!$A$8)/2+COUNTIFS('Plan de couv'!$C$8:$C$373,Capa!$T82,'Plan de couv'!T$8:T$373,Paramètres!$A$9)/2</f>
        <v>0</v>
      </c>
      <c r="AL82" s="81">
        <f>COUNTIFS('Plan de couv'!$C$8:$C$373,Capa!$T82,'Plan de couv'!U$8:U$373,Paramètres!$A$3)+COUNTIFS('Plan de couv'!$C$8:$C$373,Capa!$T82,'Plan de couv'!U$8:U$373,Paramètres!$A$8)/2+COUNTIFS('Plan de couv'!$C$8:$C$373,Capa!$T82,'Plan de couv'!U$8:U$373,Paramètres!$A$9)/2</f>
        <v>0</v>
      </c>
      <c r="AM82" s="81">
        <f>COUNTIFS('Plan de couv'!$C$8:$C$373,Capa!$T82,'Plan de couv'!V$8:V$373,Paramètres!$A$3)+COUNTIFS('Plan de couv'!$C$8:$C$373,Capa!$T82,'Plan de couv'!V$8:V$373,Paramètres!$A$8)/2+COUNTIFS('Plan de couv'!$C$8:$C$373,Capa!$T82,'Plan de couv'!V$8:V$373,Paramètres!$A$9)/2</f>
        <v>0</v>
      </c>
      <c r="AN82" s="81">
        <f>COUNTIFS('Plan de couv'!$C$8:$C$373,Capa!$T82,'Plan de couv'!W$8:W$373,Paramètres!$A$3)+COUNTIFS('Plan de couv'!$C$8:$C$373,Capa!$T82,'Plan de couv'!W$8:W$373,Paramètres!$A$8)/2+COUNTIFS('Plan de couv'!$C$8:$C$373,Capa!$T82,'Plan de couv'!W$8:W$373,Paramètres!$A$9)/2</f>
        <v>0</v>
      </c>
      <c r="AO82" s="81">
        <f>COUNTIFS('Plan de couv'!$C$8:$C$373,Capa!$T82,'Plan de couv'!X$8:X$373,Paramètres!$A$3)+COUNTIFS('Plan de couv'!$C$8:$C$373,Capa!$T82,'Plan de couv'!X$8:X$373,Paramètres!$A$8)/2+COUNTIFS('Plan de couv'!$C$8:$C$373,Capa!$T82,'Plan de couv'!X$8:X$373,Paramètres!$A$9)/2</f>
        <v>0</v>
      </c>
      <c r="AP82" s="81">
        <f>COUNTIFS('Plan de couv'!$C$8:$C$373,Capa!$T82,'Plan de couv'!Y$8:Y$373,Paramètres!$A$3)+COUNTIFS('Plan de couv'!$C$8:$C$373,Capa!$T82,'Plan de couv'!Y$8:Y$373,Paramètres!$A$8)/2+COUNTIFS('Plan de couv'!$C$8:$C$373,Capa!$T82,'Plan de couv'!Y$8:Y$373,Paramètres!$A$9)/2</f>
        <v>0</v>
      </c>
    </row>
    <row r="83" spans="18:42" hidden="1" x14ac:dyDescent="0.25">
      <c r="R83" s="50">
        <f t="shared" si="4"/>
        <v>3</v>
      </c>
      <c r="S83" s="51">
        <f t="shared" si="5"/>
        <v>12</v>
      </c>
      <c r="T83" s="67">
        <f t="shared" si="7"/>
        <v>42447</v>
      </c>
      <c r="U83" s="68">
        <f t="shared" si="6"/>
        <v>6</v>
      </c>
      <c r="V83" s="81">
        <f>COUNTIFS('Plan de couv'!$C$8:$C$373,Capa!$T83,'Plan de couv'!E$8:E$373,Paramètres!$A$3)+COUNTIFS('Plan de couv'!$C$8:$C$373,Capa!$T83,'Plan de couv'!E$8:E$373,Paramètres!$A$8)/2+COUNTIFS('Plan de couv'!$C$8:$C$373,Capa!$T83,'Plan de couv'!E$8:E$373,Paramètres!$A$9)/2</f>
        <v>0</v>
      </c>
      <c r="W83" s="81">
        <f>COUNTIFS('Plan de couv'!$C$8:$C$373,Capa!$T83,'Plan de couv'!F$8:F$373,Paramètres!$A$3)+COUNTIFS('Plan de couv'!$C$8:$C$373,Capa!$T83,'Plan de couv'!F$8:F$373,Paramètres!$A$8)/2+COUNTIFS('Plan de couv'!$C$8:$C$373,Capa!$T83,'Plan de couv'!F$8:F$373,Paramètres!$A$9)/2</f>
        <v>0</v>
      </c>
      <c r="X83" s="81">
        <f>COUNTIFS('Plan de couv'!$C$8:$C$373,Capa!$T83,'Plan de couv'!G$8:G$373,Paramètres!$A$3)+COUNTIFS('Plan de couv'!$C$8:$C$373,Capa!$T83,'Plan de couv'!G$8:G$373,Paramètres!$A$8)/2+COUNTIFS('Plan de couv'!$C$8:$C$373,Capa!$T83,'Plan de couv'!G$8:G$373,Paramètres!$A$9)/2</f>
        <v>0</v>
      </c>
      <c r="Y83" s="81">
        <f>COUNTIFS('Plan de couv'!$C$8:$C$373,Capa!$T83,'Plan de couv'!H$8:H$373,Paramètres!$A$3)+COUNTIFS('Plan de couv'!$C$8:$C$373,Capa!$T83,'Plan de couv'!H$8:H$373,Paramètres!$A$8)/2+COUNTIFS('Plan de couv'!$C$8:$C$373,Capa!$T83,'Plan de couv'!H$8:H$373,Paramètres!$A$9)/2</f>
        <v>0</v>
      </c>
      <c r="Z83" s="81">
        <f>COUNTIFS('Plan de couv'!$C$8:$C$373,Capa!$T83,'Plan de couv'!I$8:I$373,Paramètres!$A$3)+COUNTIFS('Plan de couv'!$C$8:$C$373,Capa!$T83,'Plan de couv'!I$8:I$373,Paramètres!$A$8)/2+COUNTIFS('Plan de couv'!$C$8:$C$373,Capa!$T83,'Plan de couv'!I$8:I$373,Paramètres!$A$9)/2</f>
        <v>0</v>
      </c>
      <c r="AA83" s="81">
        <f>COUNTIFS('Plan de couv'!$C$8:$C$373,Capa!$T83,'Plan de couv'!J$8:J$373,Paramètres!$A$3)+COUNTIFS('Plan de couv'!$C$8:$C$373,Capa!$T83,'Plan de couv'!J$8:J$373,Paramètres!$A$8)/2+COUNTIFS('Plan de couv'!$C$8:$C$373,Capa!$T83,'Plan de couv'!J$8:J$373,Paramètres!$A$9)/2</f>
        <v>0</v>
      </c>
      <c r="AB83" s="81">
        <f>COUNTIFS('Plan de couv'!$C$8:$C$373,Capa!$T83,'Plan de couv'!K$8:K$373,Paramètres!$A$3)+COUNTIFS('Plan de couv'!$C$8:$C$373,Capa!$T83,'Plan de couv'!K$8:K$373,Paramètres!$A$8)/2+COUNTIFS('Plan de couv'!$C$8:$C$373,Capa!$T83,'Plan de couv'!K$8:K$373,Paramètres!$A$9)/2</f>
        <v>0</v>
      </c>
      <c r="AC83" s="81">
        <f>COUNTIFS('Plan de couv'!$C$8:$C$373,Capa!$T83,'Plan de couv'!L$8:L$373,Paramètres!$A$3)+COUNTIFS('Plan de couv'!$C$8:$C$373,Capa!$T83,'Plan de couv'!L$8:L$373,Paramètres!$A$8)/2+COUNTIFS('Plan de couv'!$C$8:$C$373,Capa!$T83,'Plan de couv'!L$8:L$373,Paramètres!$A$9)/2</f>
        <v>0</v>
      </c>
      <c r="AD83" s="81">
        <f>COUNTIFS('Plan de couv'!$C$8:$C$373,Capa!$T83,'Plan de couv'!M$8:M$373,Paramètres!$A$3)+COUNTIFS('Plan de couv'!$C$8:$C$373,Capa!$T83,'Plan de couv'!M$8:M$373,Paramètres!$A$8)/2+COUNTIFS('Plan de couv'!$C$8:$C$373,Capa!$T83,'Plan de couv'!M$8:M$373,Paramètres!$A$9)/2</f>
        <v>0</v>
      </c>
      <c r="AE83" s="81">
        <f>COUNTIFS('Plan de couv'!$C$8:$C$373,Capa!$T83,'Plan de couv'!N$8:N$373,Paramètres!$A$3)+COUNTIFS('Plan de couv'!$C$8:$C$373,Capa!$T83,'Plan de couv'!N$8:N$373,Paramètres!$A$8)/2+COUNTIFS('Plan de couv'!$C$8:$C$373,Capa!$T83,'Plan de couv'!N$8:N$373,Paramètres!$A$9)/2</f>
        <v>0</v>
      </c>
      <c r="AF83" s="81">
        <f>COUNTIFS('Plan de couv'!$C$8:$C$373,Capa!$T83,'Plan de couv'!O$8:O$373,Paramètres!$A$3)+COUNTIFS('Plan de couv'!$C$8:$C$373,Capa!$T83,'Plan de couv'!O$8:O$373,Paramètres!$A$8)/2+COUNTIFS('Plan de couv'!$C$8:$C$373,Capa!$T83,'Plan de couv'!O$8:O$373,Paramètres!$A$9)/2</f>
        <v>0</v>
      </c>
      <c r="AG83" s="81">
        <f>COUNTIFS('Plan de couv'!$C$8:$C$373,Capa!$T83,'Plan de couv'!P$8:P$373,Paramètres!$A$3)+COUNTIFS('Plan de couv'!$C$8:$C$373,Capa!$T83,'Plan de couv'!P$8:P$373,Paramètres!$A$8)/2+COUNTIFS('Plan de couv'!$C$8:$C$373,Capa!$T83,'Plan de couv'!P$8:P$373,Paramètres!$A$9)/2</f>
        <v>0</v>
      </c>
      <c r="AH83" s="81">
        <f>COUNTIFS('Plan de couv'!$C$8:$C$373,Capa!$T83,'Plan de couv'!Q$8:Q$373,Paramètres!$A$3)+COUNTIFS('Plan de couv'!$C$8:$C$373,Capa!$T83,'Plan de couv'!Q$8:Q$373,Paramètres!$A$8)/2+COUNTIFS('Plan de couv'!$C$8:$C$373,Capa!$T83,'Plan de couv'!Q$8:Q$373,Paramètres!$A$9)/2</f>
        <v>0</v>
      </c>
      <c r="AI83" s="81">
        <f>COUNTIFS('Plan de couv'!$C$8:$C$373,Capa!$T83,'Plan de couv'!R$8:R$373,Paramètres!$A$3)+COUNTIFS('Plan de couv'!$C$8:$C$373,Capa!$T83,'Plan de couv'!R$8:R$373,Paramètres!$A$8)/2+COUNTIFS('Plan de couv'!$C$8:$C$373,Capa!$T83,'Plan de couv'!R$8:R$373,Paramètres!$A$9)/2</f>
        <v>0</v>
      </c>
      <c r="AJ83" s="81">
        <f>COUNTIFS('Plan de couv'!$C$8:$C$373,Capa!$T83,'Plan de couv'!S$8:S$373,Paramètres!$A$3)+COUNTIFS('Plan de couv'!$C$8:$C$373,Capa!$T83,'Plan de couv'!S$8:S$373,Paramètres!$A$8)/2+COUNTIFS('Plan de couv'!$C$8:$C$373,Capa!$T83,'Plan de couv'!S$8:S$373,Paramètres!$A$9)/2</f>
        <v>0</v>
      </c>
      <c r="AK83" s="81">
        <f>COUNTIFS('Plan de couv'!$C$8:$C$373,Capa!$T83,'Plan de couv'!T$8:T$373,Paramètres!$A$3)+COUNTIFS('Plan de couv'!$C$8:$C$373,Capa!$T83,'Plan de couv'!T$8:T$373,Paramètres!$A$8)/2+COUNTIFS('Plan de couv'!$C$8:$C$373,Capa!$T83,'Plan de couv'!T$8:T$373,Paramètres!$A$9)/2</f>
        <v>0</v>
      </c>
      <c r="AL83" s="81">
        <f>COUNTIFS('Plan de couv'!$C$8:$C$373,Capa!$T83,'Plan de couv'!U$8:U$373,Paramètres!$A$3)+COUNTIFS('Plan de couv'!$C$8:$C$373,Capa!$T83,'Plan de couv'!U$8:U$373,Paramètres!$A$8)/2+COUNTIFS('Plan de couv'!$C$8:$C$373,Capa!$T83,'Plan de couv'!U$8:U$373,Paramètres!$A$9)/2</f>
        <v>0</v>
      </c>
      <c r="AM83" s="81">
        <f>COUNTIFS('Plan de couv'!$C$8:$C$373,Capa!$T83,'Plan de couv'!V$8:V$373,Paramètres!$A$3)+COUNTIFS('Plan de couv'!$C$8:$C$373,Capa!$T83,'Plan de couv'!V$8:V$373,Paramètres!$A$8)/2+COUNTIFS('Plan de couv'!$C$8:$C$373,Capa!$T83,'Plan de couv'!V$8:V$373,Paramètres!$A$9)/2</f>
        <v>0</v>
      </c>
      <c r="AN83" s="81">
        <f>COUNTIFS('Plan de couv'!$C$8:$C$373,Capa!$T83,'Plan de couv'!W$8:W$373,Paramètres!$A$3)+COUNTIFS('Plan de couv'!$C$8:$C$373,Capa!$T83,'Plan de couv'!W$8:W$373,Paramètres!$A$8)/2+COUNTIFS('Plan de couv'!$C$8:$C$373,Capa!$T83,'Plan de couv'!W$8:W$373,Paramètres!$A$9)/2</f>
        <v>0</v>
      </c>
      <c r="AO83" s="81">
        <f>COUNTIFS('Plan de couv'!$C$8:$C$373,Capa!$T83,'Plan de couv'!X$8:X$373,Paramètres!$A$3)+COUNTIFS('Plan de couv'!$C$8:$C$373,Capa!$T83,'Plan de couv'!X$8:X$373,Paramètres!$A$8)/2+COUNTIFS('Plan de couv'!$C$8:$C$373,Capa!$T83,'Plan de couv'!X$8:X$373,Paramètres!$A$9)/2</f>
        <v>0</v>
      </c>
      <c r="AP83" s="81">
        <f>COUNTIFS('Plan de couv'!$C$8:$C$373,Capa!$T83,'Plan de couv'!Y$8:Y$373,Paramètres!$A$3)+COUNTIFS('Plan de couv'!$C$8:$C$373,Capa!$T83,'Plan de couv'!Y$8:Y$373,Paramètres!$A$8)/2+COUNTIFS('Plan de couv'!$C$8:$C$373,Capa!$T83,'Plan de couv'!Y$8:Y$373,Paramètres!$A$9)/2</f>
        <v>0</v>
      </c>
    </row>
    <row r="84" spans="18:42" hidden="1" x14ac:dyDescent="0.25">
      <c r="R84" s="50">
        <f t="shared" si="4"/>
        <v>3</v>
      </c>
      <c r="S84" s="51">
        <f t="shared" si="5"/>
        <v>12</v>
      </c>
      <c r="T84" s="67">
        <f t="shared" si="7"/>
        <v>42448</v>
      </c>
      <c r="U84" s="68">
        <f t="shared" si="6"/>
        <v>7</v>
      </c>
      <c r="V84" s="81">
        <f>COUNTIFS('Plan de couv'!$C$8:$C$373,Capa!$T84,'Plan de couv'!E$8:E$373,Paramètres!$A$3)+COUNTIFS('Plan de couv'!$C$8:$C$373,Capa!$T84,'Plan de couv'!E$8:E$373,Paramètres!$A$8)/2+COUNTIFS('Plan de couv'!$C$8:$C$373,Capa!$T84,'Plan de couv'!E$8:E$373,Paramètres!$A$9)/2</f>
        <v>0</v>
      </c>
      <c r="W84" s="81">
        <f>COUNTIFS('Plan de couv'!$C$8:$C$373,Capa!$T84,'Plan de couv'!F$8:F$373,Paramètres!$A$3)+COUNTIFS('Plan de couv'!$C$8:$C$373,Capa!$T84,'Plan de couv'!F$8:F$373,Paramètres!$A$8)/2+COUNTIFS('Plan de couv'!$C$8:$C$373,Capa!$T84,'Plan de couv'!F$8:F$373,Paramètres!$A$9)/2</f>
        <v>0</v>
      </c>
      <c r="X84" s="81">
        <f>COUNTIFS('Plan de couv'!$C$8:$C$373,Capa!$T84,'Plan de couv'!G$8:G$373,Paramètres!$A$3)+COUNTIFS('Plan de couv'!$C$8:$C$373,Capa!$T84,'Plan de couv'!G$8:G$373,Paramètres!$A$8)/2+COUNTIFS('Plan de couv'!$C$8:$C$373,Capa!$T84,'Plan de couv'!G$8:G$373,Paramètres!$A$9)/2</f>
        <v>0</v>
      </c>
      <c r="Y84" s="81">
        <f>COUNTIFS('Plan de couv'!$C$8:$C$373,Capa!$T84,'Plan de couv'!H$8:H$373,Paramètres!$A$3)+COUNTIFS('Plan de couv'!$C$8:$C$373,Capa!$T84,'Plan de couv'!H$8:H$373,Paramètres!$A$8)/2+COUNTIFS('Plan de couv'!$C$8:$C$373,Capa!$T84,'Plan de couv'!H$8:H$373,Paramètres!$A$9)/2</f>
        <v>0</v>
      </c>
      <c r="Z84" s="81">
        <f>COUNTIFS('Plan de couv'!$C$8:$C$373,Capa!$T84,'Plan de couv'!I$8:I$373,Paramètres!$A$3)+COUNTIFS('Plan de couv'!$C$8:$C$373,Capa!$T84,'Plan de couv'!I$8:I$373,Paramètres!$A$8)/2+COUNTIFS('Plan de couv'!$C$8:$C$373,Capa!$T84,'Plan de couv'!I$8:I$373,Paramètres!$A$9)/2</f>
        <v>0</v>
      </c>
      <c r="AA84" s="81">
        <f>COUNTIFS('Plan de couv'!$C$8:$C$373,Capa!$T84,'Plan de couv'!J$8:J$373,Paramètres!$A$3)+COUNTIFS('Plan de couv'!$C$8:$C$373,Capa!$T84,'Plan de couv'!J$8:J$373,Paramètres!$A$8)/2+COUNTIFS('Plan de couv'!$C$8:$C$373,Capa!$T84,'Plan de couv'!J$8:J$373,Paramètres!$A$9)/2</f>
        <v>0</v>
      </c>
      <c r="AB84" s="81">
        <f>COUNTIFS('Plan de couv'!$C$8:$C$373,Capa!$T84,'Plan de couv'!K$8:K$373,Paramètres!$A$3)+COUNTIFS('Plan de couv'!$C$8:$C$373,Capa!$T84,'Plan de couv'!K$8:K$373,Paramètres!$A$8)/2+COUNTIFS('Plan de couv'!$C$8:$C$373,Capa!$T84,'Plan de couv'!K$8:K$373,Paramètres!$A$9)/2</f>
        <v>0</v>
      </c>
      <c r="AC84" s="81">
        <f>COUNTIFS('Plan de couv'!$C$8:$C$373,Capa!$T84,'Plan de couv'!L$8:L$373,Paramètres!$A$3)+COUNTIFS('Plan de couv'!$C$8:$C$373,Capa!$T84,'Plan de couv'!L$8:L$373,Paramètres!$A$8)/2+COUNTIFS('Plan de couv'!$C$8:$C$373,Capa!$T84,'Plan de couv'!L$8:L$373,Paramètres!$A$9)/2</f>
        <v>0</v>
      </c>
      <c r="AD84" s="81">
        <f>COUNTIFS('Plan de couv'!$C$8:$C$373,Capa!$T84,'Plan de couv'!M$8:M$373,Paramètres!$A$3)+COUNTIFS('Plan de couv'!$C$8:$C$373,Capa!$T84,'Plan de couv'!M$8:M$373,Paramètres!$A$8)/2+COUNTIFS('Plan de couv'!$C$8:$C$373,Capa!$T84,'Plan de couv'!M$8:M$373,Paramètres!$A$9)/2</f>
        <v>0</v>
      </c>
      <c r="AE84" s="81">
        <f>COUNTIFS('Plan de couv'!$C$8:$C$373,Capa!$T84,'Plan de couv'!N$8:N$373,Paramètres!$A$3)+COUNTIFS('Plan de couv'!$C$8:$C$373,Capa!$T84,'Plan de couv'!N$8:N$373,Paramètres!$A$8)/2+COUNTIFS('Plan de couv'!$C$8:$C$373,Capa!$T84,'Plan de couv'!N$8:N$373,Paramètres!$A$9)/2</f>
        <v>0</v>
      </c>
      <c r="AF84" s="81">
        <f>COUNTIFS('Plan de couv'!$C$8:$C$373,Capa!$T84,'Plan de couv'!O$8:O$373,Paramètres!$A$3)+COUNTIFS('Plan de couv'!$C$8:$C$373,Capa!$T84,'Plan de couv'!O$8:O$373,Paramètres!$A$8)/2+COUNTIFS('Plan de couv'!$C$8:$C$373,Capa!$T84,'Plan de couv'!O$8:O$373,Paramètres!$A$9)/2</f>
        <v>0</v>
      </c>
      <c r="AG84" s="81">
        <f>COUNTIFS('Plan de couv'!$C$8:$C$373,Capa!$T84,'Plan de couv'!P$8:P$373,Paramètres!$A$3)+COUNTIFS('Plan de couv'!$C$8:$C$373,Capa!$T84,'Plan de couv'!P$8:P$373,Paramètres!$A$8)/2+COUNTIFS('Plan de couv'!$C$8:$C$373,Capa!$T84,'Plan de couv'!P$8:P$373,Paramètres!$A$9)/2</f>
        <v>0</v>
      </c>
      <c r="AH84" s="81">
        <f>COUNTIFS('Plan de couv'!$C$8:$C$373,Capa!$T84,'Plan de couv'!Q$8:Q$373,Paramètres!$A$3)+COUNTIFS('Plan de couv'!$C$8:$C$373,Capa!$T84,'Plan de couv'!Q$8:Q$373,Paramètres!$A$8)/2+COUNTIFS('Plan de couv'!$C$8:$C$373,Capa!$T84,'Plan de couv'!Q$8:Q$373,Paramètres!$A$9)/2</f>
        <v>0</v>
      </c>
      <c r="AI84" s="81">
        <f>COUNTIFS('Plan de couv'!$C$8:$C$373,Capa!$T84,'Plan de couv'!R$8:R$373,Paramètres!$A$3)+COUNTIFS('Plan de couv'!$C$8:$C$373,Capa!$T84,'Plan de couv'!R$8:R$373,Paramètres!$A$8)/2+COUNTIFS('Plan de couv'!$C$8:$C$373,Capa!$T84,'Plan de couv'!R$8:R$373,Paramètres!$A$9)/2</f>
        <v>0</v>
      </c>
      <c r="AJ84" s="81">
        <f>COUNTIFS('Plan de couv'!$C$8:$C$373,Capa!$T84,'Plan de couv'!S$8:S$373,Paramètres!$A$3)+COUNTIFS('Plan de couv'!$C$8:$C$373,Capa!$T84,'Plan de couv'!S$8:S$373,Paramètres!$A$8)/2+COUNTIFS('Plan de couv'!$C$8:$C$373,Capa!$T84,'Plan de couv'!S$8:S$373,Paramètres!$A$9)/2</f>
        <v>0</v>
      </c>
      <c r="AK84" s="81">
        <f>COUNTIFS('Plan de couv'!$C$8:$C$373,Capa!$T84,'Plan de couv'!T$8:T$373,Paramètres!$A$3)+COUNTIFS('Plan de couv'!$C$8:$C$373,Capa!$T84,'Plan de couv'!T$8:T$373,Paramètres!$A$8)/2+COUNTIFS('Plan de couv'!$C$8:$C$373,Capa!$T84,'Plan de couv'!T$8:T$373,Paramètres!$A$9)/2</f>
        <v>0</v>
      </c>
      <c r="AL84" s="81">
        <f>COUNTIFS('Plan de couv'!$C$8:$C$373,Capa!$T84,'Plan de couv'!U$8:U$373,Paramètres!$A$3)+COUNTIFS('Plan de couv'!$C$8:$C$373,Capa!$T84,'Plan de couv'!U$8:U$373,Paramètres!$A$8)/2+COUNTIFS('Plan de couv'!$C$8:$C$373,Capa!$T84,'Plan de couv'!U$8:U$373,Paramètres!$A$9)/2</f>
        <v>0</v>
      </c>
      <c r="AM84" s="81">
        <f>COUNTIFS('Plan de couv'!$C$8:$C$373,Capa!$T84,'Plan de couv'!V$8:V$373,Paramètres!$A$3)+COUNTIFS('Plan de couv'!$C$8:$C$373,Capa!$T84,'Plan de couv'!V$8:V$373,Paramètres!$A$8)/2+COUNTIFS('Plan de couv'!$C$8:$C$373,Capa!$T84,'Plan de couv'!V$8:V$373,Paramètres!$A$9)/2</f>
        <v>0</v>
      </c>
      <c r="AN84" s="81">
        <f>COUNTIFS('Plan de couv'!$C$8:$C$373,Capa!$T84,'Plan de couv'!W$8:W$373,Paramètres!$A$3)+COUNTIFS('Plan de couv'!$C$8:$C$373,Capa!$T84,'Plan de couv'!W$8:W$373,Paramètres!$A$8)/2+COUNTIFS('Plan de couv'!$C$8:$C$373,Capa!$T84,'Plan de couv'!W$8:W$373,Paramètres!$A$9)/2</f>
        <v>0</v>
      </c>
      <c r="AO84" s="81">
        <f>COUNTIFS('Plan de couv'!$C$8:$C$373,Capa!$T84,'Plan de couv'!X$8:X$373,Paramètres!$A$3)+COUNTIFS('Plan de couv'!$C$8:$C$373,Capa!$T84,'Plan de couv'!X$8:X$373,Paramètres!$A$8)/2+COUNTIFS('Plan de couv'!$C$8:$C$373,Capa!$T84,'Plan de couv'!X$8:X$373,Paramètres!$A$9)/2</f>
        <v>0</v>
      </c>
      <c r="AP84" s="81">
        <f>COUNTIFS('Plan de couv'!$C$8:$C$373,Capa!$T84,'Plan de couv'!Y$8:Y$373,Paramètres!$A$3)+COUNTIFS('Plan de couv'!$C$8:$C$373,Capa!$T84,'Plan de couv'!Y$8:Y$373,Paramètres!$A$8)/2+COUNTIFS('Plan de couv'!$C$8:$C$373,Capa!$T84,'Plan de couv'!Y$8:Y$373,Paramètres!$A$9)/2</f>
        <v>0</v>
      </c>
    </row>
    <row r="85" spans="18:42" hidden="1" x14ac:dyDescent="0.25">
      <c r="R85" s="50">
        <f t="shared" si="4"/>
        <v>3</v>
      </c>
      <c r="S85" s="51">
        <f t="shared" si="5"/>
        <v>13</v>
      </c>
      <c r="T85" s="67">
        <f t="shared" si="7"/>
        <v>42449</v>
      </c>
      <c r="U85" s="68">
        <f t="shared" si="6"/>
        <v>1</v>
      </c>
      <c r="V85" s="81">
        <f>COUNTIFS('Plan de couv'!$C$8:$C$373,Capa!$T85,'Plan de couv'!E$8:E$373,Paramètres!$A$3)+COUNTIFS('Plan de couv'!$C$8:$C$373,Capa!$T85,'Plan de couv'!E$8:E$373,Paramètres!$A$8)/2+COUNTIFS('Plan de couv'!$C$8:$C$373,Capa!$T85,'Plan de couv'!E$8:E$373,Paramètres!$A$9)/2</f>
        <v>0</v>
      </c>
      <c r="W85" s="81">
        <f>COUNTIFS('Plan de couv'!$C$8:$C$373,Capa!$T85,'Plan de couv'!F$8:F$373,Paramètres!$A$3)+COUNTIFS('Plan de couv'!$C$8:$C$373,Capa!$T85,'Plan de couv'!F$8:F$373,Paramètres!$A$8)/2+COUNTIFS('Plan de couv'!$C$8:$C$373,Capa!$T85,'Plan de couv'!F$8:F$373,Paramètres!$A$9)/2</f>
        <v>0</v>
      </c>
      <c r="X85" s="81">
        <f>COUNTIFS('Plan de couv'!$C$8:$C$373,Capa!$T85,'Plan de couv'!G$8:G$373,Paramètres!$A$3)+COUNTIFS('Plan de couv'!$C$8:$C$373,Capa!$T85,'Plan de couv'!G$8:G$373,Paramètres!$A$8)/2+COUNTIFS('Plan de couv'!$C$8:$C$373,Capa!$T85,'Plan de couv'!G$8:G$373,Paramètres!$A$9)/2</f>
        <v>0</v>
      </c>
      <c r="Y85" s="81">
        <f>COUNTIFS('Plan de couv'!$C$8:$C$373,Capa!$T85,'Plan de couv'!H$8:H$373,Paramètres!$A$3)+COUNTIFS('Plan de couv'!$C$8:$C$373,Capa!$T85,'Plan de couv'!H$8:H$373,Paramètres!$A$8)/2+COUNTIFS('Plan de couv'!$C$8:$C$373,Capa!$T85,'Plan de couv'!H$8:H$373,Paramètres!$A$9)/2</f>
        <v>0</v>
      </c>
      <c r="Z85" s="81">
        <f>COUNTIFS('Plan de couv'!$C$8:$C$373,Capa!$T85,'Plan de couv'!I$8:I$373,Paramètres!$A$3)+COUNTIFS('Plan de couv'!$C$8:$C$373,Capa!$T85,'Plan de couv'!I$8:I$373,Paramètres!$A$8)/2+COUNTIFS('Plan de couv'!$C$8:$C$373,Capa!$T85,'Plan de couv'!I$8:I$373,Paramètres!$A$9)/2</f>
        <v>0</v>
      </c>
      <c r="AA85" s="81">
        <f>COUNTIFS('Plan de couv'!$C$8:$C$373,Capa!$T85,'Plan de couv'!J$8:J$373,Paramètres!$A$3)+COUNTIFS('Plan de couv'!$C$8:$C$373,Capa!$T85,'Plan de couv'!J$8:J$373,Paramètres!$A$8)/2+COUNTIFS('Plan de couv'!$C$8:$C$373,Capa!$T85,'Plan de couv'!J$8:J$373,Paramètres!$A$9)/2</f>
        <v>0</v>
      </c>
      <c r="AB85" s="81">
        <f>COUNTIFS('Plan de couv'!$C$8:$C$373,Capa!$T85,'Plan de couv'!K$8:K$373,Paramètres!$A$3)+COUNTIFS('Plan de couv'!$C$8:$C$373,Capa!$T85,'Plan de couv'!K$8:K$373,Paramètres!$A$8)/2+COUNTIFS('Plan de couv'!$C$8:$C$373,Capa!$T85,'Plan de couv'!K$8:K$373,Paramètres!$A$9)/2</f>
        <v>0</v>
      </c>
      <c r="AC85" s="81">
        <f>COUNTIFS('Plan de couv'!$C$8:$C$373,Capa!$T85,'Plan de couv'!L$8:L$373,Paramètres!$A$3)+COUNTIFS('Plan de couv'!$C$8:$C$373,Capa!$T85,'Plan de couv'!L$8:L$373,Paramètres!$A$8)/2+COUNTIFS('Plan de couv'!$C$8:$C$373,Capa!$T85,'Plan de couv'!L$8:L$373,Paramètres!$A$9)/2</f>
        <v>0</v>
      </c>
      <c r="AD85" s="81">
        <f>COUNTIFS('Plan de couv'!$C$8:$C$373,Capa!$T85,'Plan de couv'!M$8:M$373,Paramètres!$A$3)+COUNTIFS('Plan de couv'!$C$8:$C$373,Capa!$T85,'Plan de couv'!M$8:M$373,Paramètres!$A$8)/2+COUNTIFS('Plan de couv'!$C$8:$C$373,Capa!$T85,'Plan de couv'!M$8:M$373,Paramètres!$A$9)/2</f>
        <v>0</v>
      </c>
      <c r="AE85" s="81">
        <f>COUNTIFS('Plan de couv'!$C$8:$C$373,Capa!$T85,'Plan de couv'!N$8:N$373,Paramètres!$A$3)+COUNTIFS('Plan de couv'!$C$8:$C$373,Capa!$T85,'Plan de couv'!N$8:N$373,Paramètres!$A$8)/2+COUNTIFS('Plan de couv'!$C$8:$C$373,Capa!$T85,'Plan de couv'!N$8:N$373,Paramètres!$A$9)/2</f>
        <v>0</v>
      </c>
      <c r="AF85" s="81">
        <f>COUNTIFS('Plan de couv'!$C$8:$C$373,Capa!$T85,'Plan de couv'!O$8:O$373,Paramètres!$A$3)+COUNTIFS('Plan de couv'!$C$8:$C$373,Capa!$T85,'Plan de couv'!O$8:O$373,Paramètres!$A$8)/2+COUNTIFS('Plan de couv'!$C$8:$C$373,Capa!$T85,'Plan de couv'!O$8:O$373,Paramètres!$A$9)/2</f>
        <v>0</v>
      </c>
      <c r="AG85" s="81">
        <f>COUNTIFS('Plan de couv'!$C$8:$C$373,Capa!$T85,'Plan de couv'!P$8:P$373,Paramètres!$A$3)+COUNTIFS('Plan de couv'!$C$8:$C$373,Capa!$T85,'Plan de couv'!P$8:P$373,Paramètres!$A$8)/2+COUNTIFS('Plan de couv'!$C$8:$C$373,Capa!$T85,'Plan de couv'!P$8:P$373,Paramètres!$A$9)/2</f>
        <v>0</v>
      </c>
      <c r="AH85" s="81">
        <f>COUNTIFS('Plan de couv'!$C$8:$C$373,Capa!$T85,'Plan de couv'!Q$8:Q$373,Paramètres!$A$3)+COUNTIFS('Plan de couv'!$C$8:$C$373,Capa!$T85,'Plan de couv'!Q$8:Q$373,Paramètres!$A$8)/2+COUNTIFS('Plan de couv'!$C$8:$C$373,Capa!$T85,'Plan de couv'!Q$8:Q$373,Paramètres!$A$9)/2</f>
        <v>0</v>
      </c>
      <c r="AI85" s="81">
        <f>COUNTIFS('Plan de couv'!$C$8:$C$373,Capa!$T85,'Plan de couv'!R$8:R$373,Paramètres!$A$3)+COUNTIFS('Plan de couv'!$C$8:$C$373,Capa!$T85,'Plan de couv'!R$8:R$373,Paramètres!$A$8)/2+COUNTIFS('Plan de couv'!$C$8:$C$373,Capa!$T85,'Plan de couv'!R$8:R$373,Paramètres!$A$9)/2</f>
        <v>0</v>
      </c>
      <c r="AJ85" s="81">
        <f>COUNTIFS('Plan de couv'!$C$8:$C$373,Capa!$T85,'Plan de couv'!S$8:S$373,Paramètres!$A$3)+COUNTIFS('Plan de couv'!$C$8:$C$373,Capa!$T85,'Plan de couv'!S$8:S$373,Paramètres!$A$8)/2+COUNTIFS('Plan de couv'!$C$8:$C$373,Capa!$T85,'Plan de couv'!S$8:S$373,Paramètres!$A$9)/2</f>
        <v>0</v>
      </c>
      <c r="AK85" s="81">
        <f>COUNTIFS('Plan de couv'!$C$8:$C$373,Capa!$T85,'Plan de couv'!T$8:T$373,Paramètres!$A$3)+COUNTIFS('Plan de couv'!$C$8:$C$373,Capa!$T85,'Plan de couv'!T$8:T$373,Paramètres!$A$8)/2+COUNTIFS('Plan de couv'!$C$8:$C$373,Capa!$T85,'Plan de couv'!T$8:T$373,Paramètres!$A$9)/2</f>
        <v>0</v>
      </c>
      <c r="AL85" s="81">
        <f>COUNTIFS('Plan de couv'!$C$8:$C$373,Capa!$T85,'Plan de couv'!U$8:U$373,Paramètres!$A$3)+COUNTIFS('Plan de couv'!$C$8:$C$373,Capa!$T85,'Plan de couv'!U$8:U$373,Paramètres!$A$8)/2+COUNTIFS('Plan de couv'!$C$8:$C$373,Capa!$T85,'Plan de couv'!U$8:U$373,Paramètres!$A$9)/2</f>
        <v>0</v>
      </c>
      <c r="AM85" s="81">
        <f>COUNTIFS('Plan de couv'!$C$8:$C$373,Capa!$T85,'Plan de couv'!V$8:V$373,Paramètres!$A$3)+COUNTIFS('Plan de couv'!$C$8:$C$373,Capa!$T85,'Plan de couv'!V$8:V$373,Paramètres!$A$8)/2+COUNTIFS('Plan de couv'!$C$8:$C$373,Capa!$T85,'Plan de couv'!V$8:V$373,Paramètres!$A$9)/2</f>
        <v>0</v>
      </c>
      <c r="AN85" s="81">
        <f>COUNTIFS('Plan de couv'!$C$8:$C$373,Capa!$T85,'Plan de couv'!W$8:W$373,Paramètres!$A$3)+COUNTIFS('Plan de couv'!$C$8:$C$373,Capa!$T85,'Plan de couv'!W$8:W$373,Paramètres!$A$8)/2+COUNTIFS('Plan de couv'!$C$8:$C$373,Capa!$T85,'Plan de couv'!W$8:W$373,Paramètres!$A$9)/2</f>
        <v>0</v>
      </c>
      <c r="AO85" s="81">
        <f>COUNTIFS('Plan de couv'!$C$8:$C$373,Capa!$T85,'Plan de couv'!X$8:X$373,Paramètres!$A$3)+COUNTIFS('Plan de couv'!$C$8:$C$373,Capa!$T85,'Plan de couv'!X$8:X$373,Paramètres!$A$8)/2+COUNTIFS('Plan de couv'!$C$8:$C$373,Capa!$T85,'Plan de couv'!X$8:X$373,Paramètres!$A$9)/2</f>
        <v>0</v>
      </c>
      <c r="AP85" s="81">
        <f>COUNTIFS('Plan de couv'!$C$8:$C$373,Capa!$T85,'Plan de couv'!Y$8:Y$373,Paramètres!$A$3)+COUNTIFS('Plan de couv'!$C$8:$C$373,Capa!$T85,'Plan de couv'!Y$8:Y$373,Paramètres!$A$8)/2+COUNTIFS('Plan de couv'!$C$8:$C$373,Capa!$T85,'Plan de couv'!Y$8:Y$373,Paramètres!$A$9)/2</f>
        <v>0</v>
      </c>
    </row>
    <row r="86" spans="18:42" hidden="1" x14ac:dyDescent="0.25">
      <c r="R86" s="50">
        <f t="shared" si="4"/>
        <v>3</v>
      </c>
      <c r="S86" s="51">
        <f t="shared" si="5"/>
        <v>13</v>
      </c>
      <c r="T86" s="67">
        <f t="shared" si="7"/>
        <v>42450</v>
      </c>
      <c r="U86" s="68">
        <f t="shared" si="6"/>
        <v>2</v>
      </c>
      <c r="V86" s="81">
        <f>COUNTIFS('Plan de couv'!$C$8:$C$373,Capa!$T86,'Plan de couv'!E$8:E$373,Paramètres!$A$3)+COUNTIFS('Plan de couv'!$C$8:$C$373,Capa!$T86,'Plan de couv'!E$8:E$373,Paramètres!$A$8)/2+COUNTIFS('Plan de couv'!$C$8:$C$373,Capa!$T86,'Plan de couv'!E$8:E$373,Paramètres!$A$9)/2</f>
        <v>0</v>
      </c>
      <c r="W86" s="81">
        <f>COUNTIFS('Plan de couv'!$C$8:$C$373,Capa!$T86,'Plan de couv'!F$8:F$373,Paramètres!$A$3)+COUNTIFS('Plan de couv'!$C$8:$C$373,Capa!$T86,'Plan de couv'!F$8:F$373,Paramètres!$A$8)/2+COUNTIFS('Plan de couv'!$C$8:$C$373,Capa!$T86,'Plan de couv'!F$8:F$373,Paramètres!$A$9)/2</f>
        <v>0</v>
      </c>
      <c r="X86" s="81">
        <f>COUNTIFS('Plan de couv'!$C$8:$C$373,Capa!$T86,'Plan de couv'!G$8:G$373,Paramètres!$A$3)+COUNTIFS('Plan de couv'!$C$8:$C$373,Capa!$T86,'Plan de couv'!G$8:G$373,Paramètres!$A$8)/2+COUNTIFS('Plan de couv'!$C$8:$C$373,Capa!$T86,'Plan de couv'!G$8:G$373,Paramètres!$A$9)/2</f>
        <v>0</v>
      </c>
      <c r="Y86" s="81">
        <f>COUNTIFS('Plan de couv'!$C$8:$C$373,Capa!$T86,'Plan de couv'!H$8:H$373,Paramètres!$A$3)+COUNTIFS('Plan de couv'!$C$8:$C$373,Capa!$T86,'Plan de couv'!H$8:H$373,Paramètres!$A$8)/2+COUNTIFS('Plan de couv'!$C$8:$C$373,Capa!$T86,'Plan de couv'!H$8:H$373,Paramètres!$A$9)/2</f>
        <v>0</v>
      </c>
      <c r="Z86" s="81">
        <f>COUNTIFS('Plan de couv'!$C$8:$C$373,Capa!$T86,'Plan de couv'!I$8:I$373,Paramètres!$A$3)+COUNTIFS('Plan de couv'!$C$8:$C$373,Capa!$T86,'Plan de couv'!I$8:I$373,Paramètres!$A$8)/2+COUNTIFS('Plan de couv'!$C$8:$C$373,Capa!$T86,'Plan de couv'!I$8:I$373,Paramètres!$A$9)/2</f>
        <v>0</v>
      </c>
      <c r="AA86" s="81">
        <f>COUNTIFS('Plan de couv'!$C$8:$C$373,Capa!$T86,'Plan de couv'!J$8:J$373,Paramètres!$A$3)+COUNTIFS('Plan de couv'!$C$8:$C$373,Capa!$T86,'Plan de couv'!J$8:J$373,Paramètres!$A$8)/2+COUNTIFS('Plan de couv'!$C$8:$C$373,Capa!$T86,'Plan de couv'!J$8:J$373,Paramètres!$A$9)/2</f>
        <v>0</v>
      </c>
      <c r="AB86" s="81">
        <f>COUNTIFS('Plan de couv'!$C$8:$C$373,Capa!$T86,'Plan de couv'!K$8:K$373,Paramètres!$A$3)+COUNTIFS('Plan de couv'!$C$8:$C$373,Capa!$T86,'Plan de couv'!K$8:K$373,Paramètres!$A$8)/2+COUNTIFS('Plan de couv'!$C$8:$C$373,Capa!$T86,'Plan de couv'!K$8:K$373,Paramètres!$A$9)/2</f>
        <v>0</v>
      </c>
      <c r="AC86" s="81">
        <f>COUNTIFS('Plan de couv'!$C$8:$C$373,Capa!$T86,'Plan de couv'!L$8:L$373,Paramètres!$A$3)+COUNTIFS('Plan de couv'!$C$8:$C$373,Capa!$T86,'Plan de couv'!L$8:L$373,Paramètres!$A$8)/2+COUNTIFS('Plan de couv'!$C$8:$C$373,Capa!$T86,'Plan de couv'!L$8:L$373,Paramètres!$A$9)/2</f>
        <v>0</v>
      </c>
      <c r="AD86" s="81">
        <f>COUNTIFS('Plan de couv'!$C$8:$C$373,Capa!$T86,'Plan de couv'!M$8:M$373,Paramètres!$A$3)+COUNTIFS('Plan de couv'!$C$8:$C$373,Capa!$T86,'Plan de couv'!M$8:M$373,Paramètres!$A$8)/2+COUNTIFS('Plan de couv'!$C$8:$C$373,Capa!$T86,'Plan de couv'!M$8:M$373,Paramètres!$A$9)/2</f>
        <v>0</v>
      </c>
      <c r="AE86" s="81">
        <f>COUNTIFS('Plan de couv'!$C$8:$C$373,Capa!$T86,'Plan de couv'!N$8:N$373,Paramètres!$A$3)+COUNTIFS('Plan de couv'!$C$8:$C$373,Capa!$T86,'Plan de couv'!N$8:N$373,Paramètres!$A$8)/2+COUNTIFS('Plan de couv'!$C$8:$C$373,Capa!$T86,'Plan de couv'!N$8:N$373,Paramètres!$A$9)/2</f>
        <v>0</v>
      </c>
      <c r="AF86" s="81">
        <f>COUNTIFS('Plan de couv'!$C$8:$C$373,Capa!$T86,'Plan de couv'!O$8:O$373,Paramètres!$A$3)+COUNTIFS('Plan de couv'!$C$8:$C$373,Capa!$T86,'Plan de couv'!O$8:O$373,Paramètres!$A$8)/2+COUNTIFS('Plan de couv'!$C$8:$C$373,Capa!$T86,'Plan de couv'!O$8:O$373,Paramètres!$A$9)/2</f>
        <v>0</v>
      </c>
      <c r="AG86" s="81">
        <f>COUNTIFS('Plan de couv'!$C$8:$C$373,Capa!$T86,'Plan de couv'!P$8:P$373,Paramètres!$A$3)+COUNTIFS('Plan de couv'!$C$8:$C$373,Capa!$T86,'Plan de couv'!P$8:P$373,Paramètres!$A$8)/2+COUNTIFS('Plan de couv'!$C$8:$C$373,Capa!$T86,'Plan de couv'!P$8:P$373,Paramètres!$A$9)/2</f>
        <v>0</v>
      </c>
      <c r="AH86" s="81">
        <f>COUNTIFS('Plan de couv'!$C$8:$C$373,Capa!$T86,'Plan de couv'!Q$8:Q$373,Paramètres!$A$3)+COUNTIFS('Plan de couv'!$C$8:$C$373,Capa!$T86,'Plan de couv'!Q$8:Q$373,Paramètres!$A$8)/2+COUNTIFS('Plan de couv'!$C$8:$C$373,Capa!$T86,'Plan de couv'!Q$8:Q$373,Paramètres!$A$9)/2</f>
        <v>0</v>
      </c>
      <c r="AI86" s="81">
        <f>COUNTIFS('Plan de couv'!$C$8:$C$373,Capa!$T86,'Plan de couv'!R$8:R$373,Paramètres!$A$3)+COUNTIFS('Plan de couv'!$C$8:$C$373,Capa!$T86,'Plan de couv'!R$8:R$373,Paramètres!$A$8)/2+COUNTIFS('Plan de couv'!$C$8:$C$373,Capa!$T86,'Plan de couv'!R$8:R$373,Paramètres!$A$9)/2</f>
        <v>0</v>
      </c>
      <c r="AJ86" s="81">
        <f>COUNTIFS('Plan de couv'!$C$8:$C$373,Capa!$T86,'Plan de couv'!S$8:S$373,Paramètres!$A$3)+COUNTIFS('Plan de couv'!$C$8:$C$373,Capa!$T86,'Plan de couv'!S$8:S$373,Paramètres!$A$8)/2+COUNTIFS('Plan de couv'!$C$8:$C$373,Capa!$T86,'Plan de couv'!S$8:S$373,Paramètres!$A$9)/2</f>
        <v>0</v>
      </c>
      <c r="AK86" s="81">
        <f>COUNTIFS('Plan de couv'!$C$8:$C$373,Capa!$T86,'Plan de couv'!T$8:T$373,Paramètres!$A$3)+COUNTIFS('Plan de couv'!$C$8:$C$373,Capa!$T86,'Plan de couv'!T$8:T$373,Paramètres!$A$8)/2+COUNTIFS('Plan de couv'!$C$8:$C$373,Capa!$T86,'Plan de couv'!T$8:T$373,Paramètres!$A$9)/2</f>
        <v>0</v>
      </c>
      <c r="AL86" s="81">
        <f>COUNTIFS('Plan de couv'!$C$8:$C$373,Capa!$T86,'Plan de couv'!U$8:U$373,Paramètres!$A$3)+COUNTIFS('Plan de couv'!$C$8:$C$373,Capa!$T86,'Plan de couv'!U$8:U$373,Paramètres!$A$8)/2+COUNTIFS('Plan de couv'!$C$8:$C$373,Capa!$T86,'Plan de couv'!U$8:U$373,Paramètres!$A$9)/2</f>
        <v>0</v>
      </c>
      <c r="AM86" s="81">
        <f>COUNTIFS('Plan de couv'!$C$8:$C$373,Capa!$T86,'Plan de couv'!V$8:V$373,Paramètres!$A$3)+COUNTIFS('Plan de couv'!$C$8:$C$373,Capa!$T86,'Plan de couv'!V$8:V$373,Paramètres!$A$8)/2+COUNTIFS('Plan de couv'!$C$8:$C$373,Capa!$T86,'Plan de couv'!V$8:V$373,Paramètres!$A$9)/2</f>
        <v>0</v>
      </c>
      <c r="AN86" s="81">
        <f>COUNTIFS('Plan de couv'!$C$8:$C$373,Capa!$T86,'Plan de couv'!W$8:W$373,Paramètres!$A$3)+COUNTIFS('Plan de couv'!$C$8:$C$373,Capa!$T86,'Plan de couv'!W$8:W$373,Paramètres!$A$8)/2+COUNTIFS('Plan de couv'!$C$8:$C$373,Capa!$T86,'Plan de couv'!W$8:W$373,Paramètres!$A$9)/2</f>
        <v>0</v>
      </c>
      <c r="AO86" s="81">
        <f>COUNTIFS('Plan de couv'!$C$8:$C$373,Capa!$T86,'Plan de couv'!X$8:X$373,Paramètres!$A$3)+COUNTIFS('Plan de couv'!$C$8:$C$373,Capa!$T86,'Plan de couv'!X$8:X$373,Paramètres!$A$8)/2+COUNTIFS('Plan de couv'!$C$8:$C$373,Capa!$T86,'Plan de couv'!X$8:X$373,Paramètres!$A$9)/2</f>
        <v>0</v>
      </c>
      <c r="AP86" s="81">
        <f>COUNTIFS('Plan de couv'!$C$8:$C$373,Capa!$T86,'Plan de couv'!Y$8:Y$373,Paramètres!$A$3)+COUNTIFS('Plan de couv'!$C$8:$C$373,Capa!$T86,'Plan de couv'!Y$8:Y$373,Paramètres!$A$8)/2+COUNTIFS('Plan de couv'!$C$8:$C$373,Capa!$T86,'Plan de couv'!Y$8:Y$373,Paramètres!$A$9)/2</f>
        <v>0</v>
      </c>
    </row>
    <row r="87" spans="18:42" hidden="1" x14ac:dyDescent="0.25">
      <c r="R87" s="50">
        <f t="shared" si="4"/>
        <v>3</v>
      </c>
      <c r="S87" s="51">
        <f t="shared" si="5"/>
        <v>13</v>
      </c>
      <c r="T87" s="67">
        <f t="shared" si="7"/>
        <v>42451</v>
      </c>
      <c r="U87" s="68">
        <f t="shared" si="6"/>
        <v>3</v>
      </c>
      <c r="V87" s="81">
        <f>COUNTIFS('Plan de couv'!$C$8:$C$373,Capa!$T87,'Plan de couv'!E$8:E$373,Paramètres!$A$3)+COUNTIFS('Plan de couv'!$C$8:$C$373,Capa!$T87,'Plan de couv'!E$8:E$373,Paramètres!$A$8)/2+COUNTIFS('Plan de couv'!$C$8:$C$373,Capa!$T87,'Plan de couv'!E$8:E$373,Paramètres!$A$9)/2</f>
        <v>0</v>
      </c>
      <c r="W87" s="81">
        <f>COUNTIFS('Plan de couv'!$C$8:$C$373,Capa!$T87,'Plan de couv'!F$8:F$373,Paramètres!$A$3)+COUNTIFS('Plan de couv'!$C$8:$C$373,Capa!$T87,'Plan de couv'!F$8:F$373,Paramètres!$A$8)/2+COUNTIFS('Plan de couv'!$C$8:$C$373,Capa!$T87,'Plan de couv'!F$8:F$373,Paramètres!$A$9)/2</f>
        <v>0</v>
      </c>
      <c r="X87" s="81">
        <f>COUNTIFS('Plan de couv'!$C$8:$C$373,Capa!$T87,'Plan de couv'!G$8:G$373,Paramètres!$A$3)+COUNTIFS('Plan de couv'!$C$8:$C$373,Capa!$T87,'Plan de couv'!G$8:G$373,Paramètres!$A$8)/2+COUNTIFS('Plan de couv'!$C$8:$C$373,Capa!$T87,'Plan de couv'!G$8:G$373,Paramètres!$A$9)/2</f>
        <v>0</v>
      </c>
      <c r="Y87" s="81">
        <f>COUNTIFS('Plan de couv'!$C$8:$C$373,Capa!$T87,'Plan de couv'!H$8:H$373,Paramètres!$A$3)+COUNTIFS('Plan de couv'!$C$8:$C$373,Capa!$T87,'Plan de couv'!H$8:H$373,Paramètres!$A$8)/2+COUNTIFS('Plan de couv'!$C$8:$C$373,Capa!$T87,'Plan de couv'!H$8:H$373,Paramètres!$A$9)/2</f>
        <v>0</v>
      </c>
      <c r="Z87" s="81">
        <f>COUNTIFS('Plan de couv'!$C$8:$C$373,Capa!$T87,'Plan de couv'!I$8:I$373,Paramètres!$A$3)+COUNTIFS('Plan de couv'!$C$8:$C$373,Capa!$T87,'Plan de couv'!I$8:I$373,Paramètres!$A$8)/2+COUNTIFS('Plan de couv'!$C$8:$C$373,Capa!$T87,'Plan de couv'!I$8:I$373,Paramètres!$A$9)/2</f>
        <v>0</v>
      </c>
      <c r="AA87" s="81">
        <f>COUNTIFS('Plan de couv'!$C$8:$C$373,Capa!$T87,'Plan de couv'!J$8:J$373,Paramètres!$A$3)+COUNTIFS('Plan de couv'!$C$8:$C$373,Capa!$T87,'Plan de couv'!J$8:J$373,Paramètres!$A$8)/2+COUNTIFS('Plan de couv'!$C$8:$C$373,Capa!$T87,'Plan de couv'!J$8:J$373,Paramètres!$A$9)/2</f>
        <v>0</v>
      </c>
      <c r="AB87" s="81">
        <f>COUNTIFS('Plan de couv'!$C$8:$C$373,Capa!$T87,'Plan de couv'!K$8:K$373,Paramètres!$A$3)+COUNTIFS('Plan de couv'!$C$8:$C$373,Capa!$T87,'Plan de couv'!K$8:K$373,Paramètres!$A$8)/2+COUNTIFS('Plan de couv'!$C$8:$C$373,Capa!$T87,'Plan de couv'!K$8:K$373,Paramètres!$A$9)/2</f>
        <v>0</v>
      </c>
      <c r="AC87" s="81">
        <f>COUNTIFS('Plan de couv'!$C$8:$C$373,Capa!$T87,'Plan de couv'!L$8:L$373,Paramètres!$A$3)+COUNTIFS('Plan de couv'!$C$8:$C$373,Capa!$T87,'Plan de couv'!L$8:L$373,Paramètres!$A$8)/2+COUNTIFS('Plan de couv'!$C$8:$C$373,Capa!$T87,'Plan de couv'!L$8:L$373,Paramètres!$A$9)/2</f>
        <v>0</v>
      </c>
      <c r="AD87" s="81">
        <f>COUNTIFS('Plan de couv'!$C$8:$C$373,Capa!$T87,'Plan de couv'!M$8:M$373,Paramètres!$A$3)+COUNTIFS('Plan de couv'!$C$8:$C$373,Capa!$T87,'Plan de couv'!M$8:M$373,Paramètres!$A$8)/2+COUNTIFS('Plan de couv'!$C$8:$C$373,Capa!$T87,'Plan de couv'!M$8:M$373,Paramètres!$A$9)/2</f>
        <v>0</v>
      </c>
      <c r="AE87" s="81">
        <f>COUNTIFS('Plan de couv'!$C$8:$C$373,Capa!$T87,'Plan de couv'!N$8:N$373,Paramètres!$A$3)+COUNTIFS('Plan de couv'!$C$8:$C$373,Capa!$T87,'Plan de couv'!N$8:N$373,Paramètres!$A$8)/2+COUNTIFS('Plan de couv'!$C$8:$C$373,Capa!$T87,'Plan de couv'!N$8:N$373,Paramètres!$A$9)/2</f>
        <v>0</v>
      </c>
      <c r="AF87" s="81">
        <f>COUNTIFS('Plan de couv'!$C$8:$C$373,Capa!$T87,'Plan de couv'!O$8:O$373,Paramètres!$A$3)+COUNTIFS('Plan de couv'!$C$8:$C$373,Capa!$T87,'Plan de couv'!O$8:O$373,Paramètres!$A$8)/2+COUNTIFS('Plan de couv'!$C$8:$C$373,Capa!$T87,'Plan de couv'!O$8:O$373,Paramètres!$A$9)/2</f>
        <v>0</v>
      </c>
      <c r="AG87" s="81">
        <f>COUNTIFS('Plan de couv'!$C$8:$C$373,Capa!$T87,'Plan de couv'!P$8:P$373,Paramètres!$A$3)+COUNTIFS('Plan de couv'!$C$8:$C$373,Capa!$T87,'Plan de couv'!P$8:P$373,Paramètres!$A$8)/2+COUNTIFS('Plan de couv'!$C$8:$C$373,Capa!$T87,'Plan de couv'!P$8:P$373,Paramètres!$A$9)/2</f>
        <v>0</v>
      </c>
      <c r="AH87" s="81">
        <f>COUNTIFS('Plan de couv'!$C$8:$C$373,Capa!$T87,'Plan de couv'!Q$8:Q$373,Paramètres!$A$3)+COUNTIFS('Plan de couv'!$C$8:$C$373,Capa!$T87,'Plan de couv'!Q$8:Q$373,Paramètres!$A$8)/2+COUNTIFS('Plan de couv'!$C$8:$C$373,Capa!$T87,'Plan de couv'!Q$8:Q$373,Paramètres!$A$9)/2</f>
        <v>0</v>
      </c>
      <c r="AI87" s="81">
        <f>COUNTIFS('Plan de couv'!$C$8:$C$373,Capa!$T87,'Plan de couv'!R$8:R$373,Paramètres!$A$3)+COUNTIFS('Plan de couv'!$C$8:$C$373,Capa!$T87,'Plan de couv'!R$8:R$373,Paramètres!$A$8)/2+COUNTIFS('Plan de couv'!$C$8:$C$373,Capa!$T87,'Plan de couv'!R$8:R$373,Paramètres!$A$9)/2</f>
        <v>0</v>
      </c>
      <c r="AJ87" s="81">
        <f>COUNTIFS('Plan de couv'!$C$8:$C$373,Capa!$T87,'Plan de couv'!S$8:S$373,Paramètres!$A$3)+COUNTIFS('Plan de couv'!$C$8:$C$373,Capa!$T87,'Plan de couv'!S$8:S$373,Paramètres!$A$8)/2+COUNTIFS('Plan de couv'!$C$8:$C$373,Capa!$T87,'Plan de couv'!S$8:S$373,Paramètres!$A$9)/2</f>
        <v>0</v>
      </c>
      <c r="AK87" s="81">
        <f>COUNTIFS('Plan de couv'!$C$8:$C$373,Capa!$T87,'Plan de couv'!T$8:T$373,Paramètres!$A$3)+COUNTIFS('Plan de couv'!$C$8:$C$373,Capa!$T87,'Plan de couv'!T$8:T$373,Paramètres!$A$8)/2+COUNTIFS('Plan de couv'!$C$8:$C$373,Capa!$T87,'Plan de couv'!T$8:T$373,Paramètres!$A$9)/2</f>
        <v>0</v>
      </c>
      <c r="AL87" s="81">
        <f>COUNTIFS('Plan de couv'!$C$8:$C$373,Capa!$T87,'Plan de couv'!U$8:U$373,Paramètres!$A$3)+COUNTIFS('Plan de couv'!$C$8:$C$373,Capa!$T87,'Plan de couv'!U$8:U$373,Paramètres!$A$8)/2+COUNTIFS('Plan de couv'!$C$8:$C$373,Capa!$T87,'Plan de couv'!U$8:U$373,Paramètres!$A$9)/2</f>
        <v>0</v>
      </c>
      <c r="AM87" s="81">
        <f>COUNTIFS('Plan de couv'!$C$8:$C$373,Capa!$T87,'Plan de couv'!V$8:V$373,Paramètres!$A$3)+COUNTIFS('Plan de couv'!$C$8:$C$373,Capa!$T87,'Plan de couv'!V$8:V$373,Paramètres!$A$8)/2+COUNTIFS('Plan de couv'!$C$8:$C$373,Capa!$T87,'Plan de couv'!V$8:V$373,Paramètres!$A$9)/2</f>
        <v>0</v>
      </c>
      <c r="AN87" s="81">
        <f>COUNTIFS('Plan de couv'!$C$8:$C$373,Capa!$T87,'Plan de couv'!W$8:W$373,Paramètres!$A$3)+COUNTIFS('Plan de couv'!$C$8:$C$373,Capa!$T87,'Plan de couv'!W$8:W$373,Paramètres!$A$8)/2+COUNTIFS('Plan de couv'!$C$8:$C$373,Capa!$T87,'Plan de couv'!W$8:W$373,Paramètres!$A$9)/2</f>
        <v>0</v>
      </c>
      <c r="AO87" s="81">
        <f>COUNTIFS('Plan de couv'!$C$8:$C$373,Capa!$T87,'Plan de couv'!X$8:X$373,Paramètres!$A$3)+COUNTIFS('Plan de couv'!$C$8:$C$373,Capa!$T87,'Plan de couv'!X$8:X$373,Paramètres!$A$8)/2+COUNTIFS('Plan de couv'!$C$8:$C$373,Capa!$T87,'Plan de couv'!X$8:X$373,Paramètres!$A$9)/2</f>
        <v>0</v>
      </c>
      <c r="AP87" s="81">
        <f>COUNTIFS('Plan de couv'!$C$8:$C$373,Capa!$T87,'Plan de couv'!Y$8:Y$373,Paramètres!$A$3)+COUNTIFS('Plan de couv'!$C$8:$C$373,Capa!$T87,'Plan de couv'!Y$8:Y$373,Paramètres!$A$8)/2+COUNTIFS('Plan de couv'!$C$8:$C$373,Capa!$T87,'Plan de couv'!Y$8:Y$373,Paramètres!$A$9)/2</f>
        <v>0</v>
      </c>
    </row>
    <row r="88" spans="18:42" hidden="1" x14ac:dyDescent="0.25">
      <c r="R88" s="50">
        <f t="shared" si="4"/>
        <v>3</v>
      </c>
      <c r="S88" s="51">
        <f t="shared" si="5"/>
        <v>13</v>
      </c>
      <c r="T88" s="67">
        <f t="shared" si="7"/>
        <v>42452</v>
      </c>
      <c r="U88" s="68">
        <f t="shared" si="6"/>
        <v>4</v>
      </c>
      <c r="V88" s="81">
        <f>COUNTIFS('Plan de couv'!$C$8:$C$373,Capa!$T88,'Plan de couv'!E$8:E$373,Paramètres!$A$3)+COUNTIFS('Plan de couv'!$C$8:$C$373,Capa!$T88,'Plan de couv'!E$8:E$373,Paramètres!$A$8)/2+COUNTIFS('Plan de couv'!$C$8:$C$373,Capa!$T88,'Plan de couv'!E$8:E$373,Paramètres!$A$9)/2</f>
        <v>0</v>
      </c>
      <c r="W88" s="81">
        <f>COUNTIFS('Plan de couv'!$C$8:$C$373,Capa!$T88,'Plan de couv'!F$8:F$373,Paramètres!$A$3)+COUNTIFS('Plan de couv'!$C$8:$C$373,Capa!$T88,'Plan de couv'!F$8:F$373,Paramètres!$A$8)/2+COUNTIFS('Plan de couv'!$C$8:$C$373,Capa!$T88,'Plan de couv'!F$8:F$373,Paramètres!$A$9)/2</f>
        <v>0</v>
      </c>
      <c r="X88" s="81">
        <f>COUNTIFS('Plan de couv'!$C$8:$C$373,Capa!$T88,'Plan de couv'!G$8:G$373,Paramètres!$A$3)+COUNTIFS('Plan de couv'!$C$8:$C$373,Capa!$T88,'Plan de couv'!G$8:G$373,Paramètres!$A$8)/2+COUNTIFS('Plan de couv'!$C$8:$C$373,Capa!$T88,'Plan de couv'!G$8:G$373,Paramètres!$A$9)/2</f>
        <v>0</v>
      </c>
      <c r="Y88" s="81">
        <f>COUNTIFS('Plan de couv'!$C$8:$C$373,Capa!$T88,'Plan de couv'!H$8:H$373,Paramètres!$A$3)+COUNTIFS('Plan de couv'!$C$8:$C$373,Capa!$T88,'Plan de couv'!H$8:H$373,Paramètres!$A$8)/2+COUNTIFS('Plan de couv'!$C$8:$C$373,Capa!$T88,'Plan de couv'!H$8:H$373,Paramètres!$A$9)/2</f>
        <v>0</v>
      </c>
      <c r="Z88" s="81">
        <f>COUNTIFS('Plan de couv'!$C$8:$C$373,Capa!$T88,'Plan de couv'!I$8:I$373,Paramètres!$A$3)+COUNTIFS('Plan de couv'!$C$8:$C$373,Capa!$T88,'Plan de couv'!I$8:I$373,Paramètres!$A$8)/2+COUNTIFS('Plan de couv'!$C$8:$C$373,Capa!$T88,'Plan de couv'!I$8:I$373,Paramètres!$A$9)/2</f>
        <v>0</v>
      </c>
      <c r="AA88" s="81">
        <f>COUNTIFS('Plan de couv'!$C$8:$C$373,Capa!$T88,'Plan de couv'!J$8:J$373,Paramètres!$A$3)+COUNTIFS('Plan de couv'!$C$8:$C$373,Capa!$T88,'Plan de couv'!J$8:J$373,Paramètres!$A$8)/2+COUNTIFS('Plan de couv'!$C$8:$C$373,Capa!$T88,'Plan de couv'!J$8:J$373,Paramètres!$A$9)/2</f>
        <v>0</v>
      </c>
      <c r="AB88" s="81">
        <f>COUNTIFS('Plan de couv'!$C$8:$C$373,Capa!$T88,'Plan de couv'!K$8:K$373,Paramètres!$A$3)+COUNTIFS('Plan de couv'!$C$8:$C$373,Capa!$T88,'Plan de couv'!K$8:K$373,Paramètres!$A$8)/2+COUNTIFS('Plan de couv'!$C$8:$C$373,Capa!$T88,'Plan de couv'!K$8:K$373,Paramètres!$A$9)/2</f>
        <v>0</v>
      </c>
      <c r="AC88" s="81">
        <f>COUNTIFS('Plan de couv'!$C$8:$C$373,Capa!$T88,'Plan de couv'!L$8:L$373,Paramètres!$A$3)+COUNTIFS('Plan de couv'!$C$8:$C$373,Capa!$T88,'Plan de couv'!L$8:L$373,Paramètres!$A$8)/2+COUNTIFS('Plan de couv'!$C$8:$C$373,Capa!$T88,'Plan de couv'!L$8:L$373,Paramètres!$A$9)/2</f>
        <v>0</v>
      </c>
      <c r="AD88" s="81">
        <f>COUNTIFS('Plan de couv'!$C$8:$C$373,Capa!$T88,'Plan de couv'!M$8:M$373,Paramètres!$A$3)+COUNTIFS('Plan de couv'!$C$8:$C$373,Capa!$T88,'Plan de couv'!M$8:M$373,Paramètres!$A$8)/2+COUNTIFS('Plan de couv'!$C$8:$C$373,Capa!$T88,'Plan de couv'!M$8:M$373,Paramètres!$A$9)/2</f>
        <v>0</v>
      </c>
      <c r="AE88" s="81">
        <f>COUNTIFS('Plan de couv'!$C$8:$C$373,Capa!$T88,'Plan de couv'!N$8:N$373,Paramètres!$A$3)+COUNTIFS('Plan de couv'!$C$8:$C$373,Capa!$T88,'Plan de couv'!N$8:N$373,Paramètres!$A$8)/2+COUNTIFS('Plan de couv'!$C$8:$C$373,Capa!$T88,'Plan de couv'!N$8:N$373,Paramètres!$A$9)/2</f>
        <v>0</v>
      </c>
      <c r="AF88" s="81">
        <f>COUNTIFS('Plan de couv'!$C$8:$C$373,Capa!$T88,'Plan de couv'!O$8:O$373,Paramètres!$A$3)+COUNTIFS('Plan de couv'!$C$8:$C$373,Capa!$T88,'Plan de couv'!O$8:O$373,Paramètres!$A$8)/2+COUNTIFS('Plan de couv'!$C$8:$C$373,Capa!$T88,'Plan de couv'!O$8:O$373,Paramètres!$A$9)/2</f>
        <v>0</v>
      </c>
      <c r="AG88" s="81">
        <f>COUNTIFS('Plan de couv'!$C$8:$C$373,Capa!$T88,'Plan de couv'!P$8:P$373,Paramètres!$A$3)+COUNTIFS('Plan de couv'!$C$8:$C$373,Capa!$T88,'Plan de couv'!P$8:P$373,Paramètres!$A$8)/2+COUNTIFS('Plan de couv'!$C$8:$C$373,Capa!$T88,'Plan de couv'!P$8:P$373,Paramètres!$A$9)/2</f>
        <v>0</v>
      </c>
      <c r="AH88" s="81">
        <f>COUNTIFS('Plan de couv'!$C$8:$C$373,Capa!$T88,'Plan de couv'!Q$8:Q$373,Paramètres!$A$3)+COUNTIFS('Plan de couv'!$C$8:$C$373,Capa!$T88,'Plan de couv'!Q$8:Q$373,Paramètres!$A$8)/2+COUNTIFS('Plan de couv'!$C$8:$C$373,Capa!$T88,'Plan de couv'!Q$8:Q$373,Paramètres!$A$9)/2</f>
        <v>0</v>
      </c>
      <c r="AI88" s="81">
        <f>COUNTIFS('Plan de couv'!$C$8:$C$373,Capa!$T88,'Plan de couv'!R$8:R$373,Paramètres!$A$3)+COUNTIFS('Plan de couv'!$C$8:$C$373,Capa!$T88,'Plan de couv'!R$8:R$373,Paramètres!$A$8)/2+COUNTIFS('Plan de couv'!$C$8:$C$373,Capa!$T88,'Plan de couv'!R$8:R$373,Paramètres!$A$9)/2</f>
        <v>0</v>
      </c>
      <c r="AJ88" s="81">
        <f>COUNTIFS('Plan de couv'!$C$8:$C$373,Capa!$T88,'Plan de couv'!S$8:S$373,Paramètres!$A$3)+COUNTIFS('Plan de couv'!$C$8:$C$373,Capa!$T88,'Plan de couv'!S$8:S$373,Paramètres!$A$8)/2+COUNTIFS('Plan de couv'!$C$8:$C$373,Capa!$T88,'Plan de couv'!S$8:S$373,Paramètres!$A$9)/2</f>
        <v>0</v>
      </c>
      <c r="AK88" s="81">
        <f>COUNTIFS('Plan de couv'!$C$8:$C$373,Capa!$T88,'Plan de couv'!T$8:T$373,Paramètres!$A$3)+COUNTIFS('Plan de couv'!$C$8:$C$373,Capa!$T88,'Plan de couv'!T$8:T$373,Paramètres!$A$8)/2+COUNTIFS('Plan de couv'!$C$8:$C$373,Capa!$T88,'Plan de couv'!T$8:T$373,Paramètres!$A$9)/2</f>
        <v>0</v>
      </c>
      <c r="AL88" s="81">
        <f>COUNTIFS('Plan de couv'!$C$8:$C$373,Capa!$T88,'Plan de couv'!U$8:U$373,Paramètres!$A$3)+COUNTIFS('Plan de couv'!$C$8:$C$373,Capa!$T88,'Plan de couv'!U$8:U$373,Paramètres!$A$8)/2+COUNTIFS('Plan de couv'!$C$8:$C$373,Capa!$T88,'Plan de couv'!U$8:U$373,Paramètres!$A$9)/2</f>
        <v>0</v>
      </c>
      <c r="AM88" s="81">
        <f>COUNTIFS('Plan de couv'!$C$8:$C$373,Capa!$T88,'Plan de couv'!V$8:V$373,Paramètres!$A$3)+COUNTIFS('Plan de couv'!$C$8:$C$373,Capa!$T88,'Plan de couv'!V$8:V$373,Paramètres!$A$8)/2+COUNTIFS('Plan de couv'!$C$8:$C$373,Capa!$T88,'Plan de couv'!V$8:V$373,Paramètres!$A$9)/2</f>
        <v>0</v>
      </c>
      <c r="AN88" s="81">
        <f>COUNTIFS('Plan de couv'!$C$8:$C$373,Capa!$T88,'Plan de couv'!W$8:W$373,Paramètres!$A$3)+COUNTIFS('Plan de couv'!$C$8:$C$373,Capa!$T88,'Plan de couv'!W$8:W$373,Paramètres!$A$8)/2+COUNTIFS('Plan de couv'!$C$8:$C$373,Capa!$T88,'Plan de couv'!W$8:W$373,Paramètres!$A$9)/2</f>
        <v>0</v>
      </c>
      <c r="AO88" s="81">
        <f>COUNTIFS('Plan de couv'!$C$8:$C$373,Capa!$T88,'Plan de couv'!X$8:X$373,Paramètres!$A$3)+COUNTIFS('Plan de couv'!$C$8:$C$373,Capa!$T88,'Plan de couv'!X$8:X$373,Paramètres!$A$8)/2+COUNTIFS('Plan de couv'!$C$8:$C$373,Capa!$T88,'Plan de couv'!X$8:X$373,Paramètres!$A$9)/2</f>
        <v>0</v>
      </c>
      <c r="AP88" s="81">
        <f>COUNTIFS('Plan de couv'!$C$8:$C$373,Capa!$T88,'Plan de couv'!Y$8:Y$373,Paramètres!$A$3)+COUNTIFS('Plan de couv'!$C$8:$C$373,Capa!$T88,'Plan de couv'!Y$8:Y$373,Paramètres!$A$8)/2+COUNTIFS('Plan de couv'!$C$8:$C$373,Capa!$T88,'Plan de couv'!Y$8:Y$373,Paramètres!$A$9)/2</f>
        <v>0</v>
      </c>
    </row>
    <row r="89" spans="18:42" hidden="1" x14ac:dyDescent="0.25">
      <c r="R89" s="50">
        <f t="shared" si="4"/>
        <v>3</v>
      </c>
      <c r="S89" s="51">
        <f t="shared" si="5"/>
        <v>13</v>
      </c>
      <c r="T89" s="67">
        <f t="shared" si="7"/>
        <v>42453</v>
      </c>
      <c r="U89" s="68">
        <f t="shared" si="6"/>
        <v>5</v>
      </c>
      <c r="V89" s="81">
        <f>COUNTIFS('Plan de couv'!$C$8:$C$373,Capa!$T89,'Plan de couv'!E$8:E$373,Paramètres!$A$3)+COUNTIFS('Plan de couv'!$C$8:$C$373,Capa!$T89,'Plan de couv'!E$8:E$373,Paramètres!$A$8)/2+COUNTIFS('Plan de couv'!$C$8:$C$373,Capa!$T89,'Plan de couv'!E$8:E$373,Paramètres!$A$9)/2</f>
        <v>0</v>
      </c>
      <c r="W89" s="81">
        <f>COUNTIFS('Plan de couv'!$C$8:$C$373,Capa!$T89,'Plan de couv'!F$8:F$373,Paramètres!$A$3)+COUNTIFS('Plan de couv'!$C$8:$C$373,Capa!$T89,'Plan de couv'!F$8:F$373,Paramètres!$A$8)/2+COUNTIFS('Plan de couv'!$C$8:$C$373,Capa!$T89,'Plan de couv'!F$8:F$373,Paramètres!$A$9)/2</f>
        <v>0</v>
      </c>
      <c r="X89" s="81">
        <f>COUNTIFS('Plan de couv'!$C$8:$C$373,Capa!$T89,'Plan de couv'!G$8:G$373,Paramètres!$A$3)+COUNTIFS('Plan de couv'!$C$8:$C$373,Capa!$T89,'Plan de couv'!G$8:G$373,Paramètres!$A$8)/2+COUNTIFS('Plan de couv'!$C$8:$C$373,Capa!$T89,'Plan de couv'!G$8:G$373,Paramètres!$A$9)/2</f>
        <v>0</v>
      </c>
      <c r="Y89" s="81">
        <f>COUNTIFS('Plan de couv'!$C$8:$C$373,Capa!$T89,'Plan de couv'!H$8:H$373,Paramètres!$A$3)+COUNTIFS('Plan de couv'!$C$8:$C$373,Capa!$T89,'Plan de couv'!H$8:H$373,Paramètres!$A$8)/2+COUNTIFS('Plan de couv'!$C$8:$C$373,Capa!$T89,'Plan de couv'!H$8:H$373,Paramètres!$A$9)/2</f>
        <v>0</v>
      </c>
      <c r="Z89" s="81">
        <f>COUNTIFS('Plan de couv'!$C$8:$C$373,Capa!$T89,'Plan de couv'!I$8:I$373,Paramètres!$A$3)+COUNTIFS('Plan de couv'!$C$8:$C$373,Capa!$T89,'Plan de couv'!I$8:I$373,Paramètres!$A$8)/2+COUNTIFS('Plan de couv'!$C$8:$C$373,Capa!$T89,'Plan de couv'!I$8:I$373,Paramètres!$A$9)/2</f>
        <v>0</v>
      </c>
      <c r="AA89" s="81">
        <f>COUNTIFS('Plan de couv'!$C$8:$C$373,Capa!$T89,'Plan de couv'!J$8:J$373,Paramètres!$A$3)+COUNTIFS('Plan de couv'!$C$8:$C$373,Capa!$T89,'Plan de couv'!J$8:J$373,Paramètres!$A$8)/2+COUNTIFS('Plan de couv'!$C$8:$C$373,Capa!$T89,'Plan de couv'!J$8:J$373,Paramètres!$A$9)/2</f>
        <v>0</v>
      </c>
      <c r="AB89" s="81">
        <f>COUNTIFS('Plan de couv'!$C$8:$C$373,Capa!$T89,'Plan de couv'!K$8:K$373,Paramètres!$A$3)+COUNTIFS('Plan de couv'!$C$8:$C$373,Capa!$T89,'Plan de couv'!K$8:K$373,Paramètres!$A$8)/2+COUNTIFS('Plan de couv'!$C$8:$C$373,Capa!$T89,'Plan de couv'!K$8:K$373,Paramètres!$A$9)/2</f>
        <v>0</v>
      </c>
      <c r="AC89" s="81">
        <f>COUNTIFS('Plan de couv'!$C$8:$C$373,Capa!$T89,'Plan de couv'!L$8:L$373,Paramètres!$A$3)+COUNTIFS('Plan de couv'!$C$8:$C$373,Capa!$T89,'Plan de couv'!L$8:L$373,Paramètres!$A$8)/2+COUNTIFS('Plan de couv'!$C$8:$C$373,Capa!$T89,'Plan de couv'!L$8:L$373,Paramètres!$A$9)/2</f>
        <v>0</v>
      </c>
      <c r="AD89" s="81">
        <f>COUNTIFS('Plan de couv'!$C$8:$C$373,Capa!$T89,'Plan de couv'!M$8:M$373,Paramètres!$A$3)+COUNTIFS('Plan de couv'!$C$8:$C$373,Capa!$T89,'Plan de couv'!M$8:M$373,Paramètres!$A$8)/2+COUNTIFS('Plan de couv'!$C$8:$C$373,Capa!$T89,'Plan de couv'!M$8:M$373,Paramètres!$A$9)/2</f>
        <v>0</v>
      </c>
      <c r="AE89" s="81">
        <f>COUNTIFS('Plan de couv'!$C$8:$C$373,Capa!$T89,'Plan de couv'!N$8:N$373,Paramètres!$A$3)+COUNTIFS('Plan de couv'!$C$8:$C$373,Capa!$T89,'Plan de couv'!N$8:N$373,Paramètres!$A$8)/2+COUNTIFS('Plan de couv'!$C$8:$C$373,Capa!$T89,'Plan de couv'!N$8:N$373,Paramètres!$A$9)/2</f>
        <v>0</v>
      </c>
      <c r="AF89" s="81">
        <f>COUNTIFS('Plan de couv'!$C$8:$C$373,Capa!$T89,'Plan de couv'!O$8:O$373,Paramètres!$A$3)+COUNTIFS('Plan de couv'!$C$8:$C$373,Capa!$T89,'Plan de couv'!O$8:O$373,Paramètres!$A$8)/2+COUNTIFS('Plan de couv'!$C$8:$C$373,Capa!$T89,'Plan de couv'!O$8:O$373,Paramètres!$A$9)/2</f>
        <v>0</v>
      </c>
      <c r="AG89" s="81">
        <f>COUNTIFS('Plan de couv'!$C$8:$C$373,Capa!$T89,'Plan de couv'!P$8:P$373,Paramètres!$A$3)+COUNTIFS('Plan de couv'!$C$8:$C$373,Capa!$T89,'Plan de couv'!P$8:P$373,Paramètres!$A$8)/2+COUNTIFS('Plan de couv'!$C$8:$C$373,Capa!$T89,'Plan de couv'!P$8:P$373,Paramètres!$A$9)/2</f>
        <v>0</v>
      </c>
      <c r="AH89" s="81">
        <f>COUNTIFS('Plan de couv'!$C$8:$C$373,Capa!$T89,'Plan de couv'!Q$8:Q$373,Paramètres!$A$3)+COUNTIFS('Plan de couv'!$C$8:$C$373,Capa!$T89,'Plan de couv'!Q$8:Q$373,Paramètres!$A$8)/2+COUNTIFS('Plan de couv'!$C$8:$C$373,Capa!$T89,'Plan de couv'!Q$8:Q$373,Paramètres!$A$9)/2</f>
        <v>0</v>
      </c>
      <c r="AI89" s="81">
        <f>COUNTIFS('Plan de couv'!$C$8:$C$373,Capa!$T89,'Plan de couv'!R$8:R$373,Paramètres!$A$3)+COUNTIFS('Plan de couv'!$C$8:$C$373,Capa!$T89,'Plan de couv'!R$8:R$373,Paramètres!$A$8)/2+COUNTIFS('Plan de couv'!$C$8:$C$373,Capa!$T89,'Plan de couv'!R$8:R$373,Paramètres!$A$9)/2</f>
        <v>0</v>
      </c>
      <c r="AJ89" s="81">
        <f>COUNTIFS('Plan de couv'!$C$8:$C$373,Capa!$T89,'Plan de couv'!S$8:S$373,Paramètres!$A$3)+COUNTIFS('Plan de couv'!$C$8:$C$373,Capa!$T89,'Plan de couv'!S$8:S$373,Paramètres!$A$8)/2+COUNTIFS('Plan de couv'!$C$8:$C$373,Capa!$T89,'Plan de couv'!S$8:S$373,Paramètres!$A$9)/2</f>
        <v>0</v>
      </c>
      <c r="AK89" s="81">
        <f>COUNTIFS('Plan de couv'!$C$8:$C$373,Capa!$T89,'Plan de couv'!T$8:T$373,Paramètres!$A$3)+COUNTIFS('Plan de couv'!$C$8:$C$373,Capa!$T89,'Plan de couv'!T$8:T$373,Paramètres!$A$8)/2+COUNTIFS('Plan de couv'!$C$8:$C$373,Capa!$T89,'Plan de couv'!T$8:T$373,Paramètres!$A$9)/2</f>
        <v>0</v>
      </c>
      <c r="AL89" s="81">
        <f>COUNTIFS('Plan de couv'!$C$8:$C$373,Capa!$T89,'Plan de couv'!U$8:U$373,Paramètres!$A$3)+COUNTIFS('Plan de couv'!$C$8:$C$373,Capa!$T89,'Plan de couv'!U$8:U$373,Paramètres!$A$8)/2+COUNTIFS('Plan de couv'!$C$8:$C$373,Capa!$T89,'Plan de couv'!U$8:U$373,Paramètres!$A$9)/2</f>
        <v>0</v>
      </c>
      <c r="AM89" s="81">
        <f>COUNTIFS('Plan de couv'!$C$8:$C$373,Capa!$T89,'Plan de couv'!V$8:V$373,Paramètres!$A$3)+COUNTIFS('Plan de couv'!$C$8:$C$373,Capa!$T89,'Plan de couv'!V$8:V$373,Paramètres!$A$8)/2+COUNTIFS('Plan de couv'!$C$8:$C$373,Capa!$T89,'Plan de couv'!V$8:V$373,Paramètres!$A$9)/2</f>
        <v>0</v>
      </c>
      <c r="AN89" s="81">
        <f>COUNTIFS('Plan de couv'!$C$8:$C$373,Capa!$T89,'Plan de couv'!W$8:W$373,Paramètres!$A$3)+COUNTIFS('Plan de couv'!$C$8:$C$373,Capa!$T89,'Plan de couv'!W$8:W$373,Paramètres!$A$8)/2+COUNTIFS('Plan de couv'!$C$8:$C$373,Capa!$T89,'Plan de couv'!W$8:W$373,Paramètres!$A$9)/2</f>
        <v>0</v>
      </c>
      <c r="AO89" s="81">
        <f>COUNTIFS('Plan de couv'!$C$8:$C$373,Capa!$T89,'Plan de couv'!X$8:X$373,Paramètres!$A$3)+COUNTIFS('Plan de couv'!$C$8:$C$373,Capa!$T89,'Plan de couv'!X$8:X$373,Paramètres!$A$8)/2+COUNTIFS('Plan de couv'!$C$8:$C$373,Capa!$T89,'Plan de couv'!X$8:X$373,Paramètres!$A$9)/2</f>
        <v>0</v>
      </c>
      <c r="AP89" s="81">
        <f>COUNTIFS('Plan de couv'!$C$8:$C$373,Capa!$T89,'Plan de couv'!Y$8:Y$373,Paramètres!$A$3)+COUNTIFS('Plan de couv'!$C$8:$C$373,Capa!$T89,'Plan de couv'!Y$8:Y$373,Paramètres!$A$8)/2+COUNTIFS('Plan de couv'!$C$8:$C$373,Capa!$T89,'Plan de couv'!Y$8:Y$373,Paramètres!$A$9)/2</f>
        <v>0</v>
      </c>
    </row>
    <row r="90" spans="18:42" hidden="1" x14ac:dyDescent="0.25">
      <c r="R90" s="50">
        <f t="shared" si="4"/>
        <v>3</v>
      </c>
      <c r="S90" s="51">
        <f t="shared" si="5"/>
        <v>13</v>
      </c>
      <c r="T90" s="67">
        <f t="shared" si="7"/>
        <v>42454</v>
      </c>
      <c r="U90" s="68">
        <f t="shared" si="6"/>
        <v>6</v>
      </c>
      <c r="V90" s="81">
        <f>COUNTIFS('Plan de couv'!$C$8:$C$373,Capa!$T90,'Plan de couv'!E$8:E$373,Paramètres!$A$3)+COUNTIFS('Plan de couv'!$C$8:$C$373,Capa!$T90,'Plan de couv'!E$8:E$373,Paramètres!$A$8)/2+COUNTIFS('Plan de couv'!$C$8:$C$373,Capa!$T90,'Plan de couv'!E$8:E$373,Paramètres!$A$9)/2</f>
        <v>0</v>
      </c>
      <c r="W90" s="81">
        <f>COUNTIFS('Plan de couv'!$C$8:$C$373,Capa!$T90,'Plan de couv'!F$8:F$373,Paramètres!$A$3)+COUNTIFS('Plan de couv'!$C$8:$C$373,Capa!$T90,'Plan de couv'!F$8:F$373,Paramètres!$A$8)/2+COUNTIFS('Plan de couv'!$C$8:$C$373,Capa!$T90,'Plan de couv'!F$8:F$373,Paramètres!$A$9)/2</f>
        <v>0</v>
      </c>
      <c r="X90" s="81">
        <f>COUNTIFS('Plan de couv'!$C$8:$C$373,Capa!$T90,'Plan de couv'!G$8:G$373,Paramètres!$A$3)+COUNTIFS('Plan de couv'!$C$8:$C$373,Capa!$T90,'Plan de couv'!G$8:G$373,Paramètres!$A$8)/2+COUNTIFS('Plan de couv'!$C$8:$C$373,Capa!$T90,'Plan de couv'!G$8:G$373,Paramètres!$A$9)/2</f>
        <v>0</v>
      </c>
      <c r="Y90" s="81">
        <f>COUNTIFS('Plan de couv'!$C$8:$C$373,Capa!$T90,'Plan de couv'!H$8:H$373,Paramètres!$A$3)+COUNTIFS('Plan de couv'!$C$8:$C$373,Capa!$T90,'Plan de couv'!H$8:H$373,Paramètres!$A$8)/2+COUNTIFS('Plan de couv'!$C$8:$C$373,Capa!$T90,'Plan de couv'!H$8:H$373,Paramètres!$A$9)/2</f>
        <v>0</v>
      </c>
      <c r="Z90" s="81">
        <f>COUNTIFS('Plan de couv'!$C$8:$C$373,Capa!$T90,'Plan de couv'!I$8:I$373,Paramètres!$A$3)+COUNTIFS('Plan de couv'!$C$8:$C$373,Capa!$T90,'Plan de couv'!I$8:I$373,Paramètres!$A$8)/2+COUNTIFS('Plan de couv'!$C$8:$C$373,Capa!$T90,'Plan de couv'!I$8:I$373,Paramètres!$A$9)/2</f>
        <v>0</v>
      </c>
      <c r="AA90" s="81">
        <f>COUNTIFS('Plan de couv'!$C$8:$C$373,Capa!$T90,'Plan de couv'!J$8:J$373,Paramètres!$A$3)+COUNTIFS('Plan de couv'!$C$8:$C$373,Capa!$T90,'Plan de couv'!J$8:J$373,Paramètres!$A$8)/2+COUNTIFS('Plan de couv'!$C$8:$C$373,Capa!$T90,'Plan de couv'!J$8:J$373,Paramètres!$A$9)/2</f>
        <v>0</v>
      </c>
      <c r="AB90" s="81">
        <f>COUNTIFS('Plan de couv'!$C$8:$C$373,Capa!$T90,'Plan de couv'!K$8:K$373,Paramètres!$A$3)+COUNTIFS('Plan de couv'!$C$8:$C$373,Capa!$T90,'Plan de couv'!K$8:K$373,Paramètres!$A$8)/2+COUNTIFS('Plan de couv'!$C$8:$C$373,Capa!$T90,'Plan de couv'!K$8:K$373,Paramètres!$A$9)/2</f>
        <v>0</v>
      </c>
      <c r="AC90" s="81">
        <f>COUNTIFS('Plan de couv'!$C$8:$C$373,Capa!$T90,'Plan de couv'!L$8:L$373,Paramètres!$A$3)+COUNTIFS('Plan de couv'!$C$8:$C$373,Capa!$T90,'Plan de couv'!L$8:L$373,Paramètres!$A$8)/2+COUNTIFS('Plan de couv'!$C$8:$C$373,Capa!$T90,'Plan de couv'!L$8:L$373,Paramètres!$A$9)/2</f>
        <v>0</v>
      </c>
      <c r="AD90" s="81">
        <f>COUNTIFS('Plan de couv'!$C$8:$C$373,Capa!$T90,'Plan de couv'!M$8:M$373,Paramètres!$A$3)+COUNTIFS('Plan de couv'!$C$8:$C$373,Capa!$T90,'Plan de couv'!M$8:M$373,Paramètres!$A$8)/2+COUNTIFS('Plan de couv'!$C$8:$C$373,Capa!$T90,'Plan de couv'!M$8:M$373,Paramètres!$A$9)/2</f>
        <v>0</v>
      </c>
      <c r="AE90" s="81">
        <f>COUNTIFS('Plan de couv'!$C$8:$C$373,Capa!$T90,'Plan de couv'!N$8:N$373,Paramètres!$A$3)+COUNTIFS('Plan de couv'!$C$8:$C$373,Capa!$T90,'Plan de couv'!N$8:N$373,Paramètres!$A$8)/2+COUNTIFS('Plan de couv'!$C$8:$C$373,Capa!$T90,'Plan de couv'!N$8:N$373,Paramètres!$A$9)/2</f>
        <v>0</v>
      </c>
      <c r="AF90" s="81">
        <f>COUNTIFS('Plan de couv'!$C$8:$C$373,Capa!$T90,'Plan de couv'!O$8:O$373,Paramètres!$A$3)+COUNTIFS('Plan de couv'!$C$8:$C$373,Capa!$T90,'Plan de couv'!O$8:O$373,Paramètres!$A$8)/2+COUNTIFS('Plan de couv'!$C$8:$C$373,Capa!$T90,'Plan de couv'!O$8:O$373,Paramètres!$A$9)/2</f>
        <v>0</v>
      </c>
      <c r="AG90" s="81">
        <f>COUNTIFS('Plan de couv'!$C$8:$C$373,Capa!$T90,'Plan de couv'!P$8:P$373,Paramètres!$A$3)+COUNTIFS('Plan de couv'!$C$8:$C$373,Capa!$T90,'Plan de couv'!P$8:P$373,Paramètres!$A$8)/2+COUNTIFS('Plan de couv'!$C$8:$C$373,Capa!$T90,'Plan de couv'!P$8:P$373,Paramètres!$A$9)/2</f>
        <v>0</v>
      </c>
      <c r="AH90" s="81">
        <f>COUNTIFS('Plan de couv'!$C$8:$C$373,Capa!$T90,'Plan de couv'!Q$8:Q$373,Paramètres!$A$3)+COUNTIFS('Plan de couv'!$C$8:$C$373,Capa!$T90,'Plan de couv'!Q$8:Q$373,Paramètres!$A$8)/2+COUNTIFS('Plan de couv'!$C$8:$C$373,Capa!$T90,'Plan de couv'!Q$8:Q$373,Paramètres!$A$9)/2</f>
        <v>0</v>
      </c>
      <c r="AI90" s="81">
        <f>COUNTIFS('Plan de couv'!$C$8:$C$373,Capa!$T90,'Plan de couv'!R$8:R$373,Paramètres!$A$3)+COUNTIFS('Plan de couv'!$C$8:$C$373,Capa!$T90,'Plan de couv'!R$8:R$373,Paramètres!$A$8)/2+COUNTIFS('Plan de couv'!$C$8:$C$373,Capa!$T90,'Plan de couv'!R$8:R$373,Paramètres!$A$9)/2</f>
        <v>0</v>
      </c>
      <c r="AJ90" s="81">
        <f>COUNTIFS('Plan de couv'!$C$8:$C$373,Capa!$T90,'Plan de couv'!S$8:S$373,Paramètres!$A$3)+COUNTIFS('Plan de couv'!$C$8:$C$373,Capa!$T90,'Plan de couv'!S$8:S$373,Paramètres!$A$8)/2+COUNTIFS('Plan de couv'!$C$8:$C$373,Capa!$T90,'Plan de couv'!S$8:S$373,Paramètres!$A$9)/2</f>
        <v>0</v>
      </c>
      <c r="AK90" s="81">
        <f>COUNTIFS('Plan de couv'!$C$8:$C$373,Capa!$T90,'Plan de couv'!T$8:T$373,Paramètres!$A$3)+COUNTIFS('Plan de couv'!$C$8:$C$373,Capa!$T90,'Plan de couv'!T$8:T$373,Paramètres!$A$8)/2+COUNTIFS('Plan de couv'!$C$8:$C$373,Capa!$T90,'Plan de couv'!T$8:T$373,Paramètres!$A$9)/2</f>
        <v>0</v>
      </c>
      <c r="AL90" s="81">
        <f>COUNTIFS('Plan de couv'!$C$8:$C$373,Capa!$T90,'Plan de couv'!U$8:U$373,Paramètres!$A$3)+COUNTIFS('Plan de couv'!$C$8:$C$373,Capa!$T90,'Plan de couv'!U$8:U$373,Paramètres!$A$8)/2+COUNTIFS('Plan de couv'!$C$8:$C$373,Capa!$T90,'Plan de couv'!U$8:U$373,Paramètres!$A$9)/2</f>
        <v>0</v>
      </c>
      <c r="AM90" s="81">
        <f>COUNTIFS('Plan de couv'!$C$8:$C$373,Capa!$T90,'Plan de couv'!V$8:V$373,Paramètres!$A$3)+COUNTIFS('Plan de couv'!$C$8:$C$373,Capa!$T90,'Plan de couv'!V$8:V$373,Paramètres!$A$8)/2+COUNTIFS('Plan de couv'!$C$8:$C$373,Capa!$T90,'Plan de couv'!V$8:V$373,Paramètres!$A$9)/2</f>
        <v>0</v>
      </c>
      <c r="AN90" s="81">
        <f>COUNTIFS('Plan de couv'!$C$8:$C$373,Capa!$T90,'Plan de couv'!W$8:W$373,Paramètres!$A$3)+COUNTIFS('Plan de couv'!$C$8:$C$373,Capa!$T90,'Plan de couv'!W$8:W$373,Paramètres!$A$8)/2+COUNTIFS('Plan de couv'!$C$8:$C$373,Capa!$T90,'Plan de couv'!W$8:W$373,Paramètres!$A$9)/2</f>
        <v>0</v>
      </c>
      <c r="AO90" s="81">
        <f>COUNTIFS('Plan de couv'!$C$8:$C$373,Capa!$T90,'Plan de couv'!X$8:X$373,Paramètres!$A$3)+COUNTIFS('Plan de couv'!$C$8:$C$373,Capa!$T90,'Plan de couv'!X$8:X$373,Paramètres!$A$8)/2+COUNTIFS('Plan de couv'!$C$8:$C$373,Capa!$T90,'Plan de couv'!X$8:X$373,Paramètres!$A$9)/2</f>
        <v>0</v>
      </c>
      <c r="AP90" s="81">
        <f>COUNTIFS('Plan de couv'!$C$8:$C$373,Capa!$T90,'Plan de couv'!Y$8:Y$373,Paramètres!$A$3)+COUNTIFS('Plan de couv'!$C$8:$C$373,Capa!$T90,'Plan de couv'!Y$8:Y$373,Paramètres!$A$8)/2+COUNTIFS('Plan de couv'!$C$8:$C$373,Capa!$T90,'Plan de couv'!Y$8:Y$373,Paramètres!$A$9)/2</f>
        <v>0</v>
      </c>
    </row>
    <row r="91" spans="18:42" hidden="1" x14ac:dyDescent="0.25">
      <c r="R91" s="50">
        <f t="shared" si="4"/>
        <v>3</v>
      </c>
      <c r="S91" s="51">
        <f t="shared" si="5"/>
        <v>13</v>
      </c>
      <c r="T91" s="67">
        <f t="shared" si="7"/>
        <v>42455</v>
      </c>
      <c r="U91" s="68">
        <f t="shared" si="6"/>
        <v>7</v>
      </c>
      <c r="V91" s="81">
        <f>COUNTIFS('Plan de couv'!$C$8:$C$373,Capa!$T91,'Plan de couv'!E$8:E$373,Paramètres!$A$3)+COUNTIFS('Plan de couv'!$C$8:$C$373,Capa!$T91,'Plan de couv'!E$8:E$373,Paramètres!$A$8)/2+COUNTIFS('Plan de couv'!$C$8:$C$373,Capa!$T91,'Plan de couv'!E$8:E$373,Paramètres!$A$9)/2</f>
        <v>0</v>
      </c>
      <c r="W91" s="81">
        <f>COUNTIFS('Plan de couv'!$C$8:$C$373,Capa!$T91,'Plan de couv'!F$8:F$373,Paramètres!$A$3)+COUNTIFS('Plan de couv'!$C$8:$C$373,Capa!$T91,'Plan de couv'!F$8:F$373,Paramètres!$A$8)/2+COUNTIFS('Plan de couv'!$C$8:$C$373,Capa!$T91,'Plan de couv'!F$8:F$373,Paramètres!$A$9)/2</f>
        <v>0</v>
      </c>
      <c r="X91" s="81">
        <f>COUNTIFS('Plan de couv'!$C$8:$C$373,Capa!$T91,'Plan de couv'!G$8:G$373,Paramètres!$A$3)+COUNTIFS('Plan de couv'!$C$8:$C$373,Capa!$T91,'Plan de couv'!G$8:G$373,Paramètres!$A$8)/2+COUNTIFS('Plan de couv'!$C$8:$C$373,Capa!$T91,'Plan de couv'!G$8:G$373,Paramètres!$A$9)/2</f>
        <v>0</v>
      </c>
      <c r="Y91" s="81">
        <f>COUNTIFS('Plan de couv'!$C$8:$C$373,Capa!$T91,'Plan de couv'!H$8:H$373,Paramètres!$A$3)+COUNTIFS('Plan de couv'!$C$8:$C$373,Capa!$T91,'Plan de couv'!H$8:H$373,Paramètres!$A$8)/2+COUNTIFS('Plan de couv'!$C$8:$C$373,Capa!$T91,'Plan de couv'!H$8:H$373,Paramètres!$A$9)/2</f>
        <v>0</v>
      </c>
      <c r="Z91" s="81">
        <f>COUNTIFS('Plan de couv'!$C$8:$C$373,Capa!$T91,'Plan de couv'!I$8:I$373,Paramètres!$A$3)+COUNTIFS('Plan de couv'!$C$8:$C$373,Capa!$T91,'Plan de couv'!I$8:I$373,Paramètres!$A$8)/2+COUNTIFS('Plan de couv'!$C$8:$C$373,Capa!$T91,'Plan de couv'!I$8:I$373,Paramètres!$A$9)/2</f>
        <v>0</v>
      </c>
      <c r="AA91" s="81">
        <f>COUNTIFS('Plan de couv'!$C$8:$C$373,Capa!$T91,'Plan de couv'!J$8:J$373,Paramètres!$A$3)+COUNTIFS('Plan de couv'!$C$8:$C$373,Capa!$T91,'Plan de couv'!J$8:J$373,Paramètres!$A$8)/2+COUNTIFS('Plan de couv'!$C$8:$C$373,Capa!$T91,'Plan de couv'!J$8:J$373,Paramètres!$A$9)/2</f>
        <v>0</v>
      </c>
      <c r="AB91" s="81">
        <f>COUNTIFS('Plan de couv'!$C$8:$C$373,Capa!$T91,'Plan de couv'!K$8:K$373,Paramètres!$A$3)+COUNTIFS('Plan de couv'!$C$8:$C$373,Capa!$T91,'Plan de couv'!K$8:K$373,Paramètres!$A$8)/2+COUNTIFS('Plan de couv'!$C$8:$C$373,Capa!$T91,'Plan de couv'!K$8:K$373,Paramètres!$A$9)/2</f>
        <v>0</v>
      </c>
      <c r="AC91" s="81">
        <f>COUNTIFS('Plan de couv'!$C$8:$C$373,Capa!$T91,'Plan de couv'!L$8:L$373,Paramètres!$A$3)+COUNTIFS('Plan de couv'!$C$8:$C$373,Capa!$T91,'Plan de couv'!L$8:L$373,Paramètres!$A$8)/2+COUNTIFS('Plan de couv'!$C$8:$C$373,Capa!$T91,'Plan de couv'!L$8:L$373,Paramètres!$A$9)/2</f>
        <v>0</v>
      </c>
      <c r="AD91" s="81">
        <f>COUNTIFS('Plan de couv'!$C$8:$C$373,Capa!$T91,'Plan de couv'!M$8:M$373,Paramètres!$A$3)+COUNTIFS('Plan de couv'!$C$8:$C$373,Capa!$T91,'Plan de couv'!M$8:M$373,Paramètres!$A$8)/2+COUNTIFS('Plan de couv'!$C$8:$C$373,Capa!$T91,'Plan de couv'!M$8:M$373,Paramètres!$A$9)/2</f>
        <v>0</v>
      </c>
      <c r="AE91" s="81">
        <f>COUNTIFS('Plan de couv'!$C$8:$C$373,Capa!$T91,'Plan de couv'!N$8:N$373,Paramètres!$A$3)+COUNTIFS('Plan de couv'!$C$8:$C$373,Capa!$T91,'Plan de couv'!N$8:N$373,Paramètres!$A$8)/2+COUNTIFS('Plan de couv'!$C$8:$C$373,Capa!$T91,'Plan de couv'!N$8:N$373,Paramètres!$A$9)/2</f>
        <v>0</v>
      </c>
      <c r="AF91" s="81">
        <f>COUNTIFS('Plan de couv'!$C$8:$C$373,Capa!$T91,'Plan de couv'!O$8:O$373,Paramètres!$A$3)+COUNTIFS('Plan de couv'!$C$8:$C$373,Capa!$T91,'Plan de couv'!O$8:O$373,Paramètres!$A$8)/2+COUNTIFS('Plan de couv'!$C$8:$C$373,Capa!$T91,'Plan de couv'!O$8:O$373,Paramètres!$A$9)/2</f>
        <v>0</v>
      </c>
      <c r="AG91" s="81">
        <f>COUNTIFS('Plan de couv'!$C$8:$C$373,Capa!$T91,'Plan de couv'!P$8:P$373,Paramètres!$A$3)+COUNTIFS('Plan de couv'!$C$8:$C$373,Capa!$T91,'Plan de couv'!P$8:P$373,Paramètres!$A$8)/2+COUNTIFS('Plan de couv'!$C$8:$C$373,Capa!$T91,'Plan de couv'!P$8:P$373,Paramètres!$A$9)/2</f>
        <v>0</v>
      </c>
      <c r="AH91" s="81">
        <f>COUNTIFS('Plan de couv'!$C$8:$C$373,Capa!$T91,'Plan de couv'!Q$8:Q$373,Paramètres!$A$3)+COUNTIFS('Plan de couv'!$C$8:$C$373,Capa!$T91,'Plan de couv'!Q$8:Q$373,Paramètres!$A$8)/2+COUNTIFS('Plan de couv'!$C$8:$C$373,Capa!$T91,'Plan de couv'!Q$8:Q$373,Paramètres!$A$9)/2</f>
        <v>0</v>
      </c>
      <c r="AI91" s="81">
        <f>COUNTIFS('Plan de couv'!$C$8:$C$373,Capa!$T91,'Plan de couv'!R$8:R$373,Paramètres!$A$3)+COUNTIFS('Plan de couv'!$C$8:$C$373,Capa!$T91,'Plan de couv'!R$8:R$373,Paramètres!$A$8)/2+COUNTIFS('Plan de couv'!$C$8:$C$373,Capa!$T91,'Plan de couv'!R$8:R$373,Paramètres!$A$9)/2</f>
        <v>0</v>
      </c>
      <c r="AJ91" s="81">
        <f>COUNTIFS('Plan de couv'!$C$8:$C$373,Capa!$T91,'Plan de couv'!S$8:S$373,Paramètres!$A$3)+COUNTIFS('Plan de couv'!$C$8:$C$373,Capa!$T91,'Plan de couv'!S$8:S$373,Paramètres!$A$8)/2+COUNTIFS('Plan de couv'!$C$8:$C$373,Capa!$T91,'Plan de couv'!S$8:S$373,Paramètres!$A$9)/2</f>
        <v>0</v>
      </c>
      <c r="AK91" s="81">
        <f>COUNTIFS('Plan de couv'!$C$8:$C$373,Capa!$T91,'Plan de couv'!T$8:T$373,Paramètres!$A$3)+COUNTIFS('Plan de couv'!$C$8:$C$373,Capa!$T91,'Plan de couv'!T$8:T$373,Paramètres!$A$8)/2+COUNTIFS('Plan de couv'!$C$8:$C$373,Capa!$T91,'Plan de couv'!T$8:T$373,Paramètres!$A$9)/2</f>
        <v>0</v>
      </c>
      <c r="AL91" s="81">
        <f>COUNTIFS('Plan de couv'!$C$8:$C$373,Capa!$T91,'Plan de couv'!U$8:U$373,Paramètres!$A$3)+COUNTIFS('Plan de couv'!$C$8:$C$373,Capa!$T91,'Plan de couv'!U$8:U$373,Paramètres!$A$8)/2+COUNTIFS('Plan de couv'!$C$8:$C$373,Capa!$T91,'Plan de couv'!U$8:U$373,Paramètres!$A$9)/2</f>
        <v>0</v>
      </c>
      <c r="AM91" s="81">
        <f>COUNTIFS('Plan de couv'!$C$8:$C$373,Capa!$T91,'Plan de couv'!V$8:V$373,Paramètres!$A$3)+COUNTIFS('Plan de couv'!$C$8:$C$373,Capa!$T91,'Plan de couv'!V$8:V$373,Paramètres!$A$8)/2+COUNTIFS('Plan de couv'!$C$8:$C$373,Capa!$T91,'Plan de couv'!V$8:V$373,Paramètres!$A$9)/2</f>
        <v>0</v>
      </c>
      <c r="AN91" s="81">
        <f>COUNTIFS('Plan de couv'!$C$8:$C$373,Capa!$T91,'Plan de couv'!W$8:W$373,Paramètres!$A$3)+COUNTIFS('Plan de couv'!$C$8:$C$373,Capa!$T91,'Plan de couv'!W$8:W$373,Paramètres!$A$8)/2+COUNTIFS('Plan de couv'!$C$8:$C$373,Capa!$T91,'Plan de couv'!W$8:W$373,Paramètres!$A$9)/2</f>
        <v>0</v>
      </c>
      <c r="AO91" s="81">
        <f>COUNTIFS('Plan de couv'!$C$8:$C$373,Capa!$T91,'Plan de couv'!X$8:X$373,Paramètres!$A$3)+COUNTIFS('Plan de couv'!$C$8:$C$373,Capa!$T91,'Plan de couv'!X$8:X$373,Paramètres!$A$8)/2+COUNTIFS('Plan de couv'!$C$8:$C$373,Capa!$T91,'Plan de couv'!X$8:X$373,Paramètres!$A$9)/2</f>
        <v>0</v>
      </c>
      <c r="AP91" s="81">
        <f>COUNTIFS('Plan de couv'!$C$8:$C$373,Capa!$T91,'Plan de couv'!Y$8:Y$373,Paramètres!$A$3)+COUNTIFS('Plan de couv'!$C$8:$C$373,Capa!$T91,'Plan de couv'!Y$8:Y$373,Paramètres!$A$8)/2+COUNTIFS('Plan de couv'!$C$8:$C$373,Capa!$T91,'Plan de couv'!Y$8:Y$373,Paramètres!$A$9)/2</f>
        <v>0</v>
      </c>
    </row>
    <row r="92" spans="18:42" hidden="1" x14ac:dyDescent="0.25">
      <c r="R92" s="50">
        <f t="shared" si="4"/>
        <v>3</v>
      </c>
      <c r="S92" s="51">
        <f t="shared" si="5"/>
        <v>14</v>
      </c>
      <c r="T92" s="67">
        <f t="shared" si="7"/>
        <v>42456</v>
      </c>
      <c r="U92" s="68">
        <f t="shared" si="6"/>
        <v>1</v>
      </c>
      <c r="V92" s="81">
        <f>COUNTIFS('Plan de couv'!$C$8:$C$373,Capa!$T92,'Plan de couv'!E$8:E$373,Paramètres!$A$3)+COUNTIFS('Plan de couv'!$C$8:$C$373,Capa!$T92,'Plan de couv'!E$8:E$373,Paramètres!$A$8)/2+COUNTIFS('Plan de couv'!$C$8:$C$373,Capa!$T92,'Plan de couv'!E$8:E$373,Paramètres!$A$9)/2</f>
        <v>0</v>
      </c>
      <c r="W92" s="81">
        <f>COUNTIFS('Plan de couv'!$C$8:$C$373,Capa!$T92,'Plan de couv'!F$8:F$373,Paramètres!$A$3)+COUNTIFS('Plan de couv'!$C$8:$C$373,Capa!$T92,'Plan de couv'!F$8:F$373,Paramètres!$A$8)/2+COUNTIFS('Plan de couv'!$C$8:$C$373,Capa!$T92,'Plan de couv'!F$8:F$373,Paramètres!$A$9)/2</f>
        <v>0</v>
      </c>
      <c r="X92" s="81">
        <f>COUNTIFS('Plan de couv'!$C$8:$C$373,Capa!$T92,'Plan de couv'!G$8:G$373,Paramètres!$A$3)+COUNTIFS('Plan de couv'!$C$8:$C$373,Capa!$T92,'Plan de couv'!G$8:G$373,Paramètres!$A$8)/2+COUNTIFS('Plan de couv'!$C$8:$C$373,Capa!$T92,'Plan de couv'!G$8:G$373,Paramètres!$A$9)/2</f>
        <v>0</v>
      </c>
      <c r="Y92" s="81">
        <f>COUNTIFS('Plan de couv'!$C$8:$C$373,Capa!$T92,'Plan de couv'!H$8:H$373,Paramètres!$A$3)+COUNTIFS('Plan de couv'!$C$8:$C$373,Capa!$T92,'Plan de couv'!H$8:H$373,Paramètres!$A$8)/2+COUNTIFS('Plan de couv'!$C$8:$C$373,Capa!$T92,'Plan de couv'!H$8:H$373,Paramètres!$A$9)/2</f>
        <v>0</v>
      </c>
      <c r="Z92" s="81">
        <f>COUNTIFS('Plan de couv'!$C$8:$C$373,Capa!$T92,'Plan de couv'!I$8:I$373,Paramètres!$A$3)+COUNTIFS('Plan de couv'!$C$8:$C$373,Capa!$T92,'Plan de couv'!I$8:I$373,Paramètres!$A$8)/2+COUNTIFS('Plan de couv'!$C$8:$C$373,Capa!$T92,'Plan de couv'!I$8:I$373,Paramètres!$A$9)/2</f>
        <v>0</v>
      </c>
      <c r="AA92" s="81">
        <f>COUNTIFS('Plan de couv'!$C$8:$C$373,Capa!$T92,'Plan de couv'!J$8:J$373,Paramètres!$A$3)+COUNTIFS('Plan de couv'!$C$8:$C$373,Capa!$T92,'Plan de couv'!J$8:J$373,Paramètres!$A$8)/2+COUNTIFS('Plan de couv'!$C$8:$C$373,Capa!$T92,'Plan de couv'!J$8:J$373,Paramètres!$A$9)/2</f>
        <v>0</v>
      </c>
      <c r="AB92" s="81">
        <f>COUNTIFS('Plan de couv'!$C$8:$C$373,Capa!$T92,'Plan de couv'!K$8:K$373,Paramètres!$A$3)+COUNTIFS('Plan de couv'!$C$8:$C$373,Capa!$T92,'Plan de couv'!K$8:K$373,Paramètres!$A$8)/2+COUNTIFS('Plan de couv'!$C$8:$C$373,Capa!$T92,'Plan de couv'!K$8:K$373,Paramètres!$A$9)/2</f>
        <v>0</v>
      </c>
      <c r="AC92" s="81">
        <f>COUNTIFS('Plan de couv'!$C$8:$C$373,Capa!$T92,'Plan de couv'!L$8:L$373,Paramètres!$A$3)+COUNTIFS('Plan de couv'!$C$8:$C$373,Capa!$T92,'Plan de couv'!L$8:L$373,Paramètres!$A$8)/2+COUNTIFS('Plan de couv'!$C$8:$C$373,Capa!$T92,'Plan de couv'!L$8:L$373,Paramètres!$A$9)/2</f>
        <v>0</v>
      </c>
      <c r="AD92" s="81">
        <f>COUNTIFS('Plan de couv'!$C$8:$C$373,Capa!$T92,'Plan de couv'!M$8:M$373,Paramètres!$A$3)+COUNTIFS('Plan de couv'!$C$8:$C$373,Capa!$T92,'Plan de couv'!M$8:M$373,Paramètres!$A$8)/2+COUNTIFS('Plan de couv'!$C$8:$C$373,Capa!$T92,'Plan de couv'!M$8:M$373,Paramètres!$A$9)/2</f>
        <v>0</v>
      </c>
      <c r="AE92" s="81">
        <f>COUNTIFS('Plan de couv'!$C$8:$C$373,Capa!$T92,'Plan de couv'!N$8:N$373,Paramètres!$A$3)+COUNTIFS('Plan de couv'!$C$8:$C$373,Capa!$T92,'Plan de couv'!N$8:N$373,Paramètres!$A$8)/2+COUNTIFS('Plan de couv'!$C$8:$C$373,Capa!$T92,'Plan de couv'!N$8:N$373,Paramètres!$A$9)/2</f>
        <v>0</v>
      </c>
      <c r="AF92" s="81">
        <f>COUNTIFS('Plan de couv'!$C$8:$C$373,Capa!$T92,'Plan de couv'!O$8:O$373,Paramètres!$A$3)+COUNTIFS('Plan de couv'!$C$8:$C$373,Capa!$T92,'Plan de couv'!O$8:O$373,Paramètres!$A$8)/2+COUNTIFS('Plan de couv'!$C$8:$C$373,Capa!$T92,'Plan de couv'!O$8:O$373,Paramètres!$A$9)/2</f>
        <v>0</v>
      </c>
      <c r="AG92" s="81">
        <f>COUNTIFS('Plan de couv'!$C$8:$C$373,Capa!$T92,'Plan de couv'!P$8:P$373,Paramètres!$A$3)+COUNTIFS('Plan de couv'!$C$8:$C$373,Capa!$T92,'Plan de couv'!P$8:P$373,Paramètres!$A$8)/2+COUNTIFS('Plan de couv'!$C$8:$C$373,Capa!$T92,'Plan de couv'!P$8:P$373,Paramètres!$A$9)/2</f>
        <v>0</v>
      </c>
      <c r="AH92" s="81">
        <f>COUNTIFS('Plan de couv'!$C$8:$C$373,Capa!$T92,'Plan de couv'!Q$8:Q$373,Paramètres!$A$3)+COUNTIFS('Plan de couv'!$C$8:$C$373,Capa!$T92,'Plan de couv'!Q$8:Q$373,Paramètres!$A$8)/2+COUNTIFS('Plan de couv'!$C$8:$C$373,Capa!$T92,'Plan de couv'!Q$8:Q$373,Paramètres!$A$9)/2</f>
        <v>0</v>
      </c>
      <c r="AI92" s="81">
        <f>COUNTIFS('Plan de couv'!$C$8:$C$373,Capa!$T92,'Plan de couv'!R$8:R$373,Paramètres!$A$3)+COUNTIFS('Plan de couv'!$C$8:$C$373,Capa!$T92,'Plan de couv'!R$8:R$373,Paramètres!$A$8)/2+COUNTIFS('Plan de couv'!$C$8:$C$373,Capa!$T92,'Plan de couv'!R$8:R$373,Paramètres!$A$9)/2</f>
        <v>0</v>
      </c>
      <c r="AJ92" s="81">
        <f>COUNTIFS('Plan de couv'!$C$8:$C$373,Capa!$T92,'Plan de couv'!S$8:S$373,Paramètres!$A$3)+COUNTIFS('Plan de couv'!$C$8:$C$373,Capa!$T92,'Plan de couv'!S$8:S$373,Paramètres!$A$8)/2+COUNTIFS('Plan de couv'!$C$8:$C$373,Capa!$T92,'Plan de couv'!S$8:S$373,Paramètres!$A$9)/2</f>
        <v>0</v>
      </c>
      <c r="AK92" s="81">
        <f>COUNTIFS('Plan de couv'!$C$8:$C$373,Capa!$T92,'Plan de couv'!T$8:T$373,Paramètres!$A$3)+COUNTIFS('Plan de couv'!$C$8:$C$373,Capa!$T92,'Plan de couv'!T$8:T$373,Paramètres!$A$8)/2+COUNTIFS('Plan de couv'!$C$8:$C$373,Capa!$T92,'Plan de couv'!T$8:T$373,Paramètres!$A$9)/2</f>
        <v>0</v>
      </c>
      <c r="AL92" s="81">
        <f>COUNTIFS('Plan de couv'!$C$8:$C$373,Capa!$T92,'Plan de couv'!U$8:U$373,Paramètres!$A$3)+COUNTIFS('Plan de couv'!$C$8:$C$373,Capa!$T92,'Plan de couv'!U$8:U$373,Paramètres!$A$8)/2+COUNTIFS('Plan de couv'!$C$8:$C$373,Capa!$T92,'Plan de couv'!U$8:U$373,Paramètres!$A$9)/2</f>
        <v>0</v>
      </c>
      <c r="AM92" s="81">
        <f>COUNTIFS('Plan de couv'!$C$8:$C$373,Capa!$T92,'Plan de couv'!V$8:V$373,Paramètres!$A$3)+COUNTIFS('Plan de couv'!$C$8:$C$373,Capa!$T92,'Plan de couv'!V$8:V$373,Paramètres!$A$8)/2+COUNTIFS('Plan de couv'!$C$8:$C$373,Capa!$T92,'Plan de couv'!V$8:V$373,Paramètres!$A$9)/2</f>
        <v>0</v>
      </c>
      <c r="AN92" s="81">
        <f>COUNTIFS('Plan de couv'!$C$8:$C$373,Capa!$T92,'Plan de couv'!W$8:W$373,Paramètres!$A$3)+COUNTIFS('Plan de couv'!$C$8:$C$373,Capa!$T92,'Plan de couv'!W$8:W$373,Paramètres!$A$8)/2+COUNTIFS('Plan de couv'!$C$8:$C$373,Capa!$T92,'Plan de couv'!W$8:W$373,Paramètres!$A$9)/2</f>
        <v>0</v>
      </c>
      <c r="AO92" s="81">
        <f>COUNTIFS('Plan de couv'!$C$8:$C$373,Capa!$T92,'Plan de couv'!X$8:X$373,Paramètres!$A$3)+COUNTIFS('Plan de couv'!$C$8:$C$373,Capa!$T92,'Plan de couv'!X$8:X$373,Paramètres!$A$8)/2+COUNTIFS('Plan de couv'!$C$8:$C$373,Capa!$T92,'Plan de couv'!X$8:X$373,Paramètres!$A$9)/2</f>
        <v>0</v>
      </c>
      <c r="AP92" s="81">
        <f>COUNTIFS('Plan de couv'!$C$8:$C$373,Capa!$T92,'Plan de couv'!Y$8:Y$373,Paramètres!$A$3)+COUNTIFS('Plan de couv'!$C$8:$C$373,Capa!$T92,'Plan de couv'!Y$8:Y$373,Paramètres!$A$8)/2+COUNTIFS('Plan de couv'!$C$8:$C$373,Capa!$T92,'Plan de couv'!Y$8:Y$373,Paramètres!$A$9)/2</f>
        <v>0</v>
      </c>
    </row>
    <row r="93" spans="18:42" hidden="1" x14ac:dyDescent="0.25">
      <c r="R93" s="50">
        <f t="shared" si="4"/>
        <v>3</v>
      </c>
      <c r="S93" s="51">
        <f t="shared" si="5"/>
        <v>14</v>
      </c>
      <c r="T93" s="67">
        <f t="shared" si="7"/>
        <v>42457</v>
      </c>
      <c r="U93" s="68">
        <f t="shared" si="6"/>
        <v>2</v>
      </c>
      <c r="V93" s="81">
        <f>COUNTIFS('Plan de couv'!$C$8:$C$373,Capa!$T93,'Plan de couv'!E$8:E$373,Paramètres!$A$3)+COUNTIFS('Plan de couv'!$C$8:$C$373,Capa!$T93,'Plan de couv'!E$8:E$373,Paramètres!$A$8)/2+COUNTIFS('Plan de couv'!$C$8:$C$373,Capa!$T93,'Plan de couv'!E$8:E$373,Paramètres!$A$9)/2</f>
        <v>0</v>
      </c>
      <c r="W93" s="81">
        <f>COUNTIFS('Plan de couv'!$C$8:$C$373,Capa!$T93,'Plan de couv'!F$8:F$373,Paramètres!$A$3)+COUNTIFS('Plan de couv'!$C$8:$C$373,Capa!$T93,'Plan de couv'!F$8:F$373,Paramètres!$A$8)/2+COUNTIFS('Plan de couv'!$C$8:$C$373,Capa!$T93,'Plan de couv'!F$8:F$373,Paramètres!$A$9)/2</f>
        <v>0</v>
      </c>
      <c r="X93" s="81">
        <f>COUNTIFS('Plan de couv'!$C$8:$C$373,Capa!$T93,'Plan de couv'!G$8:G$373,Paramètres!$A$3)+COUNTIFS('Plan de couv'!$C$8:$C$373,Capa!$T93,'Plan de couv'!G$8:G$373,Paramètres!$A$8)/2+COUNTIFS('Plan de couv'!$C$8:$C$373,Capa!$T93,'Plan de couv'!G$8:G$373,Paramètres!$A$9)/2</f>
        <v>0</v>
      </c>
      <c r="Y93" s="81">
        <f>COUNTIFS('Plan de couv'!$C$8:$C$373,Capa!$T93,'Plan de couv'!H$8:H$373,Paramètres!$A$3)+COUNTIFS('Plan de couv'!$C$8:$C$373,Capa!$T93,'Plan de couv'!H$8:H$373,Paramètres!$A$8)/2+COUNTIFS('Plan de couv'!$C$8:$C$373,Capa!$T93,'Plan de couv'!H$8:H$373,Paramètres!$A$9)/2</f>
        <v>0</v>
      </c>
      <c r="Z93" s="81">
        <f>COUNTIFS('Plan de couv'!$C$8:$C$373,Capa!$T93,'Plan de couv'!I$8:I$373,Paramètres!$A$3)+COUNTIFS('Plan de couv'!$C$8:$C$373,Capa!$T93,'Plan de couv'!I$8:I$373,Paramètres!$A$8)/2+COUNTIFS('Plan de couv'!$C$8:$C$373,Capa!$T93,'Plan de couv'!I$8:I$373,Paramètres!$A$9)/2</f>
        <v>0</v>
      </c>
      <c r="AA93" s="81">
        <f>COUNTIFS('Plan de couv'!$C$8:$C$373,Capa!$T93,'Plan de couv'!J$8:J$373,Paramètres!$A$3)+COUNTIFS('Plan de couv'!$C$8:$C$373,Capa!$T93,'Plan de couv'!J$8:J$373,Paramètres!$A$8)/2+COUNTIFS('Plan de couv'!$C$8:$C$373,Capa!$T93,'Plan de couv'!J$8:J$373,Paramètres!$A$9)/2</f>
        <v>0</v>
      </c>
      <c r="AB93" s="81">
        <f>COUNTIFS('Plan de couv'!$C$8:$C$373,Capa!$T93,'Plan de couv'!K$8:K$373,Paramètres!$A$3)+COUNTIFS('Plan de couv'!$C$8:$C$373,Capa!$T93,'Plan de couv'!K$8:K$373,Paramètres!$A$8)/2+COUNTIFS('Plan de couv'!$C$8:$C$373,Capa!$T93,'Plan de couv'!K$8:K$373,Paramètres!$A$9)/2</f>
        <v>0</v>
      </c>
      <c r="AC93" s="81">
        <f>COUNTIFS('Plan de couv'!$C$8:$C$373,Capa!$T93,'Plan de couv'!L$8:L$373,Paramètres!$A$3)+COUNTIFS('Plan de couv'!$C$8:$C$373,Capa!$T93,'Plan de couv'!L$8:L$373,Paramètres!$A$8)/2+COUNTIFS('Plan de couv'!$C$8:$C$373,Capa!$T93,'Plan de couv'!L$8:L$373,Paramètres!$A$9)/2</f>
        <v>0</v>
      </c>
      <c r="AD93" s="81">
        <f>COUNTIFS('Plan de couv'!$C$8:$C$373,Capa!$T93,'Plan de couv'!M$8:M$373,Paramètres!$A$3)+COUNTIFS('Plan de couv'!$C$8:$C$373,Capa!$T93,'Plan de couv'!M$8:M$373,Paramètres!$A$8)/2+COUNTIFS('Plan de couv'!$C$8:$C$373,Capa!$T93,'Plan de couv'!M$8:M$373,Paramètres!$A$9)/2</f>
        <v>0</v>
      </c>
      <c r="AE93" s="81">
        <f>COUNTIFS('Plan de couv'!$C$8:$C$373,Capa!$T93,'Plan de couv'!N$8:N$373,Paramètres!$A$3)+COUNTIFS('Plan de couv'!$C$8:$C$373,Capa!$T93,'Plan de couv'!N$8:N$373,Paramètres!$A$8)/2+COUNTIFS('Plan de couv'!$C$8:$C$373,Capa!$T93,'Plan de couv'!N$8:N$373,Paramètres!$A$9)/2</f>
        <v>0</v>
      </c>
      <c r="AF93" s="81">
        <f>COUNTIFS('Plan de couv'!$C$8:$C$373,Capa!$T93,'Plan de couv'!O$8:O$373,Paramètres!$A$3)+COUNTIFS('Plan de couv'!$C$8:$C$373,Capa!$T93,'Plan de couv'!O$8:O$373,Paramètres!$A$8)/2+COUNTIFS('Plan de couv'!$C$8:$C$373,Capa!$T93,'Plan de couv'!O$8:O$373,Paramètres!$A$9)/2</f>
        <v>0</v>
      </c>
      <c r="AG93" s="81">
        <f>COUNTIFS('Plan de couv'!$C$8:$C$373,Capa!$T93,'Plan de couv'!P$8:P$373,Paramètres!$A$3)+COUNTIFS('Plan de couv'!$C$8:$C$373,Capa!$T93,'Plan de couv'!P$8:P$373,Paramètres!$A$8)/2+COUNTIFS('Plan de couv'!$C$8:$C$373,Capa!$T93,'Plan de couv'!P$8:P$373,Paramètres!$A$9)/2</f>
        <v>0</v>
      </c>
      <c r="AH93" s="81">
        <f>COUNTIFS('Plan de couv'!$C$8:$C$373,Capa!$T93,'Plan de couv'!Q$8:Q$373,Paramètres!$A$3)+COUNTIFS('Plan de couv'!$C$8:$C$373,Capa!$T93,'Plan de couv'!Q$8:Q$373,Paramètres!$A$8)/2+COUNTIFS('Plan de couv'!$C$8:$C$373,Capa!$T93,'Plan de couv'!Q$8:Q$373,Paramètres!$A$9)/2</f>
        <v>0</v>
      </c>
      <c r="AI93" s="81">
        <f>COUNTIFS('Plan de couv'!$C$8:$C$373,Capa!$T93,'Plan de couv'!R$8:R$373,Paramètres!$A$3)+COUNTIFS('Plan de couv'!$C$8:$C$373,Capa!$T93,'Plan de couv'!R$8:R$373,Paramètres!$A$8)/2+COUNTIFS('Plan de couv'!$C$8:$C$373,Capa!$T93,'Plan de couv'!R$8:R$373,Paramètres!$A$9)/2</f>
        <v>0</v>
      </c>
      <c r="AJ93" s="81">
        <f>COUNTIFS('Plan de couv'!$C$8:$C$373,Capa!$T93,'Plan de couv'!S$8:S$373,Paramètres!$A$3)+COUNTIFS('Plan de couv'!$C$8:$C$373,Capa!$T93,'Plan de couv'!S$8:S$373,Paramètres!$A$8)/2+COUNTIFS('Plan de couv'!$C$8:$C$373,Capa!$T93,'Plan de couv'!S$8:S$373,Paramètres!$A$9)/2</f>
        <v>0</v>
      </c>
      <c r="AK93" s="81">
        <f>COUNTIFS('Plan de couv'!$C$8:$C$373,Capa!$T93,'Plan de couv'!T$8:T$373,Paramètres!$A$3)+COUNTIFS('Plan de couv'!$C$8:$C$373,Capa!$T93,'Plan de couv'!T$8:T$373,Paramètres!$A$8)/2+COUNTIFS('Plan de couv'!$C$8:$C$373,Capa!$T93,'Plan de couv'!T$8:T$373,Paramètres!$A$9)/2</f>
        <v>0</v>
      </c>
      <c r="AL93" s="81">
        <f>COUNTIFS('Plan de couv'!$C$8:$C$373,Capa!$T93,'Plan de couv'!U$8:U$373,Paramètres!$A$3)+COUNTIFS('Plan de couv'!$C$8:$C$373,Capa!$T93,'Plan de couv'!U$8:U$373,Paramètres!$A$8)/2+COUNTIFS('Plan de couv'!$C$8:$C$373,Capa!$T93,'Plan de couv'!U$8:U$373,Paramètres!$A$9)/2</f>
        <v>0</v>
      </c>
      <c r="AM93" s="81">
        <f>COUNTIFS('Plan de couv'!$C$8:$C$373,Capa!$T93,'Plan de couv'!V$8:V$373,Paramètres!$A$3)+COUNTIFS('Plan de couv'!$C$8:$C$373,Capa!$T93,'Plan de couv'!V$8:V$373,Paramètres!$A$8)/2+COUNTIFS('Plan de couv'!$C$8:$C$373,Capa!$T93,'Plan de couv'!V$8:V$373,Paramètres!$A$9)/2</f>
        <v>0</v>
      </c>
      <c r="AN93" s="81">
        <f>COUNTIFS('Plan de couv'!$C$8:$C$373,Capa!$T93,'Plan de couv'!W$8:W$373,Paramètres!$A$3)+COUNTIFS('Plan de couv'!$C$8:$C$373,Capa!$T93,'Plan de couv'!W$8:W$373,Paramètres!$A$8)/2+COUNTIFS('Plan de couv'!$C$8:$C$373,Capa!$T93,'Plan de couv'!W$8:W$373,Paramètres!$A$9)/2</f>
        <v>0</v>
      </c>
      <c r="AO93" s="81">
        <f>COUNTIFS('Plan de couv'!$C$8:$C$373,Capa!$T93,'Plan de couv'!X$8:X$373,Paramètres!$A$3)+COUNTIFS('Plan de couv'!$C$8:$C$373,Capa!$T93,'Plan de couv'!X$8:X$373,Paramètres!$A$8)/2+COUNTIFS('Plan de couv'!$C$8:$C$373,Capa!$T93,'Plan de couv'!X$8:X$373,Paramètres!$A$9)/2</f>
        <v>0</v>
      </c>
      <c r="AP93" s="81">
        <f>COUNTIFS('Plan de couv'!$C$8:$C$373,Capa!$T93,'Plan de couv'!Y$8:Y$373,Paramètres!$A$3)+COUNTIFS('Plan de couv'!$C$8:$C$373,Capa!$T93,'Plan de couv'!Y$8:Y$373,Paramètres!$A$8)/2+COUNTIFS('Plan de couv'!$C$8:$C$373,Capa!$T93,'Plan de couv'!Y$8:Y$373,Paramètres!$A$9)/2</f>
        <v>0</v>
      </c>
    </row>
    <row r="94" spans="18:42" hidden="1" x14ac:dyDescent="0.25">
      <c r="R94" s="50">
        <f t="shared" si="4"/>
        <v>3</v>
      </c>
      <c r="S94" s="51">
        <f t="shared" si="5"/>
        <v>14</v>
      </c>
      <c r="T94" s="67">
        <f t="shared" si="7"/>
        <v>42458</v>
      </c>
      <c r="U94" s="68">
        <f t="shared" si="6"/>
        <v>3</v>
      </c>
      <c r="V94" s="81">
        <f>COUNTIFS('Plan de couv'!$C$8:$C$373,Capa!$T94,'Plan de couv'!E$8:E$373,Paramètres!$A$3)+COUNTIFS('Plan de couv'!$C$8:$C$373,Capa!$T94,'Plan de couv'!E$8:E$373,Paramètres!$A$8)/2+COUNTIFS('Plan de couv'!$C$8:$C$373,Capa!$T94,'Plan de couv'!E$8:E$373,Paramètres!$A$9)/2</f>
        <v>0</v>
      </c>
      <c r="W94" s="81">
        <f>COUNTIFS('Plan de couv'!$C$8:$C$373,Capa!$T94,'Plan de couv'!F$8:F$373,Paramètres!$A$3)+COUNTIFS('Plan de couv'!$C$8:$C$373,Capa!$T94,'Plan de couv'!F$8:F$373,Paramètres!$A$8)/2+COUNTIFS('Plan de couv'!$C$8:$C$373,Capa!$T94,'Plan de couv'!F$8:F$373,Paramètres!$A$9)/2</f>
        <v>0</v>
      </c>
      <c r="X94" s="81">
        <f>COUNTIFS('Plan de couv'!$C$8:$C$373,Capa!$T94,'Plan de couv'!G$8:G$373,Paramètres!$A$3)+COUNTIFS('Plan de couv'!$C$8:$C$373,Capa!$T94,'Plan de couv'!G$8:G$373,Paramètres!$A$8)/2+COUNTIFS('Plan de couv'!$C$8:$C$373,Capa!$T94,'Plan de couv'!G$8:G$373,Paramètres!$A$9)/2</f>
        <v>0</v>
      </c>
      <c r="Y94" s="81">
        <f>COUNTIFS('Plan de couv'!$C$8:$C$373,Capa!$T94,'Plan de couv'!H$8:H$373,Paramètres!$A$3)+COUNTIFS('Plan de couv'!$C$8:$C$373,Capa!$T94,'Plan de couv'!H$8:H$373,Paramètres!$A$8)/2+COUNTIFS('Plan de couv'!$C$8:$C$373,Capa!$T94,'Plan de couv'!H$8:H$373,Paramètres!$A$9)/2</f>
        <v>0</v>
      </c>
      <c r="Z94" s="81">
        <f>COUNTIFS('Plan de couv'!$C$8:$C$373,Capa!$T94,'Plan de couv'!I$8:I$373,Paramètres!$A$3)+COUNTIFS('Plan de couv'!$C$8:$C$373,Capa!$T94,'Plan de couv'!I$8:I$373,Paramètres!$A$8)/2+COUNTIFS('Plan de couv'!$C$8:$C$373,Capa!$T94,'Plan de couv'!I$8:I$373,Paramètres!$A$9)/2</f>
        <v>0</v>
      </c>
      <c r="AA94" s="81">
        <f>COUNTIFS('Plan de couv'!$C$8:$C$373,Capa!$T94,'Plan de couv'!J$8:J$373,Paramètres!$A$3)+COUNTIFS('Plan de couv'!$C$8:$C$373,Capa!$T94,'Plan de couv'!J$8:J$373,Paramètres!$A$8)/2+COUNTIFS('Plan de couv'!$C$8:$C$373,Capa!$T94,'Plan de couv'!J$8:J$373,Paramètres!$A$9)/2</f>
        <v>0</v>
      </c>
      <c r="AB94" s="81">
        <f>COUNTIFS('Plan de couv'!$C$8:$C$373,Capa!$T94,'Plan de couv'!K$8:K$373,Paramètres!$A$3)+COUNTIFS('Plan de couv'!$C$8:$C$373,Capa!$T94,'Plan de couv'!K$8:K$373,Paramètres!$A$8)/2+COUNTIFS('Plan de couv'!$C$8:$C$373,Capa!$T94,'Plan de couv'!K$8:K$373,Paramètres!$A$9)/2</f>
        <v>0</v>
      </c>
      <c r="AC94" s="81">
        <f>COUNTIFS('Plan de couv'!$C$8:$C$373,Capa!$T94,'Plan de couv'!L$8:L$373,Paramètres!$A$3)+COUNTIFS('Plan de couv'!$C$8:$C$373,Capa!$T94,'Plan de couv'!L$8:L$373,Paramètres!$A$8)/2+COUNTIFS('Plan de couv'!$C$8:$C$373,Capa!$T94,'Plan de couv'!L$8:L$373,Paramètres!$A$9)/2</f>
        <v>0</v>
      </c>
      <c r="AD94" s="81">
        <f>COUNTIFS('Plan de couv'!$C$8:$C$373,Capa!$T94,'Plan de couv'!M$8:M$373,Paramètres!$A$3)+COUNTIFS('Plan de couv'!$C$8:$C$373,Capa!$T94,'Plan de couv'!M$8:M$373,Paramètres!$A$8)/2+COUNTIFS('Plan de couv'!$C$8:$C$373,Capa!$T94,'Plan de couv'!M$8:M$373,Paramètres!$A$9)/2</f>
        <v>0</v>
      </c>
      <c r="AE94" s="81">
        <f>COUNTIFS('Plan de couv'!$C$8:$C$373,Capa!$T94,'Plan de couv'!N$8:N$373,Paramètres!$A$3)+COUNTIFS('Plan de couv'!$C$8:$C$373,Capa!$T94,'Plan de couv'!N$8:N$373,Paramètres!$A$8)/2+COUNTIFS('Plan de couv'!$C$8:$C$373,Capa!$T94,'Plan de couv'!N$8:N$373,Paramètres!$A$9)/2</f>
        <v>0</v>
      </c>
      <c r="AF94" s="81">
        <f>COUNTIFS('Plan de couv'!$C$8:$C$373,Capa!$T94,'Plan de couv'!O$8:O$373,Paramètres!$A$3)+COUNTIFS('Plan de couv'!$C$8:$C$373,Capa!$T94,'Plan de couv'!O$8:O$373,Paramètres!$A$8)/2+COUNTIFS('Plan de couv'!$C$8:$C$373,Capa!$T94,'Plan de couv'!O$8:O$373,Paramètres!$A$9)/2</f>
        <v>0</v>
      </c>
      <c r="AG94" s="81">
        <f>COUNTIFS('Plan de couv'!$C$8:$C$373,Capa!$T94,'Plan de couv'!P$8:P$373,Paramètres!$A$3)+COUNTIFS('Plan de couv'!$C$8:$C$373,Capa!$T94,'Plan de couv'!P$8:P$373,Paramètres!$A$8)/2+COUNTIFS('Plan de couv'!$C$8:$C$373,Capa!$T94,'Plan de couv'!P$8:P$373,Paramètres!$A$9)/2</f>
        <v>0</v>
      </c>
      <c r="AH94" s="81">
        <f>COUNTIFS('Plan de couv'!$C$8:$C$373,Capa!$T94,'Plan de couv'!Q$8:Q$373,Paramètres!$A$3)+COUNTIFS('Plan de couv'!$C$8:$C$373,Capa!$T94,'Plan de couv'!Q$8:Q$373,Paramètres!$A$8)/2+COUNTIFS('Plan de couv'!$C$8:$C$373,Capa!$T94,'Plan de couv'!Q$8:Q$373,Paramètres!$A$9)/2</f>
        <v>0</v>
      </c>
      <c r="AI94" s="81">
        <f>COUNTIFS('Plan de couv'!$C$8:$C$373,Capa!$T94,'Plan de couv'!R$8:R$373,Paramètres!$A$3)+COUNTIFS('Plan de couv'!$C$8:$C$373,Capa!$T94,'Plan de couv'!R$8:R$373,Paramètres!$A$8)/2+COUNTIFS('Plan de couv'!$C$8:$C$373,Capa!$T94,'Plan de couv'!R$8:R$373,Paramètres!$A$9)/2</f>
        <v>0</v>
      </c>
      <c r="AJ94" s="81">
        <f>COUNTIFS('Plan de couv'!$C$8:$C$373,Capa!$T94,'Plan de couv'!S$8:S$373,Paramètres!$A$3)+COUNTIFS('Plan de couv'!$C$8:$C$373,Capa!$T94,'Plan de couv'!S$8:S$373,Paramètres!$A$8)/2+COUNTIFS('Plan de couv'!$C$8:$C$373,Capa!$T94,'Plan de couv'!S$8:S$373,Paramètres!$A$9)/2</f>
        <v>0</v>
      </c>
      <c r="AK94" s="81">
        <f>COUNTIFS('Plan de couv'!$C$8:$C$373,Capa!$T94,'Plan de couv'!T$8:T$373,Paramètres!$A$3)+COUNTIFS('Plan de couv'!$C$8:$C$373,Capa!$T94,'Plan de couv'!T$8:T$373,Paramètres!$A$8)/2+COUNTIFS('Plan de couv'!$C$8:$C$373,Capa!$T94,'Plan de couv'!T$8:T$373,Paramètres!$A$9)/2</f>
        <v>0</v>
      </c>
      <c r="AL94" s="81">
        <f>COUNTIFS('Plan de couv'!$C$8:$C$373,Capa!$T94,'Plan de couv'!U$8:U$373,Paramètres!$A$3)+COUNTIFS('Plan de couv'!$C$8:$C$373,Capa!$T94,'Plan de couv'!U$8:U$373,Paramètres!$A$8)/2+COUNTIFS('Plan de couv'!$C$8:$C$373,Capa!$T94,'Plan de couv'!U$8:U$373,Paramètres!$A$9)/2</f>
        <v>0</v>
      </c>
      <c r="AM94" s="81">
        <f>COUNTIFS('Plan de couv'!$C$8:$C$373,Capa!$T94,'Plan de couv'!V$8:V$373,Paramètres!$A$3)+COUNTIFS('Plan de couv'!$C$8:$C$373,Capa!$T94,'Plan de couv'!V$8:V$373,Paramètres!$A$8)/2+COUNTIFS('Plan de couv'!$C$8:$C$373,Capa!$T94,'Plan de couv'!V$8:V$373,Paramètres!$A$9)/2</f>
        <v>0</v>
      </c>
      <c r="AN94" s="81">
        <f>COUNTIFS('Plan de couv'!$C$8:$C$373,Capa!$T94,'Plan de couv'!W$8:W$373,Paramètres!$A$3)+COUNTIFS('Plan de couv'!$C$8:$C$373,Capa!$T94,'Plan de couv'!W$8:W$373,Paramètres!$A$8)/2+COUNTIFS('Plan de couv'!$C$8:$C$373,Capa!$T94,'Plan de couv'!W$8:W$373,Paramètres!$A$9)/2</f>
        <v>0</v>
      </c>
      <c r="AO94" s="81">
        <f>COUNTIFS('Plan de couv'!$C$8:$C$373,Capa!$T94,'Plan de couv'!X$8:X$373,Paramètres!$A$3)+COUNTIFS('Plan de couv'!$C$8:$C$373,Capa!$T94,'Plan de couv'!X$8:X$373,Paramètres!$A$8)/2+COUNTIFS('Plan de couv'!$C$8:$C$373,Capa!$T94,'Plan de couv'!X$8:X$373,Paramètres!$A$9)/2</f>
        <v>0</v>
      </c>
      <c r="AP94" s="81">
        <f>COUNTIFS('Plan de couv'!$C$8:$C$373,Capa!$T94,'Plan de couv'!Y$8:Y$373,Paramètres!$A$3)+COUNTIFS('Plan de couv'!$C$8:$C$373,Capa!$T94,'Plan de couv'!Y$8:Y$373,Paramètres!$A$8)/2+COUNTIFS('Plan de couv'!$C$8:$C$373,Capa!$T94,'Plan de couv'!Y$8:Y$373,Paramètres!$A$9)/2</f>
        <v>0</v>
      </c>
    </row>
    <row r="95" spans="18:42" hidden="1" x14ac:dyDescent="0.25">
      <c r="R95" s="50">
        <f t="shared" si="4"/>
        <v>3</v>
      </c>
      <c r="S95" s="51">
        <f t="shared" si="5"/>
        <v>14</v>
      </c>
      <c r="T95" s="67">
        <f t="shared" si="7"/>
        <v>42459</v>
      </c>
      <c r="U95" s="68">
        <f t="shared" si="6"/>
        <v>4</v>
      </c>
      <c r="V95" s="81">
        <f>COUNTIFS('Plan de couv'!$C$8:$C$373,Capa!$T95,'Plan de couv'!E$8:E$373,Paramètres!$A$3)+COUNTIFS('Plan de couv'!$C$8:$C$373,Capa!$T95,'Plan de couv'!E$8:E$373,Paramètres!$A$8)/2+COUNTIFS('Plan de couv'!$C$8:$C$373,Capa!$T95,'Plan de couv'!E$8:E$373,Paramètres!$A$9)/2</f>
        <v>0</v>
      </c>
      <c r="W95" s="81">
        <f>COUNTIFS('Plan de couv'!$C$8:$C$373,Capa!$T95,'Plan de couv'!F$8:F$373,Paramètres!$A$3)+COUNTIFS('Plan de couv'!$C$8:$C$373,Capa!$T95,'Plan de couv'!F$8:F$373,Paramètres!$A$8)/2+COUNTIFS('Plan de couv'!$C$8:$C$373,Capa!$T95,'Plan de couv'!F$8:F$373,Paramètres!$A$9)/2</f>
        <v>0</v>
      </c>
      <c r="X95" s="81">
        <f>COUNTIFS('Plan de couv'!$C$8:$C$373,Capa!$T95,'Plan de couv'!G$8:G$373,Paramètres!$A$3)+COUNTIFS('Plan de couv'!$C$8:$C$373,Capa!$T95,'Plan de couv'!G$8:G$373,Paramètres!$A$8)/2+COUNTIFS('Plan de couv'!$C$8:$C$373,Capa!$T95,'Plan de couv'!G$8:G$373,Paramètres!$A$9)/2</f>
        <v>0</v>
      </c>
      <c r="Y95" s="81">
        <f>COUNTIFS('Plan de couv'!$C$8:$C$373,Capa!$T95,'Plan de couv'!H$8:H$373,Paramètres!$A$3)+COUNTIFS('Plan de couv'!$C$8:$C$373,Capa!$T95,'Plan de couv'!H$8:H$373,Paramètres!$A$8)/2+COUNTIFS('Plan de couv'!$C$8:$C$373,Capa!$T95,'Plan de couv'!H$8:H$373,Paramètres!$A$9)/2</f>
        <v>0</v>
      </c>
      <c r="Z95" s="81">
        <f>COUNTIFS('Plan de couv'!$C$8:$C$373,Capa!$T95,'Plan de couv'!I$8:I$373,Paramètres!$A$3)+COUNTIFS('Plan de couv'!$C$8:$C$373,Capa!$T95,'Plan de couv'!I$8:I$373,Paramètres!$A$8)/2+COUNTIFS('Plan de couv'!$C$8:$C$373,Capa!$T95,'Plan de couv'!I$8:I$373,Paramètres!$A$9)/2</f>
        <v>0</v>
      </c>
      <c r="AA95" s="81">
        <f>COUNTIFS('Plan de couv'!$C$8:$C$373,Capa!$T95,'Plan de couv'!J$8:J$373,Paramètres!$A$3)+COUNTIFS('Plan de couv'!$C$8:$C$373,Capa!$T95,'Plan de couv'!J$8:J$373,Paramètres!$A$8)/2+COUNTIFS('Plan de couv'!$C$8:$C$373,Capa!$T95,'Plan de couv'!J$8:J$373,Paramètres!$A$9)/2</f>
        <v>0</v>
      </c>
      <c r="AB95" s="81">
        <f>COUNTIFS('Plan de couv'!$C$8:$C$373,Capa!$T95,'Plan de couv'!K$8:K$373,Paramètres!$A$3)+COUNTIFS('Plan de couv'!$C$8:$C$373,Capa!$T95,'Plan de couv'!K$8:K$373,Paramètres!$A$8)/2+COUNTIFS('Plan de couv'!$C$8:$C$373,Capa!$T95,'Plan de couv'!K$8:K$373,Paramètres!$A$9)/2</f>
        <v>0</v>
      </c>
      <c r="AC95" s="81">
        <f>COUNTIFS('Plan de couv'!$C$8:$C$373,Capa!$T95,'Plan de couv'!L$8:L$373,Paramètres!$A$3)+COUNTIFS('Plan de couv'!$C$8:$C$373,Capa!$T95,'Plan de couv'!L$8:L$373,Paramètres!$A$8)/2+COUNTIFS('Plan de couv'!$C$8:$C$373,Capa!$T95,'Plan de couv'!L$8:L$373,Paramètres!$A$9)/2</f>
        <v>0</v>
      </c>
      <c r="AD95" s="81">
        <f>COUNTIFS('Plan de couv'!$C$8:$C$373,Capa!$T95,'Plan de couv'!M$8:M$373,Paramètres!$A$3)+COUNTIFS('Plan de couv'!$C$8:$C$373,Capa!$T95,'Plan de couv'!M$8:M$373,Paramètres!$A$8)/2+COUNTIFS('Plan de couv'!$C$8:$C$373,Capa!$T95,'Plan de couv'!M$8:M$373,Paramètres!$A$9)/2</f>
        <v>0</v>
      </c>
      <c r="AE95" s="81">
        <f>COUNTIFS('Plan de couv'!$C$8:$C$373,Capa!$T95,'Plan de couv'!N$8:N$373,Paramètres!$A$3)+COUNTIFS('Plan de couv'!$C$8:$C$373,Capa!$T95,'Plan de couv'!N$8:N$373,Paramètres!$A$8)/2+COUNTIFS('Plan de couv'!$C$8:$C$373,Capa!$T95,'Plan de couv'!N$8:N$373,Paramètres!$A$9)/2</f>
        <v>0</v>
      </c>
      <c r="AF95" s="81">
        <f>COUNTIFS('Plan de couv'!$C$8:$C$373,Capa!$T95,'Plan de couv'!O$8:O$373,Paramètres!$A$3)+COUNTIFS('Plan de couv'!$C$8:$C$373,Capa!$T95,'Plan de couv'!O$8:O$373,Paramètres!$A$8)/2+COUNTIFS('Plan de couv'!$C$8:$C$373,Capa!$T95,'Plan de couv'!O$8:O$373,Paramètres!$A$9)/2</f>
        <v>0</v>
      </c>
      <c r="AG95" s="81">
        <f>COUNTIFS('Plan de couv'!$C$8:$C$373,Capa!$T95,'Plan de couv'!P$8:P$373,Paramètres!$A$3)+COUNTIFS('Plan de couv'!$C$8:$C$373,Capa!$T95,'Plan de couv'!P$8:P$373,Paramètres!$A$8)/2+COUNTIFS('Plan de couv'!$C$8:$C$373,Capa!$T95,'Plan de couv'!P$8:P$373,Paramètres!$A$9)/2</f>
        <v>0</v>
      </c>
      <c r="AH95" s="81">
        <f>COUNTIFS('Plan de couv'!$C$8:$C$373,Capa!$T95,'Plan de couv'!Q$8:Q$373,Paramètres!$A$3)+COUNTIFS('Plan de couv'!$C$8:$C$373,Capa!$T95,'Plan de couv'!Q$8:Q$373,Paramètres!$A$8)/2+COUNTIFS('Plan de couv'!$C$8:$C$373,Capa!$T95,'Plan de couv'!Q$8:Q$373,Paramètres!$A$9)/2</f>
        <v>0</v>
      </c>
      <c r="AI95" s="81">
        <f>COUNTIFS('Plan de couv'!$C$8:$C$373,Capa!$T95,'Plan de couv'!R$8:R$373,Paramètres!$A$3)+COUNTIFS('Plan de couv'!$C$8:$C$373,Capa!$T95,'Plan de couv'!R$8:R$373,Paramètres!$A$8)/2+COUNTIFS('Plan de couv'!$C$8:$C$373,Capa!$T95,'Plan de couv'!R$8:R$373,Paramètres!$A$9)/2</f>
        <v>0</v>
      </c>
      <c r="AJ95" s="81">
        <f>COUNTIFS('Plan de couv'!$C$8:$C$373,Capa!$T95,'Plan de couv'!S$8:S$373,Paramètres!$A$3)+COUNTIFS('Plan de couv'!$C$8:$C$373,Capa!$T95,'Plan de couv'!S$8:S$373,Paramètres!$A$8)/2+COUNTIFS('Plan de couv'!$C$8:$C$373,Capa!$T95,'Plan de couv'!S$8:S$373,Paramètres!$A$9)/2</f>
        <v>0</v>
      </c>
      <c r="AK95" s="81">
        <f>COUNTIFS('Plan de couv'!$C$8:$C$373,Capa!$T95,'Plan de couv'!T$8:T$373,Paramètres!$A$3)+COUNTIFS('Plan de couv'!$C$8:$C$373,Capa!$T95,'Plan de couv'!T$8:T$373,Paramètres!$A$8)/2+COUNTIFS('Plan de couv'!$C$8:$C$373,Capa!$T95,'Plan de couv'!T$8:T$373,Paramètres!$A$9)/2</f>
        <v>0</v>
      </c>
      <c r="AL95" s="81">
        <f>COUNTIFS('Plan de couv'!$C$8:$C$373,Capa!$T95,'Plan de couv'!U$8:U$373,Paramètres!$A$3)+COUNTIFS('Plan de couv'!$C$8:$C$373,Capa!$T95,'Plan de couv'!U$8:U$373,Paramètres!$A$8)/2+COUNTIFS('Plan de couv'!$C$8:$C$373,Capa!$T95,'Plan de couv'!U$8:U$373,Paramètres!$A$9)/2</f>
        <v>0</v>
      </c>
      <c r="AM95" s="81">
        <f>COUNTIFS('Plan de couv'!$C$8:$C$373,Capa!$T95,'Plan de couv'!V$8:V$373,Paramètres!$A$3)+COUNTIFS('Plan de couv'!$C$8:$C$373,Capa!$T95,'Plan de couv'!V$8:V$373,Paramètres!$A$8)/2+COUNTIFS('Plan de couv'!$C$8:$C$373,Capa!$T95,'Plan de couv'!V$8:V$373,Paramètres!$A$9)/2</f>
        <v>0</v>
      </c>
      <c r="AN95" s="81">
        <f>COUNTIFS('Plan de couv'!$C$8:$C$373,Capa!$T95,'Plan de couv'!W$8:W$373,Paramètres!$A$3)+COUNTIFS('Plan de couv'!$C$8:$C$373,Capa!$T95,'Plan de couv'!W$8:W$373,Paramètres!$A$8)/2+COUNTIFS('Plan de couv'!$C$8:$C$373,Capa!$T95,'Plan de couv'!W$8:W$373,Paramètres!$A$9)/2</f>
        <v>0</v>
      </c>
      <c r="AO95" s="81">
        <f>COUNTIFS('Plan de couv'!$C$8:$C$373,Capa!$T95,'Plan de couv'!X$8:X$373,Paramètres!$A$3)+COUNTIFS('Plan de couv'!$C$8:$C$373,Capa!$T95,'Plan de couv'!X$8:X$373,Paramètres!$A$8)/2+COUNTIFS('Plan de couv'!$C$8:$C$373,Capa!$T95,'Plan de couv'!X$8:X$373,Paramètres!$A$9)/2</f>
        <v>0</v>
      </c>
      <c r="AP95" s="81">
        <f>COUNTIFS('Plan de couv'!$C$8:$C$373,Capa!$T95,'Plan de couv'!Y$8:Y$373,Paramètres!$A$3)+COUNTIFS('Plan de couv'!$C$8:$C$373,Capa!$T95,'Plan de couv'!Y$8:Y$373,Paramètres!$A$8)/2+COUNTIFS('Plan de couv'!$C$8:$C$373,Capa!$T95,'Plan de couv'!Y$8:Y$373,Paramètres!$A$9)/2</f>
        <v>0</v>
      </c>
    </row>
    <row r="96" spans="18:42" hidden="1" x14ac:dyDescent="0.25">
      <c r="R96" s="50">
        <f t="shared" si="4"/>
        <v>3</v>
      </c>
      <c r="S96" s="51">
        <f t="shared" si="5"/>
        <v>14</v>
      </c>
      <c r="T96" s="67">
        <f t="shared" si="7"/>
        <v>42460</v>
      </c>
      <c r="U96" s="68">
        <f t="shared" si="6"/>
        <v>5</v>
      </c>
      <c r="V96" s="81">
        <f>COUNTIFS('Plan de couv'!$C$8:$C$373,Capa!$T96,'Plan de couv'!E$8:E$373,Paramètres!$A$3)+COUNTIFS('Plan de couv'!$C$8:$C$373,Capa!$T96,'Plan de couv'!E$8:E$373,Paramètres!$A$8)/2+COUNTIFS('Plan de couv'!$C$8:$C$373,Capa!$T96,'Plan de couv'!E$8:E$373,Paramètres!$A$9)/2</f>
        <v>0</v>
      </c>
      <c r="W96" s="81">
        <f>COUNTIFS('Plan de couv'!$C$8:$C$373,Capa!$T96,'Plan de couv'!F$8:F$373,Paramètres!$A$3)+COUNTIFS('Plan de couv'!$C$8:$C$373,Capa!$T96,'Plan de couv'!F$8:F$373,Paramètres!$A$8)/2+COUNTIFS('Plan de couv'!$C$8:$C$373,Capa!$T96,'Plan de couv'!F$8:F$373,Paramètres!$A$9)/2</f>
        <v>0</v>
      </c>
      <c r="X96" s="81">
        <f>COUNTIFS('Plan de couv'!$C$8:$C$373,Capa!$T96,'Plan de couv'!G$8:G$373,Paramètres!$A$3)+COUNTIFS('Plan de couv'!$C$8:$C$373,Capa!$T96,'Plan de couv'!G$8:G$373,Paramètres!$A$8)/2+COUNTIFS('Plan de couv'!$C$8:$C$373,Capa!$T96,'Plan de couv'!G$8:G$373,Paramètres!$A$9)/2</f>
        <v>0</v>
      </c>
      <c r="Y96" s="81">
        <f>COUNTIFS('Plan de couv'!$C$8:$C$373,Capa!$T96,'Plan de couv'!H$8:H$373,Paramètres!$A$3)+COUNTIFS('Plan de couv'!$C$8:$C$373,Capa!$T96,'Plan de couv'!H$8:H$373,Paramètres!$A$8)/2+COUNTIFS('Plan de couv'!$C$8:$C$373,Capa!$T96,'Plan de couv'!H$8:H$373,Paramètres!$A$9)/2</f>
        <v>0</v>
      </c>
      <c r="Z96" s="81">
        <f>COUNTIFS('Plan de couv'!$C$8:$C$373,Capa!$T96,'Plan de couv'!I$8:I$373,Paramètres!$A$3)+COUNTIFS('Plan de couv'!$C$8:$C$373,Capa!$T96,'Plan de couv'!I$8:I$373,Paramètres!$A$8)/2+COUNTIFS('Plan de couv'!$C$8:$C$373,Capa!$T96,'Plan de couv'!I$8:I$373,Paramètres!$A$9)/2</f>
        <v>0</v>
      </c>
      <c r="AA96" s="81">
        <f>COUNTIFS('Plan de couv'!$C$8:$C$373,Capa!$T96,'Plan de couv'!J$8:J$373,Paramètres!$A$3)+COUNTIFS('Plan de couv'!$C$8:$C$373,Capa!$T96,'Plan de couv'!J$8:J$373,Paramètres!$A$8)/2+COUNTIFS('Plan de couv'!$C$8:$C$373,Capa!$T96,'Plan de couv'!J$8:J$373,Paramètres!$A$9)/2</f>
        <v>0</v>
      </c>
      <c r="AB96" s="81">
        <f>COUNTIFS('Plan de couv'!$C$8:$C$373,Capa!$T96,'Plan de couv'!K$8:K$373,Paramètres!$A$3)+COUNTIFS('Plan de couv'!$C$8:$C$373,Capa!$T96,'Plan de couv'!K$8:K$373,Paramètres!$A$8)/2+COUNTIFS('Plan de couv'!$C$8:$C$373,Capa!$T96,'Plan de couv'!K$8:K$373,Paramètres!$A$9)/2</f>
        <v>0</v>
      </c>
      <c r="AC96" s="81">
        <f>COUNTIFS('Plan de couv'!$C$8:$C$373,Capa!$T96,'Plan de couv'!L$8:L$373,Paramètres!$A$3)+COUNTIFS('Plan de couv'!$C$8:$C$373,Capa!$T96,'Plan de couv'!L$8:L$373,Paramètres!$A$8)/2+COUNTIFS('Plan de couv'!$C$8:$C$373,Capa!$T96,'Plan de couv'!L$8:L$373,Paramètres!$A$9)/2</f>
        <v>0</v>
      </c>
      <c r="AD96" s="81">
        <f>COUNTIFS('Plan de couv'!$C$8:$C$373,Capa!$T96,'Plan de couv'!M$8:M$373,Paramètres!$A$3)+COUNTIFS('Plan de couv'!$C$8:$C$373,Capa!$T96,'Plan de couv'!M$8:M$373,Paramètres!$A$8)/2+COUNTIFS('Plan de couv'!$C$8:$C$373,Capa!$T96,'Plan de couv'!M$8:M$373,Paramètres!$A$9)/2</f>
        <v>0</v>
      </c>
      <c r="AE96" s="81">
        <f>COUNTIFS('Plan de couv'!$C$8:$C$373,Capa!$T96,'Plan de couv'!N$8:N$373,Paramètres!$A$3)+COUNTIFS('Plan de couv'!$C$8:$C$373,Capa!$T96,'Plan de couv'!N$8:N$373,Paramètres!$A$8)/2+COUNTIFS('Plan de couv'!$C$8:$C$373,Capa!$T96,'Plan de couv'!N$8:N$373,Paramètres!$A$9)/2</f>
        <v>0</v>
      </c>
      <c r="AF96" s="81">
        <f>COUNTIFS('Plan de couv'!$C$8:$C$373,Capa!$T96,'Plan de couv'!O$8:O$373,Paramètres!$A$3)+COUNTIFS('Plan de couv'!$C$8:$C$373,Capa!$T96,'Plan de couv'!O$8:O$373,Paramètres!$A$8)/2+COUNTIFS('Plan de couv'!$C$8:$C$373,Capa!$T96,'Plan de couv'!O$8:O$373,Paramètres!$A$9)/2</f>
        <v>0</v>
      </c>
      <c r="AG96" s="81">
        <f>COUNTIFS('Plan de couv'!$C$8:$C$373,Capa!$T96,'Plan de couv'!P$8:P$373,Paramètres!$A$3)+COUNTIFS('Plan de couv'!$C$8:$C$373,Capa!$T96,'Plan de couv'!P$8:P$373,Paramètres!$A$8)/2+COUNTIFS('Plan de couv'!$C$8:$C$373,Capa!$T96,'Plan de couv'!P$8:P$373,Paramètres!$A$9)/2</f>
        <v>0</v>
      </c>
      <c r="AH96" s="81">
        <f>COUNTIFS('Plan de couv'!$C$8:$C$373,Capa!$T96,'Plan de couv'!Q$8:Q$373,Paramètres!$A$3)+COUNTIFS('Plan de couv'!$C$8:$C$373,Capa!$T96,'Plan de couv'!Q$8:Q$373,Paramètres!$A$8)/2+COUNTIFS('Plan de couv'!$C$8:$C$373,Capa!$T96,'Plan de couv'!Q$8:Q$373,Paramètres!$A$9)/2</f>
        <v>0</v>
      </c>
      <c r="AI96" s="81">
        <f>COUNTIFS('Plan de couv'!$C$8:$C$373,Capa!$T96,'Plan de couv'!R$8:R$373,Paramètres!$A$3)+COUNTIFS('Plan de couv'!$C$8:$C$373,Capa!$T96,'Plan de couv'!R$8:R$373,Paramètres!$A$8)/2+COUNTIFS('Plan de couv'!$C$8:$C$373,Capa!$T96,'Plan de couv'!R$8:R$373,Paramètres!$A$9)/2</f>
        <v>0</v>
      </c>
      <c r="AJ96" s="81">
        <f>COUNTIFS('Plan de couv'!$C$8:$C$373,Capa!$T96,'Plan de couv'!S$8:S$373,Paramètres!$A$3)+COUNTIFS('Plan de couv'!$C$8:$C$373,Capa!$T96,'Plan de couv'!S$8:S$373,Paramètres!$A$8)/2+COUNTIFS('Plan de couv'!$C$8:$C$373,Capa!$T96,'Plan de couv'!S$8:S$373,Paramètres!$A$9)/2</f>
        <v>0</v>
      </c>
      <c r="AK96" s="81">
        <f>COUNTIFS('Plan de couv'!$C$8:$C$373,Capa!$T96,'Plan de couv'!T$8:T$373,Paramètres!$A$3)+COUNTIFS('Plan de couv'!$C$8:$C$373,Capa!$T96,'Plan de couv'!T$8:T$373,Paramètres!$A$8)/2+COUNTIFS('Plan de couv'!$C$8:$C$373,Capa!$T96,'Plan de couv'!T$8:T$373,Paramètres!$A$9)/2</f>
        <v>0</v>
      </c>
      <c r="AL96" s="81">
        <f>COUNTIFS('Plan de couv'!$C$8:$C$373,Capa!$T96,'Plan de couv'!U$8:U$373,Paramètres!$A$3)+COUNTIFS('Plan de couv'!$C$8:$C$373,Capa!$T96,'Plan de couv'!U$8:U$373,Paramètres!$A$8)/2+COUNTIFS('Plan de couv'!$C$8:$C$373,Capa!$T96,'Plan de couv'!U$8:U$373,Paramètres!$A$9)/2</f>
        <v>0</v>
      </c>
      <c r="AM96" s="81">
        <f>COUNTIFS('Plan de couv'!$C$8:$C$373,Capa!$T96,'Plan de couv'!V$8:V$373,Paramètres!$A$3)+COUNTIFS('Plan de couv'!$C$8:$C$373,Capa!$T96,'Plan de couv'!V$8:V$373,Paramètres!$A$8)/2+COUNTIFS('Plan de couv'!$C$8:$C$373,Capa!$T96,'Plan de couv'!V$8:V$373,Paramètres!$A$9)/2</f>
        <v>0</v>
      </c>
      <c r="AN96" s="81">
        <f>COUNTIFS('Plan de couv'!$C$8:$C$373,Capa!$T96,'Plan de couv'!W$8:W$373,Paramètres!$A$3)+COUNTIFS('Plan de couv'!$C$8:$C$373,Capa!$T96,'Plan de couv'!W$8:W$373,Paramètres!$A$8)/2+COUNTIFS('Plan de couv'!$C$8:$C$373,Capa!$T96,'Plan de couv'!W$8:W$373,Paramètres!$A$9)/2</f>
        <v>0</v>
      </c>
      <c r="AO96" s="81">
        <f>COUNTIFS('Plan de couv'!$C$8:$C$373,Capa!$T96,'Plan de couv'!X$8:X$373,Paramètres!$A$3)+COUNTIFS('Plan de couv'!$C$8:$C$373,Capa!$T96,'Plan de couv'!X$8:X$373,Paramètres!$A$8)/2+COUNTIFS('Plan de couv'!$C$8:$C$373,Capa!$T96,'Plan de couv'!X$8:X$373,Paramètres!$A$9)/2</f>
        <v>0</v>
      </c>
      <c r="AP96" s="81">
        <f>COUNTIFS('Plan de couv'!$C$8:$C$373,Capa!$T96,'Plan de couv'!Y$8:Y$373,Paramètres!$A$3)+COUNTIFS('Plan de couv'!$C$8:$C$373,Capa!$T96,'Plan de couv'!Y$8:Y$373,Paramètres!$A$8)/2+COUNTIFS('Plan de couv'!$C$8:$C$373,Capa!$T96,'Plan de couv'!Y$8:Y$373,Paramètres!$A$9)/2</f>
        <v>0</v>
      </c>
    </row>
    <row r="97" spans="18:42" hidden="1" x14ac:dyDescent="0.25">
      <c r="R97" s="50">
        <f t="shared" si="4"/>
        <v>4</v>
      </c>
      <c r="S97" s="51">
        <f t="shared" si="5"/>
        <v>14</v>
      </c>
      <c r="T97" s="67">
        <f t="shared" si="7"/>
        <v>42461</v>
      </c>
      <c r="U97" s="68">
        <f t="shared" si="6"/>
        <v>6</v>
      </c>
      <c r="V97" s="81">
        <f>COUNTIFS('Plan de couv'!$C$8:$C$373,Capa!$T97,'Plan de couv'!E$8:E$373,Paramètres!$A$3)+COUNTIFS('Plan de couv'!$C$8:$C$373,Capa!$T97,'Plan de couv'!E$8:E$373,Paramètres!$A$8)/2+COUNTIFS('Plan de couv'!$C$8:$C$373,Capa!$T97,'Plan de couv'!E$8:E$373,Paramètres!$A$9)/2</f>
        <v>0</v>
      </c>
      <c r="W97" s="81">
        <f>COUNTIFS('Plan de couv'!$C$8:$C$373,Capa!$T97,'Plan de couv'!F$8:F$373,Paramètres!$A$3)+COUNTIFS('Plan de couv'!$C$8:$C$373,Capa!$T97,'Plan de couv'!F$8:F$373,Paramètres!$A$8)/2+COUNTIFS('Plan de couv'!$C$8:$C$373,Capa!$T97,'Plan de couv'!F$8:F$373,Paramètres!$A$9)/2</f>
        <v>0</v>
      </c>
      <c r="X97" s="81">
        <f>COUNTIFS('Plan de couv'!$C$8:$C$373,Capa!$T97,'Plan de couv'!G$8:G$373,Paramètres!$A$3)+COUNTIFS('Plan de couv'!$C$8:$C$373,Capa!$T97,'Plan de couv'!G$8:G$373,Paramètres!$A$8)/2+COUNTIFS('Plan de couv'!$C$8:$C$373,Capa!$T97,'Plan de couv'!G$8:G$373,Paramètres!$A$9)/2</f>
        <v>0</v>
      </c>
      <c r="Y97" s="81">
        <f>COUNTIFS('Plan de couv'!$C$8:$C$373,Capa!$T97,'Plan de couv'!H$8:H$373,Paramètres!$A$3)+COUNTIFS('Plan de couv'!$C$8:$C$373,Capa!$T97,'Plan de couv'!H$8:H$373,Paramètres!$A$8)/2+COUNTIFS('Plan de couv'!$C$8:$C$373,Capa!$T97,'Plan de couv'!H$8:H$373,Paramètres!$A$9)/2</f>
        <v>0</v>
      </c>
      <c r="Z97" s="81">
        <f>COUNTIFS('Plan de couv'!$C$8:$C$373,Capa!$T97,'Plan de couv'!I$8:I$373,Paramètres!$A$3)+COUNTIFS('Plan de couv'!$C$8:$C$373,Capa!$T97,'Plan de couv'!I$8:I$373,Paramètres!$A$8)/2+COUNTIFS('Plan de couv'!$C$8:$C$373,Capa!$T97,'Plan de couv'!I$8:I$373,Paramètres!$A$9)/2</f>
        <v>0</v>
      </c>
      <c r="AA97" s="81">
        <f>COUNTIFS('Plan de couv'!$C$8:$C$373,Capa!$T97,'Plan de couv'!J$8:J$373,Paramètres!$A$3)+COUNTIFS('Plan de couv'!$C$8:$C$373,Capa!$T97,'Plan de couv'!J$8:J$373,Paramètres!$A$8)/2+COUNTIFS('Plan de couv'!$C$8:$C$373,Capa!$T97,'Plan de couv'!J$8:J$373,Paramètres!$A$9)/2</f>
        <v>0</v>
      </c>
      <c r="AB97" s="81">
        <f>COUNTIFS('Plan de couv'!$C$8:$C$373,Capa!$T97,'Plan de couv'!K$8:K$373,Paramètres!$A$3)+COUNTIFS('Plan de couv'!$C$8:$C$373,Capa!$T97,'Plan de couv'!K$8:K$373,Paramètres!$A$8)/2+COUNTIFS('Plan de couv'!$C$8:$C$373,Capa!$T97,'Plan de couv'!K$8:K$373,Paramètres!$A$9)/2</f>
        <v>0</v>
      </c>
      <c r="AC97" s="81">
        <f>COUNTIFS('Plan de couv'!$C$8:$C$373,Capa!$T97,'Plan de couv'!L$8:L$373,Paramètres!$A$3)+COUNTIFS('Plan de couv'!$C$8:$C$373,Capa!$T97,'Plan de couv'!L$8:L$373,Paramètres!$A$8)/2+COUNTIFS('Plan de couv'!$C$8:$C$373,Capa!$T97,'Plan de couv'!L$8:L$373,Paramètres!$A$9)/2</f>
        <v>0</v>
      </c>
      <c r="AD97" s="81">
        <f>COUNTIFS('Plan de couv'!$C$8:$C$373,Capa!$T97,'Plan de couv'!M$8:M$373,Paramètres!$A$3)+COUNTIFS('Plan de couv'!$C$8:$C$373,Capa!$T97,'Plan de couv'!M$8:M$373,Paramètres!$A$8)/2+COUNTIFS('Plan de couv'!$C$8:$C$373,Capa!$T97,'Plan de couv'!M$8:M$373,Paramètres!$A$9)/2</f>
        <v>0</v>
      </c>
      <c r="AE97" s="81">
        <f>COUNTIFS('Plan de couv'!$C$8:$C$373,Capa!$T97,'Plan de couv'!N$8:N$373,Paramètres!$A$3)+COUNTIFS('Plan de couv'!$C$8:$C$373,Capa!$T97,'Plan de couv'!N$8:N$373,Paramètres!$A$8)/2+COUNTIFS('Plan de couv'!$C$8:$C$373,Capa!$T97,'Plan de couv'!N$8:N$373,Paramètres!$A$9)/2</f>
        <v>0</v>
      </c>
      <c r="AF97" s="81">
        <f>COUNTIFS('Plan de couv'!$C$8:$C$373,Capa!$T97,'Plan de couv'!O$8:O$373,Paramètres!$A$3)+COUNTIFS('Plan de couv'!$C$8:$C$373,Capa!$T97,'Plan de couv'!O$8:O$373,Paramètres!$A$8)/2+COUNTIFS('Plan de couv'!$C$8:$C$373,Capa!$T97,'Plan de couv'!O$8:O$373,Paramètres!$A$9)/2</f>
        <v>0</v>
      </c>
      <c r="AG97" s="81">
        <f>COUNTIFS('Plan de couv'!$C$8:$C$373,Capa!$T97,'Plan de couv'!P$8:P$373,Paramètres!$A$3)+COUNTIFS('Plan de couv'!$C$8:$C$373,Capa!$T97,'Plan de couv'!P$8:P$373,Paramètres!$A$8)/2+COUNTIFS('Plan de couv'!$C$8:$C$373,Capa!$T97,'Plan de couv'!P$8:P$373,Paramètres!$A$9)/2</f>
        <v>0</v>
      </c>
      <c r="AH97" s="81">
        <f>COUNTIFS('Plan de couv'!$C$8:$C$373,Capa!$T97,'Plan de couv'!Q$8:Q$373,Paramètres!$A$3)+COUNTIFS('Plan de couv'!$C$8:$C$373,Capa!$T97,'Plan de couv'!Q$8:Q$373,Paramètres!$A$8)/2+COUNTIFS('Plan de couv'!$C$8:$C$373,Capa!$T97,'Plan de couv'!Q$8:Q$373,Paramètres!$A$9)/2</f>
        <v>0</v>
      </c>
      <c r="AI97" s="81">
        <f>COUNTIFS('Plan de couv'!$C$8:$C$373,Capa!$T97,'Plan de couv'!R$8:R$373,Paramètres!$A$3)+COUNTIFS('Plan de couv'!$C$8:$C$373,Capa!$T97,'Plan de couv'!R$8:R$373,Paramètres!$A$8)/2+COUNTIFS('Plan de couv'!$C$8:$C$373,Capa!$T97,'Plan de couv'!R$8:R$373,Paramètres!$A$9)/2</f>
        <v>0</v>
      </c>
      <c r="AJ97" s="81">
        <f>COUNTIFS('Plan de couv'!$C$8:$C$373,Capa!$T97,'Plan de couv'!S$8:S$373,Paramètres!$A$3)+COUNTIFS('Plan de couv'!$C$8:$C$373,Capa!$T97,'Plan de couv'!S$8:S$373,Paramètres!$A$8)/2+COUNTIFS('Plan de couv'!$C$8:$C$373,Capa!$T97,'Plan de couv'!S$8:S$373,Paramètres!$A$9)/2</f>
        <v>0</v>
      </c>
      <c r="AK97" s="81">
        <f>COUNTIFS('Plan de couv'!$C$8:$C$373,Capa!$T97,'Plan de couv'!T$8:T$373,Paramètres!$A$3)+COUNTIFS('Plan de couv'!$C$8:$C$373,Capa!$T97,'Plan de couv'!T$8:T$373,Paramètres!$A$8)/2+COUNTIFS('Plan de couv'!$C$8:$C$373,Capa!$T97,'Plan de couv'!T$8:T$373,Paramètres!$A$9)/2</f>
        <v>0</v>
      </c>
      <c r="AL97" s="81">
        <f>COUNTIFS('Plan de couv'!$C$8:$C$373,Capa!$T97,'Plan de couv'!U$8:U$373,Paramètres!$A$3)+COUNTIFS('Plan de couv'!$C$8:$C$373,Capa!$T97,'Plan de couv'!U$8:U$373,Paramètres!$A$8)/2+COUNTIFS('Plan de couv'!$C$8:$C$373,Capa!$T97,'Plan de couv'!U$8:U$373,Paramètres!$A$9)/2</f>
        <v>0</v>
      </c>
      <c r="AM97" s="81">
        <f>COUNTIFS('Plan de couv'!$C$8:$C$373,Capa!$T97,'Plan de couv'!V$8:V$373,Paramètres!$A$3)+COUNTIFS('Plan de couv'!$C$8:$C$373,Capa!$T97,'Plan de couv'!V$8:V$373,Paramètres!$A$8)/2+COUNTIFS('Plan de couv'!$C$8:$C$373,Capa!$T97,'Plan de couv'!V$8:V$373,Paramètres!$A$9)/2</f>
        <v>0</v>
      </c>
      <c r="AN97" s="81">
        <f>COUNTIFS('Plan de couv'!$C$8:$C$373,Capa!$T97,'Plan de couv'!W$8:W$373,Paramètres!$A$3)+COUNTIFS('Plan de couv'!$C$8:$C$373,Capa!$T97,'Plan de couv'!W$8:W$373,Paramètres!$A$8)/2+COUNTIFS('Plan de couv'!$C$8:$C$373,Capa!$T97,'Plan de couv'!W$8:W$373,Paramètres!$A$9)/2</f>
        <v>0</v>
      </c>
      <c r="AO97" s="81">
        <f>COUNTIFS('Plan de couv'!$C$8:$C$373,Capa!$T97,'Plan de couv'!X$8:X$373,Paramètres!$A$3)+COUNTIFS('Plan de couv'!$C$8:$C$373,Capa!$T97,'Plan de couv'!X$8:X$373,Paramètres!$A$8)/2+COUNTIFS('Plan de couv'!$C$8:$C$373,Capa!$T97,'Plan de couv'!X$8:X$373,Paramètres!$A$9)/2</f>
        <v>0</v>
      </c>
      <c r="AP97" s="81">
        <f>COUNTIFS('Plan de couv'!$C$8:$C$373,Capa!$T97,'Plan de couv'!Y$8:Y$373,Paramètres!$A$3)+COUNTIFS('Plan de couv'!$C$8:$C$373,Capa!$T97,'Plan de couv'!Y$8:Y$373,Paramètres!$A$8)/2+COUNTIFS('Plan de couv'!$C$8:$C$373,Capa!$T97,'Plan de couv'!Y$8:Y$373,Paramètres!$A$9)/2</f>
        <v>0</v>
      </c>
    </row>
    <row r="98" spans="18:42" hidden="1" x14ac:dyDescent="0.25">
      <c r="R98" s="50">
        <f t="shared" si="4"/>
        <v>4</v>
      </c>
      <c r="S98" s="51">
        <f t="shared" si="5"/>
        <v>14</v>
      </c>
      <c r="T98" s="67">
        <f t="shared" si="7"/>
        <v>42462</v>
      </c>
      <c r="U98" s="68">
        <f t="shared" si="6"/>
        <v>7</v>
      </c>
      <c r="V98" s="81">
        <f>COUNTIFS('Plan de couv'!$C$8:$C$373,Capa!$T98,'Plan de couv'!E$8:E$373,Paramètres!$A$3)+COUNTIFS('Plan de couv'!$C$8:$C$373,Capa!$T98,'Plan de couv'!E$8:E$373,Paramètres!$A$8)/2+COUNTIFS('Plan de couv'!$C$8:$C$373,Capa!$T98,'Plan de couv'!E$8:E$373,Paramètres!$A$9)/2</f>
        <v>0</v>
      </c>
      <c r="W98" s="81">
        <f>COUNTIFS('Plan de couv'!$C$8:$C$373,Capa!$T98,'Plan de couv'!F$8:F$373,Paramètres!$A$3)+COUNTIFS('Plan de couv'!$C$8:$C$373,Capa!$T98,'Plan de couv'!F$8:F$373,Paramètres!$A$8)/2+COUNTIFS('Plan de couv'!$C$8:$C$373,Capa!$T98,'Plan de couv'!F$8:F$373,Paramètres!$A$9)/2</f>
        <v>0</v>
      </c>
      <c r="X98" s="81">
        <f>COUNTIFS('Plan de couv'!$C$8:$C$373,Capa!$T98,'Plan de couv'!G$8:G$373,Paramètres!$A$3)+COUNTIFS('Plan de couv'!$C$8:$C$373,Capa!$T98,'Plan de couv'!G$8:G$373,Paramètres!$A$8)/2+COUNTIFS('Plan de couv'!$C$8:$C$373,Capa!$T98,'Plan de couv'!G$8:G$373,Paramètres!$A$9)/2</f>
        <v>0</v>
      </c>
      <c r="Y98" s="81">
        <f>COUNTIFS('Plan de couv'!$C$8:$C$373,Capa!$T98,'Plan de couv'!H$8:H$373,Paramètres!$A$3)+COUNTIFS('Plan de couv'!$C$8:$C$373,Capa!$T98,'Plan de couv'!H$8:H$373,Paramètres!$A$8)/2+COUNTIFS('Plan de couv'!$C$8:$C$373,Capa!$T98,'Plan de couv'!H$8:H$373,Paramètres!$A$9)/2</f>
        <v>0</v>
      </c>
      <c r="Z98" s="81">
        <f>COUNTIFS('Plan de couv'!$C$8:$C$373,Capa!$T98,'Plan de couv'!I$8:I$373,Paramètres!$A$3)+COUNTIFS('Plan de couv'!$C$8:$C$373,Capa!$T98,'Plan de couv'!I$8:I$373,Paramètres!$A$8)/2+COUNTIFS('Plan de couv'!$C$8:$C$373,Capa!$T98,'Plan de couv'!I$8:I$373,Paramètres!$A$9)/2</f>
        <v>0</v>
      </c>
      <c r="AA98" s="81">
        <f>COUNTIFS('Plan de couv'!$C$8:$C$373,Capa!$T98,'Plan de couv'!J$8:J$373,Paramètres!$A$3)+COUNTIFS('Plan de couv'!$C$8:$C$373,Capa!$T98,'Plan de couv'!J$8:J$373,Paramètres!$A$8)/2+COUNTIFS('Plan de couv'!$C$8:$C$373,Capa!$T98,'Plan de couv'!J$8:J$373,Paramètres!$A$9)/2</f>
        <v>0</v>
      </c>
      <c r="AB98" s="81">
        <f>COUNTIFS('Plan de couv'!$C$8:$C$373,Capa!$T98,'Plan de couv'!K$8:K$373,Paramètres!$A$3)+COUNTIFS('Plan de couv'!$C$8:$C$373,Capa!$T98,'Plan de couv'!K$8:K$373,Paramètres!$A$8)/2+COUNTIFS('Plan de couv'!$C$8:$C$373,Capa!$T98,'Plan de couv'!K$8:K$373,Paramètres!$A$9)/2</f>
        <v>0</v>
      </c>
      <c r="AC98" s="81">
        <f>COUNTIFS('Plan de couv'!$C$8:$C$373,Capa!$T98,'Plan de couv'!L$8:L$373,Paramètres!$A$3)+COUNTIFS('Plan de couv'!$C$8:$C$373,Capa!$T98,'Plan de couv'!L$8:L$373,Paramètres!$A$8)/2+COUNTIFS('Plan de couv'!$C$8:$C$373,Capa!$T98,'Plan de couv'!L$8:L$373,Paramètres!$A$9)/2</f>
        <v>0</v>
      </c>
      <c r="AD98" s="81">
        <f>COUNTIFS('Plan de couv'!$C$8:$C$373,Capa!$T98,'Plan de couv'!M$8:M$373,Paramètres!$A$3)+COUNTIFS('Plan de couv'!$C$8:$C$373,Capa!$T98,'Plan de couv'!M$8:M$373,Paramètres!$A$8)/2+COUNTIFS('Plan de couv'!$C$8:$C$373,Capa!$T98,'Plan de couv'!M$8:M$373,Paramètres!$A$9)/2</f>
        <v>0</v>
      </c>
      <c r="AE98" s="81">
        <f>COUNTIFS('Plan de couv'!$C$8:$C$373,Capa!$T98,'Plan de couv'!N$8:N$373,Paramètres!$A$3)+COUNTIFS('Plan de couv'!$C$8:$C$373,Capa!$T98,'Plan de couv'!N$8:N$373,Paramètres!$A$8)/2+COUNTIFS('Plan de couv'!$C$8:$C$373,Capa!$T98,'Plan de couv'!N$8:N$373,Paramètres!$A$9)/2</f>
        <v>0</v>
      </c>
      <c r="AF98" s="81">
        <f>COUNTIFS('Plan de couv'!$C$8:$C$373,Capa!$T98,'Plan de couv'!O$8:O$373,Paramètres!$A$3)+COUNTIFS('Plan de couv'!$C$8:$C$373,Capa!$T98,'Plan de couv'!O$8:O$373,Paramètres!$A$8)/2+COUNTIFS('Plan de couv'!$C$8:$C$373,Capa!$T98,'Plan de couv'!O$8:O$373,Paramètres!$A$9)/2</f>
        <v>0</v>
      </c>
      <c r="AG98" s="81">
        <f>COUNTIFS('Plan de couv'!$C$8:$C$373,Capa!$T98,'Plan de couv'!P$8:P$373,Paramètres!$A$3)+COUNTIFS('Plan de couv'!$C$8:$C$373,Capa!$T98,'Plan de couv'!P$8:P$373,Paramètres!$A$8)/2+COUNTIFS('Plan de couv'!$C$8:$C$373,Capa!$T98,'Plan de couv'!P$8:P$373,Paramètres!$A$9)/2</f>
        <v>0</v>
      </c>
      <c r="AH98" s="81">
        <f>COUNTIFS('Plan de couv'!$C$8:$C$373,Capa!$T98,'Plan de couv'!Q$8:Q$373,Paramètres!$A$3)+COUNTIFS('Plan de couv'!$C$8:$C$373,Capa!$T98,'Plan de couv'!Q$8:Q$373,Paramètres!$A$8)/2+COUNTIFS('Plan de couv'!$C$8:$C$373,Capa!$T98,'Plan de couv'!Q$8:Q$373,Paramètres!$A$9)/2</f>
        <v>0</v>
      </c>
      <c r="AI98" s="81">
        <f>COUNTIFS('Plan de couv'!$C$8:$C$373,Capa!$T98,'Plan de couv'!R$8:R$373,Paramètres!$A$3)+COUNTIFS('Plan de couv'!$C$8:$C$373,Capa!$T98,'Plan de couv'!R$8:R$373,Paramètres!$A$8)/2+COUNTIFS('Plan de couv'!$C$8:$C$373,Capa!$T98,'Plan de couv'!R$8:R$373,Paramètres!$A$9)/2</f>
        <v>0</v>
      </c>
      <c r="AJ98" s="81">
        <f>COUNTIFS('Plan de couv'!$C$8:$C$373,Capa!$T98,'Plan de couv'!S$8:S$373,Paramètres!$A$3)+COUNTIFS('Plan de couv'!$C$8:$C$373,Capa!$T98,'Plan de couv'!S$8:S$373,Paramètres!$A$8)/2+COUNTIFS('Plan de couv'!$C$8:$C$373,Capa!$T98,'Plan de couv'!S$8:S$373,Paramètres!$A$9)/2</f>
        <v>0</v>
      </c>
      <c r="AK98" s="81">
        <f>COUNTIFS('Plan de couv'!$C$8:$C$373,Capa!$T98,'Plan de couv'!T$8:T$373,Paramètres!$A$3)+COUNTIFS('Plan de couv'!$C$8:$C$373,Capa!$T98,'Plan de couv'!T$8:T$373,Paramètres!$A$8)/2+COUNTIFS('Plan de couv'!$C$8:$C$373,Capa!$T98,'Plan de couv'!T$8:T$373,Paramètres!$A$9)/2</f>
        <v>0</v>
      </c>
      <c r="AL98" s="81">
        <f>COUNTIFS('Plan de couv'!$C$8:$C$373,Capa!$T98,'Plan de couv'!U$8:U$373,Paramètres!$A$3)+COUNTIFS('Plan de couv'!$C$8:$C$373,Capa!$T98,'Plan de couv'!U$8:U$373,Paramètres!$A$8)/2+COUNTIFS('Plan de couv'!$C$8:$C$373,Capa!$T98,'Plan de couv'!U$8:U$373,Paramètres!$A$9)/2</f>
        <v>0</v>
      </c>
      <c r="AM98" s="81">
        <f>COUNTIFS('Plan de couv'!$C$8:$C$373,Capa!$T98,'Plan de couv'!V$8:V$373,Paramètres!$A$3)+COUNTIFS('Plan de couv'!$C$8:$C$373,Capa!$T98,'Plan de couv'!V$8:V$373,Paramètres!$A$8)/2+COUNTIFS('Plan de couv'!$C$8:$C$373,Capa!$T98,'Plan de couv'!V$8:V$373,Paramètres!$A$9)/2</f>
        <v>0</v>
      </c>
      <c r="AN98" s="81">
        <f>COUNTIFS('Plan de couv'!$C$8:$C$373,Capa!$T98,'Plan de couv'!W$8:W$373,Paramètres!$A$3)+COUNTIFS('Plan de couv'!$C$8:$C$373,Capa!$T98,'Plan de couv'!W$8:W$373,Paramètres!$A$8)/2+COUNTIFS('Plan de couv'!$C$8:$C$373,Capa!$T98,'Plan de couv'!W$8:W$373,Paramètres!$A$9)/2</f>
        <v>0</v>
      </c>
      <c r="AO98" s="81">
        <f>COUNTIFS('Plan de couv'!$C$8:$C$373,Capa!$T98,'Plan de couv'!X$8:X$373,Paramètres!$A$3)+COUNTIFS('Plan de couv'!$C$8:$C$373,Capa!$T98,'Plan de couv'!X$8:X$373,Paramètres!$A$8)/2+COUNTIFS('Plan de couv'!$C$8:$C$373,Capa!$T98,'Plan de couv'!X$8:X$373,Paramètres!$A$9)/2</f>
        <v>0</v>
      </c>
      <c r="AP98" s="81">
        <f>COUNTIFS('Plan de couv'!$C$8:$C$373,Capa!$T98,'Plan de couv'!Y$8:Y$373,Paramètres!$A$3)+COUNTIFS('Plan de couv'!$C$8:$C$373,Capa!$T98,'Plan de couv'!Y$8:Y$373,Paramètres!$A$8)/2+COUNTIFS('Plan de couv'!$C$8:$C$373,Capa!$T98,'Plan de couv'!Y$8:Y$373,Paramètres!$A$9)/2</f>
        <v>0</v>
      </c>
    </row>
    <row r="99" spans="18:42" hidden="1" x14ac:dyDescent="0.25">
      <c r="R99" s="50">
        <f t="shared" si="4"/>
        <v>4</v>
      </c>
      <c r="S99" s="51">
        <f t="shared" si="5"/>
        <v>15</v>
      </c>
      <c r="T99" s="67">
        <f t="shared" si="7"/>
        <v>42463</v>
      </c>
      <c r="U99" s="68">
        <f t="shared" si="6"/>
        <v>1</v>
      </c>
      <c r="V99" s="81">
        <f>COUNTIFS('Plan de couv'!$C$8:$C$373,Capa!$T99,'Plan de couv'!E$8:E$373,Paramètres!$A$3)+COUNTIFS('Plan de couv'!$C$8:$C$373,Capa!$T99,'Plan de couv'!E$8:E$373,Paramètres!$A$8)/2+COUNTIFS('Plan de couv'!$C$8:$C$373,Capa!$T99,'Plan de couv'!E$8:E$373,Paramètres!$A$9)/2</f>
        <v>0</v>
      </c>
      <c r="W99" s="81">
        <f>COUNTIFS('Plan de couv'!$C$8:$C$373,Capa!$T99,'Plan de couv'!F$8:F$373,Paramètres!$A$3)+COUNTIFS('Plan de couv'!$C$8:$C$373,Capa!$T99,'Plan de couv'!F$8:F$373,Paramètres!$A$8)/2+COUNTIFS('Plan de couv'!$C$8:$C$373,Capa!$T99,'Plan de couv'!F$8:F$373,Paramètres!$A$9)/2</f>
        <v>0</v>
      </c>
      <c r="X99" s="81">
        <f>COUNTIFS('Plan de couv'!$C$8:$C$373,Capa!$T99,'Plan de couv'!G$8:G$373,Paramètres!$A$3)+COUNTIFS('Plan de couv'!$C$8:$C$373,Capa!$T99,'Plan de couv'!G$8:G$373,Paramètres!$A$8)/2+COUNTIFS('Plan de couv'!$C$8:$C$373,Capa!$T99,'Plan de couv'!G$8:G$373,Paramètres!$A$9)/2</f>
        <v>0</v>
      </c>
      <c r="Y99" s="81">
        <f>COUNTIFS('Plan de couv'!$C$8:$C$373,Capa!$T99,'Plan de couv'!H$8:H$373,Paramètres!$A$3)+COUNTIFS('Plan de couv'!$C$8:$C$373,Capa!$T99,'Plan de couv'!H$8:H$373,Paramètres!$A$8)/2+COUNTIFS('Plan de couv'!$C$8:$C$373,Capa!$T99,'Plan de couv'!H$8:H$373,Paramètres!$A$9)/2</f>
        <v>0</v>
      </c>
      <c r="Z99" s="81">
        <f>COUNTIFS('Plan de couv'!$C$8:$C$373,Capa!$T99,'Plan de couv'!I$8:I$373,Paramètres!$A$3)+COUNTIFS('Plan de couv'!$C$8:$C$373,Capa!$T99,'Plan de couv'!I$8:I$373,Paramètres!$A$8)/2+COUNTIFS('Plan de couv'!$C$8:$C$373,Capa!$T99,'Plan de couv'!I$8:I$373,Paramètres!$A$9)/2</f>
        <v>0</v>
      </c>
      <c r="AA99" s="81">
        <f>COUNTIFS('Plan de couv'!$C$8:$C$373,Capa!$T99,'Plan de couv'!J$8:J$373,Paramètres!$A$3)+COUNTIFS('Plan de couv'!$C$8:$C$373,Capa!$T99,'Plan de couv'!J$8:J$373,Paramètres!$A$8)/2+COUNTIFS('Plan de couv'!$C$8:$C$373,Capa!$T99,'Plan de couv'!J$8:J$373,Paramètres!$A$9)/2</f>
        <v>0</v>
      </c>
      <c r="AB99" s="81">
        <f>COUNTIFS('Plan de couv'!$C$8:$C$373,Capa!$T99,'Plan de couv'!K$8:K$373,Paramètres!$A$3)+COUNTIFS('Plan de couv'!$C$8:$C$373,Capa!$T99,'Plan de couv'!K$8:K$373,Paramètres!$A$8)/2+COUNTIFS('Plan de couv'!$C$8:$C$373,Capa!$T99,'Plan de couv'!K$8:K$373,Paramètres!$A$9)/2</f>
        <v>0</v>
      </c>
      <c r="AC99" s="81">
        <f>COUNTIFS('Plan de couv'!$C$8:$C$373,Capa!$T99,'Plan de couv'!L$8:L$373,Paramètres!$A$3)+COUNTIFS('Plan de couv'!$C$8:$C$373,Capa!$T99,'Plan de couv'!L$8:L$373,Paramètres!$A$8)/2+COUNTIFS('Plan de couv'!$C$8:$C$373,Capa!$T99,'Plan de couv'!L$8:L$373,Paramètres!$A$9)/2</f>
        <v>0</v>
      </c>
      <c r="AD99" s="81">
        <f>COUNTIFS('Plan de couv'!$C$8:$C$373,Capa!$T99,'Plan de couv'!M$8:M$373,Paramètres!$A$3)+COUNTIFS('Plan de couv'!$C$8:$C$373,Capa!$T99,'Plan de couv'!M$8:M$373,Paramètres!$A$8)/2+COUNTIFS('Plan de couv'!$C$8:$C$373,Capa!$T99,'Plan de couv'!M$8:M$373,Paramètres!$A$9)/2</f>
        <v>0</v>
      </c>
      <c r="AE99" s="81">
        <f>COUNTIFS('Plan de couv'!$C$8:$C$373,Capa!$T99,'Plan de couv'!N$8:N$373,Paramètres!$A$3)+COUNTIFS('Plan de couv'!$C$8:$C$373,Capa!$T99,'Plan de couv'!N$8:N$373,Paramètres!$A$8)/2+COUNTIFS('Plan de couv'!$C$8:$C$373,Capa!$T99,'Plan de couv'!N$8:N$373,Paramètres!$A$9)/2</f>
        <v>0</v>
      </c>
      <c r="AF99" s="81">
        <f>COUNTIFS('Plan de couv'!$C$8:$C$373,Capa!$T99,'Plan de couv'!O$8:O$373,Paramètres!$A$3)+COUNTIFS('Plan de couv'!$C$8:$C$373,Capa!$T99,'Plan de couv'!O$8:O$373,Paramètres!$A$8)/2+COUNTIFS('Plan de couv'!$C$8:$C$373,Capa!$T99,'Plan de couv'!O$8:O$373,Paramètres!$A$9)/2</f>
        <v>0</v>
      </c>
      <c r="AG99" s="81">
        <f>COUNTIFS('Plan de couv'!$C$8:$C$373,Capa!$T99,'Plan de couv'!P$8:P$373,Paramètres!$A$3)+COUNTIFS('Plan de couv'!$C$8:$C$373,Capa!$T99,'Plan de couv'!P$8:P$373,Paramètres!$A$8)/2+COUNTIFS('Plan de couv'!$C$8:$C$373,Capa!$T99,'Plan de couv'!P$8:P$373,Paramètres!$A$9)/2</f>
        <v>0</v>
      </c>
      <c r="AH99" s="81">
        <f>COUNTIFS('Plan de couv'!$C$8:$C$373,Capa!$T99,'Plan de couv'!Q$8:Q$373,Paramètres!$A$3)+COUNTIFS('Plan de couv'!$C$8:$C$373,Capa!$T99,'Plan de couv'!Q$8:Q$373,Paramètres!$A$8)/2+COUNTIFS('Plan de couv'!$C$8:$C$373,Capa!$T99,'Plan de couv'!Q$8:Q$373,Paramètres!$A$9)/2</f>
        <v>0</v>
      </c>
      <c r="AI99" s="81">
        <f>COUNTIFS('Plan de couv'!$C$8:$C$373,Capa!$T99,'Plan de couv'!R$8:R$373,Paramètres!$A$3)+COUNTIFS('Plan de couv'!$C$8:$C$373,Capa!$T99,'Plan de couv'!R$8:R$373,Paramètres!$A$8)/2+COUNTIFS('Plan de couv'!$C$8:$C$373,Capa!$T99,'Plan de couv'!R$8:R$373,Paramètres!$A$9)/2</f>
        <v>0</v>
      </c>
      <c r="AJ99" s="81">
        <f>COUNTIFS('Plan de couv'!$C$8:$C$373,Capa!$T99,'Plan de couv'!S$8:S$373,Paramètres!$A$3)+COUNTIFS('Plan de couv'!$C$8:$C$373,Capa!$T99,'Plan de couv'!S$8:S$373,Paramètres!$A$8)/2+COUNTIFS('Plan de couv'!$C$8:$C$373,Capa!$T99,'Plan de couv'!S$8:S$373,Paramètres!$A$9)/2</f>
        <v>0</v>
      </c>
      <c r="AK99" s="81">
        <f>COUNTIFS('Plan de couv'!$C$8:$C$373,Capa!$T99,'Plan de couv'!T$8:T$373,Paramètres!$A$3)+COUNTIFS('Plan de couv'!$C$8:$C$373,Capa!$T99,'Plan de couv'!T$8:T$373,Paramètres!$A$8)/2+COUNTIFS('Plan de couv'!$C$8:$C$373,Capa!$T99,'Plan de couv'!T$8:T$373,Paramètres!$A$9)/2</f>
        <v>0</v>
      </c>
      <c r="AL99" s="81">
        <f>COUNTIFS('Plan de couv'!$C$8:$C$373,Capa!$T99,'Plan de couv'!U$8:U$373,Paramètres!$A$3)+COUNTIFS('Plan de couv'!$C$8:$C$373,Capa!$T99,'Plan de couv'!U$8:U$373,Paramètres!$A$8)/2+COUNTIFS('Plan de couv'!$C$8:$C$373,Capa!$T99,'Plan de couv'!U$8:U$373,Paramètres!$A$9)/2</f>
        <v>0</v>
      </c>
      <c r="AM99" s="81">
        <f>COUNTIFS('Plan de couv'!$C$8:$C$373,Capa!$T99,'Plan de couv'!V$8:V$373,Paramètres!$A$3)+COUNTIFS('Plan de couv'!$C$8:$C$373,Capa!$T99,'Plan de couv'!V$8:V$373,Paramètres!$A$8)/2+COUNTIFS('Plan de couv'!$C$8:$C$373,Capa!$T99,'Plan de couv'!V$8:V$373,Paramètres!$A$9)/2</f>
        <v>0</v>
      </c>
      <c r="AN99" s="81">
        <f>COUNTIFS('Plan de couv'!$C$8:$C$373,Capa!$T99,'Plan de couv'!W$8:W$373,Paramètres!$A$3)+COUNTIFS('Plan de couv'!$C$8:$C$373,Capa!$T99,'Plan de couv'!W$8:W$373,Paramètres!$A$8)/2+COUNTIFS('Plan de couv'!$C$8:$C$373,Capa!$T99,'Plan de couv'!W$8:W$373,Paramètres!$A$9)/2</f>
        <v>0</v>
      </c>
      <c r="AO99" s="81">
        <f>COUNTIFS('Plan de couv'!$C$8:$C$373,Capa!$T99,'Plan de couv'!X$8:X$373,Paramètres!$A$3)+COUNTIFS('Plan de couv'!$C$8:$C$373,Capa!$T99,'Plan de couv'!X$8:X$373,Paramètres!$A$8)/2+COUNTIFS('Plan de couv'!$C$8:$C$373,Capa!$T99,'Plan de couv'!X$8:X$373,Paramètres!$A$9)/2</f>
        <v>0</v>
      </c>
      <c r="AP99" s="81">
        <f>COUNTIFS('Plan de couv'!$C$8:$C$373,Capa!$T99,'Plan de couv'!Y$8:Y$373,Paramètres!$A$3)+COUNTIFS('Plan de couv'!$C$8:$C$373,Capa!$T99,'Plan de couv'!Y$8:Y$373,Paramètres!$A$8)/2+COUNTIFS('Plan de couv'!$C$8:$C$373,Capa!$T99,'Plan de couv'!Y$8:Y$373,Paramètres!$A$9)/2</f>
        <v>0</v>
      </c>
    </row>
    <row r="100" spans="18:42" hidden="1" x14ac:dyDescent="0.25">
      <c r="R100" s="50">
        <f t="shared" si="4"/>
        <v>4</v>
      </c>
      <c r="S100" s="51">
        <f t="shared" si="5"/>
        <v>15</v>
      </c>
      <c r="T100" s="67">
        <f t="shared" si="7"/>
        <v>42464</v>
      </c>
      <c r="U100" s="68">
        <f t="shared" si="6"/>
        <v>2</v>
      </c>
      <c r="V100" s="81">
        <f>COUNTIFS('Plan de couv'!$C$8:$C$373,Capa!$T100,'Plan de couv'!E$8:E$373,Paramètres!$A$3)+COUNTIFS('Plan de couv'!$C$8:$C$373,Capa!$T100,'Plan de couv'!E$8:E$373,Paramètres!$A$8)/2+COUNTIFS('Plan de couv'!$C$8:$C$373,Capa!$T100,'Plan de couv'!E$8:E$373,Paramètres!$A$9)/2</f>
        <v>0</v>
      </c>
      <c r="W100" s="81">
        <f>COUNTIFS('Plan de couv'!$C$8:$C$373,Capa!$T100,'Plan de couv'!F$8:F$373,Paramètres!$A$3)+COUNTIFS('Plan de couv'!$C$8:$C$373,Capa!$T100,'Plan de couv'!F$8:F$373,Paramètres!$A$8)/2+COUNTIFS('Plan de couv'!$C$8:$C$373,Capa!$T100,'Plan de couv'!F$8:F$373,Paramètres!$A$9)/2</f>
        <v>0</v>
      </c>
      <c r="X100" s="81">
        <f>COUNTIFS('Plan de couv'!$C$8:$C$373,Capa!$T100,'Plan de couv'!G$8:G$373,Paramètres!$A$3)+COUNTIFS('Plan de couv'!$C$8:$C$373,Capa!$T100,'Plan de couv'!G$8:G$373,Paramètres!$A$8)/2+COUNTIFS('Plan de couv'!$C$8:$C$373,Capa!$T100,'Plan de couv'!G$8:G$373,Paramètres!$A$9)/2</f>
        <v>0</v>
      </c>
      <c r="Y100" s="81">
        <f>COUNTIFS('Plan de couv'!$C$8:$C$373,Capa!$T100,'Plan de couv'!H$8:H$373,Paramètres!$A$3)+COUNTIFS('Plan de couv'!$C$8:$C$373,Capa!$T100,'Plan de couv'!H$8:H$373,Paramètres!$A$8)/2+COUNTIFS('Plan de couv'!$C$8:$C$373,Capa!$T100,'Plan de couv'!H$8:H$373,Paramètres!$A$9)/2</f>
        <v>0</v>
      </c>
      <c r="Z100" s="81">
        <f>COUNTIFS('Plan de couv'!$C$8:$C$373,Capa!$T100,'Plan de couv'!I$8:I$373,Paramètres!$A$3)+COUNTIFS('Plan de couv'!$C$8:$C$373,Capa!$T100,'Plan de couv'!I$8:I$373,Paramètres!$A$8)/2+COUNTIFS('Plan de couv'!$C$8:$C$373,Capa!$T100,'Plan de couv'!I$8:I$373,Paramètres!$A$9)/2</f>
        <v>0</v>
      </c>
      <c r="AA100" s="81">
        <f>COUNTIFS('Plan de couv'!$C$8:$C$373,Capa!$T100,'Plan de couv'!J$8:J$373,Paramètres!$A$3)+COUNTIFS('Plan de couv'!$C$8:$C$373,Capa!$T100,'Plan de couv'!J$8:J$373,Paramètres!$A$8)/2+COUNTIFS('Plan de couv'!$C$8:$C$373,Capa!$T100,'Plan de couv'!J$8:J$373,Paramètres!$A$9)/2</f>
        <v>0</v>
      </c>
      <c r="AB100" s="81">
        <f>COUNTIFS('Plan de couv'!$C$8:$C$373,Capa!$T100,'Plan de couv'!K$8:K$373,Paramètres!$A$3)+COUNTIFS('Plan de couv'!$C$8:$C$373,Capa!$T100,'Plan de couv'!K$8:K$373,Paramètres!$A$8)/2+COUNTIFS('Plan de couv'!$C$8:$C$373,Capa!$T100,'Plan de couv'!K$8:K$373,Paramètres!$A$9)/2</f>
        <v>0</v>
      </c>
      <c r="AC100" s="81">
        <f>COUNTIFS('Plan de couv'!$C$8:$C$373,Capa!$T100,'Plan de couv'!L$8:L$373,Paramètres!$A$3)+COUNTIFS('Plan de couv'!$C$8:$C$373,Capa!$T100,'Plan de couv'!L$8:L$373,Paramètres!$A$8)/2+COUNTIFS('Plan de couv'!$C$8:$C$373,Capa!$T100,'Plan de couv'!L$8:L$373,Paramètres!$A$9)/2</f>
        <v>0</v>
      </c>
      <c r="AD100" s="81">
        <f>COUNTIFS('Plan de couv'!$C$8:$C$373,Capa!$T100,'Plan de couv'!M$8:M$373,Paramètres!$A$3)+COUNTIFS('Plan de couv'!$C$8:$C$373,Capa!$T100,'Plan de couv'!M$8:M$373,Paramètres!$A$8)/2+COUNTIFS('Plan de couv'!$C$8:$C$373,Capa!$T100,'Plan de couv'!M$8:M$373,Paramètres!$A$9)/2</f>
        <v>0</v>
      </c>
      <c r="AE100" s="81">
        <f>COUNTIFS('Plan de couv'!$C$8:$C$373,Capa!$T100,'Plan de couv'!N$8:N$373,Paramètres!$A$3)+COUNTIFS('Plan de couv'!$C$8:$C$373,Capa!$T100,'Plan de couv'!N$8:N$373,Paramètres!$A$8)/2+COUNTIFS('Plan de couv'!$C$8:$C$373,Capa!$T100,'Plan de couv'!N$8:N$373,Paramètres!$A$9)/2</f>
        <v>0</v>
      </c>
      <c r="AF100" s="81">
        <f>COUNTIFS('Plan de couv'!$C$8:$C$373,Capa!$T100,'Plan de couv'!O$8:O$373,Paramètres!$A$3)+COUNTIFS('Plan de couv'!$C$8:$C$373,Capa!$T100,'Plan de couv'!O$8:O$373,Paramètres!$A$8)/2+COUNTIFS('Plan de couv'!$C$8:$C$373,Capa!$T100,'Plan de couv'!O$8:O$373,Paramètres!$A$9)/2</f>
        <v>0</v>
      </c>
      <c r="AG100" s="81">
        <f>COUNTIFS('Plan de couv'!$C$8:$C$373,Capa!$T100,'Plan de couv'!P$8:P$373,Paramètres!$A$3)+COUNTIFS('Plan de couv'!$C$8:$C$373,Capa!$T100,'Plan de couv'!P$8:P$373,Paramètres!$A$8)/2+COUNTIFS('Plan de couv'!$C$8:$C$373,Capa!$T100,'Plan de couv'!P$8:P$373,Paramètres!$A$9)/2</f>
        <v>0</v>
      </c>
      <c r="AH100" s="81">
        <f>COUNTIFS('Plan de couv'!$C$8:$C$373,Capa!$T100,'Plan de couv'!Q$8:Q$373,Paramètres!$A$3)+COUNTIFS('Plan de couv'!$C$8:$C$373,Capa!$T100,'Plan de couv'!Q$8:Q$373,Paramètres!$A$8)/2+COUNTIFS('Plan de couv'!$C$8:$C$373,Capa!$T100,'Plan de couv'!Q$8:Q$373,Paramètres!$A$9)/2</f>
        <v>0</v>
      </c>
      <c r="AI100" s="81">
        <f>COUNTIFS('Plan de couv'!$C$8:$C$373,Capa!$T100,'Plan de couv'!R$8:R$373,Paramètres!$A$3)+COUNTIFS('Plan de couv'!$C$8:$C$373,Capa!$T100,'Plan de couv'!R$8:R$373,Paramètres!$A$8)/2+COUNTIFS('Plan de couv'!$C$8:$C$373,Capa!$T100,'Plan de couv'!R$8:R$373,Paramètres!$A$9)/2</f>
        <v>0</v>
      </c>
      <c r="AJ100" s="81">
        <f>COUNTIFS('Plan de couv'!$C$8:$C$373,Capa!$T100,'Plan de couv'!S$8:S$373,Paramètres!$A$3)+COUNTIFS('Plan de couv'!$C$8:$C$373,Capa!$T100,'Plan de couv'!S$8:S$373,Paramètres!$A$8)/2+COUNTIFS('Plan de couv'!$C$8:$C$373,Capa!$T100,'Plan de couv'!S$8:S$373,Paramètres!$A$9)/2</f>
        <v>0</v>
      </c>
      <c r="AK100" s="81">
        <f>COUNTIFS('Plan de couv'!$C$8:$C$373,Capa!$T100,'Plan de couv'!T$8:T$373,Paramètres!$A$3)+COUNTIFS('Plan de couv'!$C$8:$C$373,Capa!$T100,'Plan de couv'!T$8:T$373,Paramètres!$A$8)/2+COUNTIFS('Plan de couv'!$C$8:$C$373,Capa!$T100,'Plan de couv'!T$8:T$373,Paramètres!$A$9)/2</f>
        <v>0</v>
      </c>
      <c r="AL100" s="81">
        <f>COUNTIFS('Plan de couv'!$C$8:$C$373,Capa!$T100,'Plan de couv'!U$8:U$373,Paramètres!$A$3)+COUNTIFS('Plan de couv'!$C$8:$C$373,Capa!$T100,'Plan de couv'!U$8:U$373,Paramètres!$A$8)/2+COUNTIFS('Plan de couv'!$C$8:$C$373,Capa!$T100,'Plan de couv'!U$8:U$373,Paramètres!$A$9)/2</f>
        <v>0</v>
      </c>
      <c r="AM100" s="81">
        <f>COUNTIFS('Plan de couv'!$C$8:$C$373,Capa!$T100,'Plan de couv'!V$8:V$373,Paramètres!$A$3)+COUNTIFS('Plan de couv'!$C$8:$C$373,Capa!$T100,'Plan de couv'!V$8:V$373,Paramètres!$A$8)/2+COUNTIFS('Plan de couv'!$C$8:$C$373,Capa!$T100,'Plan de couv'!V$8:V$373,Paramètres!$A$9)/2</f>
        <v>0</v>
      </c>
      <c r="AN100" s="81">
        <f>COUNTIFS('Plan de couv'!$C$8:$C$373,Capa!$T100,'Plan de couv'!W$8:W$373,Paramètres!$A$3)+COUNTIFS('Plan de couv'!$C$8:$C$373,Capa!$T100,'Plan de couv'!W$8:W$373,Paramètres!$A$8)/2+COUNTIFS('Plan de couv'!$C$8:$C$373,Capa!$T100,'Plan de couv'!W$8:W$373,Paramètres!$A$9)/2</f>
        <v>0</v>
      </c>
      <c r="AO100" s="81">
        <f>COUNTIFS('Plan de couv'!$C$8:$C$373,Capa!$T100,'Plan de couv'!X$8:X$373,Paramètres!$A$3)+COUNTIFS('Plan de couv'!$C$8:$C$373,Capa!$T100,'Plan de couv'!X$8:X$373,Paramètres!$A$8)/2+COUNTIFS('Plan de couv'!$C$8:$C$373,Capa!$T100,'Plan de couv'!X$8:X$373,Paramètres!$A$9)/2</f>
        <v>0</v>
      </c>
      <c r="AP100" s="81">
        <f>COUNTIFS('Plan de couv'!$C$8:$C$373,Capa!$T100,'Plan de couv'!Y$8:Y$373,Paramètres!$A$3)+COUNTIFS('Plan de couv'!$C$8:$C$373,Capa!$T100,'Plan de couv'!Y$8:Y$373,Paramètres!$A$8)/2+COUNTIFS('Plan de couv'!$C$8:$C$373,Capa!$T100,'Plan de couv'!Y$8:Y$373,Paramètres!$A$9)/2</f>
        <v>0</v>
      </c>
    </row>
    <row r="101" spans="18:42" hidden="1" x14ac:dyDescent="0.25">
      <c r="R101" s="50">
        <f t="shared" si="4"/>
        <v>4</v>
      </c>
      <c r="S101" s="51">
        <f t="shared" si="5"/>
        <v>15</v>
      </c>
      <c r="T101" s="67">
        <f t="shared" si="7"/>
        <v>42465</v>
      </c>
      <c r="U101" s="68">
        <f t="shared" si="6"/>
        <v>3</v>
      </c>
      <c r="V101" s="81">
        <f>COUNTIFS('Plan de couv'!$C$8:$C$373,Capa!$T101,'Plan de couv'!E$8:E$373,Paramètres!$A$3)+COUNTIFS('Plan de couv'!$C$8:$C$373,Capa!$T101,'Plan de couv'!E$8:E$373,Paramètres!$A$8)/2+COUNTIFS('Plan de couv'!$C$8:$C$373,Capa!$T101,'Plan de couv'!E$8:E$373,Paramètres!$A$9)/2</f>
        <v>0</v>
      </c>
      <c r="W101" s="81">
        <f>COUNTIFS('Plan de couv'!$C$8:$C$373,Capa!$T101,'Plan de couv'!F$8:F$373,Paramètres!$A$3)+COUNTIFS('Plan de couv'!$C$8:$C$373,Capa!$T101,'Plan de couv'!F$8:F$373,Paramètres!$A$8)/2+COUNTIFS('Plan de couv'!$C$8:$C$373,Capa!$T101,'Plan de couv'!F$8:F$373,Paramètres!$A$9)/2</f>
        <v>0</v>
      </c>
      <c r="X101" s="81">
        <f>COUNTIFS('Plan de couv'!$C$8:$C$373,Capa!$T101,'Plan de couv'!G$8:G$373,Paramètres!$A$3)+COUNTIFS('Plan de couv'!$C$8:$C$373,Capa!$T101,'Plan de couv'!G$8:G$373,Paramètres!$A$8)/2+COUNTIFS('Plan de couv'!$C$8:$C$373,Capa!$T101,'Plan de couv'!G$8:G$373,Paramètres!$A$9)/2</f>
        <v>0</v>
      </c>
      <c r="Y101" s="81">
        <f>COUNTIFS('Plan de couv'!$C$8:$C$373,Capa!$T101,'Plan de couv'!H$8:H$373,Paramètres!$A$3)+COUNTIFS('Plan de couv'!$C$8:$C$373,Capa!$T101,'Plan de couv'!H$8:H$373,Paramètres!$A$8)/2+COUNTIFS('Plan de couv'!$C$8:$C$373,Capa!$T101,'Plan de couv'!H$8:H$373,Paramètres!$A$9)/2</f>
        <v>0</v>
      </c>
      <c r="Z101" s="81">
        <f>COUNTIFS('Plan de couv'!$C$8:$C$373,Capa!$T101,'Plan de couv'!I$8:I$373,Paramètres!$A$3)+COUNTIFS('Plan de couv'!$C$8:$C$373,Capa!$T101,'Plan de couv'!I$8:I$373,Paramètres!$A$8)/2+COUNTIFS('Plan de couv'!$C$8:$C$373,Capa!$T101,'Plan de couv'!I$8:I$373,Paramètres!$A$9)/2</f>
        <v>0</v>
      </c>
      <c r="AA101" s="81">
        <f>COUNTIFS('Plan de couv'!$C$8:$C$373,Capa!$T101,'Plan de couv'!J$8:J$373,Paramètres!$A$3)+COUNTIFS('Plan de couv'!$C$8:$C$373,Capa!$T101,'Plan de couv'!J$8:J$373,Paramètres!$A$8)/2+COUNTIFS('Plan de couv'!$C$8:$C$373,Capa!$T101,'Plan de couv'!J$8:J$373,Paramètres!$A$9)/2</f>
        <v>0</v>
      </c>
      <c r="AB101" s="81">
        <f>COUNTIFS('Plan de couv'!$C$8:$C$373,Capa!$T101,'Plan de couv'!K$8:K$373,Paramètres!$A$3)+COUNTIFS('Plan de couv'!$C$8:$C$373,Capa!$T101,'Plan de couv'!K$8:K$373,Paramètres!$A$8)/2+COUNTIFS('Plan de couv'!$C$8:$C$373,Capa!$T101,'Plan de couv'!K$8:K$373,Paramètres!$A$9)/2</f>
        <v>0</v>
      </c>
      <c r="AC101" s="81">
        <f>COUNTIFS('Plan de couv'!$C$8:$C$373,Capa!$T101,'Plan de couv'!L$8:L$373,Paramètres!$A$3)+COUNTIFS('Plan de couv'!$C$8:$C$373,Capa!$T101,'Plan de couv'!L$8:L$373,Paramètres!$A$8)/2+COUNTIFS('Plan de couv'!$C$8:$C$373,Capa!$T101,'Plan de couv'!L$8:L$373,Paramètres!$A$9)/2</f>
        <v>0</v>
      </c>
      <c r="AD101" s="81">
        <f>COUNTIFS('Plan de couv'!$C$8:$C$373,Capa!$T101,'Plan de couv'!M$8:M$373,Paramètres!$A$3)+COUNTIFS('Plan de couv'!$C$8:$C$373,Capa!$T101,'Plan de couv'!M$8:M$373,Paramètres!$A$8)/2+COUNTIFS('Plan de couv'!$C$8:$C$373,Capa!$T101,'Plan de couv'!M$8:M$373,Paramètres!$A$9)/2</f>
        <v>0</v>
      </c>
      <c r="AE101" s="81">
        <f>COUNTIFS('Plan de couv'!$C$8:$C$373,Capa!$T101,'Plan de couv'!N$8:N$373,Paramètres!$A$3)+COUNTIFS('Plan de couv'!$C$8:$C$373,Capa!$T101,'Plan de couv'!N$8:N$373,Paramètres!$A$8)/2+COUNTIFS('Plan de couv'!$C$8:$C$373,Capa!$T101,'Plan de couv'!N$8:N$373,Paramètres!$A$9)/2</f>
        <v>0</v>
      </c>
      <c r="AF101" s="81">
        <f>COUNTIFS('Plan de couv'!$C$8:$C$373,Capa!$T101,'Plan de couv'!O$8:O$373,Paramètres!$A$3)+COUNTIFS('Plan de couv'!$C$8:$C$373,Capa!$T101,'Plan de couv'!O$8:O$373,Paramètres!$A$8)/2+COUNTIFS('Plan de couv'!$C$8:$C$373,Capa!$T101,'Plan de couv'!O$8:O$373,Paramètres!$A$9)/2</f>
        <v>0</v>
      </c>
      <c r="AG101" s="81">
        <f>COUNTIFS('Plan de couv'!$C$8:$C$373,Capa!$T101,'Plan de couv'!P$8:P$373,Paramètres!$A$3)+COUNTIFS('Plan de couv'!$C$8:$C$373,Capa!$T101,'Plan de couv'!P$8:P$373,Paramètres!$A$8)/2+COUNTIFS('Plan de couv'!$C$8:$C$373,Capa!$T101,'Plan de couv'!P$8:P$373,Paramètres!$A$9)/2</f>
        <v>0</v>
      </c>
      <c r="AH101" s="81">
        <f>COUNTIFS('Plan de couv'!$C$8:$C$373,Capa!$T101,'Plan de couv'!Q$8:Q$373,Paramètres!$A$3)+COUNTIFS('Plan de couv'!$C$8:$C$373,Capa!$T101,'Plan de couv'!Q$8:Q$373,Paramètres!$A$8)/2+COUNTIFS('Plan de couv'!$C$8:$C$373,Capa!$T101,'Plan de couv'!Q$8:Q$373,Paramètres!$A$9)/2</f>
        <v>0</v>
      </c>
      <c r="AI101" s="81">
        <f>COUNTIFS('Plan de couv'!$C$8:$C$373,Capa!$T101,'Plan de couv'!R$8:R$373,Paramètres!$A$3)+COUNTIFS('Plan de couv'!$C$8:$C$373,Capa!$T101,'Plan de couv'!R$8:R$373,Paramètres!$A$8)/2+COUNTIFS('Plan de couv'!$C$8:$C$373,Capa!$T101,'Plan de couv'!R$8:R$373,Paramètres!$A$9)/2</f>
        <v>0</v>
      </c>
      <c r="AJ101" s="81">
        <f>COUNTIFS('Plan de couv'!$C$8:$C$373,Capa!$T101,'Plan de couv'!S$8:S$373,Paramètres!$A$3)+COUNTIFS('Plan de couv'!$C$8:$C$373,Capa!$T101,'Plan de couv'!S$8:S$373,Paramètres!$A$8)/2+COUNTIFS('Plan de couv'!$C$8:$C$373,Capa!$T101,'Plan de couv'!S$8:S$373,Paramètres!$A$9)/2</f>
        <v>0</v>
      </c>
      <c r="AK101" s="81">
        <f>COUNTIFS('Plan de couv'!$C$8:$C$373,Capa!$T101,'Plan de couv'!T$8:T$373,Paramètres!$A$3)+COUNTIFS('Plan de couv'!$C$8:$C$373,Capa!$T101,'Plan de couv'!T$8:T$373,Paramètres!$A$8)/2+COUNTIFS('Plan de couv'!$C$8:$C$373,Capa!$T101,'Plan de couv'!T$8:T$373,Paramètres!$A$9)/2</f>
        <v>0</v>
      </c>
      <c r="AL101" s="81">
        <f>COUNTIFS('Plan de couv'!$C$8:$C$373,Capa!$T101,'Plan de couv'!U$8:U$373,Paramètres!$A$3)+COUNTIFS('Plan de couv'!$C$8:$C$373,Capa!$T101,'Plan de couv'!U$8:U$373,Paramètres!$A$8)/2+COUNTIFS('Plan de couv'!$C$8:$C$373,Capa!$T101,'Plan de couv'!U$8:U$373,Paramètres!$A$9)/2</f>
        <v>0</v>
      </c>
      <c r="AM101" s="81">
        <f>COUNTIFS('Plan de couv'!$C$8:$C$373,Capa!$T101,'Plan de couv'!V$8:V$373,Paramètres!$A$3)+COUNTIFS('Plan de couv'!$C$8:$C$373,Capa!$T101,'Plan de couv'!V$8:V$373,Paramètres!$A$8)/2+COUNTIFS('Plan de couv'!$C$8:$C$373,Capa!$T101,'Plan de couv'!V$8:V$373,Paramètres!$A$9)/2</f>
        <v>0</v>
      </c>
      <c r="AN101" s="81">
        <f>COUNTIFS('Plan de couv'!$C$8:$C$373,Capa!$T101,'Plan de couv'!W$8:W$373,Paramètres!$A$3)+COUNTIFS('Plan de couv'!$C$8:$C$373,Capa!$T101,'Plan de couv'!W$8:W$373,Paramètres!$A$8)/2+COUNTIFS('Plan de couv'!$C$8:$C$373,Capa!$T101,'Plan de couv'!W$8:W$373,Paramètres!$A$9)/2</f>
        <v>0</v>
      </c>
      <c r="AO101" s="81">
        <f>COUNTIFS('Plan de couv'!$C$8:$C$373,Capa!$T101,'Plan de couv'!X$8:X$373,Paramètres!$A$3)+COUNTIFS('Plan de couv'!$C$8:$C$373,Capa!$T101,'Plan de couv'!X$8:X$373,Paramètres!$A$8)/2+COUNTIFS('Plan de couv'!$C$8:$C$373,Capa!$T101,'Plan de couv'!X$8:X$373,Paramètres!$A$9)/2</f>
        <v>0</v>
      </c>
      <c r="AP101" s="81">
        <f>COUNTIFS('Plan de couv'!$C$8:$C$373,Capa!$T101,'Plan de couv'!Y$8:Y$373,Paramètres!$A$3)+COUNTIFS('Plan de couv'!$C$8:$C$373,Capa!$T101,'Plan de couv'!Y$8:Y$373,Paramètres!$A$8)/2+COUNTIFS('Plan de couv'!$C$8:$C$373,Capa!$T101,'Plan de couv'!Y$8:Y$373,Paramètres!$A$9)/2</f>
        <v>0</v>
      </c>
    </row>
    <row r="102" spans="18:42" hidden="1" x14ac:dyDescent="0.25">
      <c r="R102" s="50">
        <f t="shared" si="4"/>
        <v>4</v>
      </c>
      <c r="S102" s="51">
        <f t="shared" si="5"/>
        <v>15</v>
      </c>
      <c r="T102" s="67">
        <f t="shared" si="7"/>
        <v>42466</v>
      </c>
      <c r="U102" s="68">
        <f t="shared" si="6"/>
        <v>4</v>
      </c>
      <c r="V102" s="81">
        <f>COUNTIFS('Plan de couv'!$C$8:$C$373,Capa!$T102,'Plan de couv'!E$8:E$373,Paramètres!$A$3)+COUNTIFS('Plan de couv'!$C$8:$C$373,Capa!$T102,'Plan de couv'!E$8:E$373,Paramètres!$A$8)/2+COUNTIFS('Plan de couv'!$C$8:$C$373,Capa!$T102,'Plan de couv'!E$8:E$373,Paramètres!$A$9)/2</f>
        <v>0</v>
      </c>
      <c r="W102" s="81">
        <f>COUNTIFS('Plan de couv'!$C$8:$C$373,Capa!$T102,'Plan de couv'!F$8:F$373,Paramètres!$A$3)+COUNTIFS('Plan de couv'!$C$8:$C$373,Capa!$T102,'Plan de couv'!F$8:F$373,Paramètres!$A$8)/2+COUNTIFS('Plan de couv'!$C$8:$C$373,Capa!$T102,'Plan de couv'!F$8:F$373,Paramètres!$A$9)/2</f>
        <v>0</v>
      </c>
      <c r="X102" s="81">
        <f>COUNTIFS('Plan de couv'!$C$8:$C$373,Capa!$T102,'Plan de couv'!G$8:G$373,Paramètres!$A$3)+COUNTIFS('Plan de couv'!$C$8:$C$373,Capa!$T102,'Plan de couv'!G$8:G$373,Paramètres!$A$8)/2+COUNTIFS('Plan de couv'!$C$8:$C$373,Capa!$T102,'Plan de couv'!G$8:G$373,Paramètres!$A$9)/2</f>
        <v>0</v>
      </c>
      <c r="Y102" s="81">
        <f>COUNTIFS('Plan de couv'!$C$8:$C$373,Capa!$T102,'Plan de couv'!H$8:H$373,Paramètres!$A$3)+COUNTIFS('Plan de couv'!$C$8:$C$373,Capa!$T102,'Plan de couv'!H$8:H$373,Paramètres!$A$8)/2+COUNTIFS('Plan de couv'!$C$8:$C$373,Capa!$T102,'Plan de couv'!H$8:H$373,Paramètres!$A$9)/2</f>
        <v>0</v>
      </c>
      <c r="Z102" s="81">
        <f>COUNTIFS('Plan de couv'!$C$8:$C$373,Capa!$T102,'Plan de couv'!I$8:I$373,Paramètres!$A$3)+COUNTIFS('Plan de couv'!$C$8:$C$373,Capa!$T102,'Plan de couv'!I$8:I$373,Paramètres!$A$8)/2+COUNTIFS('Plan de couv'!$C$8:$C$373,Capa!$T102,'Plan de couv'!I$8:I$373,Paramètres!$A$9)/2</f>
        <v>0</v>
      </c>
      <c r="AA102" s="81">
        <f>COUNTIFS('Plan de couv'!$C$8:$C$373,Capa!$T102,'Plan de couv'!J$8:J$373,Paramètres!$A$3)+COUNTIFS('Plan de couv'!$C$8:$C$373,Capa!$T102,'Plan de couv'!J$8:J$373,Paramètres!$A$8)/2+COUNTIFS('Plan de couv'!$C$8:$C$373,Capa!$T102,'Plan de couv'!J$8:J$373,Paramètres!$A$9)/2</f>
        <v>0</v>
      </c>
      <c r="AB102" s="81">
        <f>COUNTIFS('Plan de couv'!$C$8:$C$373,Capa!$T102,'Plan de couv'!K$8:K$373,Paramètres!$A$3)+COUNTIFS('Plan de couv'!$C$8:$C$373,Capa!$T102,'Plan de couv'!K$8:K$373,Paramètres!$A$8)/2+COUNTIFS('Plan de couv'!$C$8:$C$373,Capa!$T102,'Plan de couv'!K$8:K$373,Paramètres!$A$9)/2</f>
        <v>0</v>
      </c>
      <c r="AC102" s="81">
        <f>COUNTIFS('Plan de couv'!$C$8:$C$373,Capa!$T102,'Plan de couv'!L$8:L$373,Paramètres!$A$3)+COUNTIFS('Plan de couv'!$C$8:$C$373,Capa!$T102,'Plan de couv'!L$8:L$373,Paramètres!$A$8)/2+COUNTIFS('Plan de couv'!$C$8:$C$373,Capa!$T102,'Plan de couv'!L$8:L$373,Paramètres!$A$9)/2</f>
        <v>0</v>
      </c>
      <c r="AD102" s="81">
        <f>COUNTIFS('Plan de couv'!$C$8:$C$373,Capa!$T102,'Plan de couv'!M$8:M$373,Paramètres!$A$3)+COUNTIFS('Plan de couv'!$C$8:$C$373,Capa!$T102,'Plan de couv'!M$8:M$373,Paramètres!$A$8)/2+COUNTIFS('Plan de couv'!$C$8:$C$373,Capa!$T102,'Plan de couv'!M$8:M$373,Paramètres!$A$9)/2</f>
        <v>0</v>
      </c>
      <c r="AE102" s="81">
        <f>COUNTIFS('Plan de couv'!$C$8:$C$373,Capa!$T102,'Plan de couv'!N$8:N$373,Paramètres!$A$3)+COUNTIFS('Plan de couv'!$C$8:$C$373,Capa!$T102,'Plan de couv'!N$8:N$373,Paramètres!$A$8)/2+COUNTIFS('Plan de couv'!$C$8:$C$373,Capa!$T102,'Plan de couv'!N$8:N$373,Paramètres!$A$9)/2</f>
        <v>0</v>
      </c>
      <c r="AF102" s="81">
        <f>COUNTIFS('Plan de couv'!$C$8:$C$373,Capa!$T102,'Plan de couv'!O$8:O$373,Paramètres!$A$3)+COUNTIFS('Plan de couv'!$C$8:$C$373,Capa!$T102,'Plan de couv'!O$8:O$373,Paramètres!$A$8)/2+COUNTIFS('Plan de couv'!$C$8:$C$373,Capa!$T102,'Plan de couv'!O$8:O$373,Paramètres!$A$9)/2</f>
        <v>0</v>
      </c>
      <c r="AG102" s="81">
        <f>COUNTIFS('Plan de couv'!$C$8:$C$373,Capa!$T102,'Plan de couv'!P$8:P$373,Paramètres!$A$3)+COUNTIFS('Plan de couv'!$C$8:$C$373,Capa!$T102,'Plan de couv'!P$8:P$373,Paramètres!$A$8)/2+COUNTIFS('Plan de couv'!$C$8:$C$373,Capa!$T102,'Plan de couv'!P$8:P$373,Paramètres!$A$9)/2</f>
        <v>0</v>
      </c>
      <c r="AH102" s="81">
        <f>COUNTIFS('Plan de couv'!$C$8:$C$373,Capa!$T102,'Plan de couv'!Q$8:Q$373,Paramètres!$A$3)+COUNTIFS('Plan de couv'!$C$8:$C$373,Capa!$T102,'Plan de couv'!Q$8:Q$373,Paramètres!$A$8)/2+COUNTIFS('Plan de couv'!$C$8:$C$373,Capa!$T102,'Plan de couv'!Q$8:Q$373,Paramètres!$A$9)/2</f>
        <v>0</v>
      </c>
      <c r="AI102" s="81">
        <f>COUNTIFS('Plan de couv'!$C$8:$C$373,Capa!$T102,'Plan de couv'!R$8:R$373,Paramètres!$A$3)+COUNTIFS('Plan de couv'!$C$8:$C$373,Capa!$T102,'Plan de couv'!R$8:R$373,Paramètres!$A$8)/2+COUNTIFS('Plan de couv'!$C$8:$C$373,Capa!$T102,'Plan de couv'!R$8:R$373,Paramètres!$A$9)/2</f>
        <v>0</v>
      </c>
      <c r="AJ102" s="81">
        <f>COUNTIFS('Plan de couv'!$C$8:$C$373,Capa!$T102,'Plan de couv'!S$8:S$373,Paramètres!$A$3)+COUNTIFS('Plan de couv'!$C$8:$C$373,Capa!$T102,'Plan de couv'!S$8:S$373,Paramètres!$A$8)/2+COUNTIFS('Plan de couv'!$C$8:$C$373,Capa!$T102,'Plan de couv'!S$8:S$373,Paramètres!$A$9)/2</f>
        <v>0</v>
      </c>
      <c r="AK102" s="81">
        <f>COUNTIFS('Plan de couv'!$C$8:$C$373,Capa!$T102,'Plan de couv'!T$8:T$373,Paramètres!$A$3)+COUNTIFS('Plan de couv'!$C$8:$C$373,Capa!$T102,'Plan de couv'!T$8:T$373,Paramètres!$A$8)/2+COUNTIFS('Plan de couv'!$C$8:$C$373,Capa!$T102,'Plan de couv'!T$8:T$373,Paramètres!$A$9)/2</f>
        <v>0</v>
      </c>
      <c r="AL102" s="81">
        <f>COUNTIFS('Plan de couv'!$C$8:$C$373,Capa!$T102,'Plan de couv'!U$8:U$373,Paramètres!$A$3)+COUNTIFS('Plan de couv'!$C$8:$C$373,Capa!$T102,'Plan de couv'!U$8:U$373,Paramètres!$A$8)/2+COUNTIFS('Plan de couv'!$C$8:$C$373,Capa!$T102,'Plan de couv'!U$8:U$373,Paramètres!$A$9)/2</f>
        <v>0</v>
      </c>
      <c r="AM102" s="81">
        <f>COUNTIFS('Plan de couv'!$C$8:$C$373,Capa!$T102,'Plan de couv'!V$8:V$373,Paramètres!$A$3)+COUNTIFS('Plan de couv'!$C$8:$C$373,Capa!$T102,'Plan de couv'!V$8:V$373,Paramètres!$A$8)/2+COUNTIFS('Plan de couv'!$C$8:$C$373,Capa!$T102,'Plan de couv'!V$8:V$373,Paramètres!$A$9)/2</f>
        <v>0</v>
      </c>
      <c r="AN102" s="81">
        <f>COUNTIFS('Plan de couv'!$C$8:$C$373,Capa!$T102,'Plan de couv'!W$8:W$373,Paramètres!$A$3)+COUNTIFS('Plan de couv'!$C$8:$C$373,Capa!$T102,'Plan de couv'!W$8:W$373,Paramètres!$A$8)/2+COUNTIFS('Plan de couv'!$C$8:$C$373,Capa!$T102,'Plan de couv'!W$8:W$373,Paramètres!$A$9)/2</f>
        <v>0</v>
      </c>
      <c r="AO102" s="81">
        <f>COUNTIFS('Plan de couv'!$C$8:$C$373,Capa!$T102,'Plan de couv'!X$8:X$373,Paramètres!$A$3)+COUNTIFS('Plan de couv'!$C$8:$C$373,Capa!$T102,'Plan de couv'!X$8:X$373,Paramètres!$A$8)/2+COUNTIFS('Plan de couv'!$C$8:$C$373,Capa!$T102,'Plan de couv'!X$8:X$373,Paramètres!$A$9)/2</f>
        <v>0</v>
      </c>
      <c r="AP102" s="81">
        <f>COUNTIFS('Plan de couv'!$C$8:$C$373,Capa!$T102,'Plan de couv'!Y$8:Y$373,Paramètres!$A$3)+COUNTIFS('Plan de couv'!$C$8:$C$373,Capa!$T102,'Plan de couv'!Y$8:Y$373,Paramètres!$A$8)/2+COUNTIFS('Plan de couv'!$C$8:$C$373,Capa!$T102,'Plan de couv'!Y$8:Y$373,Paramètres!$A$9)/2</f>
        <v>0</v>
      </c>
    </row>
    <row r="103" spans="18:42" hidden="1" x14ac:dyDescent="0.25">
      <c r="R103" s="50">
        <f t="shared" si="4"/>
        <v>4</v>
      </c>
      <c r="S103" s="51">
        <f t="shared" si="5"/>
        <v>15</v>
      </c>
      <c r="T103" s="67">
        <f t="shared" si="7"/>
        <v>42467</v>
      </c>
      <c r="U103" s="68">
        <f t="shared" si="6"/>
        <v>5</v>
      </c>
      <c r="V103" s="81">
        <f>COUNTIFS('Plan de couv'!$C$8:$C$373,Capa!$T103,'Plan de couv'!E$8:E$373,Paramètres!$A$3)+COUNTIFS('Plan de couv'!$C$8:$C$373,Capa!$T103,'Plan de couv'!E$8:E$373,Paramètres!$A$8)/2+COUNTIFS('Plan de couv'!$C$8:$C$373,Capa!$T103,'Plan de couv'!E$8:E$373,Paramètres!$A$9)/2</f>
        <v>0</v>
      </c>
      <c r="W103" s="81">
        <f>COUNTIFS('Plan de couv'!$C$8:$C$373,Capa!$T103,'Plan de couv'!F$8:F$373,Paramètres!$A$3)+COUNTIFS('Plan de couv'!$C$8:$C$373,Capa!$T103,'Plan de couv'!F$8:F$373,Paramètres!$A$8)/2+COUNTIFS('Plan de couv'!$C$8:$C$373,Capa!$T103,'Plan de couv'!F$8:F$373,Paramètres!$A$9)/2</f>
        <v>0</v>
      </c>
      <c r="X103" s="81">
        <f>COUNTIFS('Plan de couv'!$C$8:$C$373,Capa!$T103,'Plan de couv'!G$8:G$373,Paramètres!$A$3)+COUNTIFS('Plan de couv'!$C$8:$C$373,Capa!$T103,'Plan de couv'!G$8:G$373,Paramètres!$A$8)/2+COUNTIFS('Plan de couv'!$C$8:$C$373,Capa!$T103,'Plan de couv'!G$8:G$373,Paramètres!$A$9)/2</f>
        <v>0</v>
      </c>
      <c r="Y103" s="81">
        <f>COUNTIFS('Plan de couv'!$C$8:$C$373,Capa!$T103,'Plan de couv'!H$8:H$373,Paramètres!$A$3)+COUNTIFS('Plan de couv'!$C$8:$C$373,Capa!$T103,'Plan de couv'!H$8:H$373,Paramètres!$A$8)/2+COUNTIFS('Plan de couv'!$C$8:$C$373,Capa!$T103,'Plan de couv'!H$8:H$373,Paramètres!$A$9)/2</f>
        <v>0</v>
      </c>
      <c r="Z103" s="81">
        <f>COUNTIFS('Plan de couv'!$C$8:$C$373,Capa!$T103,'Plan de couv'!I$8:I$373,Paramètres!$A$3)+COUNTIFS('Plan de couv'!$C$8:$C$373,Capa!$T103,'Plan de couv'!I$8:I$373,Paramètres!$A$8)/2+COUNTIFS('Plan de couv'!$C$8:$C$373,Capa!$T103,'Plan de couv'!I$8:I$373,Paramètres!$A$9)/2</f>
        <v>0</v>
      </c>
      <c r="AA103" s="81">
        <f>COUNTIFS('Plan de couv'!$C$8:$C$373,Capa!$T103,'Plan de couv'!J$8:J$373,Paramètres!$A$3)+COUNTIFS('Plan de couv'!$C$8:$C$373,Capa!$T103,'Plan de couv'!J$8:J$373,Paramètres!$A$8)/2+COUNTIFS('Plan de couv'!$C$8:$C$373,Capa!$T103,'Plan de couv'!J$8:J$373,Paramètres!$A$9)/2</f>
        <v>0</v>
      </c>
      <c r="AB103" s="81">
        <f>COUNTIFS('Plan de couv'!$C$8:$C$373,Capa!$T103,'Plan de couv'!K$8:K$373,Paramètres!$A$3)+COUNTIFS('Plan de couv'!$C$8:$C$373,Capa!$T103,'Plan de couv'!K$8:K$373,Paramètres!$A$8)/2+COUNTIFS('Plan de couv'!$C$8:$C$373,Capa!$T103,'Plan de couv'!K$8:K$373,Paramètres!$A$9)/2</f>
        <v>0</v>
      </c>
      <c r="AC103" s="81">
        <f>COUNTIFS('Plan de couv'!$C$8:$C$373,Capa!$T103,'Plan de couv'!L$8:L$373,Paramètres!$A$3)+COUNTIFS('Plan de couv'!$C$8:$C$373,Capa!$T103,'Plan de couv'!L$8:L$373,Paramètres!$A$8)/2+COUNTIFS('Plan de couv'!$C$8:$C$373,Capa!$T103,'Plan de couv'!L$8:L$373,Paramètres!$A$9)/2</f>
        <v>0</v>
      </c>
      <c r="AD103" s="81">
        <f>COUNTIFS('Plan de couv'!$C$8:$C$373,Capa!$T103,'Plan de couv'!M$8:M$373,Paramètres!$A$3)+COUNTIFS('Plan de couv'!$C$8:$C$373,Capa!$T103,'Plan de couv'!M$8:M$373,Paramètres!$A$8)/2+COUNTIFS('Plan de couv'!$C$8:$C$373,Capa!$T103,'Plan de couv'!M$8:M$373,Paramètres!$A$9)/2</f>
        <v>0</v>
      </c>
      <c r="AE103" s="81">
        <f>COUNTIFS('Plan de couv'!$C$8:$C$373,Capa!$T103,'Plan de couv'!N$8:N$373,Paramètres!$A$3)+COUNTIFS('Plan de couv'!$C$8:$C$373,Capa!$T103,'Plan de couv'!N$8:N$373,Paramètres!$A$8)/2+COUNTIFS('Plan de couv'!$C$8:$C$373,Capa!$T103,'Plan de couv'!N$8:N$373,Paramètres!$A$9)/2</f>
        <v>0</v>
      </c>
      <c r="AF103" s="81">
        <f>COUNTIFS('Plan de couv'!$C$8:$C$373,Capa!$T103,'Plan de couv'!O$8:O$373,Paramètres!$A$3)+COUNTIFS('Plan de couv'!$C$8:$C$373,Capa!$T103,'Plan de couv'!O$8:O$373,Paramètres!$A$8)/2+COUNTIFS('Plan de couv'!$C$8:$C$373,Capa!$T103,'Plan de couv'!O$8:O$373,Paramètres!$A$9)/2</f>
        <v>0</v>
      </c>
      <c r="AG103" s="81">
        <f>COUNTIFS('Plan de couv'!$C$8:$C$373,Capa!$T103,'Plan de couv'!P$8:P$373,Paramètres!$A$3)+COUNTIFS('Plan de couv'!$C$8:$C$373,Capa!$T103,'Plan de couv'!P$8:P$373,Paramètres!$A$8)/2+COUNTIFS('Plan de couv'!$C$8:$C$373,Capa!$T103,'Plan de couv'!P$8:P$373,Paramètres!$A$9)/2</f>
        <v>0</v>
      </c>
      <c r="AH103" s="81">
        <f>COUNTIFS('Plan de couv'!$C$8:$C$373,Capa!$T103,'Plan de couv'!Q$8:Q$373,Paramètres!$A$3)+COUNTIFS('Plan de couv'!$C$8:$C$373,Capa!$T103,'Plan de couv'!Q$8:Q$373,Paramètres!$A$8)/2+COUNTIFS('Plan de couv'!$C$8:$C$373,Capa!$T103,'Plan de couv'!Q$8:Q$373,Paramètres!$A$9)/2</f>
        <v>0</v>
      </c>
      <c r="AI103" s="81">
        <f>COUNTIFS('Plan de couv'!$C$8:$C$373,Capa!$T103,'Plan de couv'!R$8:R$373,Paramètres!$A$3)+COUNTIFS('Plan de couv'!$C$8:$C$373,Capa!$T103,'Plan de couv'!R$8:R$373,Paramètres!$A$8)/2+COUNTIFS('Plan de couv'!$C$8:$C$373,Capa!$T103,'Plan de couv'!R$8:R$373,Paramètres!$A$9)/2</f>
        <v>0</v>
      </c>
      <c r="AJ103" s="81">
        <f>COUNTIFS('Plan de couv'!$C$8:$C$373,Capa!$T103,'Plan de couv'!S$8:S$373,Paramètres!$A$3)+COUNTIFS('Plan de couv'!$C$8:$C$373,Capa!$T103,'Plan de couv'!S$8:S$373,Paramètres!$A$8)/2+COUNTIFS('Plan de couv'!$C$8:$C$373,Capa!$T103,'Plan de couv'!S$8:S$373,Paramètres!$A$9)/2</f>
        <v>0</v>
      </c>
      <c r="AK103" s="81">
        <f>COUNTIFS('Plan de couv'!$C$8:$C$373,Capa!$T103,'Plan de couv'!T$8:T$373,Paramètres!$A$3)+COUNTIFS('Plan de couv'!$C$8:$C$373,Capa!$T103,'Plan de couv'!T$8:T$373,Paramètres!$A$8)/2+COUNTIFS('Plan de couv'!$C$8:$C$373,Capa!$T103,'Plan de couv'!T$8:T$373,Paramètres!$A$9)/2</f>
        <v>0</v>
      </c>
      <c r="AL103" s="81">
        <f>COUNTIFS('Plan de couv'!$C$8:$C$373,Capa!$T103,'Plan de couv'!U$8:U$373,Paramètres!$A$3)+COUNTIFS('Plan de couv'!$C$8:$C$373,Capa!$T103,'Plan de couv'!U$8:U$373,Paramètres!$A$8)/2+COUNTIFS('Plan de couv'!$C$8:$C$373,Capa!$T103,'Plan de couv'!U$8:U$373,Paramètres!$A$9)/2</f>
        <v>0</v>
      </c>
      <c r="AM103" s="81">
        <f>COUNTIFS('Plan de couv'!$C$8:$C$373,Capa!$T103,'Plan de couv'!V$8:V$373,Paramètres!$A$3)+COUNTIFS('Plan de couv'!$C$8:$C$373,Capa!$T103,'Plan de couv'!V$8:V$373,Paramètres!$A$8)/2+COUNTIFS('Plan de couv'!$C$8:$C$373,Capa!$T103,'Plan de couv'!V$8:V$373,Paramètres!$A$9)/2</f>
        <v>0</v>
      </c>
      <c r="AN103" s="81">
        <f>COUNTIFS('Plan de couv'!$C$8:$C$373,Capa!$T103,'Plan de couv'!W$8:W$373,Paramètres!$A$3)+COUNTIFS('Plan de couv'!$C$8:$C$373,Capa!$T103,'Plan de couv'!W$8:W$373,Paramètres!$A$8)/2+COUNTIFS('Plan de couv'!$C$8:$C$373,Capa!$T103,'Plan de couv'!W$8:W$373,Paramètres!$A$9)/2</f>
        <v>0</v>
      </c>
      <c r="AO103" s="81">
        <f>COUNTIFS('Plan de couv'!$C$8:$C$373,Capa!$T103,'Plan de couv'!X$8:X$373,Paramètres!$A$3)+COUNTIFS('Plan de couv'!$C$8:$C$373,Capa!$T103,'Plan de couv'!X$8:X$373,Paramètres!$A$8)/2+COUNTIFS('Plan de couv'!$C$8:$C$373,Capa!$T103,'Plan de couv'!X$8:X$373,Paramètres!$A$9)/2</f>
        <v>0</v>
      </c>
      <c r="AP103" s="81">
        <f>COUNTIFS('Plan de couv'!$C$8:$C$373,Capa!$T103,'Plan de couv'!Y$8:Y$373,Paramètres!$A$3)+COUNTIFS('Plan de couv'!$C$8:$C$373,Capa!$T103,'Plan de couv'!Y$8:Y$373,Paramètres!$A$8)/2+COUNTIFS('Plan de couv'!$C$8:$C$373,Capa!$T103,'Plan de couv'!Y$8:Y$373,Paramètres!$A$9)/2</f>
        <v>0</v>
      </c>
    </row>
    <row r="104" spans="18:42" hidden="1" x14ac:dyDescent="0.25">
      <c r="R104" s="50">
        <f t="shared" si="4"/>
        <v>4</v>
      </c>
      <c r="S104" s="51">
        <f t="shared" si="5"/>
        <v>15</v>
      </c>
      <c r="T104" s="67">
        <f t="shared" si="7"/>
        <v>42468</v>
      </c>
      <c r="U104" s="68">
        <f t="shared" si="6"/>
        <v>6</v>
      </c>
      <c r="V104" s="81">
        <f>COUNTIFS('Plan de couv'!$C$8:$C$373,Capa!$T104,'Plan de couv'!E$8:E$373,Paramètres!$A$3)+COUNTIFS('Plan de couv'!$C$8:$C$373,Capa!$T104,'Plan de couv'!E$8:E$373,Paramètres!$A$8)/2+COUNTIFS('Plan de couv'!$C$8:$C$373,Capa!$T104,'Plan de couv'!E$8:E$373,Paramètres!$A$9)/2</f>
        <v>0</v>
      </c>
      <c r="W104" s="81">
        <f>COUNTIFS('Plan de couv'!$C$8:$C$373,Capa!$T104,'Plan de couv'!F$8:F$373,Paramètres!$A$3)+COUNTIFS('Plan de couv'!$C$8:$C$373,Capa!$T104,'Plan de couv'!F$8:F$373,Paramètres!$A$8)/2+COUNTIFS('Plan de couv'!$C$8:$C$373,Capa!$T104,'Plan de couv'!F$8:F$373,Paramètres!$A$9)/2</f>
        <v>0</v>
      </c>
      <c r="X104" s="81">
        <f>COUNTIFS('Plan de couv'!$C$8:$C$373,Capa!$T104,'Plan de couv'!G$8:G$373,Paramètres!$A$3)+COUNTIFS('Plan de couv'!$C$8:$C$373,Capa!$T104,'Plan de couv'!G$8:G$373,Paramètres!$A$8)/2+COUNTIFS('Plan de couv'!$C$8:$C$373,Capa!$T104,'Plan de couv'!G$8:G$373,Paramètres!$A$9)/2</f>
        <v>0</v>
      </c>
      <c r="Y104" s="81">
        <f>COUNTIFS('Plan de couv'!$C$8:$C$373,Capa!$T104,'Plan de couv'!H$8:H$373,Paramètres!$A$3)+COUNTIFS('Plan de couv'!$C$8:$C$373,Capa!$T104,'Plan de couv'!H$8:H$373,Paramètres!$A$8)/2+COUNTIFS('Plan de couv'!$C$8:$C$373,Capa!$T104,'Plan de couv'!H$8:H$373,Paramètres!$A$9)/2</f>
        <v>0</v>
      </c>
      <c r="Z104" s="81">
        <f>COUNTIFS('Plan de couv'!$C$8:$C$373,Capa!$T104,'Plan de couv'!I$8:I$373,Paramètres!$A$3)+COUNTIFS('Plan de couv'!$C$8:$C$373,Capa!$T104,'Plan de couv'!I$8:I$373,Paramètres!$A$8)/2+COUNTIFS('Plan de couv'!$C$8:$C$373,Capa!$T104,'Plan de couv'!I$8:I$373,Paramètres!$A$9)/2</f>
        <v>0</v>
      </c>
      <c r="AA104" s="81">
        <f>COUNTIFS('Plan de couv'!$C$8:$C$373,Capa!$T104,'Plan de couv'!J$8:J$373,Paramètres!$A$3)+COUNTIFS('Plan de couv'!$C$8:$C$373,Capa!$T104,'Plan de couv'!J$8:J$373,Paramètres!$A$8)/2+COUNTIFS('Plan de couv'!$C$8:$C$373,Capa!$T104,'Plan de couv'!J$8:J$373,Paramètres!$A$9)/2</f>
        <v>0</v>
      </c>
      <c r="AB104" s="81">
        <f>COUNTIFS('Plan de couv'!$C$8:$C$373,Capa!$T104,'Plan de couv'!K$8:K$373,Paramètres!$A$3)+COUNTIFS('Plan de couv'!$C$8:$C$373,Capa!$T104,'Plan de couv'!K$8:K$373,Paramètres!$A$8)/2+COUNTIFS('Plan de couv'!$C$8:$C$373,Capa!$T104,'Plan de couv'!K$8:K$373,Paramètres!$A$9)/2</f>
        <v>0</v>
      </c>
      <c r="AC104" s="81">
        <f>COUNTIFS('Plan de couv'!$C$8:$C$373,Capa!$T104,'Plan de couv'!L$8:L$373,Paramètres!$A$3)+COUNTIFS('Plan de couv'!$C$8:$C$373,Capa!$T104,'Plan de couv'!L$8:L$373,Paramètres!$A$8)/2+COUNTIFS('Plan de couv'!$C$8:$C$373,Capa!$T104,'Plan de couv'!L$8:L$373,Paramètres!$A$9)/2</f>
        <v>0</v>
      </c>
      <c r="AD104" s="81">
        <f>COUNTIFS('Plan de couv'!$C$8:$C$373,Capa!$T104,'Plan de couv'!M$8:M$373,Paramètres!$A$3)+COUNTIFS('Plan de couv'!$C$8:$C$373,Capa!$T104,'Plan de couv'!M$8:M$373,Paramètres!$A$8)/2+COUNTIFS('Plan de couv'!$C$8:$C$373,Capa!$T104,'Plan de couv'!M$8:M$373,Paramètres!$A$9)/2</f>
        <v>0</v>
      </c>
      <c r="AE104" s="81">
        <f>COUNTIFS('Plan de couv'!$C$8:$C$373,Capa!$T104,'Plan de couv'!N$8:N$373,Paramètres!$A$3)+COUNTIFS('Plan de couv'!$C$8:$C$373,Capa!$T104,'Plan de couv'!N$8:N$373,Paramètres!$A$8)/2+COUNTIFS('Plan de couv'!$C$8:$C$373,Capa!$T104,'Plan de couv'!N$8:N$373,Paramètres!$A$9)/2</f>
        <v>0</v>
      </c>
      <c r="AF104" s="81">
        <f>COUNTIFS('Plan de couv'!$C$8:$C$373,Capa!$T104,'Plan de couv'!O$8:O$373,Paramètres!$A$3)+COUNTIFS('Plan de couv'!$C$8:$C$373,Capa!$T104,'Plan de couv'!O$8:O$373,Paramètres!$A$8)/2+COUNTIFS('Plan de couv'!$C$8:$C$373,Capa!$T104,'Plan de couv'!O$8:O$373,Paramètres!$A$9)/2</f>
        <v>0</v>
      </c>
      <c r="AG104" s="81">
        <f>COUNTIFS('Plan de couv'!$C$8:$C$373,Capa!$T104,'Plan de couv'!P$8:P$373,Paramètres!$A$3)+COUNTIFS('Plan de couv'!$C$8:$C$373,Capa!$T104,'Plan de couv'!P$8:P$373,Paramètres!$A$8)/2+COUNTIFS('Plan de couv'!$C$8:$C$373,Capa!$T104,'Plan de couv'!P$8:P$373,Paramètres!$A$9)/2</f>
        <v>0</v>
      </c>
      <c r="AH104" s="81">
        <f>COUNTIFS('Plan de couv'!$C$8:$C$373,Capa!$T104,'Plan de couv'!Q$8:Q$373,Paramètres!$A$3)+COUNTIFS('Plan de couv'!$C$8:$C$373,Capa!$T104,'Plan de couv'!Q$8:Q$373,Paramètres!$A$8)/2+COUNTIFS('Plan de couv'!$C$8:$C$373,Capa!$T104,'Plan de couv'!Q$8:Q$373,Paramètres!$A$9)/2</f>
        <v>0</v>
      </c>
      <c r="AI104" s="81">
        <f>COUNTIFS('Plan de couv'!$C$8:$C$373,Capa!$T104,'Plan de couv'!R$8:R$373,Paramètres!$A$3)+COUNTIFS('Plan de couv'!$C$8:$C$373,Capa!$T104,'Plan de couv'!R$8:R$373,Paramètres!$A$8)/2+COUNTIFS('Plan de couv'!$C$8:$C$373,Capa!$T104,'Plan de couv'!R$8:R$373,Paramètres!$A$9)/2</f>
        <v>0</v>
      </c>
      <c r="AJ104" s="81">
        <f>COUNTIFS('Plan de couv'!$C$8:$C$373,Capa!$T104,'Plan de couv'!S$8:S$373,Paramètres!$A$3)+COUNTIFS('Plan de couv'!$C$8:$C$373,Capa!$T104,'Plan de couv'!S$8:S$373,Paramètres!$A$8)/2+COUNTIFS('Plan de couv'!$C$8:$C$373,Capa!$T104,'Plan de couv'!S$8:S$373,Paramètres!$A$9)/2</f>
        <v>0</v>
      </c>
      <c r="AK104" s="81">
        <f>COUNTIFS('Plan de couv'!$C$8:$C$373,Capa!$T104,'Plan de couv'!T$8:T$373,Paramètres!$A$3)+COUNTIFS('Plan de couv'!$C$8:$C$373,Capa!$T104,'Plan de couv'!T$8:T$373,Paramètres!$A$8)/2+COUNTIFS('Plan de couv'!$C$8:$C$373,Capa!$T104,'Plan de couv'!T$8:T$373,Paramètres!$A$9)/2</f>
        <v>0</v>
      </c>
      <c r="AL104" s="81">
        <f>COUNTIFS('Plan de couv'!$C$8:$C$373,Capa!$T104,'Plan de couv'!U$8:U$373,Paramètres!$A$3)+COUNTIFS('Plan de couv'!$C$8:$C$373,Capa!$T104,'Plan de couv'!U$8:U$373,Paramètres!$A$8)/2+COUNTIFS('Plan de couv'!$C$8:$C$373,Capa!$T104,'Plan de couv'!U$8:U$373,Paramètres!$A$9)/2</f>
        <v>0</v>
      </c>
      <c r="AM104" s="81">
        <f>COUNTIFS('Plan de couv'!$C$8:$C$373,Capa!$T104,'Plan de couv'!V$8:V$373,Paramètres!$A$3)+COUNTIFS('Plan de couv'!$C$8:$C$373,Capa!$T104,'Plan de couv'!V$8:V$373,Paramètres!$A$8)/2+COUNTIFS('Plan de couv'!$C$8:$C$373,Capa!$T104,'Plan de couv'!V$8:V$373,Paramètres!$A$9)/2</f>
        <v>0</v>
      </c>
      <c r="AN104" s="81">
        <f>COUNTIFS('Plan de couv'!$C$8:$C$373,Capa!$T104,'Plan de couv'!W$8:W$373,Paramètres!$A$3)+COUNTIFS('Plan de couv'!$C$8:$C$373,Capa!$T104,'Plan de couv'!W$8:W$373,Paramètres!$A$8)/2+COUNTIFS('Plan de couv'!$C$8:$C$373,Capa!$T104,'Plan de couv'!W$8:W$373,Paramètres!$A$9)/2</f>
        <v>0</v>
      </c>
      <c r="AO104" s="81">
        <f>COUNTIFS('Plan de couv'!$C$8:$C$373,Capa!$T104,'Plan de couv'!X$8:X$373,Paramètres!$A$3)+COUNTIFS('Plan de couv'!$C$8:$C$373,Capa!$T104,'Plan de couv'!X$8:X$373,Paramètres!$A$8)/2+COUNTIFS('Plan de couv'!$C$8:$C$373,Capa!$T104,'Plan de couv'!X$8:X$373,Paramètres!$A$9)/2</f>
        <v>0</v>
      </c>
      <c r="AP104" s="81">
        <f>COUNTIFS('Plan de couv'!$C$8:$C$373,Capa!$T104,'Plan de couv'!Y$8:Y$373,Paramètres!$A$3)+COUNTIFS('Plan de couv'!$C$8:$C$373,Capa!$T104,'Plan de couv'!Y$8:Y$373,Paramètres!$A$8)/2+COUNTIFS('Plan de couv'!$C$8:$C$373,Capa!$T104,'Plan de couv'!Y$8:Y$373,Paramètres!$A$9)/2</f>
        <v>0</v>
      </c>
    </row>
    <row r="105" spans="18:42" hidden="1" x14ac:dyDescent="0.25">
      <c r="R105" s="50">
        <f t="shared" si="4"/>
        <v>4</v>
      </c>
      <c r="S105" s="51">
        <f t="shared" si="5"/>
        <v>15</v>
      </c>
      <c r="T105" s="67">
        <f t="shared" si="7"/>
        <v>42469</v>
      </c>
      <c r="U105" s="68">
        <f t="shared" si="6"/>
        <v>7</v>
      </c>
      <c r="V105" s="81">
        <f>COUNTIFS('Plan de couv'!$C$8:$C$373,Capa!$T105,'Plan de couv'!E$8:E$373,Paramètres!$A$3)+COUNTIFS('Plan de couv'!$C$8:$C$373,Capa!$T105,'Plan de couv'!E$8:E$373,Paramètres!$A$8)/2+COUNTIFS('Plan de couv'!$C$8:$C$373,Capa!$T105,'Plan de couv'!E$8:E$373,Paramètres!$A$9)/2</f>
        <v>0</v>
      </c>
      <c r="W105" s="81">
        <f>COUNTIFS('Plan de couv'!$C$8:$C$373,Capa!$T105,'Plan de couv'!F$8:F$373,Paramètres!$A$3)+COUNTIFS('Plan de couv'!$C$8:$C$373,Capa!$T105,'Plan de couv'!F$8:F$373,Paramètres!$A$8)/2+COUNTIFS('Plan de couv'!$C$8:$C$373,Capa!$T105,'Plan de couv'!F$8:F$373,Paramètres!$A$9)/2</f>
        <v>0</v>
      </c>
      <c r="X105" s="81">
        <f>COUNTIFS('Plan de couv'!$C$8:$C$373,Capa!$T105,'Plan de couv'!G$8:G$373,Paramètres!$A$3)+COUNTIFS('Plan de couv'!$C$8:$C$373,Capa!$T105,'Plan de couv'!G$8:G$373,Paramètres!$A$8)/2+COUNTIFS('Plan de couv'!$C$8:$C$373,Capa!$T105,'Plan de couv'!G$8:G$373,Paramètres!$A$9)/2</f>
        <v>0</v>
      </c>
      <c r="Y105" s="81">
        <f>COUNTIFS('Plan de couv'!$C$8:$C$373,Capa!$T105,'Plan de couv'!H$8:H$373,Paramètres!$A$3)+COUNTIFS('Plan de couv'!$C$8:$C$373,Capa!$T105,'Plan de couv'!H$8:H$373,Paramètres!$A$8)/2+COUNTIFS('Plan de couv'!$C$8:$C$373,Capa!$T105,'Plan de couv'!H$8:H$373,Paramètres!$A$9)/2</f>
        <v>0</v>
      </c>
      <c r="Z105" s="81">
        <f>COUNTIFS('Plan de couv'!$C$8:$C$373,Capa!$T105,'Plan de couv'!I$8:I$373,Paramètres!$A$3)+COUNTIFS('Plan de couv'!$C$8:$C$373,Capa!$T105,'Plan de couv'!I$8:I$373,Paramètres!$A$8)/2+COUNTIFS('Plan de couv'!$C$8:$C$373,Capa!$T105,'Plan de couv'!I$8:I$373,Paramètres!$A$9)/2</f>
        <v>0</v>
      </c>
      <c r="AA105" s="81">
        <f>COUNTIFS('Plan de couv'!$C$8:$C$373,Capa!$T105,'Plan de couv'!J$8:J$373,Paramètres!$A$3)+COUNTIFS('Plan de couv'!$C$8:$C$373,Capa!$T105,'Plan de couv'!J$8:J$373,Paramètres!$A$8)/2+COUNTIFS('Plan de couv'!$C$8:$C$373,Capa!$T105,'Plan de couv'!J$8:J$373,Paramètres!$A$9)/2</f>
        <v>0</v>
      </c>
      <c r="AB105" s="81">
        <f>COUNTIFS('Plan de couv'!$C$8:$C$373,Capa!$T105,'Plan de couv'!K$8:K$373,Paramètres!$A$3)+COUNTIFS('Plan de couv'!$C$8:$C$373,Capa!$T105,'Plan de couv'!K$8:K$373,Paramètres!$A$8)/2+COUNTIFS('Plan de couv'!$C$8:$C$373,Capa!$T105,'Plan de couv'!K$8:K$373,Paramètres!$A$9)/2</f>
        <v>0</v>
      </c>
      <c r="AC105" s="81">
        <f>COUNTIFS('Plan de couv'!$C$8:$C$373,Capa!$T105,'Plan de couv'!L$8:L$373,Paramètres!$A$3)+COUNTIFS('Plan de couv'!$C$8:$C$373,Capa!$T105,'Plan de couv'!L$8:L$373,Paramètres!$A$8)/2+COUNTIFS('Plan de couv'!$C$8:$C$373,Capa!$T105,'Plan de couv'!L$8:L$373,Paramètres!$A$9)/2</f>
        <v>0</v>
      </c>
      <c r="AD105" s="81">
        <f>COUNTIFS('Plan de couv'!$C$8:$C$373,Capa!$T105,'Plan de couv'!M$8:M$373,Paramètres!$A$3)+COUNTIFS('Plan de couv'!$C$8:$C$373,Capa!$T105,'Plan de couv'!M$8:M$373,Paramètres!$A$8)/2+COUNTIFS('Plan de couv'!$C$8:$C$373,Capa!$T105,'Plan de couv'!M$8:M$373,Paramètres!$A$9)/2</f>
        <v>0</v>
      </c>
      <c r="AE105" s="81">
        <f>COUNTIFS('Plan de couv'!$C$8:$C$373,Capa!$T105,'Plan de couv'!N$8:N$373,Paramètres!$A$3)+COUNTIFS('Plan de couv'!$C$8:$C$373,Capa!$T105,'Plan de couv'!N$8:N$373,Paramètres!$A$8)/2+COUNTIFS('Plan de couv'!$C$8:$C$373,Capa!$T105,'Plan de couv'!N$8:N$373,Paramètres!$A$9)/2</f>
        <v>0</v>
      </c>
      <c r="AF105" s="81">
        <f>COUNTIFS('Plan de couv'!$C$8:$C$373,Capa!$T105,'Plan de couv'!O$8:O$373,Paramètres!$A$3)+COUNTIFS('Plan de couv'!$C$8:$C$373,Capa!$T105,'Plan de couv'!O$8:O$373,Paramètres!$A$8)/2+COUNTIFS('Plan de couv'!$C$8:$C$373,Capa!$T105,'Plan de couv'!O$8:O$373,Paramètres!$A$9)/2</f>
        <v>0</v>
      </c>
      <c r="AG105" s="81">
        <f>COUNTIFS('Plan de couv'!$C$8:$C$373,Capa!$T105,'Plan de couv'!P$8:P$373,Paramètres!$A$3)+COUNTIFS('Plan de couv'!$C$8:$C$373,Capa!$T105,'Plan de couv'!P$8:P$373,Paramètres!$A$8)/2+COUNTIFS('Plan de couv'!$C$8:$C$373,Capa!$T105,'Plan de couv'!P$8:P$373,Paramètres!$A$9)/2</f>
        <v>0</v>
      </c>
      <c r="AH105" s="81">
        <f>COUNTIFS('Plan de couv'!$C$8:$C$373,Capa!$T105,'Plan de couv'!Q$8:Q$373,Paramètres!$A$3)+COUNTIFS('Plan de couv'!$C$8:$C$373,Capa!$T105,'Plan de couv'!Q$8:Q$373,Paramètres!$A$8)/2+COUNTIFS('Plan de couv'!$C$8:$C$373,Capa!$T105,'Plan de couv'!Q$8:Q$373,Paramètres!$A$9)/2</f>
        <v>0</v>
      </c>
      <c r="AI105" s="81">
        <f>COUNTIFS('Plan de couv'!$C$8:$C$373,Capa!$T105,'Plan de couv'!R$8:R$373,Paramètres!$A$3)+COUNTIFS('Plan de couv'!$C$8:$C$373,Capa!$T105,'Plan de couv'!R$8:R$373,Paramètres!$A$8)/2+COUNTIFS('Plan de couv'!$C$8:$C$373,Capa!$T105,'Plan de couv'!R$8:R$373,Paramètres!$A$9)/2</f>
        <v>0</v>
      </c>
      <c r="AJ105" s="81">
        <f>COUNTIFS('Plan de couv'!$C$8:$C$373,Capa!$T105,'Plan de couv'!S$8:S$373,Paramètres!$A$3)+COUNTIFS('Plan de couv'!$C$8:$C$373,Capa!$T105,'Plan de couv'!S$8:S$373,Paramètres!$A$8)/2+COUNTIFS('Plan de couv'!$C$8:$C$373,Capa!$T105,'Plan de couv'!S$8:S$373,Paramètres!$A$9)/2</f>
        <v>0</v>
      </c>
      <c r="AK105" s="81">
        <f>COUNTIFS('Plan de couv'!$C$8:$C$373,Capa!$T105,'Plan de couv'!T$8:T$373,Paramètres!$A$3)+COUNTIFS('Plan de couv'!$C$8:$C$373,Capa!$T105,'Plan de couv'!T$8:T$373,Paramètres!$A$8)/2+COUNTIFS('Plan de couv'!$C$8:$C$373,Capa!$T105,'Plan de couv'!T$8:T$373,Paramètres!$A$9)/2</f>
        <v>0</v>
      </c>
      <c r="AL105" s="81">
        <f>COUNTIFS('Plan de couv'!$C$8:$C$373,Capa!$T105,'Plan de couv'!U$8:U$373,Paramètres!$A$3)+COUNTIFS('Plan de couv'!$C$8:$C$373,Capa!$T105,'Plan de couv'!U$8:U$373,Paramètres!$A$8)/2+COUNTIFS('Plan de couv'!$C$8:$C$373,Capa!$T105,'Plan de couv'!U$8:U$373,Paramètres!$A$9)/2</f>
        <v>0</v>
      </c>
      <c r="AM105" s="81">
        <f>COUNTIFS('Plan de couv'!$C$8:$C$373,Capa!$T105,'Plan de couv'!V$8:V$373,Paramètres!$A$3)+COUNTIFS('Plan de couv'!$C$8:$C$373,Capa!$T105,'Plan de couv'!V$8:V$373,Paramètres!$A$8)/2+COUNTIFS('Plan de couv'!$C$8:$C$373,Capa!$T105,'Plan de couv'!V$8:V$373,Paramètres!$A$9)/2</f>
        <v>0</v>
      </c>
      <c r="AN105" s="81">
        <f>COUNTIFS('Plan de couv'!$C$8:$C$373,Capa!$T105,'Plan de couv'!W$8:W$373,Paramètres!$A$3)+COUNTIFS('Plan de couv'!$C$8:$C$373,Capa!$T105,'Plan de couv'!W$8:W$373,Paramètres!$A$8)/2+COUNTIFS('Plan de couv'!$C$8:$C$373,Capa!$T105,'Plan de couv'!W$8:W$373,Paramètres!$A$9)/2</f>
        <v>0</v>
      </c>
      <c r="AO105" s="81">
        <f>COUNTIFS('Plan de couv'!$C$8:$C$373,Capa!$T105,'Plan de couv'!X$8:X$373,Paramètres!$A$3)+COUNTIFS('Plan de couv'!$C$8:$C$373,Capa!$T105,'Plan de couv'!X$8:X$373,Paramètres!$A$8)/2+COUNTIFS('Plan de couv'!$C$8:$C$373,Capa!$T105,'Plan de couv'!X$8:X$373,Paramètres!$A$9)/2</f>
        <v>0</v>
      </c>
      <c r="AP105" s="81">
        <f>COUNTIFS('Plan de couv'!$C$8:$C$373,Capa!$T105,'Plan de couv'!Y$8:Y$373,Paramètres!$A$3)+COUNTIFS('Plan de couv'!$C$8:$C$373,Capa!$T105,'Plan de couv'!Y$8:Y$373,Paramètres!$A$8)/2+COUNTIFS('Plan de couv'!$C$8:$C$373,Capa!$T105,'Plan de couv'!Y$8:Y$373,Paramètres!$A$9)/2</f>
        <v>0</v>
      </c>
    </row>
    <row r="106" spans="18:42" hidden="1" x14ac:dyDescent="0.25">
      <c r="R106" s="50">
        <f t="shared" si="4"/>
        <v>4</v>
      </c>
      <c r="S106" s="51">
        <f t="shared" si="5"/>
        <v>16</v>
      </c>
      <c r="T106" s="67">
        <f t="shared" si="7"/>
        <v>42470</v>
      </c>
      <c r="U106" s="68">
        <f t="shared" si="6"/>
        <v>1</v>
      </c>
      <c r="V106" s="81">
        <f>COUNTIFS('Plan de couv'!$C$8:$C$373,Capa!$T106,'Plan de couv'!E$8:E$373,Paramètres!$A$3)+COUNTIFS('Plan de couv'!$C$8:$C$373,Capa!$T106,'Plan de couv'!E$8:E$373,Paramètres!$A$8)/2+COUNTIFS('Plan de couv'!$C$8:$C$373,Capa!$T106,'Plan de couv'!E$8:E$373,Paramètres!$A$9)/2</f>
        <v>0</v>
      </c>
      <c r="W106" s="81">
        <f>COUNTIFS('Plan de couv'!$C$8:$C$373,Capa!$T106,'Plan de couv'!F$8:F$373,Paramètres!$A$3)+COUNTIFS('Plan de couv'!$C$8:$C$373,Capa!$T106,'Plan de couv'!F$8:F$373,Paramètres!$A$8)/2+COUNTIFS('Plan de couv'!$C$8:$C$373,Capa!$T106,'Plan de couv'!F$8:F$373,Paramètres!$A$9)/2</f>
        <v>0</v>
      </c>
      <c r="X106" s="81">
        <f>COUNTIFS('Plan de couv'!$C$8:$C$373,Capa!$T106,'Plan de couv'!G$8:G$373,Paramètres!$A$3)+COUNTIFS('Plan de couv'!$C$8:$C$373,Capa!$T106,'Plan de couv'!G$8:G$373,Paramètres!$A$8)/2+COUNTIFS('Plan de couv'!$C$8:$C$373,Capa!$T106,'Plan de couv'!G$8:G$373,Paramètres!$A$9)/2</f>
        <v>0</v>
      </c>
      <c r="Y106" s="81">
        <f>COUNTIFS('Plan de couv'!$C$8:$C$373,Capa!$T106,'Plan de couv'!H$8:H$373,Paramètres!$A$3)+COUNTIFS('Plan de couv'!$C$8:$C$373,Capa!$T106,'Plan de couv'!H$8:H$373,Paramètres!$A$8)/2+COUNTIFS('Plan de couv'!$C$8:$C$373,Capa!$T106,'Plan de couv'!H$8:H$373,Paramètres!$A$9)/2</f>
        <v>0</v>
      </c>
      <c r="Z106" s="81">
        <f>COUNTIFS('Plan de couv'!$C$8:$C$373,Capa!$T106,'Plan de couv'!I$8:I$373,Paramètres!$A$3)+COUNTIFS('Plan de couv'!$C$8:$C$373,Capa!$T106,'Plan de couv'!I$8:I$373,Paramètres!$A$8)/2+COUNTIFS('Plan de couv'!$C$8:$C$373,Capa!$T106,'Plan de couv'!I$8:I$373,Paramètres!$A$9)/2</f>
        <v>0</v>
      </c>
      <c r="AA106" s="81">
        <f>COUNTIFS('Plan de couv'!$C$8:$C$373,Capa!$T106,'Plan de couv'!J$8:J$373,Paramètres!$A$3)+COUNTIFS('Plan de couv'!$C$8:$C$373,Capa!$T106,'Plan de couv'!J$8:J$373,Paramètres!$A$8)/2+COUNTIFS('Plan de couv'!$C$8:$C$373,Capa!$T106,'Plan de couv'!J$8:J$373,Paramètres!$A$9)/2</f>
        <v>0</v>
      </c>
      <c r="AB106" s="81">
        <f>COUNTIFS('Plan de couv'!$C$8:$C$373,Capa!$T106,'Plan de couv'!K$8:K$373,Paramètres!$A$3)+COUNTIFS('Plan de couv'!$C$8:$C$373,Capa!$T106,'Plan de couv'!K$8:K$373,Paramètres!$A$8)/2+COUNTIFS('Plan de couv'!$C$8:$C$373,Capa!$T106,'Plan de couv'!K$8:K$373,Paramètres!$A$9)/2</f>
        <v>0</v>
      </c>
      <c r="AC106" s="81">
        <f>COUNTIFS('Plan de couv'!$C$8:$C$373,Capa!$T106,'Plan de couv'!L$8:L$373,Paramètres!$A$3)+COUNTIFS('Plan de couv'!$C$8:$C$373,Capa!$T106,'Plan de couv'!L$8:L$373,Paramètres!$A$8)/2+COUNTIFS('Plan de couv'!$C$8:$C$373,Capa!$T106,'Plan de couv'!L$8:L$373,Paramètres!$A$9)/2</f>
        <v>0</v>
      </c>
      <c r="AD106" s="81">
        <f>COUNTIFS('Plan de couv'!$C$8:$C$373,Capa!$T106,'Plan de couv'!M$8:M$373,Paramètres!$A$3)+COUNTIFS('Plan de couv'!$C$8:$C$373,Capa!$T106,'Plan de couv'!M$8:M$373,Paramètres!$A$8)/2+COUNTIFS('Plan de couv'!$C$8:$C$373,Capa!$T106,'Plan de couv'!M$8:M$373,Paramètres!$A$9)/2</f>
        <v>0</v>
      </c>
      <c r="AE106" s="81">
        <f>COUNTIFS('Plan de couv'!$C$8:$C$373,Capa!$T106,'Plan de couv'!N$8:N$373,Paramètres!$A$3)+COUNTIFS('Plan de couv'!$C$8:$C$373,Capa!$T106,'Plan de couv'!N$8:N$373,Paramètres!$A$8)/2+COUNTIFS('Plan de couv'!$C$8:$C$373,Capa!$T106,'Plan de couv'!N$8:N$373,Paramètres!$A$9)/2</f>
        <v>0</v>
      </c>
      <c r="AF106" s="81">
        <f>COUNTIFS('Plan de couv'!$C$8:$C$373,Capa!$T106,'Plan de couv'!O$8:O$373,Paramètres!$A$3)+COUNTIFS('Plan de couv'!$C$8:$C$373,Capa!$T106,'Plan de couv'!O$8:O$373,Paramètres!$A$8)/2+COUNTIFS('Plan de couv'!$C$8:$C$373,Capa!$T106,'Plan de couv'!O$8:O$373,Paramètres!$A$9)/2</f>
        <v>0</v>
      </c>
      <c r="AG106" s="81">
        <f>COUNTIFS('Plan de couv'!$C$8:$C$373,Capa!$T106,'Plan de couv'!P$8:P$373,Paramètres!$A$3)+COUNTIFS('Plan de couv'!$C$8:$C$373,Capa!$T106,'Plan de couv'!P$8:P$373,Paramètres!$A$8)/2+COUNTIFS('Plan de couv'!$C$8:$C$373,Capa!$T106,'Plan de couv'!P$8:P$373,Paramètres!$A$9)/2</f>
        <v>0</v>
      </c>
      <c r="AH106" s="81">
        <f>COUNTIFS('Plan de couv'!$C$8:$C$373,Capa!$T106,'Plan de couv'!Q$8:Q$373,Paramètres!$A$3)+COUNTIFS('Plan de couv'!$C$8:$C$373,Capa!$T106,'Plan de couv'!Q$8:Q$373,Paramètres!$A$8)/2+COUNTIFS('Plan de couv'!$C$8:$C$373,Capa!$T106,'Plan de couv'!Q$8:Q$373,Paramètres!$A$9)/2</f>
        <v>0</v>
      </c>
      <c r="AI106" s="81">
        <f>COUNTIFS('Plan de couv'!$C$8:$C$373,Capa!$T106,'Plan de couv'!R$8:R$373,Paramètres!$A$3)+COUNTIFS('Plan de couv'!$C$8:$C$373,Capa!$T106,'Plan de couv'!R$8:R$373,Paramètres!$A$8)/2+COUNTIFS('Plan de couv'!$C$8:$C$373,Capa!$T106,'Plan de couv'!R$8:R$373,Paramètres!$A$9)/2</f>
        <v>0</v>
      </c>
      <c r="AJ106" s="81">
        <f>COUNTIFS('Plan de couv'!$C$8:$C$373,Capa!$T106,'Plan de couv'!S$8:S$373,Paramètres!$A$3)+COUNTIFS('Plan de couv'!$C$8:$C$373,Capa!$T106,'Plan de couv'!S$8:S$373,Paramètres!$A$8)/2+COUNTIFS('Plan de couv'!$C$8:$C$373,Capa!$T106,'Plan de couv'!S$8:S$373,Paramètres!$A$9)/2</f>
        <v>0</v>
      </c>
      <c r="AK106" s="81">
        <f>COUNTIFS('Plan de couv'!$C$8:$C$373,Capa!$T106,'Plan de couv'!T$8:T$373,Paramètres!$A$3)+COUNTIFS('Plan de couv'!$C$8:$C$373,Capa!$T106,'Plan de couv'!T$8:T$373,Paramètres!$A$8)/2+COUNTIFS('Plan de couv'!$C$8:$C$373,Capa!$T106,'Plan de couv'!T$8:T$373,Paramètres!$A$9)/2</f>
        <v>0</v>
      </c>
      <c r="AL106" s="81">
        <f>COUNTIFS('Plan de couv'!$C$8:$C$373,Capa!$T106,'Plan de couv'!U$8:U$373,Paramètres!$A$3)+COUNTIFS('Plan de couv'!$C$8:$C$373,Capa!$T106,'Plan de couv'!U$8:U$373,Paramètres!$A$8)/2+COUNTIFS('Plan de couv'!$C$8:$C$373,Capa!$T106,'Plan de couv'!U$8:U$373,Paramètres!$A$9)/2</f>
        <v>0</v>
      </c>
      <c r="AM106" s="81">
        <f>COUNTIFS('Plan de couv'!$C$8:$C$373,Capa!$T106,'Plan de couv'!V$8:V$373,Paramètres!$A$3)+COUNTIFS('Plan de couv'!$C$8:$C$373,Capa!$T106,'Plan de couv'!V$8:V$373,Paramètres!$A$8)/2+COUNTIFS('Plan de couv'!$C$8:$C$373,Capa!$T106,'Plan de couv'!V$8:V$373,Paramètres!$A$9)/2</f>
        <v>0</v>
      </c>
      <c r="AN106" s="81">
        <f>COUNTIFS('Plan de couv'!$C$8:$C$373,Capa!$T106,'Plan de couv'!W$8:W$373,Paramètres!$A$3)+COUNTIFS('Plan de couv'!$C$8:$C$373,Capa!$T106,'Plan de couv'!W$8:W$373,Paramètres!$A$8)/2+COUNTIFS('Plan de couv'!$C$8:$C$373,Capa!$T106,'Plan de couv'!W$8:W$373,Paramètres!$A$9)/2</f>
        <v>0</v>
      </c>
      <c r="AO106" s="81">
        <f>COUNTIFS('Plan de couv'!$C$8:$C$373,Capa!$T106,'Plan de couv'!X$8:X$373,Paramètres!$A$3)+COUNTIFS('Plan de couv'!$C$8:$C$373,Capa!$T106,'Plan de couv'!X$8:X$373,Paramètres!$A$8)/2+COUNTIFS('Plan de couv'!$C$8:$C$373,Capa!$T106,'Plan de couv'!X$8:X$373,Paramètres!$A$9)/2</f>
        <v>0</v>
      </c>
      <c r="AP106" s="81">
        <f>COUNTIFS('Plan de couv'!$C$8:$C$373,Capa!$T106,'Plan de couv'!Y$8:Y$373,Paramètres!$A$3)+COUNTIFS('Plan de couv'!$C$8:$C$373,Capa!$T106,'Plan de couv'!Y$8:Y$373,Paramètres!$A$8)/2+COUNTIFS('Plan de couv'!$C$8:$C$373,Capa!$T106,'Plan de couv'!Y$8:Y$373,Paramètres!$A$9)/2</f>
        <v>0</v>
      </c>
    </row>
    <row r="107" spans="18:42" hidden="1" x14ac:dyDescent="0.25">
      <c r="R107" s="50">
        <f t="shared" si="4"/>
        <v>4</v>
      </c>
      <c r="S107" s="51">
        <f t="shared" si="5"/>
        <v>16</v>
      </c>
      <c r="T107" s="67">
        <f t="shared" si="7"/>
        <v>42471</v>
      </c>
      <c r="U107" s="68">
        <f t="shared" si="6"/>
        <v>2</v>
      </c>
      <c r="V107" s="81">
        <f>COUNTIFS('Plan de couv'!$C$8:$C$373,Capa!$T107,'Plan de couv'!E$8:E$373,Paramètres!$A$3)+COUNTIFS('Plan de couv'!$C$8:$C$373,Capa!$T107,'Plan de couv'!E$8:E$373,Paramètres!$A$8)/2+COUNTIFS('Plan de couv'!$C$8:$C$373,Capa!$T107,'Plan de couv'!E$8:E$373,Paramètres!$A$9)/2</f>
        <v>0</v>
      </c>
      <c r="W107" s="81">
        <f>COUNTIFS('Plan de couv'!$C$8:$C$373,Capa!$T107,'Plan de couv'!F$8:F$373,Paramètres!$A$3)+COUNTIFS('Plan de couv'!$C$8:$C$373,Capa!$T107,'Plan de couv'!F$8:F$373,Paramètres!$A$8)/2+COUNTIFS('Plan de couv'!$C$8:$C$373,Capa!$T107,'Plan de couv'!F$8:F$373,Paramètres!$A$9)/2</f>
        <v>0</v>
      </c>
      <c r="X107" s="81">
        <f>COUNTIFS('Plan de couv'!$C$8:$C$373,Capa!$T107,'Plan de couv'!G$8:G$373,Paramètres!$A$3)+COUNTIFS('Plan de couv'!$C$8:$C$373,Capa!$T107,'Plan de couv'!G$8:G$373,Paramètres!$A$8)/2+COUNTIFS('Plan de couv'!$C$8:$C$373,Capa!$T107,'Plan de couv'!G$8:G$373,Paramètres!$A$9)/2</f>
        <v>0</v>
      </c>
      <c r="Y107" s="81">
        <f>COUNTIFS('Plan de couv'!$C$8:$C$373,Capa!$T107,'Plan de couv'!H$8:H$373,Paramètres!$A$3)+COUNTIFS('Plan de couv'!$C$8:$C$373,Capa!$T107,'Plan de couv'!H$8:H$373,Paramètres!$A$8)/2+COUNTIFS('Plan de couv'!$C$8:$C$373,Capa!$T107,'Plan de couv'!H$8:H$373,Paramètres!$A$9)/2</f>
        <v>0</v>
      </c>
      <c r="Z107" s="81">
        <f>COUNTIFS('Plan de couv'!$C$8:$C$373,Capa!$T107,'Plan de couv'!I$8:I$373,Paramètres!$A$3)+COUNTIFS('Plan de couv'!$C$8:$C$373,Capa!$T107,'Plan de couv'!I$8:I$373,Paramètres!$A$8)/2+COUNTIFS('Plan de couv'!$C$8:$C$373,Capa!$T107,'Plan de couv'!I$8:I$373,Paramètres!$A$9)/2</f>
        <v>0</v>
      </c>
      <c r="AA107" s="81">
        <f>COUNTIFS('Plan de couv'!$C$8:$C$373,Capa!$T107,'Plan de couv'!J$8:J$373,Paramètres!$A$3)+COUNTIFS('Plan de couv'!$C$8:$C$373,Capa!$T107,'Plan de couv'!J$8:J$373,Paramètres!$A$8)/2+COUNTIFS('Plan de couv'!$C$8:$C$373,Capa!$T107,'Plan de couv'!J$8:J$373,Paramètres!$A$9)/2</f>
        <v>0</v>
      </c>
      <c r="AB107" s="81">
        <f>COUNTIFS('Plan de couv'!$C$8:$C$373,Capa!$T107,'Plan de couv'!K$8:K$373,Paramètres!$A$3)+COUNTIFS('Plan de couv'!$C$8:$C$373,Capa!$T107,'Plan de couv'!K$8:K$373,Paramètres!$A$8)/2+COUNTIFS('Plan de couv'!$C$8:$C$373,Capa!$T107,'Plan de couv'!K$8:K$373,Paramètres!$A$9)/2</f>
        <v>0</v>
      </c>
      <c r="AC107" s="81">
        <f>COUNTIFS('Plan de couv'!$C$8:$C$373,Capa!$T107,'Plan de couv'!L$8:L$373,Paramètres!$A$3)+COUNTIFS('Plan de couv'!$C$8:$C$373,Capa!$T107,'Plan de couv'!L$8:L$373,Paramètres!$A$8)/2+COUNTIFS('Plan de couv'!$C$8:$C$373,Capa!$T107,'Plan de couv'!L$8:L$373,Paramètres!$A$9)/2</f>
        <v>0</v>
      </c>
      <c r="AD107" s="81">
        <f>COUNTIFS('Plan de couv'!$C$8:$C$373,Capa!$T107,'Plan de couv'!M$8:M$373,Paramètres!$A$3)+COUNTIFS('Plan de couv'!$C$8:$C$373,Capa!$T107,'Plan de couv'!M$8:M$373,Paramètres!$A$8)/2+COUNTIFS('Plan de couv'!$C$8:$C$373,Capa!$T107,'Plan de couv'!M$8:M$373,Paramètres!$A$9)/2</f>
        <v>0</v>
      </c>
      <c r="AE107" s="81">
        <f>COUNTIFS('Plan de couv'!$C$8:$C$373,Capa!$T107,'Plan de couv'!N$8:N$373,Paramètres!$A$3)+COUNTIFS('Plan de couv'!$C$8:$C$373,Capa!$T107,'Plan de couv'!N$8:N$373,Paramètres!$A$8)/2+COUNTIFS('Plan de couv'!$C$8:$C$373,Capa!$T107,'Plan de couv'!N$8:N$373,Paramètres!$A$9)/2</f>
        <v>0</v>
      </c>
      <c r="AF107" s="81">
        <f>COUNTIFS('Plan de couv'!$C$8:$C$373,Capa!$T107,'Plan de couv'!O$8:O$373,Paramètres!$A$3)+COUNTIFS('Plan de couv'!$C$8:$C$373,Capa!$T107,'Plan de couv'!O$8:O$373,Paramètres!$A$8)/2+COUNTIFS('Plan de couv'!$C$8:$C$373,Capa!$T107,'Plan de couv'!O$8:O$373,Paramètres!$A$9)/2</f>
        <v>0</v>
      </c>
      <c r="AG107" s="81">
        <f>COUNTIFS('Plan de couv'!$C$8:$C$373,Capa!$T107,'Plan de couv'!P$8:P$373,Paramètres!$A$3)+COUNTIFS('Plan de couv'!$C$8:$C$373,Capa!$T107,'Plan de couv'!P$8:P$373,Paramètres!$A$8)/2+COUNTIFS('Plan de couv'!$C$8:$C$373,Capa!$T107,'Plan de couv'!P$8:P$373,Paramètres!$A$9)/2</f>
        <v>0</v>
      </c>
      <c r="AH107" s="81">
        <f>COUNTIFS('Plan de couv'!$C$8:$C$373,Capa!$T107,'Plan de couv'!Q$8:Q$373,Paramètres!$A$3)+COUNTIFS('Plan de couv'!$C$8:$C$373,Capa!$T107,'Plan de couv'!Q$8:Q$373,Paramètres!$A$8)/2+COUNTIFS('Plan de couv'!$C$8:$C$373,Capa!$T107,'Plan de couv'!Q$8:Q$373,Paramètres!$A$9)/2</f>
        <v>0</v>
      </c>
      <c r="AI107" s="81">
        <f>COUNTIFS('Plan de couv'!$C$8:$C$373,Capa!$T107,'Plan de couv'!R$8:R$373,Paramètres!$A$3)+COUNTIFS('Plan de couv'!$C$8:$C$373,Capa!$T107,'Plan de couv'!R$8:R$373,Paramètres!$A$8)/2+COUNTIFS('Plan de couv'!$C$8:$C$373,Capa!$T107,'Plan de couv'!R$8:R$373,Paramètres!$A$9)/2</f>
        <v>0</v>
      </c>
      <c r="AJ107" s="81">
        <f>COUNTIFS('Plan de couv'!$C$8:$C$373,Capa!$T107,'Plan de couv'!S$8:S$373,Paramètres!$A$3)+COUNTIFS('Plan de couv'!$C$8:$C$373,Capa!$T107,'Plan de couv'!S$8:S$373,Paramètres!$A$8)/2+COUNTIFS('Plan de couv'!$C$8:$C$373,Capa!$T107,'Plan de couv'!S$8:S$373,Paramètres!$A$9)/2</f>
        <v>0</v>
      </c>
      <c r="AK107" s="81">
        <f>COUNTIFS('Plan de couv'!$C$8:$C$373,Capa!$T107,'Plan de couv'!T$8:T$373,Paramètres!$A$3)+COUNTIFS('Plan de couv'!$C$8:$C$373,Capa!$T107,'Plan de couv'!T$8:T$373,Paramètres!$A$8)/2+COUNTIFS('Plan de couv'!$C$8:$C$373,Capa!$T107,'Plan de couv'!T$8:T$373,Paramètres!$A$9)/2</f>
        <v>0</v>
      </c>
      <c r="AL107" s="81">
        <f>COUNTIFS('Plan de couv'!$C$8:$C$373,Capa!$T107,'Plan de couv'!U$8:U$373,Paramètres!$A$3)+COUNTIFS('Plan de couv'!$C$8:$C$373,Capa!$T107,'Plan de couv'!U$8:U$373,Paramètres!$A$8)/2+COUNTIFS('Plan de couv'!$C$8:$C$373,Capa!$T107,'Plan de couv'!U$8:U$373,Paramètres!$A$9)/2</f>
        <v>0</v>
      </c>
      <c r="AM107" s="81">
        <f>COUNTIFS('Plan de couv'!$C$8:$C$373,Capa!$T107,'Plan de couv'!V$8:V$373,Paramètres!$A$3)+COUNTIFS('Plan de couv'!$C$8:$C$373,Capa!$T107,'Plan de couv'!V$8:V$373,Paramètres!$A$8)/2+COUNTIFS('Plan de couv'!$C$8:$C$373,Capa!$T107,'Plan de couv'!V$8:V$373,Paramètres!$A$9)/2</f>
        <v>0</v>
      </c>
      <c r="AN107" s="81">
        <f>COUNTIFS('Plan de couv'!$C$8:$C$373,Capa!$T107,'Plan de couv'!W$8:W$373,Paramètres!$A$3)+COUNTIFS('Plan de couv'!$C$8:$C$373,Capa!$T107,'Plan de couv'!W$8:W$373,Paramètres!$A$8)/2+COUNTIFS('Plan de couv'!$C$8:$C$373,Capa!$T107,'Plan de couv'!W$8:W$373,Paramètres!$A$9)/2</f>
        <v>0</v>
      </c>
      <c r="AO107" s="81">
        <f>COUNTIFS('Plan de couv'!$C$8:$C$373,Capa!$T107,'Plan de couv'!X$8:X$373,Paramètres!$A$3)+COUNTIFS('Plan de couv'!$C$8:$C$373,Capa!$T107,'Plan de couv'!X$8:X$373,Paramètres!$A$8)/2+COUNTIFS('Plan de couv'!$C$8:$C$373,Capa!$T107,'Plan de couv'!X$8:X$373,Paramètres!$A$9)/2</f>
        <v>0</v>
      </c>
      <c r="AP107" s="81">
        <f>COUNTIFS('Plan de couv'!$C$8:$C$373,Capa!$T107,'Plan de couv'!Y$8:Y$373,Paramètres!$A$3)+COUNTIFS('Plan de couv'!$C$8:$C$373,Capa!$T107,'Plan de couv'!Y$8:Y$373,Paramètres!$A$8)/2+COUNTIFS('Plan de couv'!$C$8:$C$373,Capa!$T107,'Plan de couv'!Y$8:Y$373,Paramètres!$A$9)/2</f>
        <v>0</v>
      </c>
    </row>
    <row r="108" spans="18:42" hidden="1" x14ac:dyDescent="0.25">
      <c r="R108" s="50">
        <f t="shared" si="4"/>
        <v>4</v>
      </c>
      <c r="S108" s="51">
        <f t="shared" si="5"/>
        <v>16</v>
      </c>
      <c r="T108" s="67">
        <f t="shared" si="7"/>
        <v>42472</v>
      </c>
      <c r="U108" s="68">
        <f t="shared" si="6"/>
        <v>3</v>
      </c>
      <c r="V108" s="81">
        <f>COUNTIFS('Plan de couv'!$C$8:$C$373,Capa!$T108,'Plan de couv'!E$8:E$373,Paramètres!$A$3)+COUNTIFS('Plan de couv'!$C$8:$C$373,Capa!$T108,'Plan de couv'!E$8:E$373,Paramètres!$A$8)/2+COUNTIFS('Plan de couv'!$C$8:$C$373,Capa!$T108,'Plan de couv'!E$8:E$373,Paramètres!$A$9)/2</f>
        <v>0</v>
      </c>
      <c r="W108" s="81">
        <f>COUNTIFS('Plan de couv'!$C$8:$C$373,Capa!$T108,'Plan de couv'!F$8:F$373,Paramètres!$A$3)+COUNTIFS('Plan de couv'!$C$8:$C$373,Capa!$T108,'Plan de couv'!F$8:F$373,Paramètres!$A$8)/2+COUNTIFS('Plan de couv'!$C$8:$C$373,Capa!$T108,'Plan de couv'!F$8:F$373,Paramètres!$A$9)/2</f>
        <v>0</v>
      </c>
      <c r="X108" s="81">
        <f>COUNTIFS('Plan de couv'!$C$8:$C$373,Capa!$T108,'Plan de couv'!G$8:G$373,Paramètres!$A$3)+COUNTIFS('Plan de couv'!$C$8:$C$373,Capa!$T108,'Plan de couv'!G$8:G$373,Paramètres!$A$8)/2+COUNTIFS('Plan de couv'!$C$8:$C$373,Capa!$T108,'Plan de couv'!G$8:G$373,Paramètres!$A$9)/2</f>
        <v>0</v>
      </c>
      <c r="Y108" s="81">
        <f>COUNTIFS('Plan de couv'!$C$8:$C$373,Capa!$T108,'Plan de couv'!H$8:H$373,Paramètres!$A$3)+COUNTIFS('Plan de couv'!$C$8:$C$373,Capa!$T108,'Plan de couv'!H$8:H$373,Paramètres!$A$8)/2+COUNTIFS('Plan de couv'!$C$8:$C$373,Capa!$T108,'Plan de couv'!H$8:H$373,Paramètres!$A$9)/2</f>
        <v>0</v>
      </c>
      <c r="Z108" s="81">
        <f>COUNTIFS('Plan de couv'!$C$8:$C$373,Capa!$T108,'Plan de couv'!I$8:I$373,Paramètres!$A$3)+COUNTIFS('Plan de couv'!$C$8:$C$373,Capa!$T108,'Plan de couv'!I$8:I$373,Paramètres!$A$8)/2+COUNTIFS('Plan de couv'!$C$8:$C$373,Capa!$T108,'Plan de couv'!I$8:I$373,Paramètres!$A$9)/2</f>
        <v>0</v>
      </c>
      <c r="AA108" s="81">
        <f>COUNTIFS('Plan de couv'!$C$8:$C$373,Capa!$T108,'Plan de couv'!J$8:J$373,Paramètres!$A$3)+COUNTIFS('Plan de couv'!$C$8:$C$373,Capa!$T108,'Plan de couv'!J$8:J$373,Paramètres!$A$8)/2+COUNTIFS('Plan de couv'!$C$8:$C$373,Capa!$T108,'Plan de couv'!J$8:J$373,Paramètres!$A$9)/2</f>
        <v>0</v>
      </c>
      <c r="AB108" s="81">
        <f>COUNTIFS('Plan de couv'!$C$8:$C$373,Capa!$T108,'Plan de couv'!K$8:K$373,Paramètres!$A$3)+COUNTIFS('Plan de couv'!$C$8:$C$373,Capa!$T108,'Plan de couv'!K$8:K$373,Paramètres!$A$8)/2+COUNTIFS('Plan de couv'!$C$8:$C$373,Capa!$T108,'Plan de couv'!K$8:K$373,Paramètres!$A$9)/2</f>
        <v>0</v>
      </c>
      <c r="AC108" s="81">
        <f>COUNTIFS('Plan de couv'!$C$8:$C$373,Capa!$T108,'Plan de couv'!L$8:L$373,Paramètres!$A$3)+COUNTIFS('Plan de couv'!$C$8:$C$373,Capa!$T108,'Plan de couv'!L$8:L$373,Paramètres!$A$8)/2+COUNTIFS('Plan de couv'!$C$8:$C$373,Capa!$T108,'Plan de couv'!L$8:L$373,Paramètres!$A$9)/2</f>
        <v>0</v>
      </c>
      <c r="AD108" s="81">
        <f>COUNTIFS('Plan de couv'!$C$8:$C$373,Capa!$T108,'Plan de couv'!M$8:M$373,Paramètres!$A$3)+COUNTIFS('Plan de couv'!$C$8:$C$373,Capa!$T108,'Plan de couv'!M$8:M$373,Paramètres!$A$8)/2+COUNTIFS('Plan de couv'!$C$8:$C$373,Capa!$T108,'Plan de couv'!M$8:M$373,Paramètres!$A$9)/2</f>
        <v>0</v>
      </c>
      <c r="AE108" s="81">
        <f>COUNTIFS('Plan de couv'!$C$8:$C$373,Capa!$T108,'Plan de couv'!N$8:N$373,Paramètres!$A$3)+COUNTIFS('Plan de couv'!$C$8:$C$373,Capa!$T108,'Plan de couv'!N$8:N$373,Paramètres!$A$8)/2+COUNTIFS('Plan de couv'!$C$8:$C$373,Capa!$T108,'Plan de couv'!N$8:N$373,Paramètres!$A$9)/2</f>
        <v>0</v>
      </c>
      <c r="AF108" s="81">
        <f>COUNTIFS('Plan de couv'!$C$8:$C$373,Capa!$T108,'Plan de couv'!O$8:O$373,Paramètres!$A$3)+COUNTIFS('Plan de couv'!$C$8:$C$373,Capa!$T108,'Plan de couv'!O$8:O$373,Paramètres!$A$8)/2+COUNTIFS('Plan de couv'!$C$8:$C$373,Capa!$T108,'Plan de couv'!O$8:O$373,Paramètres!$A$9)/2</f>
        <v>0</v>
      </c>
      <c r="AG108" s="81">
        <f>COUNTIFS('Plan de couv'!$C$8:$C$373,Capa!$T108,'Plan de couv'!P$8:P$373,Paramètres!$A$3)+COUNTIFS('Plan de couv'!$C$8:$C$373,Capa!$T108,'Plan de couv'!P$8:P$373,Paramètres!$A$8)/2+COUNTIFS('Plan de couv'!$C$8:$C$373,Capa!$T108,'Plan de couv'!P$8:P$373,Paramètres!$A$9)/2</f>
        <v>0</v>
      </c>
      <c r="AH108" s="81">
        <f>COUNTIFS('Plan de couv'!$C$8:$C$373,Capa!$T108,'Plan de couv'!Q$8:Q$373,Paramètres!$A$3)+COUNTIFS('Plan de couv'!$C$8:$C$373,Capa!$T108,'Plan de couv'!Q$8:Q$373,Paramètres!$A$8)/2+COUNTIFS('Plan de couv'!$C$8:$C$373,Capa!$T108,'Plan de couv'!Q$8:Q$373,Paramètres!$A$9)/2</f>
        <v>0</v>
      </c>
      <c r="AI108" s="81">
        <f>COUNTIFS('Plan de couv'!$C$8:$C$373,Capa!$T108,'Plan de couv'!R$8:R$373,Paramètres!$A$3)+COUNTIFS('Plan de couv'!$C$8:$C$373,Capa!$T108,'Plan de couv'!R$8:R$373,Paramètres!$A$8)/2+COUNTIFS('Plan de couv'!$C$8:$C$373,Capa!$T108,'Plan de couv'!R$8:R$373,Paramètres!$A$9)/2</f>
        <v>0</v>
      </c>
      <c r="AJ108" s="81">
        <f>COUNTIFS('Plan de couv'!$C$8:$C$373,Capa!$T108,'Plan de couv'!S$8:S$373,Paramètres!$A$3)+COUNTIFS('Plan de couv'!$C$8:$C$373,Capa!$T108,'Plan de couv'!S$8:S$373,Paramètres!$A$8)/2+COUNTIFS('Plan de couv'!$C$8:$C$373,Capa!$T108,'Plan de couv'!S$8:S$373,Paramètres!$A$9)/2</f>
        <v>0</v>
      </c>
      <c r="AK108" s="81">
        <f>COUNTIFS('Plan de couv'!$C$8:$C$373,Capa!$T108,'Plan de couv'!T$8:T$373,Paramètres!$A$3)+COUNTIFS('Plan de couv'!$C$8:$C$373,Capa!$T108,'Plan de couv'!T$8:T$373,Paramètres!$A$8)/2+COUNTIFS('Plan de couv'!$C$8:$C$373,Capa!$T108,'Plan de couv'!T$8:T$373,Paramètres!$A$9)/2</f>
        <v>0</v>
      </c>
      <c r="AL108" s="81">
        <f>COUNTIFS('Plan de couv'!$C$8:$C$373,Capa!$T108,'Plan de couv'!U$8:U$373,Paramètres!$A$3)+COUNTIFS('Plan de couv'!$C$8:$C$373,Capa!$T108,'Plan de couv'!U$8:U$373,Paramètres!$A$8)/2+COUNTIFS('Plan de couv'!$C$8:$C$373,Capa!$T108,'Plan de couv'!U$8:U$373,Paramètres!$A$9)/2</f>
        <v>0</v>
      </c>
      <c r="AM108" s="81">
        <f>COUNTIFS('Plan de couv'!$C$8:$C$373,Capa!$T108,'Plan de couv'!V$8:V$373,Paramètres!$A$3)+COUNTIFS('Plan de couv'!$C$8:$C$373,Capa!$T108,'Plan de couv'!V$8:V$373,Paramètres!$A$8)/2+COUNTIFS('Plan de couv'!$C$8:$C$373,Capa!$T108,'Plan de couv'!V$8:V$373,Paramètres!$A$9)/2</f>
        <v>0</v>
      </c>
      <c r="AN108" s="81">
        <f>COUNTIFS('Plan de couv'!$C$8:$C$373,Capa!$T108,'Plan de couv'!W$8:W$373,Paramètres!$A$3)+COUNTIFS('Plan de couv'!$C$8:$C$373,Capa!$T108,'Plan de couv'!W$8:W$373,Paramètres!$A$8)/2+COUNTIFS('Plan de couv'!$C$8:$C$373,Capa!$T108,'Plan de couv'!W$8:W$373,Paramètres!$A$9)/2</f>
        <v>0</v>
      </c>
      <c r="AO108" s="81">
        <f>COUNTIFS('Plan de couv'!$C$8:$C$373,Capa!$T108,'Plan de couv'!X$8:X$373,Paramètres!$A$3)+COUNTIFS('Plan de couv'!$C$8:$C$373,Capa!$T108,'Plan de couv'!X$8:X$373,Paramètres!$A$8)/2+COUNTIFS('Plan de couv'!$C$8:$C$373,Capa!$T108,'Plan de couv'!X$8:X$373,Paramètres!$A$9)/2</f>
        <v>0</v>
      </c>
      <c r="AP108" s="81">
        <f>COUNTIFS('Plan de couv'!$C$8:$C$373,Capa!$T108,'Plan de couv'!Y$8:Y$373,Paramètres!$A$3)+COUNTIFS('Plan de couv'!$C$8:$C$373,Capa!$T108,'Plan de couv'!Y$8:Y$373,Paramètres!$A$8)/2+COUNTIFS('Plan de couv'!$C$8:$C$373,Capa!$T108,'Plan de couv'!Y$8:Y$373,Paramètres!$A$9)/2</f>
        <v>0</v>
      </c>
    </row>
    <row r="109" spans="18:42" hidden="1" x14ac:dyDescent="0.25">
      <c r="R109" s="50">
        <f t="shared" si="4"/>
        <v>4</v>
      </c>
      <c r="S109" s="51">
        <f t="shared" si="5"/>
        <v>16</v>
      </c>
      <c r="T109" s="67">
        <f t="shared" si="7"/>
        <v>42473</v>
      </c>
      <c r="U109" s="68">
        <f t="shared" si="6"/>
        <v>4</v>
      </c>
      <c r="V109" s="81">
        <f>COUNTIFS('Plan de couv'!$C$8:$C$373,Capa!$T109,'Plan de couv'!E$8:E$373,Paramètres!$A$3)+COUNTIFS('Plan de couv'!$C$8:$C$373,Capa!$T109,'Plan de couv'!E$8:E$373,Paramètres!$A$8)/2+COUNTIFS('Plan de couv'!$C$8:$C$373,Capa!$T109,'Plan de couv'!E$8:E$373,Paramètres!$A$9)/2</f>
        <v>0</v>
      </c>
      <c r="W109" s="81">
        <f>COUNTIFS('Plan de couv'!$C$8:$C$373,Capa!$T109,'Plan de couv'!F$8:F$373,Paramètres!$A$3)+COUNTIFS('Plan de couv'!$C$8:$C$373,Capa!$T109,'Plan de couv'!F$8:F$373,Paramètres!$A$8)/2+COUNTIFS('Plan de couv'!$C$8:$C$373,Capa!$T109,'Plan de couv'!F$8:F$373,Paramètres!$A$9)/2</f>
        <v>0</v>
      </c>
      <c r="X109" s="81">
        <f>COUNTIFS('Plan de couv'!$C$8:$C$373,Capa!$T109,'Plan de couv'!G$8:G$373,Paramètres!$A$3)+COUNTIFS('Plan de couv'!$C$8:$C$373,Capa!$T109,'Plan de couv'!G$8:G$373,Paramètres!$A$8)/2+COUNTIFS('Plan de couv'!$C$8:$C$373,Capa!$T109,'Plan de couv'!G$8:G$373,Paramètres!$A$9)/2</f>
        <v>0</v>
      </c>
      <c r="Y109" s="81">
        <f>COUNTIFS('Plan de couv'!$C$8:$C$373,Capa!$T109,'Plan de couv'!H$8:H$373,Paramètres!$A$3)+COUNTIFS('Plan de couv'!$C$8:$C$373,Capa!$T109,'Plan de couv'!H$8:H$373,Paramètres!$A$8)/2+COUNTIFS('Plan de couv'!$C$8:$C$373,Capa!$T109,'Plan de couv'!H$8:H$373,Paramètres!$A$9)/2</f>
        <v>0</v>
      </c>
      <c r="Z109" s="81">
        <f>COUNTIFS('Plan de couv'!$C$8:$C$373,Capa!$T109,'Plan de couv'!I$8:I$373,Paramètres!$A$3)+COUNTIFS('Plan de couv'!$C$8:$C$373,Capa!$T109,'Plan de couv'!I$8:I$373,Paramètres!$A$8)/2+COUNTIFS('Plan de couv'!$C$8:$C$373,Capa!$T109,'Plan de couv'!I$8:I$373,Paramètres!$A$9)/2</f>
        <v>0</v>
      </c>
      <c r="AA109" s="81">
        <f>COUNTIFS('Plan de couv'!$C$8:$C$373,Capa!$T109,'Plan de couv'!J$8:J$373,Paramètres!$A$3)+COUNTIFS('Plan de couv'!$C$8:$C$373,Capa!$T109,'Plan de couv'!J$8:J$373,Paramètres!$A$8)/2+COUNTIFS('Plan de couv'!$C$8:$C$373,Capa!$T109,'Plan de couv'!J$8:J$373,Paramètres!$A$9)/2</f>
        <v>0</v>
      </c>
      <c r="AB109" s="81">
        <f>COUNTIFS('Plan de couv'!$C$8:$C$373,Capa!$T109,'Plan de couv'!K$8:K$373,Paramètres!$A$3)+COUNTIFS('Plan de couv'!$C$8:$C$373,Capa!$T109,'Plan de couv'!K$8:K$373,Paramètres!$A$8)/2+COUNTIFS('Plan de couv'!$C$8:$C$373,Capa!$T109,'Plan de couv'!K$8:K$373,Paramètres!$A$9)/2</f>
        <v>0</v>
      </c>
      <c r="AC109" s="81">
        <f>COUNTIFS('Plan de couv'!$C$8:$C$373,Capa!$T109,'Plan de couv'!L$8:L$373,Paramètres!$A$3)+COUNTIFS('Plan de couv'!$C$8:$C$373,Capa!$T109,'Plan de couv'!L$8:L$373,Paramètres!$A$8)/2+COUNTIFS('Plan de couv'!$C$8:$C$373,Capa!$T109,'Plan de couv'!L$8:L$373,Paramètres!$A$9)/2</f>
        <v>0</v>
      </c>
      <c r="AD109" s="81">
        <f>COUNTIFS('Plan de couv'!$C$8:$C$373,Capa!$T109,'Plan de couv'!M$8:M$373,Paramètres!$A$3)+COUNTIFS('Plan de couv'!$C$8:$C$373,Capa!$T109,'Plan de couv'!M$8:M$373,Paramètres!$A$8)/2+COUNTIFS('Plan de couv'!$C$8:$C$373,Capa!$T109,'Plan de couv'!M$8:M$373,Paramètres!$A$9)/2</f>
        <v>0</v>
      </c>
      <c r="AE109" s="81">
        <f>COUNTIFS('Plan de couv'!$C$8:$C$373,Capa!$T109,'Plan de couv'!N$8:N$373,Paramètres!$A$3)+COUNTIFS('Plan de couv'!$C$8:$C$373,Capa!$T109,'Plan de couv'!N$8:N$373,Paramètres!$A$8)/2+COUNTIFS('Plan de couv'!$C$8:$C$373,Capa!$T109,'Plan de couv'!N$8:N$373,Paramètres!$A$9)/2</f>
        <v>0</v>
      </c>
      <c r="AF109" s="81">
        <f>COUNTIFS('Plan de couv'!$C$8:$C$373,Capa!$T109,'Plan de couv'!O$8:O$373,Paramètres!$A$3)+COUNTIFS('Plan de couv'!$C$8:$C$373,Capa!$T109,'Plan de couv'!O$8:O$373,Paramètres!$A$8)/2+COUNTIFS('Plan de couv'!$C$8:$C$373,Capa!$T109,'Plan de couv'!O$8:O$373,Paramètres!$A$9)/2</f>
        <v>0</v>
      </c>
      <c r="AG109" s="81">
        <f>COUNTIFS('Plan de couv'!$C$8:$C$373,Capa!$T109,'Plan de couv'!P$8:P$373,Paramètres!$A$3)+COUNTIFS('Plan de couv'!$C$8:$C$373,Capa!$T109,'Plan de couv'!P$8:P$373,Paramètres!$A$8)/2+COUNTIFS('Plan de couv'!$C$8:$C$373,Capa!$T109,'Plan de couv'!P$8:P$373,Paramètres!$A$9)/2</f>
        <v>0</v>
      </c>
      <c r="AH109" s="81">
        <f>COUNTIFS('Plan de couv'!$C$8:$C$373,Capa!$T109,'Plan de couv'!Q$8:Q$373,Paramètres!$A$3)+COUNTIFS('Plan de couv'!$C$8:$C$373,Capa!$T109,'Plan de couv'!Q$8:Q$373,Paramètres!$A$8)/2+COUNTIFS('Plan de couv'!$C$8:$C$373,Capa!$T109,'Plan de couv'!Q$8:Q$373,Paramètres!$A$9)/2</f>
        <v>0</v>
      </c>
      <c r="AI109" s="81">
        <f>COUNTIFS('Plan de couv'!$C$8:$C$373,Capa!$T109,'Plan de couv'!R$8:R$373,Paramètres!$A$3)+COUNTIFS('Plan de couv'!$C$8:$C$373,Capa!$T109,'Plan de couv'!R$8:R$373,Paramètres!$A$8)/2+COUNTIFS('Plan de couv'!$C$8:$C$373,Capa!$T109,'Plan de couv'!R$8:R$373,Paramètres!$A$9)/2</f>
        <v>0</v>
      </c>
      <c r="AJ109" s="81">
        <f>COUNTIFS('Plan de couv'!$C$8:$C$373,Capa!$T109,'Plan de couv'!S$8:S$373,Paramètres!$A$3)+COUNTIFS('Plan de couv'!$C$8:$C$373,Capa!$T109,'Plan de couv'!S$8:S$373,Paramètres!$A$8)/2+COUNTIFS('Plan de couv'!$C$8:$C$373,Capa!$T109,'Plan de couv'!S$8:S$373,Paramètres!$A$9)/2</f>
        <v>0</v>
      </c>
      <c r="AK109" s="81">
        <f>COUNTIFS('Plan de couv'!$C$8:$C$373,Capa!$T109,'Plan de couv'!T$8:T$373,Paramètres!$A$3)+COUNTIFS('Plan de couv'!$C$8:$C$373,Capa!$T109,'Plan de couv'!T$8:T$373,Paramètres!$A$8)/2+COUNTIFS('Plan de couv'!$C$8:$C$373,Capa!$T109,'Plan de couv'!T$8:T$373,Paramètres!$A$9)/2</f>
        <v>0</v>
      </c>
      <c r="AL109" s="81">
        <f>COUNTIFS('Plan de couv'!$C$8:$C$373,Capa!$T109,'Plan de couv'!U$8:U$373,Paramètres!$A$3)+COUNTIFS('Plan de couv'!$C$8:$C$373,Capa!$T109,'Plan de couv'!U$8:U$373,Paramètres!$A$8)/2+COUNTIFS('Plan de couv'!$C$8:$C$373,Capa!$T109,'Plan de couv'!U$8:U$373,Paramètres!$A$9)/2</f>
        <v>0</v>
      </c>
      <c r="AM109" s="81">
        <f>COUNTIFS('Plan de couv'!$C$8:$C$373,Capa!$T109,'Plan de couv'!V$8:V$373,Paramètres!$A$3)+COUNTIFS('Plan de couv'!$C$8:$C$373,Capa!$T109,'Plan de couv'!V$8:V$373,Paramètres!$A$8)/2+COUNTIFS('Plan de couv'!$C$8:$C$373,Capa!$T109,'Plan de couv'!V$8:V$373,Paramètres!$A$9)/2</f>
        <v>0</v>
      </c>
      <c r="AN109" s="81">
        <f>COUNTIFS('Plan de couv'!$C$8:$C$373,Capa!$T109,'Plan de couv'!W$8:W$373,Paramètres!$A$3)+COUNTIFS('Plan de couv'!$C$8:$C$373,Capa!$T109,'Plan de couv'!W$8:W$373,Paramètres!$A$8)/2+COUNTIFS('Plan de couv'!$C$8:$C$373,Capa!$T109,'Plan de couv'!W$8:W$373,Paramètres!$A$9)/2</f>
        <v>0</v>
      </c>
      <c r="AO109" s="81">
        <f>COUNTIFS('Plan de couv'!$C$8:$C$373,Capa!$T109,'Plan de couv'!X$8:X$373,Paramètres!$A$3)+COUNTIFS('Plan de couv'!$C$8:$C$373,Capa!$T109,'Plan de couv'!X$8:X$373,Paramètres!$A$8)/2+COUNTIFS('Plan de couv'!$C$8:$C$373,Capa!$T109,'Plan de couv'!X$8:X$373,Paramètres!$A$9)/2</f>
        <v>0</v>
      </c>
      <c r="AP109" s="81">
        <f>COUNTIFS('Plan de couv'!$C$8:$C$373,Capa!$T109,'Plan de couv'!Y$8:Y$373,Paramètres!$A$3)+COUNTIFS('Plan de couv'!$C$8:$C$373,Capa!$T109,'Plan de couv'!Y$8:Y$373,Paramètres!$A$8)/2+COUNTIFS('Plan de couv'!$C$8:$C$373,Capa!$T109,'Plan de couv'!Y$8:Y$373,Paramètres!$A$9)/2</f>
        <v>0</v>
      </c>
    </row>
    <row r="110" spans="18:42" hidden="1" x14ac:dyDescent="0.25">
      <c r="R110" s="50">
        <f t="shared" si="4"/>
        <v>4</v>
      </c>
      <c r="S110" s="51">
        <f t="shared" si="5"/>
        <v>16</v>
      </c>
      <c r="T110" s="67">
        <f t="shared" si="7"/>
        <v>42474</v>
      </c>
      <c r="U110" s="68">
        <f t="shared" si="6"/>
        <v>5</v>
      </c>
      <c r="V110" s="81">
        <f>COUNTIFS('Plan de couv'!$C$8:$C$373,Capa!$T110,'Plan de couv'!E$8:E$373,Paramètres!$A$3)+COUNTIFS('Plan de couv'!$C$8:$C$373,Capa!$T110,'Plan de couv'!E$8:E$373,Paramètres!$A$8)/2+COUNTIFS('Plan de couv'!$C$8:$C$373,Capa!$T110,'Plan de couv'!E$8:E$373,Paramètres!$A$9)/2</f>
        <v>0</v>
      </c>
      <c r="W110" s="81">
        <f>COUNTIFS('Plan de couv'!$C$8:$C$373,Capa!$T110,'Plan de couv'!F$8:F$373,Paramètres!$A$3)+COUNTIFS('Plan de couv'!$C$8:$C$373,Capa!$T110,'Plan de couv'!F$8:F$373,Paramètres!$A$8)/2+COUNTIFS('Plan de couv'!$C$8:$C$373,Capa!$T110,'Plan de couv'!F$8:F$373,Paramètres!$A$9)/2</f>
        <v>0</v>
      </c>
      <c r="X110" s="81">
        <f>COUNTIFS('Plan de couv'!$C$8:$C$373,Capa!$T110,'Plan de couv'!G$8:G$373,Paramètres!$A$3)+COUNTIFS('Plan de couv'!$C$8:$C$373,Capa!$T110,'Plan de couv'!G$8:G$373,Paramètres!$A$8)/2+COUNTIFS('Plan de couv'!$C$8:$C$373,Capa!$T110,'Plan de couv'!G$8:G$373,Paramètres!$A$9)/2</f>
        <v>0</v>
      </c>
      <c r="Y110" s="81">
        <f>COUNTIFS('Plan de couv'!$C$8:$C$373,Capa!$T110,'Plan de couv'!H$8:H$373,Paramètres!$A$3)+COUNTIFS('Plan de couv'!$C$8:$C$373,Capa!$T110,'Plan de couv'!H$8:H$373,Paramètres!$A$8)/2+COUNTIFS('Plan de couv'!$C$8:$C$373,Capa!$T110,'Plan de couv'!H$8:H$373,Paramètres!$A$9)/2</f>
        <v>0</v>
      </c>
      <c r="Z110" s="81">
        <f>COUNTIFS('Plan de couv'!$C$8:$C$373,Capa!$T110,'Plan de couv'!I$8:I$373,Paramètres!$A$3)+COUNTIFS('Plan de couv'!$C$8:$C$373,Capa!$T110,'Plan de couv'!I$8:I$373,Paramètres!$A$8)/2+COUNTIFS('Plan de couv'!$C$8:$C$373,Capa!$T110,'Plan de couv'!I$8:I$373,Paramètres!$A$9)/2</f>
        <v>0</v>
      </c>
      <c r="AA110" s="81">
        <f>COUNTIFS('Plan de couv'!$C$8:$C$373,Capa!$T110,'Plan de couv'!J$8:J$373,Paramètres!$A$3)+COUNTIFS('Plan de couv'!$C$8:$C$373,Capa!$T110,'Plan de couv'!J$8:J$373,Paramètres!$A$8)/2+COUNTIFS('Plan de couv'!$C$8:$C$373,Capa!$T110,'Plan de couv'!J$8:J$373,Paramètres!$A$9)/2</f>
        <v>0</v>
      </c>
      <c r="AB110" s="81">
        <f>COUNTIFS('Plan de couv'!$C$8:$C$373,Capa!$T110,'Plan de couv'!K$8:K$373,Paramètres!$A$3)+COUNTIFS('Plan de couv'!$C$8:$C$373,Capa!$T110,'Plan de couv'!K$8:K$373,Paramètres!$A$8)/2+COUNTIFS('Plan de couv'!$C$8:$C$373,Capa!$T110,'Plan de couv'!K$8:K$373,Paramètres!$A$9)/2</f>
        <v>0</v>
      </c>
      <c r="AC110" s="81">
        <f>COUNTIFS('Plan de couv'!$C$8:$C$373,Capa!$T110,'Plan de couv'!L$8:L$373,Paramètres!$A$3)+COUNTIFS('Plan de couv'!$C$8:$C$373,Capa!$T110,'Plan de couv'!L$8:L$373,Paramètres!$A$8)/2+COUNTIFS('Plan de couv'!$C$8:$C$373,Capa!$T110,'Plan de couv'!L$8:L$373,Paramètres!$A$9)/2</f>
        <v>0</v>
      </c>
      <c r="AD110" s="81">
        <f>COUNTIFS('Plan de couv'!$C$8:$C$373,Capa!$T110,'Plan de couv'!M$8:M$373,Paramètres!$A$3)+COUNTIFS('Plan de couv'!$C$8:$C$373,Capa!$T110,'Plan de couv'!M$8:M$373,Paramètres!$A$8)/2+COUNTIFS('Plan de couv'!$C$8:$C$373,Capa!$T110,'Plan de couv'!M$8:M$373,Paramètres!$A$9)/2</f>
        <v>0</v>
      </c>
      <c r="AE110" s="81">
        <f>COUNTIFS('Plan de couv'!$C$8:$C$373,Capa!$T110,'Plan de couv'!N$8:N$373,Paramètres!$A$3)+COUNTIFS('Plan de couv'!$C$8:$C$373,Capa!$T110,'Plan de couv'!N$8:N$373,Paramètres!$A$8)/2+COUNTIFS('Plan de couv'!$C$8:$C$373,Capa!$T110,'Plan de couv'!N$8:N$373,Paramètres!$A$9)/2</f>
        <v>0</v>
      </c>
      <c r="AF110" s="81">
        <f>COUNTIFS('Plan de couv'!$C$8:$C$373,Capa!$T110,'Plan de couv'!O$8:O$373,Paramètres!$A$3)+COUNTIFS('Plan de couv'!$C$8:$C$373,Capa!$T110,'Plan de couv'!O$8:O$373,Paramètres!$A$8)/2+COUNTIFS('Plan de couv'!$C$8:$C$373,Capa!$T110,'Plan de couv'!O$8:O$373,Paramètres!$A$9)/2</f>
        <v>0</v>
      </c>
      <c r="AG110" s="81">
        <f>COUNTIFS('Plan de couv'!$C$8:$C$373,Capa!$T110,'Plan de couv'!P$8:P$373,Paramètres!$A$3)+COUNTIFS('Plan de couv'!$C$8:$C$373,Capa!$T110,'Plan de couv'!P$8:P$373,Paramètres!$A$8)/2+COUNTIFS('Plan de couv'!$C$8:$C$373,Capa!$T110,'Plan de couv'!P$8:P$373,Paramètres!$A$9)/2</f>
        <v>0</v>
      </c>
      <c r="AH110" s="81">
        <f>COUNTIFS('Plan de couv'!$C$8:$C$373,Capa!$T110,'Plan de couv'!Q$8:Q$373,Paramètres!$A$3)+COUNTIFS('Plan de couv'!$C$8:$C$373,Capa!$T110,'Plan de couv'!Q$8:Q$373,Paramètres!$A$8)/2+COUNTIFS('Plan de couv'!$C$8:$C$373,Capa!$T110,'Plan de couv'!Q$8:Q$373,Paramètres!$A$9)/2</f>
        <v>0</v>
      </c>
      <c r="AI110" s="81">
        <f>COUNTIFS('Plan de couv'!$C$8:$C$373,Capa!$T110,'Plan de couv'!R$8:R$373,Paramètres!$A$3)+COUNTIFS('Plan de couv'!$C$8:$C$373,Capa!$T110,'Plan de couv'!R$8:R$373,Paramètres!$A$8)/2+COUNTIFS('Plan de couv'!$C$8:$C$373,Capa!$T110,'Plan de couv'!R$8:R$373,Paramètres!$A$9)/2</f>
        <v>0</v>
      </c>
      <c r="AJ110" s="81">
        <f>COUNTIFS('Plan de couv'!$C$8:$C$373,Capa!$T110,'Plan de couv'!S$8:S$373,Paramètres!$A$3)+COUNTIFS('Plan de couv'!$C$8:$C$373,Capa!$T110,'Plan de couv'!S$8:S$373,Paramètres!$A$8)/2+COUNTIFS('Plan de couv'!$C$8:$C$373,Capa!$T110,'Plan de couv'!S$8:S$373,Paramètres!$A$9)/2</f>
        <v>0</v>
      </c>
      <c r="AK110" s="81">
        <f>COUNTIFS('Plan de couv'!$C$8:$C$373,Capa!$T110,'Plan de couv'!T$8:T$373,Paramètres!$A$3)+COUNTIFS('Plan de couv'!$C$8:$C$373,Capa!$T110,'Plan de couv'!T$8:T$373,Paramètres!$A$8)/2+COUNTIFS('Plan de couv'!$C$8:$C$373,Capa!$T110,'Plan de couv'!T$8:T$373,Paramètres!$A$9)/2</f>
        <v>0</v>
      </c>
      <c r="AL110" s="81">
        <f>COUNTIFS('Plan de couv'!$C$8:$C$373,Capa!$T110,'Plan de couv'!U$8:U$373,Paramètres!$A$3)+COUNTIFS('Plan de couv'!$C$8:$C$373,Capa!$T110,'Plan de couv'!U$8:U$373,Paramètres!$A$8)/2+COUNTIFS('Plan de couv'!$C$8:$C$373,Capa!$T110,'Plan de couv'!U$8:U$373,Paramètres!$A$9)/2</f>
        <v>0</v>
      </c>
      <c r="AM110" s="81">
        <f>COUNTIFS('Plan de couv'!$C$8:$C$373,Capa!$T110,'Plan de couv'!V$8:V$373,Paramètres!$A$3)+COUNTIFS('Plan de couv'!$C$8:$C$373,Capa!$T110,'Plan de couv'!V$8:V$373,Paramètres!$A$8)/2+COUNTIFS('Plan de couv'!$C$8:$C$373,Capa!$T110,'Plan de couv'!V$8:V$373,Paramètres!$A$9)/2</f>
        <v>0</v>
      </c>
      <c r="AN110" s="81">
        <f>COUNTIFS('Plan de couv'!$C$8:$C$373,Capa!$T110,'Plan de couv'!W$8:W$373,Paramètres!$A$3)+COUNTIFS('Plan de couv'!$C$8:$C$373,Capa!$T110,'Plan de couv'!W$8:W$373,Paramètres!$A$8)/2+COUNTIFS('Plan de couv'!$C$8:$C$373,Capa!$T110,'Plan de couv'!W$8:W$373,Paramètres!$A$9)/2</f>
        <v>0</v>
      </c>
      <c r="AO110" s="81">
        <f>COUNTIFS('Plan de couv'!$C$8:$C$373,Capa!$T110,'Plan de couv'!X$8:X$373,Paramètres!$A$3)+COUNTIFS('Plan de couv'!$C$8:$C$373,Capa!$T110,'Plan de couv'!X$8:X$373,Paramètres!$A$8)/2+COUNTIFS('Plan de couv'!$C$8:$C$373,Capa!$T110,'Plan de couv'!X$8:X$373,Paramètres!$A$9)/2</f>
        <v>0</v>
      </c>
      <c r="AP110" s="81">
        <f>COUNTIFS('Plan de couv'!$C$8:$C$373,Capa!$T110,'Plan de couv'!Y$8:Y$373,Paramètres!$A$3)+COUNTIFS('Plan de couv'!$C$8:$C$373,Capa!$T110,'Plan de couv'!Y$8:Y$373,Paramètres!$A$8)/2+COUNTIFS('Plan de couv'!$C$8:$C$373,Capa!$T110,'Plan de couv'!Y$8:Y$373,Paramètres!$A$9)/2</f>
        <v>0</v>
      </c>
    </row>
    <row r="111" spans="18:42" hidden="1" x14ac:dyDescent="0.25">
      <c r="R111" s="50">
        <f t="shared" si="4"/>
        <v>4</v>
      </c>
      <c r="S111" s="51">
        <f t="shared" si="5"/>
        <v>16</v>
      </c>
      <c r="T111" s="67">
        <f t="shared" si="7"/>
        <v>42475</v>
      </c>
      <c r="U111" s="68">
        <f t="shared" si="6"/>
        <v>6</v>
      </c>
      <c r="V111" s="81">
        <f>COUNTIFS('Plan de couv'!$C$8:$C$373,Capa!$T111,'Plan de couv'!E$8:E$373,Paramètres!$A$3)+COUNTIFS('Plan de couv'!$C$8:$C$373,Capa!$T111,'Plan de couv'!E$8:E$373,Paramètres!$A$8)/2+COUNTIFS('Plan de couv'!$C$8:$C$373,Capa!$T111,'Plan de couv'!E$8:E$373,Paramètres!$A$9)/2</f>
        <v>0</v>
      </c>
      <c r="W111" s="81">
        <f>COUNTIFS('Plan de couv'!$C$8:$C$373,Capa!$T111,'Plan de couv'!F$8:F$373,Paramètres!$A$3)+COUNTIFS('Plan de couv'!$C$8:$C$373,Capa!$T111,'Plan de couv'!F$8:F$373,Paramètres!$A$8)/2+COUNTIFS('Plan de couv'!$C$8:$C$373,Capa!$T111,'Plan de couv'!F$8:F$373,Paramètres!$A$9)/2</f>
        <v>0</v>
      </c>
      <c r="X111" s="81">
        <f>COUNTIFS('Plan de couv'!$C$8:$C$373,Capa!$T111,'Plan de couv'!G$8:G$373,Paramètres!$A$3)+COUNTIFS('Plan de couv'!$C$8:$C$373,Capa!$T111,'Plan de couv'!G$8:G$373,Paramètres!$A$8)/2+COUNTIFS('Plan de couv'!$C$8:$C$373,Capa!$T111,'Plan de couv'!G$8:G$373,Paramètres!$A$9)/2</f>
        <v>0</v>
      </c>
      <c r="Y111" s="81">
        <f>COUNTIFS('Plan de couv'!$C$8:$C$373,Capa!$T111,'Plan de couv'!H$8:H$373,Paramètres!$A$3)+COUNTIFS('Plan de couv'!$C$8:$C$373,Capa!$T111,'Plan de couv'!H$8:H$373,Paramètres!$A$8)/2+COUNTIFS('Plan de couv'!$C$8:$C$373,Capa!$T111,'Plan de couv'!H$8:H$373,Paramètres!$A$9)/2</f>
        <v>0</v>
      </c>
      <c r="Z111" s="81">
        <f>COUNTIFS('Plan de couv'!$C$8:$C$373,Capa!$T111,'Plan de couv'!I$8:I$373,Paramètres!$A$3)+COUNTIFS('Plan de couv'!$C$8:$C$373,Capa!$T111,'Plan de couv'!I$8:I$373,Paramètres!$A$8)/2+COUNTIFS('Plan de couv'!$C$8:$C$373,Capa!$T111,'Plan de couv'!I$8:I$373,Paramètres!$A$9)/2</f>
        <v>0</v>
      </c>
      <c r="AA111" s="81">
        <f>COUNTIFS('Plan de couv'!$C$8:$C$373,Capa!$T111,'Plan de couv'!J$8:J$373,Paramètres!$A$3)+COUNTIFS('Plan de couv'!$C$8:$C$373,Capa!$T111,'Plan de couv'!J$8:J$373,Paramètres!$A$8)/2+COUNTIFS('Plan de couv'!$C$8:$C$373,Capa!$T111,'Plan de couv'!J$8:J$373,Paramètres!$A$9)/2</f>
        <v>0</v>
      </c>
      <c r="AB111" s="81">
        <f>COUNTIFS('Plan de couv'!$C$8:$C$373,Capa!$T111,'Plan de couv'!K$8:K$373,Paramètres!$A$3)+COUNTIFS('Plan de couv'!$C$8:$C$373,Capa!$T111,'Plan de couv'!K$8:K$373,Paramètres!$A$8)/2+COUNTIFS('Plan de couv'!$C$8:$C$373,Capa!$T111,'Plan de couv'!K$8:K$373,Paramètres!$A$9)/2</f>
        <v>0</v>
      </c>
      <c r="AC111" s="81">
        <f>COUNTIFS('Plan de couv'!$C$8:$C$373,Capa!$T111,'Plan de couv'!L$8:L$373,Paramètres!$A$3)+COUNTIFS('Plan de couv'!$C$8:$C$373,Capa!$T111,'Plan de couv'!L$8:L$373,Paramètres!$A$8)/2+COUNTIFS('Plan de couv'!$C$8:$C$373,Capa!$T111,'Plan de couv'!L$8:L$373,Paramètres!$A$9)/2</f>
        <v>0</v>
      </c>
      <c r="AD111" s="81">
        <f>COUNTIFS('Plan de couv'!$C$8:$C$373,Capa!$T111,'Plan de couv'!M$8:M$373,Paramètres!$A$3)+COUNTIFS('Plan de couv'!$C$8:$C$373,Capa!$T111,'Plan de couv'!M$8:M$373,Paramètres!$A$8)/2+COUNTIFS('Plan de couv'!$C$8:$C$373,Capa!$T111,'Plan de couv'!M$8:M$373,Paramètres!$A$9)/2</f>
        <v>0</v>
      </c>
      <c r="AE111" s="81">
        <f>COUNTIFS('Plan de couv'!$C$8:$C$373,Capa!$T111,'Plan de couv'!N$8:N$373,Paramètres!$A$3)+COUNTIFS('Plan de couv'!$C$8:$C$373,Capa!$T111,'Plan de couv'!N$8:N$373,Paramètres!$A$8)/2+COUNTIFS('Plan de couv'!$C$8:$C$373,Capa!$T111,'Plan de couv'!N$8:N$373,Paramètres!$A$9)/2</f>
        <v>0</v>
      </c>
      <c r="AF111" s="81">
        <f>COUNTIFS('Plan de couv'!$C$8:$C$373,Capa!$T111,'Plan de couv'!O$8:O$373,Paramètres!$A$3)+COUNTIFS('Plan de couv'!$C$8:$C$373,Capa!$T111,'Plan de couv'!O$8:O$373,Paramètres!$A$8)/2+COUNTIFS('Plan de couv'!$C$8:$C$373,Capa!$T111,'Plan de couv'!O$8:O$373,Paramètres!$A$9)/2</f>
        <v>0</v>
      </c>
      <c r="AG111" s="81">
        <f>COUNTIFS('Plan de couv'!$C$8:$C$373,Capa!$T111,'Plan de couv'!P$8:P$373,Paramètres!$A$3)+COUNTIFS('Plan de couv'!$C$8:$C$373,Capa!$T111,'Plan de couv'!P$8:P$373,Paramètres!$A$8)/2+COUNTIFS('Plan de couv'!$C$8:$C$373,Capa!$T111,'Plan de couv'!P$8:P$373,Paramètres!$A$9)/2</f>
        <v>0</v>
      </c>
      <c r="AH111" s="81">
        <f>COUNTIFS('Plan de couv'!$C$8:$C$373,Capa!$T111,'Plan de couv'!Q$8:Q$373,Paramètres!$A$3)+COUNTIFS('Plan de couv'!$C$8:$C$373,Capa!$T111,'Plan de couv'!Q$8:Q$373,Paramètres!$A$8)/2+COUNTIFS('Plan de couv'!$C$8:$C$373,Capa!$T111,'Plan de couv'!Q$8:Q$373,Paramètres!$A$9)/2</f>
        <v>0</v>
      </c>
      <c r="AI111" s="81">
        <f>COUNTIFS('Plan de couv'!$C$8:$C$373,Capa!$T111,'Plan de couv'!R$8:R$373,Paramètres!$A$3)+COUNTIFS('Plan de couv'!$C$8:$C$373,Capa!$T111,'Plan de couv'!R$8:R$373,Paramètres!$A$8)/2+COUNTIFS('Plan de couv'!$C$8:$C$373,Capa!$T111,'Plan de couv'!R$8:R$373,Paramètres!$A$9)/2</f>
        <v>0</v>
      </c>
      <c r="AJ111" s="81">
        <f>COUNTIFS('Plan de couv'!$C$8:$C$373,Capa!$T111,'Plan de couv'!S$8:S$373,Paramètres!$A$3)+COUNTIFS('Plan de couv'!$C$8:$C$373,Capa!$T111,'Plan de couv'!S$8:S$373,Paramètres!$A$8)/2+COUNTIFS('Plan de couv'!$C$8:$C$373,Capa!$T111,'Plan de couv'!S$8:S$373,Paramètres!$A$9)/2</f>
        <v>0</v>
      </c>
      <c r="AK111" s="81">
        <f>COUNTIFS('Plan de couv'!$C$8:$C$373,Capa!$T111,'Plan de couv'!T$8:T$373,Paramètres!$A$3)+COUNTIFS('Plan de couv'!$C$8:$C$373,Capa!$T111,'Plan de couv'!T$8:T$373,Paramètres!$A$8)/2+COUNTIFS('Plan de couv'!$C$8:$C$373,Capa!$T111,'Plan de couv'!T$8:T$373,Paramètres!$A$9)/2</f>
        <v>0</v>
      </c>
      <c r="AL111" s="81">
        <f>COUNTIFS('Plan de couv'!$C$8:$C$373,Capa!$T111,'Plan de couv'!U$8:U$373,Paramètres!$A$3)+COUNTIFS('Plan de couv'!$C$8:$C$373,Capa!$T111,'Plan de couv'!U$8:U$373,Paramètres!$A$8)/2+COUNTIFS('Plan de couv'!$C$8:$C$373,Capa!$T111,'Plan de couv'!U$8:U$373,Paramètres!$A$9)/2</f>
        <v>0</v>
      </c>
      <c r="AM111" s="81">
        <f>COUNTIFS('Plan de couv'!$C$8:$C$373,Capa!$T111,'Plan de couv'!V$8:V$373,Paramètres!$A$3)+COUNTIFS('Plan de couv'!$C$8:$C$373,Capa!$T111,'Plan de couv'!V$8:V$373,Paramètres!$A$8)/2+COUNTIFS('Plan de couv'!$C$8:$C$373,Capa!$T111,'Plan de couv'!V$8:V$373,Paramètres!$A$9)/2</f>
        <v>0</v>
      </c>
      <c r="AN111" s="81">
        <f>COUNTIFS('Plan de couv'!$C$8:$C$373,Capa!$T111,'Plan de couv'!W$8:W$373,Paramètres!$A$3)+COUNTIFS('Plan de couv'!$C$8:$C$373,Capa!$T111,'Plan de couv'!W$8:W$373,Paramètres!$A$8)/2+COUNTIFS('Plan de couv'!$C$8:$C$373,Capa!$T111,'Plan de couv'!W$8:W$373,Paramètres!$A$9)/2</f>
        <v>0</v>
      </c>
      <c r="AO111" s="81">
        <f>COUNTIFS('Plan de couv'!$C$8:$C$373,Capa!$T111,'Plan de couv'!X$8:X$373,Paramètres!$A$3)+COUNTIFS('Plan de couv'!$C$8:$C$373,Capa!$T111,'Plan de couv'!X$8:X$373,Paramètres!$A$8)/2+COUNTIFS('Plan de couv'!$C$8:$C$373,Capa!$T111,'Plan de couv'!X$8:X$373,Paramètres!$A$9)/2</f>
        <v>0</v>
      </c>
      <c r="AP111" s="81">
        <f>COUNTIFS('Plan de couv'!$C$8:$C$373,Capa!$T111,'Plan de couv'!Y$8:Y$373,Paramètres!$A$3)+COUNTIFS('Plan de couv'!$C$8:$C$373,Capa!$T111,'Plan de couv'!Y$8:Y$373,Paramètres!$A$8)/2+COUNTIFS('Plan de couv'!$C$8:$C$373,Capa!$T111,'Plan de couv'!Y$8:Y$373,Paramètres!$A$9)/2</f>
        <v>0</v>
      </c>
    </row>
    <row r="112" spans="18:42" hidden="1" x14ac:dyDescent="0.25">
      <c r="R112" s="50">
        <f t="shared" si="4"/>
        <v>4</v>
      </c>
      <c r="S112" s="51">
        <f t="shared" si="5"/>
        <v>16</v>
      </c>
      <c r="T112" s="67">
        <f t="shared" si="7"/>
        <v>42476</v>
      </c>
      <c r="U112" s="68">
        <f t="shared" si="6"/>
        <v>7</v>
      </c>
      <c r="V112" s="81">
        <f>COUNTIFS('Plan de couv'!$C$8:$C$373,Capa!$T112,'Plan de couv'!E$8:E$373,Paramètres!$A$3)+COUNTIFS('Plan de couv'!$C$8:$C$373,Capa!$T112,'Plan de couv'!E$8:E$373,Paramètres!$A$8)/2+COUNTIFS('Plan de couv'!$C$8:$C$373,Capa!$T112,'Plan de couv'!E$8:E$373,Paramètres!$A$9)/2</f>
        <v>0</v>
      </c>
      <c r="W112" s="81">
        <f>COUNTIFS('Plan de couv'!$C$8:$C$373,Capa!$T112,'Plan de couv'!F$8:F$373,Paramètres!$A$3)+COUNTIFS('Plan de couv'!$C$8:$C$373,Capa!$T112,'Plan de couv'!F$8:F$373,Paramètres!$A$8)/2+COUNTIFS('Plan de couv'!$C$8:$C$373,Capa!$T112,'Plan de couv'!F$8:F$373,Paramètres!$A$9)/2</f>
        <v>0</v>
      </c>
      <c r="X112" s="81">
        <f>COUNTIFS('Plan de couv'!$C$8:$C$373,Capa!$T112,'Plan de couv'!G$8:G$373,Paramètres!$A$3)+COUNTIFS('Plan de couv'!$C$8:$C$373,Capa!$T112,'Plan de couv'!G$8:G$373,Paramètres!$A$8)/2+COUNTIFS('Plan de couv'!$C$8:$C$373,Capa!$T112,'Plan de couv'!G$8:G$373,Paramètres!$A$9)/2</f>
        <v>0</v>
      </c>
      <c r="Y112" s="81">
        <f>COUNTIFS('Plan de couv'!$C$8:$C$373,Capa!$T112,'Plan de couv'!H$8:H$373,Paramètres!$A$3)+COUNTIFS('Plan de couv'!$C$8:$C$373,Capa!$T112,'Plan de couv'!H$8:H$373,Paramètres!$A$8)/2+COUNTIFS('Plan de couv'!$C$8:$C$373,Capa!$T112,'Plan de couv'!H$8:H$373,Paramètres!$A$9)/2</f>
        <v>0</v>
      </c>
      <c r="Z112" s="81">
        <f>COUNTIFS('Plan de couv'!$C$8:$C$373,Capa!$T112,'Plan de couv'!I$8:I$373,Paramètres!$A$3)+COUNTIFS('Plan de couv'!$C$8:$C$373,Capa!$T112,'Plan de couv'!I$8:I$373,Paramètres!$A$8)/2+COUNTIFS('Plan de couv'!$C$8:$C$373,Capa!$T112,'Plan de couv'!I$8:I$373,Paramètres!$A$9)/2</f>
        <v>0</v>
      </c>
      <c r="AA112" s="81">
        <f>COUNTIFS('Plan de couv'!$C$8:$C$373,Capa!$T112,'Plan de couv'!J$8:J$373,Paramètres!$A$3)+COUNTIFS('Plan de couv'!$C$8:$C$373,Capa!$T112,'Plan de couv'!J$8:J$373,Paramètres!$A$8)/2+COUNTIFS('Plan de couv'!$C$8:$C$373,Capa!$T112,'Plan de couv'!J$8:J$373,Paramètres!$A$9)/2</f>
        <v>0</v>
      </c>
      <c r="AB112" s="81">
        <f>COUNTIFS('Plan de couv'!$C$8:$C$373,Capa!$T112,'Plan de couv'!K$8:K$373,Paramètres!$A$3)+COUNTIFS('Plan de couv'!$C$8:$C$373,Capa!$T112,'Plan de couv'!K$8:K$373,Paramètres!$A$8)/2+COUNTIFS('Plan de couv'!$C$8:$C$373,Capa!$T112,'Plan de couv'!K$8:K$373,Paramètres!$A$9)/2</f>
        <v>0</v>
      </c>
      <c r="AC112" s="81">
        <f>COUNTIFS('Plan de couv'!$C$8:$C$373,Capa!$T112,'Plan de couv'!L$8:L$373,Paramètres!$A$3)+COUNTIFS('Plan de couv'!$C$8:$C$373,Capa!$T112,'Plan de couv'!L$8:L$373,Paramètres!$A$8)/2+COUNTIFS('Plan de couv'!$C$8:$C$373,Capa!$T112,'Plan de couv'!L$8:L$373,Paramètres!$A$9)/2</f>
        <v>0</v>
      </c>
      <c r="AD112" s="81">
        <f>COUNTIFS('Plan de couv'!$C$8:$C$373,Capa!$T112,'Plan de couv'!M$8:M$373,Paramètres!$A$3)+COUNTIFS('Plan de couv'!$C$8:$C$373,Capa!$T112,'Plan de couv'!M$8:M$373,Paramètres!$A$8)/2+COUNTIFS('Plan de couv'!$C$8:$C$373,Capa!$T112,'Plan de couv'!M$8:M$373,Paramètres!$A$9)/2</f>
        <v>0</v>
      </c>
      <c r="AE112" s="81">
        <f>COUNTIFS('Plan de couv'!$C$8:$C$373,Capa!$T112,'Plan de couv'!N$8:N$373,Paramètres!$A$3)+COUNTIFS('Plan de couv'!$C$8:$C$373,Capa!$T112,'Plan de couv'!N$8:N$373,Paramètres!$A$8)/2+COUNTIFS('Plan de couv'!$C$8:$C$373,Capa!$T112,'Plan de couv'!N$8:N$373,Paramètres!$A$9)/2</f>
        <v>0</v>
      </c>
      <c r="AF112" s="81">
        <f>COUNTIFS('Plan de couv'!$C$8:$C$373,Capa!$T112,'Plan de couv'!O$8:O$373,Paramètres!$A$3)+COUNTIFS('Plan de couv'!$C$8:$C$373,Capa!$T112,'Plan de couv'!O$8:O$373,Paramètres!$A$8)/2+COUNTIFS('Plan de couv'!$C$8:$C$373,Capa!$T112,'Plan de couv'!O$8:O$373,Paramètres!$A$9)/2</f>
        <v>0</v>
      </c>
      <c r="AG112" s="81">
        <f>COUNTIFS('Plan de couv'!$C$8:$C$373,Capa!$T112,'Plan de couv'!P$8:P$373,Paramètres!$A$3)+COUNTIFS('Plan de couv'!$C$8:$C$373,Capa!$T112,'Plan de couv'!P$8:P$373,Paramètres!$A$8)/2+COUNTIFS('Plan de couv'!$C$8:$C$373,Capa!$T112,'Plan de couv'!P$8:P$373,Paramètres!$A$9)/2</f>
        <v>0</v>
      </c>
      <c r="AH112" s="81">
        <f>COUNTIFS('Plan de couv'!$C$8:$C$373,Capa!$T112,'Plan de couv'!Q$8:Q$373,Paramètres!$A$3)+COUNTIFS('Plan de couv'!$C$8:$C$373,Capa!$T112,'Plan de couv'!Q$8:Q$373,Paramètres!$A$8)/2+COUNTIFS('Plan de couv'!$C$8:$C$373,Capa!$T112,'Plan de couv'!Q$8:Q$373,Paramètres!$A$9)/2</f>
        <v>0</v>
      </c>
      <c r="AI112" s="81">
        <f>COUNTIFS('Plan de couv'!$C$8:$C$373,Capa!$T112,'Plan de couv'!R$8:R$373,Paramètres!$A$3)+COUNTIFS('Plan de couv'!$C$8:$C$373,Capa!$T112,'Plan de couv'!R$8:R$373,Paramètres!$A$8)/2+COUNTIFS('Plan de couv'!$C$8:$C$373,Capa!$T112,'Plan de couv'!R$8:R$373,Paramètres!$A$9)/2</f>
        <v>0</v>
      </c>
      <c r="AJ112" s="81">
        <f>COUNTIFS('Plan de couv'!$C$8:$C$373,Capa!$T112,'Plan de couv'!S$8:S$373,Paramètres!$A$3)+COUNTIFS('Plan de couv'!$C$8:$C$373,Capa!$T112,'Plan de couv'!S$8:S$373,Paramètres!$A$8)/2+COUNTIFS('Plan de couv'!$C$8:$C$373,Capa!$T112,'Plan de couv'!S$8:S$373,Paramètres!$A$9)/2</f>
        <v>0</v>
      </c>
      <c r="AK112" s="81">
        <f>COUNTIFS('Plan de couv'!$C$8:$C$373,Capa!$T112,'Plan de couv'!T$8:T$373,Paramètres!$A$3)+COUNTIFS('Plan de couv'!$C$8:$C$373,Capa!$T112,'Plan de couv'!T$8:T$373,Paramètres!$A$8)/2+COUNTIFS('Plan de couv'!$C$8:$C$373,Capa!$T112,'Plan de couv'!T$8:T$373,Paramètres!$A$9)/2</f>
        <v>0</v>
      </c>
      <c r="AL112" s="81">
        <f>COUNTIFS('Plan de couv'!$C$8:$C$373,Capa!$T112,'Plan de couv'!U$8:U$373,Paramètres!$A$3)+COUNTIFS('Plan de couv'!$C$8:$C$373,Capa!$T112,'Plan de couv'!U$8:U$373,Paramètres!$A$8)/2+COUNTIFS('Plan de couv'!$C$8:$C$373,Capa!$T112,'Plan de couv'!U$8:U$373,Paramètres!$A$9)/2</f>
        <v>0</v>
      </c>
      <c r="AM112" s="81">
        <f>COUNTIFS('Plan de couv'!$C$8:$C$373,Capa!$T112,'Plan de couv'!V$8:V$373,Paramètres!$A$3)+COUNTIFS('Plan de couv'!$C$8:$C$373,Capa!$T112,'Plan de couv'!V$8:V$373,Paramètres!$A$8)/2+COUNTIFS('Plan de couv'!$C$8:$C$373,Capa!$T112,'Plan de couv'!V$8:V$373,Paramètres!$A$9)/2</f>
        <v>0</v>
      </c>
      <c r="AN112" s="81">
        <f>COUNTIFS('Plan de couv'!$C$8:$C$373,Capa!$T112,'Plan de couv'!W$8:W$373,Paramètres!$A$3)+COUNTIFS('Plan de couv'!$C$8:$C$373,Capa!$T112,'Plan de couv'!W$8:W$373,Paramètres!$A$8)/2+COUNTIFS('Plan de couv'!$C$8:$C$373,Capa!$T112,'Plan de couv'!W$8:W$373,Paramètres!$A$9)/2</f>
        <v>0</v>
      </c>
      <c r="AO112" s="81">
        <f>COUNTIFS('Plan de couv'!$C$8:$C$373,Capa!$T112,'Plan de couv'!X$8:X$373,Paramètres!$A$3)+COUNTIFS('Plan de couv'!$C$8:$C$373,Capa!$T112,'Plan de couv'!X$8:X$373,Paramètres!$A$8)/2+COUNTIFS('Plan de couv'!$C$8:$C$373,Capa!$T112,'Plan de couv'!X$8:X$373,Paramètres!$A$9)/2</f>
        <v>0</v>
      </c>
      <c r="AP112" s="81">
        <f>COUNTIFS('Plan de couv'!$C$8:$C$373,Capa!$T112,'Plan de couv'!Y$8:Y$373,Paramètres!$A$3)+COUNTIFS('Plan de couv'!$C$8:$C$373,Capa!$T112,'Plan de couv'!Y$8:Y$373,Paramètres!$A$8)/2+COUNTIFS('Plan de couv'!$C$8:$C$373,Capa!$T112,'Plan de couv'!Y$8:Y$373,Paramètres!$A$9)/2</f>
        <v>0</v>
      </c>
    </row>
    <row r="113" spans="18:42" hidden="1" x14ac:dyDescent="0.25">
      <c r="R113" s="50">
        <f t="shared" si="4"/>
        <v>4</v>
      </c>
      <c r="S113" s="51">
        <f t="shared" si="5"/>
        <v>17</v>
      </c>
      <c r="T113" s="67">
        <f t="shared" si="7"/>
        <v>42477</v>
      </c>
      <c r="U113" s="68">
        <f t="shared" si="6"/>
        <v>1</v>
      </c>
      <c r="V113" s="81">
        <f>COUNTIFS('Plan de couv'!$C$8:$C$373,Capa!$T113,'Plan de couv'!E$8:E$373,Paramètres!$A$3)+COUNTIFS('Plan de couv'!$C$8:$C$373,Capa!$T113,'Plan de couv'!E$8:E$373,Paramètres!$A$8)/2+COUNTIFS('Plan de couv'!$C$8:$C$373,Capa!$T113,'Plan de couv'!E$8:E$373,Paramètres!$A$9)/2</f>
        <v>0</v>
      </c>
      <c r="W113" s="81">
        <f>COUNTIFS('Plan de couv'!$C$8:$C$373,Capa!$T113,'Plan de couv'!F$8:F$373,Paramètres!$A$3)+COUNTIFS('Plan de couv'!$C$8:$C$373,Capa!$T113,'Plan de couv'!F$8:F$373,Paramètres!$A$8)/2+COUNTIFS('Plan de couv'!$C$8:$C$373,Capa!$T113,'Plan de couv'!F$8:F$373,Paramètres!$A$9)/2</f>
        <v>0</v>
      </c>
      <c r="X113" s="81">
        <f>COUNTIFS('Plan de couv'!$C$8:$C$373,Capa!$T113,'Plan de couv'!G$8:G$373,Paramètres!$A$3)+COUNTIFS('Plan de couv'!$C$8:$C$373,Capa!$T113,'Plan de couv'!G$8:G$373,Paramètres!$A$8)/2+COUNTIFS('Plan de couv'!$C$8:$C$373,Capa!$T113,'Plan de couv'!G$8:G$373,Paramètres!$A$9)/2</f>
        <v>0</v>
      </c>
      <c r="Y113" s="81">
        <f>COUNTIFS('Plan de couv'!$C$8:$C$373,Capa!$T113,'Plan de couv'!H$8:H$373,Paramètres!$A$3)+COUNTIFS('Plan de couv'!$C$8:$C$373,Capa!$T113,'Plan de couv'!H$8:H$373,Paramètres!$A$8)/2+COUNTIFS('Plan de couv'!$C$8:$C$373,Capa!$T113,'Plan de couv'!H$8:H$373,Paramètres!$A$9)/2</f>
        <v>0</v>
      </c>
      <c r="Z113" s="81">
        <f>COUNTIFS('Plan de couv'!$C$8:$C$373,Capa!$T113,'Plan de couv'!I$8:I$373,Paramètres!$A$3)+COUNTIFS('Plan de couv'!$C$8:$C$373,Capa!$T113,'Plan de couv'!I$8:I$373,Paramètres!$A$8)/2+COUNTIFS('Plan de couv'!$C$8:$C$373,Capa!$T113,'Plan de couv'!I$8:I$373,Paramètres!$A$9)/2</f>
        <v>0</v>
      </c>
      <c r="AA113" s="81">
        <f>COUNTIFS('Plan de couv'!$C$8:$C$373,Capa!$T113,'Plan de couv'!J$8:J$373,Paramètres!$A$3)+COUNTIFS('Plan de couv'!$C$8:$C$373,Capa!$T113,'Plan de couv'!J$8:J$373,Paramètres!$A$8)/2+COUNTIFS('Plan de couv'!$C$8:$C$373,Capa!$T113,'Plan de couv'!J$8:J$373,Paramètres!$A$9)/2</f>
        <v>0</v>
      </c>
      <c r="AB113" s="81">
        <f>COUNTIFS('Plan de couv'!$C$8:$C$373,Capa!$T113,'Plan de couv'!K$8:K$373,Paramètres!$A$3)+COUNTIFS('Plan de couv'!$C$8:$C$373,Capa!$T113,'Plan de couv'!K$8:K$373,Paramètres!$A$8)/2+COUNTIFS('Plan de couv'!$C$8:$C$373,Capa!$T113,'Plan de couv'!K$8:K$373,Paramètres!$A$9)/2</f>
        <v>0</v>
      </c>
      <c r="AC113" s="81">
        <f>COUNTIFS('Plan de couv'!$C$8:$C$373,Capa!$T113,'Plan de couv'!L$8:L$373,Paramètres!$A$3)+COUNTIFS('Plan de couv'!$C$8:$C$373,Capa!$T113,'Plan de couv'!L$8:L$373,Paramètres!$A$8)/2+COUNTIFS('Plan de couv'!$C$8:$C$373,Capa!$T113,'Plan de couv'!L$8:L$373,Paramètres!$A$9)/2</f>
        <v>0</v>
      </c>
      <c r="AD113" s="81">
        <f>COUNTIFS('Plan de couv'!$C$8:$C$373,Capa!$T113,'Plan de couv'!M$8:M$373,Paramètres!$A$3)+COUNTIFS('Plan de couv'!$C$8:$C$373,Capa!$T113,'Plan de couv'!M$8:M$373,Paramètres!$A$8)/2+COUNTIFS('Plan de couv'!$C$8:$C$373,Capa!$T113,'Plan de couv'!M$8:M$373,Paramètres!$A$9)/2</f>
        <v>0</v>
      </c>
      <c r="AE113" s="81">
        <f>COUNTIFS('Plan de couv'!$C$8:$C$373,Capa!$T113,'Plan de couv'!N$8:N$373,Paramètres!$A$3)+COUNTIFS('Plan de couv'!$C$8:$C$373,Capa!$T113,'Plan de couv'!N$8:N$373,Paramètres!$A$8)/2+COUNTIFS('Plan de couv'!$C$8:$C$373,Capa!$T113,'Plan de couv'!N$8:N$373,Paramètres!$A$9)/2</f>
        <v>0</v>
      </c>
      <c r="AF113" s="81">
        <f>COUNTIFS('Plan de couv'!$C$8:$C$373,Capa!$T113,'Plan de couv'!O$8:O$373,Paramètres!$A$3)+COUNTIFS('Plan de couv'!$C$8:$C$373,Capa!$T113,'Plan de couv'!O$8:O$373,Paramètres!$A$8)/2+COUNTIFS('Plan de couv'!$C$8:$C$373,Capa!$T113,'Plan de couv'!O$8:O$373,Paramètres!$A$9)/2</f>
        <v>0</v>
      </c>
      <c r="AG113" s="81">
        <f>COUNTIFS('Plan de couv'!$C$8:$C$373,Capa!$T113,'Plan de couv'!P$8:P$373,Paramètres!$A$3)+COUNTIFS('Plan de couv'!$C$8:$C$373,Capa!$T113,'Plan de couv'!P$8:P$373,Paramètres!$A$8)/2+COUNTIFS('Plan de couv'!$C$8:$C$373,Capa!$T113,'Plan de couv'!P$8:P$373,Paramètres!$A$9)/2</f>
        <v>0</v>
      </c>
      <c r="AH113" s="81">
        <f>COUNTIFS('Plan de couv'!$C$8:$C$373,Capa!$T113,'Plan de couv'!Q$8:Q$373,Paramètres!$A$3)+COUNTIFS('Plan de couv'!$C$8:$C$373,Capa!$T113,'Plan de couv'!Q$8:Q$373,Paramètres!$A$8)/2+COUNTIFS('Plan de couv'!$C$8:$C$373,Capa!$T113,'Plan de couv'!Q$8:Q$373,Paramètres!$A$9)/2</f>
        <v>0</v>
      </c>
      <c r="AI113" s="81">
        <f>COUNTIFS('Plan de couv'!$C$8:$C$373,Capa!$T113,'Plan de couv'!R$8:R$373,Paramètres!$A$3)+COUNTIFS('Plan de couv'!$C$8:$C$373,Capa!$T113,'Plan de couv'!R$8:R$373,Paramètres!$A$8)/2+COUNTIFS('Plan de couv'!$C$8:$C$373,Capa!$T113,'Plan de couv'!R$8:R$373,Paramètres!$A$9)/2</f>
        <v>0</v>
      </c>
      <c r="AJ113" s="81">
        <f>COUNTIFS('Plan de couv'!$C$8:$C$373,Capa!$T113,'Plan de couv'!S$8:S$373,Paramètres!$A$3)+COUNTIFS('Plan de couv'!$C$8:$C$373,Capa!$T113,'Plan de couv'!S$8:S$373,Paramètres!$A$8)/2+COUNTIFS('Plan de couv'!$C$8:$C$373,Capa!$T113,'Plan de couv'!S$8:S$373,Paramètres!$A$9)/2</f>
        <v>0</v>
      </c>
      <c r="AK113" s="81">
        <f>COUNTIFS('Plan de couv'!$C$8:$C$373,Capa!$T113,'Plan de couv'!T$8:T$373,Paramètres!$A$3)+COUNTIFS('Plan de couv'!$C$8:$C$373,Capa!$T113,'Plan de couv'!T$8:T$373,Paramètres!$A$8)/2+COUNTIFS('Plan de couv'!$C$8:$C$373,Capa!$T113,'Plan de couv'!T$8:T$373,Paramètres!$A$9)/2</f>
        <v>0</v>
      </c>
      <c r="AL113" s="81">
        <f>COUNTIFS('Plan de couv'!$C$8:$C$373,Capa!$T113,'Plan de couv'!U$8:U$373,Paramètres!$A$3)+COUNTIFS('Plan de couv'!$C$8:$C$373,Capa!$T113,'Plan de couv'!U$8:U$373,Paramètres!$A$8)/2+COUNTIFS('Plan de couv'!$C$8:$C$373,Capa!$T113,'Plan de couv'!U$8:U$373,Paramètres!$A$9)/2</f>
        <v>0</v>
      </c>
      <c r="AM113" s="81">
        <f>COUNTIFS('Plan de couv'!$C$8:$C$373,Capa!$T113,'Plan de couv'!V$8:V$373,Paramètres!$A$3)+COUNTIFS('Plan de couv'!$C$8:$C$373,Capa!$T113,'Plan de couv'!V$8:V$373,Paramètres!$A$8)/2+COUNTIFS('Plan de couv'!$C$8:$C$373,Capa!$T113,'Plan de couv'!V$8:V$373,Paramètres!$A$9)/2</f>
        <v>0</v>
      </c>
      <c r="AN113" s="81">
        <f>COUNTIFS('Plan de couv'!$C$8:$C$373,Capa!$T113,'Plan de couv'!W$8:W$373,Paramètres!$A$3)+COUNTIFS('Plan de couv'!$C$8:$C$373,Capa!$T113,'Plan de couv'!W$8:W$373,Paramètres!$A$8)/2+COUNTIFS('Plan de couv'!$C$8:$C$373,Capa!$T113,'Plan de couv'!W$8:W$373,Paramètres!$A$9)/2</f>
        <v>0</v>
      </c>
      <c r="AO113" s="81">
        <f>COUNTIFS('Plan de couv'!$C$8:$C$373,Capa!$T113,'Plan de couv'!X$8:X$373,Paramètres!$A$3)+COUNTIFS('Plan de couv'!$C$8:$C$373,Capa!$T113,'Plan de couv'!X$8:X$373,Paramètres!$A$8)/2+COUNTIFS('Plan de couv'!$C$8:$C$373,Capa!$T113,'Plan de couv'!X$8:X$373,Paramètres!$A$9)/2</f>
        <v>0</v>
      </c>
      <c r="AP113" s="81">
        <f>COUNTIFS('Plan de couv'!$C$8:$C$373,Capa!$T113,'Plan de couv'!Y$8:Y$373,Paramètres!$A$3)+COUNTIFS('Plan de couv'!$C$8:$C$373,Capa!$T113,'Plan de couv'!Y$8:Y$373,Paramètres!$A$8)/2+COUNTIFS('Plan de couv'!$C$8:$C$373,Capa!$T113,'Plan de couv'!Y$8:Y$373,Paramètres!$A$9)/2</f>
        <v>0</v>
      </c>
    </row>
    <row r="114" spans="18:42" hidden="1" x14ac:dyDescent="0.25">
      <c r="R114" s="50">
        <f t="shared" si="4"/>
        <v>4</v>
      </c>
      <c r="S114" s="51">
        <f t="shared" si="5"/>
        <v>17</v>
      </c>
      <c r="T114" s="67">
        <f t="shared" si="7"/>
        <v>42478</v>
      </c>
      <c r="U114" s="68">
        <f t="shared" si="6"/>
        <v>2</v>
      </c>
      <c r="V114" s="81">
        <f>COUNTIFS('Plan de couv'!$C$8:$C$373,Capa!$T114,'Plan de couv'!E$8:E$373,Paramètres!$A$3)+COUNTIFS('Plan de couv'!$C$8:$C$373,Capa!$T114,'Plan de couv'!E$8:E$373,Paramètres!$A$8)/2+COUNTIFS('Plan de couv'!$C$8:$C$373,Capa!$T114,'Plan de couv'!E$8:E$373,Paramètres!$A$9)/2</f>
        <v>0</v>
      </c>
      <c r="W114" s="81">
        <f>COUNTIFS('Plan de couv'!$C$8:$C$373,Capa!$T114,'Plan de couv'!F$8:F$373,Paramètres!$A$3)+COUNTIFS('Plan de couv'!$C$8:$C$373,Capa!$T114,'Plan de couv'!F$8:F$373,Paramètres!$A$8)/2+COUNTIFS('Plan de couv'!$C$8:$C$373,Capa!$T114,'Plan de couv'!F$8:F$373,Paramètres!$A$9)/2</f>
        <v>0</v>
      </c>
      <c r="X114" s="81">
        <f>COUNTIFS('Plan de couv'!$C$8:$C$373,Capa!$T114,'Plan de couv'!G$8:G$373,Paramètres!$A$3)+COUNTIFS('Plan de couv'!$C$8:$C$373,Capa!$T114,'Plan de couv'!G$8:G$373,Paramètres!$A$8)/2+COUNTIFS('Plan de couv'!$C$8:$C$373,Capa!$T114,'Plan de couv'!G$8:G$373,Paramètres!$A$9)/2</f>
        <v>0</v>
      </c>
      <c r="Y114" s="81">
        <f>COUNTIFS('Plan de couv'!$C$8:$C$373,Capa!$T114,'Plan de couv'!H$8:H$373,Paramètres!$A$3)+COUNTIFS('Plan de couv'!$C$8:$C$373,Capa!$T114,'Plan de couv'!H$8:H$373,Paramètres!$A$8)/2+COUNTIFS('Plan de couv'!$C$8:$C$373,Capa!$T114,'Plan de couv'!H$8:H$373,Paramètres!$A$9)/2</f>
        <v>0</v>
      </c>
      <c r="Z114" s="81">
        <f>COUNTIFS('Plan de couv'!$C$8:$C$373,Capa!$T114,'Plan de couv'!I$8:I$373,Paramètres!$A$3)+COUNTIFS('Plan de couv'!$C$8:$C$373,Capa!$T114,'Plan de couv'!I$8:I$373,Paramètres!$A$8)/2+COUNTIFS('Plan de couv'!$C$8:$C$373,Capa!$T114,'Plan de couv'!I$8:I$373,Paramètres!$A$9)/2</f>
        <v>0</v>
      </c>
      <c r="AA114" s="81">
        <f>COUNTIFS('Plan de couv'!$C$8:$C$373,Capa!$T114,'Plan de couv'!J$8:J$373,Paramètres!$A$3)+COUNTIFS('Plan de couv'!$C$8:$C$373,Capa!$T114,'Plan de couv'!J$8:J$373,Paramètres!$A$8)/2+COUNTIFS('Plan de couv'!$C$8:$C$373,Capa!$T114,'Plan de couv'!J$8:J$373,Paramètres!$A$9)/2</f>
        <v>0</v>
      </c>
      <c r="AB114" s="81">
        <f>COUNTIFS('Plan de couv'!$C$8:$C$373,Capa!$T114,'Plan de couv'!K$8:K$373,Paramètres!$A$3)+COUNTIFS('Plan de couv'!$C$8:$C$373,Capa!$T114,'Plan de couv'!K$8:K$373,Paramètres!$A$8)/2+COUNTIFS('Plan de couv'!$C$8:$C$373,Capa!$T114,'Plan de couv'!K$8:K$373,Paramètres!$A$9)/2</f>
        <v>0</v>
      </c>
      <c r="AC114" s="81">
        <f>COUNTIFS('Plan de couv'!$C$8:$C$373,Capa!$T114,'Plan de couv'!L$8:L$373,Paramètres!$A$3)+COUNTIFS('Plan de couv'!$C$8:$C$373,Capa!$T114,'Plan de couv'!L$8:L$373,Paramètres!$A$8)/2+COUNTIFS('Plan de couv'!$C$8:$C$373,Capa!$T114,'Plan de couv'!L$8:L$373,Paramètres!$A$9)/2</f>
        <v>0</v>
      </c>
      <c r="AD114" s="81">
        <f>COUNTIFS('Plan de couv'!$C$8:$C$373,Capa!$T114,'Plan de couv'!M$8:M$373,Paramètres!$A$3)+COUNTIFS('Plan de couv'!$C$8:$C$373,Capa!$T114,'Plan de couv'!M$8:M$373,Paramètres!$A$8)/2+COUNTIFS('Plan de couv'!$C$8:$C$373,Capa!$T114,'Plan de couv'!M$8:M$373,Paramètres!$A$9)/2</f>
        <v>0</v>
      </c>
      <c r="AE114" s="81">
        <f>COUNTIFS('Plan de couv'!$C$8:$C$373,Capa!$T114,'Plan de couv'!N$8:N$373,Paramètres!$A$3)+COUNTIFS('Plan de couv'!$C$8:$C$373,Capa!$T114,'Plan de couv'!N$8:N$373,Paramètres!$A$8)/2+COUNTIFS('Plan de couv'!$C$8:$C$373,Capa!$T114,'Plan de couv'!N$8:N$373,Paramètres!$A$9)/2</f>
        <v>0</v>
      </c>
      <c r="AF114" s="81">
        <f>COUNTIFS('Plan de couv'!$C$8:$C$373,Capa!$T114,'Plan de couv'!O$8:O$373,Paramètres!$A$3)+COUNTIFS('Plan de couv'!$C$8:$C$373,Capa!$T114,'Plan de couv'!O$8:O$373,Paramètres!$A$8)/2+COUNTIFS('Plan de couv'!$C$8:$C$373,Capa!$T114,'Plan de couv'!O$8:O$373,Paramètres!$A$9)/2</f>
        <v>0</v>
      </c>
      <c r="AG114" s="81">
        <f>COUNTIFS('Plan de couv'!$C$8:$C$373,Capa!$T114,'Plan de couv'!P$8:P$373,Paramètres!$A$3)+COUNTIFS('Plan de couv'!$C$8:$C$373,Capa!$T114,'Plan de couv'!P$8:P$373,Paramètres!$A$8)/2+COUNTIFS('Plan de couv'!$C$8:$C$373,Capa!$T114,'Plan de couv'!P$8:P$373,Paramètres!$A$9)/2</f>
        <v>0</v>
      </c>
      <c r="AH114" s="81">
        <f>COUNTIFS('Plan de couv'!$C$8:$C$373,Capa!$T114,'Plan de couv'!Q$8:Q$373,Paramètres!$A$3)+COUNTIFS('Plan de couv'!$C$8:$C$373,Capa!$T114,'Plan de couv'!Q$8:Q$373,Paramètres!$A$8)/2+COUNTIFS('Plan de couv'!$C$8:$C$373,Capa!$T114,'Plan de couv'!Q$8:Q$373,Paramètres!$A$9)/2</f>
        <v>0</v>
      </c>
      <c r="AI114" s="81">
        <f>COUNTIFS('Plan de couv'!$C$8:$C$373,Capa!$T114,'Plan de couv'!R$8:R$373,Paramètres!$A$3)+COUNTIFS('Plan de couv'!$C$8:$C$373,Capa!$T114,'Plan de couv'!R$8:R$373,Paramètres!$A$8)/2+COUNTIFS('Plan de couv'!$C$8:$C$373,Capa!$T114,'Plan de couv'!R$8:R$373,Paramètres!$A$9)/2</f>
        <v>0</v>
      </c>
      <c r="AJ114" s="81">
        <f>COUNTIFS('Plan de couv'!$C$8:$C$373,Capa!$T114,'Plan de couv'!S$8:S$373,Paramètres!$A$3)+COUNTIFS('Plan de couv'!$C$8:$C$373,Capa!$T114,'Plan de couv'!S$8:S$373,Paramètres!$A$8)/2+COUNTIFS('Plan de couv'!$C$8:$C$373,Capa!$T114,'Plan de couv'!S$8:S$373,Paramètres!$A$9)/2</f>
        <v>0</v>
      </c>
      <c r="AK114" s="81">
        <f>COUNTIFS('Plan de couv'!$C$8:$C$373,Capa!$T114,'Plan de couv'!T$8:T$373,Paramètres!$A$3)+COUNTIFS('Plan de couv'!$C$8:$C$373,Capa!$T114,'Plan de couv'!T$8:T$373,Paramètres!$A$8)/2+COUNTIFS('Plan de couv'!$C$8:$C$373,Capa!$T114,'Plan de couv'!T$8:T$373,Paramètres!$A$9)/2</f>
        <v>0</v>
      </c>
      <c r="AL114" s="81">
        <f>COUNTIFS('Plan de couv'!$C$8:$C$373,Capa!$T114,'Plan de couv'!U$8:U$373,Paramètres!$A$3)+COUNTIFS('Plan de couv'!$C$8:$C$373,Capa!$T114,'Plan de couv'!U$8:U$373,Paramètres!$A$8)/2+COUNTIFS('Plan de couv'!$C$8:$C$373,Capa!$T114,'Plan de couv'!U$8:U$373,Paramètres!$A$9)/2</f>
        <v>0</v>
      </c>
      <c r="AM114" s="81">
        <f>COUNTIFS('Plan de couv'!$C$8:$C$373,Capa!$T114,'Plan de couv'!V$8:V$373,Paramètres!$A$3)+COUNTIFS('Plan de couv'!$C$8:$C$373,Capa!$T114,'Plan de couv'!V$8:V$373,Paramètres!$A$8)/2+COUNTIFS('Plan de couv'!$C$8:$C$373,Capa!$T114,'Plan de couv'!V$8:V$373,Paramètres!$A$9)/2</f>
        <v>0</v>
      </c>
      <c r="AN114" s="81">
        <f>COUNTIFS('Plan de couv'!$C$8:$C$373,Capa!$T114,'Plan de couv'!W$8:W$373,Paramètres!$A$3)+COUNTIFS('Plan de couv'!$C$8:$C$373,Capa!$T114,'Plan de couv'!W$8:W$373,Paramètres!$A$8)/2+COUNTIFS('Plan de couv'!$C$8:$C$373,Capa!$T114,'Plan de couv'!W$8:W$373,Paramètres!$A$9)/2</f>
        <v>0</v>
      </c>
      <c r="AO114" s="81">
        <f>COUNTIFS('Plan de couv'!$C$8:$C$373,Capa!$T114,'Plan de couv'!X$8:X$373,Paramètres!$A$3)+COUNTIFS('Plan de couv'!$C$8:$C$373,Capa!$T114,'Plan de couv'!X$8:X$373,Paramètres!$A$8)/2+COUNTIFS('Plan de couv'!$C$8:$C$373,Capa!$T114,'Plan de couv'!X$8:X$373,Paramètres!$A$9)/2</f>
        <v>0</v>
      </c>
      <c r="AP114" s="81">
        <f>COUNTIFS('Plan de couv'!$C$8:$C$373,Capa!$T114,'Plan de couv'!Y$8:Y$373,Paramètres!$A$3)+COUNTIFS('Plan de couv'!$C$8:$C$373,Capa!$T114,'Plan de couv'!Y$8:Y$373,Paramètres!$A$8)/2+COUNTIFS('Plan de couv'!$C$8:$C$373,Capa!$T114,'Plan de couv'!Y$8:Y$373,Paramètres!$A$9)/2</f>
        <v>0</v>
      </c>
    </row>
    <row r="115" spans="18:42" hidden="1" x14ac:dyDescent="0.25">
      <c r="R115" s="50">
        <f t="shared" si="4"/>
        <v>4</v>
      </c>
      <c r="S115" s="51">
        <f t="shared" si="5"/>
        <v>17</v>
      </c>
      <c r="T115" s="67">
        <f t="shared" si="7"/>
        <v>42479</v>
      </c>
      <c r="U115" s="68">
        <f t="shared" si="6"/>
        <v>3</v>
      </c>
      <c r="V115" s="81">
        <f>COUNTIFS('Plan de couv'!$C$8:$C$373,Capa!$T115,'Plan de couv'!E$8:E$373,Paramètres!$A$3)+COUNTIFS('Plan de couv'!$C$8:$C$373,Capa!$T115,'Plan de couv'!E$8:E$373,Paramètres!$A$8)/2+COUNTIFS('Plan de couv'!$C$8:$C$373,Capa!$T115,'Plan de couv'!E$8:E$373,Paramètres!$A$9)/2</f>
        <v>0</v>
      </c>
      <c r="W115" s="81">
        <f>COUNTIFS('Plan de couv'!$C$8:$C$373,Capa!$T115,'Plan de couv'!F$8:F$373,Paramètres!$A$3)+COUNTIFS('Plan de couv'!$C$8:$C$373,Capa!$T115,'Plan de couv'!F$8:F$373,Paramètres!$A$8)/2+COUNTIFS('Plan de couv'!$C$8:$C$373,Capa!$T115,'Plan de couv'!F$8:F$373,Paramètres!$A$9)/2</f>
        <v>0</v>
      </c>
      <c r="X115" s="81">
        <f>COUNTIFS('Plan de couv'!$C$8:$C$373,Capa!$T115,'Plan de couv'!G$8:G$373,Paramètres!$A$3)+COUNTIFS('Plan de couv'!$C$8:$C$373,Capa!$T115,'Plan de couv'!G$8:G$373,Paramètres!$A$8)/2+COUNTIFS('Plan de couv'!$C$8:$C$373,Capa!$T115,'Plan de couv'!G$8:G$373,Paramètres!$A$9)/2</f>
        <v>0</v>
      </c>
      <c r="Y115" s="81">
        <f>COUNTIFS('Plan de couv'!$C$8:$C$373,Capa!$T115,'Plan de couv'!H$8:H$373,Paramètres!$A$3)+COUNTIFS('Plan de couv'!$C$8:$C$373,Capa!$T115,'Plan de couv'!H$8:H$373,Paramètres!$A$8)/2+COUNTIFS('Plan de couv'!$C$8:$C$373,Capa!$T115,'Plan de couv'!H$8:H$373,Paramètres!$A$9)/2</f>
        <v>0</v>
      </c>
      <c r="Z115" s="81">
        <f>COUNTIFS('Plan de couv'!$C$8:$C$373,Capa!$T115,'Plan de couv'!I$8:I$373,Paramètres!$A$3)+COUNTIFS('Plan de couv'!$C$8:$C$373,Capa!$T115,'Plan de couv'!I$8:I$373,Paramètres!$A$8)/2+COUNTIFS('Plan de couv'!$C$8:$C$373,Capa!$T115,'Plan de couv'!I$8:I$373,Paramètres!$A$9)/2</f>
        <v>0</v>
      </c>
      <c r="AA115" s="81">
        <f>COUNTIFS('Plan de couv'!$C$8:$C$373,Capa!$T115,'Plan de couv'!J$8:J$373,Paramètres!$A$3)+COUNTIFS('Plan de couv'!$C$8:$C$373,Capa!$T115,'Plan de couv'!J$8:J$373,Paramètres!$A$8)/2+COUNTIFS('Plan de couv'!$C$8:$C$373,Capa!$T115,'Plan de couv'!J$8:J$373,Paramètres!$A$9)/2</f>
        <v>0</v>
      </c>
      <c r="AB115" s="81">
        <f>COUNTIFS('Plan de couv'!$C$8:$C$373,Capa!$T115,'Plan de couv'!K$8:K$373,Paramètres!$A$3)+COUNTIFS('Plan de couv'!$C$8:$C$373,Capa!$T115,'Plan de couv'!K$8:K$373,Paramètres!$A$8)/2+COUNTIFS('Plan de couv'!$C$8:$C$373,Capa!$T115,'Plan de couv'!K$8:K$373,Paramètres!$A$9)/2</f>
        <v>0</v>
      </c>
      <c r="AC115" s="81">
        <f>COUNTIFS('Plan de couv'!$C$8:$C$373,Capa!$T115,'Plan de couv'!L$8:L$373,Paramètres!$A$3)+COUNTIFS('Plan de couv'!$C$8:$C$373,Capa!$T115,'Plan de couv'!L$8:L$373,Paramètres!$A$8)/2+COUNTIFS('Plan de couv'!$C$8:$C$373,Capa!$T115,'Plan de couv'!L$8:L$373,Paramètres!$A$9)/2</f>
        <v>0</v>
      </c>
      <c r="AD115" s="81">
        <f>COUNTIFS('Plan de couv'!$C$8:$C$373,Capa!$T115,'Plan de couv'!M$8:M$373,Paramètres!$A$3)+COUNTIFS('Plan de couv'!$C$8:$C$373,Capa!$T115,'Plan de couv'!M$8:M$373,Paramètres!$A$8)/2+COUNTIFS('Plan de couv'!$C$8:$C$373,Capa!$T115,'Plan de couv'!M$8:M$373,Paramètres!$A$9)/2</f>
        <v>0</v>
      </c>
      <c r="AE115" s="81">
        <f>COUNTIFS('Plan de couv'!$C$8:$C$373,Capa!$T115,'Plan de couv'!N$8:N$373,Paramètres!$A$3)+COUNTIFS('Plan de couv'!$C$8:$C$373,Capa!$T115,'Plan de couv'!N$8:N$373,Paramètres!$A$8)/2+COUNTIFS('Plan de couv'!$C$8:$C$373,Capa!$T115,'Plan de couv'!N$8:N$373,Paramètres!$A$9)/2</f>
        <v>0</v>
      </c>
      <c r="AF115" s="81">
        <f>COUNTIFS('Plan de couv'!$C$8:$C$373,Capa!$T115,'Plan de couv'!O$8:O$373,Paramètres!$A$3)+COUNTIFS('Plan de couv'!$C$8:$C$373,Capa!$T115,'Plan de couv'!O$8:O$373,Paramètres!$A$8)/2+COUNTIFS('Plan de couv'!$C$8:$C$373,Capa!$T115,'Plan de couv'!O$8:O$373,Paramètres!$A$9)/2</f>
        <v>0</v>
      </c>
      <c r="AG115" s="81">
        <f>COUNTIFS('Plan de couv'!$C$8:$C$373,Capa!$T115,'Plan de couv'!P$8:P$373,Paramètres!$A$3)+COUNTIFS('Plan de couv'!$C$8:$C$373,Capa!$T115,'Plan de couv'!P$8:P$373,Paramètres!$A$8)/2+COUNTIFS('Plan de couv'!$C$8:$C$373,Capa!$T115,'Plan de couv'!P$8:P$373,Paramètres!$A$9)/2</f>
        <v>0</v>
      </c>
      <c r="AH115" s="81">
        <f>COUNTIFS('Plan de couv'!$C$8:$C$373,Capa!$T115,'Plan de couv'!Q$8:Q$373,Paramètres!$A$3)+COUNTIFS('Plan de couv'!$C$8:$C$373,Capa!$T115,'Plan de couv'!Q$8:Q$373,Paramètres!$A$8)/2+COUNTIFS('Plan de couv'!$C$8:$C$373,Capa!$T115,'Plan de couv'!Q$8:Q$373,Paramètres!$A$9)/2</f>
        <v>0</v>
      </c>
      <c r="AI115" s="81">
        <f>COUNTIFS('Plan de couv'!$C$8:$C$373,Capa!$T115,'Plan de couv'!R$8:R$373,Paramètres!$A$3)+COUNTIFS('Plan de couv'!$C$8:$C$373,Capa!$T115,'Plan de couv'!R$8:R$373,Paramètres!$A$8)/2+COUNTIFS('Plan de couv'!$C$8:$C$373,Capa!$T115,'Plan de couv'!R$8:R$373,Paramètres!$A$9)/2</f>
        <v>0</v>
      </c>
      <c r="AJ115" s="81">
        <f>COUNTIFS('Plan de couv'!$C$8:$C$373,Capa!$T115,'Plan de couv'!S$8:S$373,Paramètres!$A$3)+COUNTIFS('Plan de couv'!$C$8:$C$373,Capa!$T115,'Plan de couv'!S$8:S$373,Paramètres!$A$8)/2+COUNTIFS('Plan de couv'!$C$8:$C$373,Capa!$T115,'Plan de couv'!S$8:S$373,Paramètres!$A$9)/2</f>
        <v>0</v>
      </c>
      <c r="AK115" s="81">
        <f>COUNTIFS('Plan de couv'!$C$8:$C$373,Capa!$T115,'Plan de couv'!T$8:T$373,Paramètres!$A$3)+COUNTIFS('Plan de couv'!$C$8:$C$373,Capa!$T115,'Plan de couv'!T$8:T$373,Paramètres!$A$8)/2+COUNTIFS('Plan de couv'!$C$8:$C$373,Capa!$T115,'Plan de couv'!T$8:T$373,Paramètres!$A$9)/2</f>
        <v>0</v>
      </c>
      <c r="AL115" s="81">
        <f>COUNTIFS('Plan de couv'!$C$8:$C$373,Capa!$T115,'Plan de couv'!U$8:U$373,Paramètres!$A$3)+COUNTIFS('Plan de couv'!$C$8:$C$373,Capa!$T115,'Plan de couv'!U$8:U$373,Paramètres!$A$8)/2+COUNTIFS('Plan de couv'!$C$8:$C$373,Capa!$T115,'Plan de couv'!U$8:U$373,Paramètres!$A$9)/2</f>
        <v>0</v>
      </c>
      <c r="AM115" s="81">
        <f>COUNTIFS('Plan de couv'!$C$8:$C$373,Capa!$T115,'Plan de couv'!V$8:V$373,Paramètres!$A$3)+COUNTIFS('Plan de couv'!$C$8:$C$373,Capa!$T115,'Plan de couv'!V$8:V$373,Paramètres!$A$8)/2+COUNTIFS('Plan de couv'!$C$8:$C$373,Capa!$T115,'Plan de couv'!V$8:V$373,Paramètres!$A$9)/2</f>
        <v>0</v>
      </c>
      <c r="AN115" s="81">
        <f>COUNTIFS('Plan de couv'!$C$8:$C$373,Capa!$T115,'Plan de couv'!W$8:W$373,Paramètres!$A$3)+COUNTIFS('Plan de couv'!$C$8:$C$373,Capa!$T115,'Plan de couv'!W$8:W$373,Paramètres!$A$8)/2+COUNTIFS('Plan de couv'!$C$8:$C$373,Capa!$T115,'Plan de couv'!W$8:W$373,Paramètres!$A$9)/2</f>
        <v>0</v>
      </c>
      <c r="AO115" s="81">
        <f>COUNTIFS('Plan de couv'!$C$8:$C$373,Capa!$T115,'Plan de couv'!X$8:X$373,Paramètres!$A$3)+COUNTIFS('Plan de couv'!$C$8:$C$373,Capa!$T115,'Plan de couv'!X$8:X$373,Paramètres!$A$8)/2+COUNTIFS('Plan de couv'!$C$8:$C$373,Capa!$T115,'Plan de couv'!X$8:X$373,Paramètres!$A$9)/2</f>
        <v>0</v>
      </c>
      <c r="AP115" s="81">
        <f>COUNTIFS('Plan de couv'!$C$8:$C$373,Capa!$T115,'Plan de couv'!Y$8:Y$373,Paramètres!$A$3)+COUNTIFS('Plan de couv'!$C$8:$C$373,Capa!$T115,'Plan de couv'!Y$8:Y$373,Paramètres!$A$8)/2+COUNTIFS('Plan de couv'!$C$8:$C$373,Capa!$T115,'Plan de couv'!Y$8:Y$373,Paramètres!$A$9)/2</f>
        <v>0</v>
      </c>
    </row>
    <row r="116" spans="18:42" hidden="1" x14ac:dyDescent="0.25">
      <c r="R116" s="50">
        <f t="shared" si="4"/>
        <v>4</v>
      </c>
      <c r="S116" s="51">
        <f t="shared" si="5"/>
        <v>17</v>
      </c>
      <c r="T116" s="67">
        <f t="shared" si="7"/>
        <v>42480</v>
      </c>
      <c r="U116" s="68">
        <f t="shared" si="6"/>
        <v>4</v>
      </c>
      <c r="V116" s="81">
        <f>COUNTIFS('Plan de couv'!$C$8:$C$373,Capa!$T116,'Plan de couv'!E$8:E$373,Paramètres!$A$3)+COUNTIFS('Plan de couv'!$C$8:$C$373,Capa!$T116,'Plan de couv'!E$8:E$373,Paramètres!$A$8)/2+COUNTIFS('Plan de couv'!$C$8:$C$373,Capa!$T116,'Plan de couv'!E$8:E$373,Paramètres!$A$9)/2</f>
        <v>0</v>
      </c>
      <c r="W116" s="81">
        <f>COUNTIFS('Plan de couv'!$C$8:$C$373,Capa!$T116,'Plan de couv'!F$8:F$373,Paramètres!$A$3)+COUNTIFS('Plan de couv'!$C$8:$C$373,Capa!$T116,'Plan de couv'!F$8:F$373,Paramètres!$A$8)/2+COUNTIFS('Plan de couv'!$C$8:$C$373,Capa!$T116,'Plan de couv'!F$8:F$373,Paramètres!$A$9)/2</f>
        <v>0</v>
      </c>
      <c r="X116" s="81">
        <f>COUNTIFS('Plan de couv'!$C$8:$C$373,Capa!$T116,'Plan de couv'!G$8:G$373,Paramètres!$A$3)+COUNTIFS('Plan de couv'!$C$8:$C$373,Capa!$T116,'Plan de couv'!G$8:G$373,Paramètres!$A$8)/2+COUNTIFS('Plan de couv'!$C$8:$C$373,Capa!$T116,'Plan de couv'!G$8:G$373,Paramètres!$A$9)/2</f>
        <v>0</v>
      </c>
      <c r="Y116" s="81">
        <f>COUNTIFS('Plan de couv'!$C$8:$C$373,Capa!$T116,'Plan de couv'!H$8:H$373,Paramètres!$A$3)+COUNTIFS('Plan de couv'!$C$8:$C$373,Capa!$T116,'Plan de couv'!H$8:H$373,Paramètres!$A$8)/2+COUNTIFS('Plan de couv'!$C$8:$C$373,Capa!$T116,'Plan de couv'!H$8:H$373,Paramètres!$A$9)/2</f>
        <v>0</v>
      </c>
      <c r="Z116" s="81">
        <f>COUNTIFS('Plan de couv'!$C$8:$C$373,Capa!$T116,'Plan de couv'!I$8:I$373,Paramètres!$A$3)+COUNTIFS('Plan de couv'!$C$8:$C$373,Capa!$T116,'Plan de couv'!I$8:I$373,Paramètres!$A$8)/2+COUNTIFS('Plan de couv'!$C$8:$C$373,Capa!$T116,'Plan de couv'!I$8:I$373,Paramètres!$A$9)/2</f>
        <v>0</v>
      </c>
      <c r="AA116" s="81">
        <f>COUNTIFS('Plan de couv'!$C$8:$C$373,Capa!$T116,'Plan de couv'!J$8:J$373,Paramètres!$A$3)+COUNTIFS('Plan de couv'!$C$8:$C$373,Capa!$T116,'Plan de couv'!J$8:J$373,Paramètres!$A$8)/2+COUNTIFS('Plan de couv'!$C$8:$C$373,Capa!$T116,'Plan de couv'!J$8:J$373,Paramètres!$A$9)/2</f>
        <v>0</v>
      </c>
      <c r="AB116" s="81">
        <f>COUNTIFS('Plan de couv'!$C$8:$C$373,Capa!$T116,'Plan de couv'!K$8:K$373,Paramètres!$A$3)+COUNTIFS('Plan de couv'!$C$8:$C$373,Capa!$T116,'Plan de couv'!K$8:K$373,Paramètres!$A$8)/2+COUNTIFS('Plan de couv'!$C$8:$C$373,Capa!$T116,'Plan de couv'!K$8:K$373,Paramètres!$A$9)/2</f>
        <v>0</v>
      </c>
      <c r="AC116" s="81">
        <f>COUNTIFS('Plan de couv'!$C$8:$C$373,Capa!$T116,'Plan de couv'!L$8:L$373,Paramètres!$A$3)+COUNTIFS('Plan de couv'!$C$8:$C$373,Capa!$T116,'Plan de couv'!L$8:L$373,Paramètres!$A$8)/2+COUNTIFS('Plan de couv'!$C$8:$C$373,Capa!$T116,'Plan de couv'!L$8:L$373,Paramètres!$A$9)/2</f>
        <v>0</v>
      </c>
      <c r="AD116" s="81">
        <f>COUNTIFS('Plan de couv'!$C$8:$C$373,Capa!$T116,'Plan de couv'!M$8:M$373,Paramètres!$A$3)+COUNTIFS('Plan de couv'!$C$8:$C$373,Capa!$T116,'Plan de couv'!M$8:M$373,Paramètres!$A$8)/2+COUNTIFS('Plan de couv'!$C$8:$C$373,Capa!$T116,'Plan de couv'!M$8:M$373,Paramètres!$A$9)/2</f>
        <v>0</v>
      </c>
      <c r="AE116" s="81">
        <f>COUNTIFS('Plan de couv'!$C$8:$C$373,Capa!$T116,'Plan de couv'!N$8:N$373,Paramètres!$A$3)+COUNTIFS('Plan de couv'!$C$8:$C$373,Capa!$T116,'Plan de couv'!N$8:N$373,Paramètres!$A$8)/2+COUNTIFS('Plan de couv'!$C$8:$C$373,Capa!$T116,'Plan de couv'!N$8:N$373,Paramètres!$A$9)/2</f>
        <v>0</v>
      </c>
      <c r="AF116" s="81">
        <f>COUNTIFS('Plan de couv'!$C$8:$C$373,Capa!$T116,'Plan de couv'!O$8:O$373,Paramètres!$A$3)+COUNTIFS('Plan de couv'!$C$8:$C$373,Capa!$T116,'Plan de couv'!O$8:O$373,Paramètres!$A$8)/2+COUNTIFS('Plan de couv'!$C$8:$C$373,Capa!$T116,'Plan de couv'!O$8:O$373,Paramètres!$A$9)/2</f>
        <v>0</v>
      </c>
      <c r="AG116" s="81">
        <f>COUNTIFS('Plan de couv'!$C$8:$C$373,Capa!$T116,'Plan de couv'!P$8:P$373,Paramètres!$A$3)+COUNTIFS('Plan de couv'!$C$8:$C$373,Capa!$T116,'Plan de couv'!P$8:P$373,Paramètres!$A$8)/2+COUNTIFS('Plan de couv'!$C$8:$C$373,Capa!$T116,'Plan de couv'!P$8:P$373,Paramètres!$A$9)/2</f>
        <v>0</v>
      </c>
      <c r="AH116" s="81">
        <f>COUNTIFS('Plan de couv'!$C$8:$C$373,Capa!$T116,'Plan de couv'!Q$8:Q$373,Paramètres!$A$3)+COUNTIFS('Plan de couv'!$C$8:$C$373,Capa!$T116,'Plan de couv'!Q$8:Q$373,Paramètres!$A$8)/2+COUNTIFS('Plan de couv'!$C$8:$C$373,Capa!$T116,'Plan de couv'!Q$8:Q$373,Paramètres!$A$9)/2</f>
        <v>0</v>
      </c>
      <c r="AI116" s="81">
        <f>COUNTIFS('Plan de couv'!$C$8:$C$373,Capa!$T116,'Plan de couv'!R$8:R$373,Paramètres!$A$3)+COUNTIFS('Plan de couv'!$C$8:$C$373,Capa!$T116,'Plan de couv'!R$8:R$373,Paramètres!$A$8)/2+COUNTIFS('Plan de couv'!$C$8:$C$373,Capa!$T116,'Plan de couv'!R$8:R$373,Paramètres!$A$9)/2</f>
        <v>0</v>
      </c>
      <c r="AJ116" s="81">
        <f>COUNTIFS('Plan de couv'!$C$8:$C$373,Capa!$T116,'Plan de couv'!S$8:S$373,Paramètres!$A$3)+COUNTIFS('Plan de couv'!$C$8:$C$373,Capa!$T116,'Plan de couv'!S$8:S$373,Paramètres!$A$8)/2+COUNTIFS('Plan de couv'!$C$8:$C$373,Capa!$T116,'Plan de couv'!S$8:S$373,Paramètres!$A$9)/2</f>
        <v>0</v>
      </c>
      <c r="AK116" s="81">
        <f>COUNTIFS('Plan de couv'!$C$8:$C$373,Capa!$T116,'Plan de couv'!T$8:T$373,Paramètres!$A$3)+COUNTIFS('Plan de couv'!$C$8:$C$373,Capa!$T116,'Plan de couv'!T$8:T$373,Paramètres!$A$8)/2+COUNTIFS('Plan de couv'!$C$8:$C$373,Capa!$T116,'Plan de couv'!T$8:T$373,Paramètres!$A$9)/2</f>
        <v>0</v>
      </c>
      <c r="AL116" s="81">
        <f>COUNTIFS('Plan de couv'!$C$8:$C$373,Capa!$T116,'Plan de couv'!U$8:U$373,Paramètres!$A$3)+COUNTIFS('Plan de couv'!$C$8:$C$373,Capa!$T116,'Plan de couv'!U$8:U$373,Paramètres!$A$8)/2+COUNTIFS('Plan de couv'!$C$8:$C$373,Capa!$T116,'Plan de couv'!U$8:U$373,Paramètres!$A$9)/2</f>
        <v>0</v>
      </c>
      <c r="AM116" s="81">
        <f>COUNTIFS('Plan de couv'!$C$8:$C$373,Capa!$T116,'Plan de couv'!V$8:V$373,Paramètres!$A$3)+COUNTIFS('Plan de couv'!$C$8:$C$373,Capa!$T116,'Plan de couv'!V$8:V$373,Paramètres!$A$8)/2+COUNTIFS('Plan de couv'!$C$8:$C$373,Capa!$T116,'Plan de couv'!V$8:V$373,Paramètres!$A$9)/2</f>
        <v>0</v>
      </c>
      <c r="AN116" s="81">
        <f>COUNTIFS('Plan de couv'!$C$8:$C$373,Capa!$T116,'Plan de couv'!W$8:W$373,Paramètres!$A$3)+COUNTIFS('Plan de couv'!$C$8:$C$373,Capa!$T116,'Plan de couv'!W$8:W$373,Paramètres!$A$8)/2+COUNTIFS('Plan de couv'!$C$8:$C$373,Capa!$T116,'Plan de couv'!W$8:W$373,Paramètres!$A$9)/2</f>
        <v>0</v>
      </c>
      <c r="AO116" s="81">
        <f>COUNTIFS('Plan de couv'!$C$8:$C$373,Capa!$T116,'Plan de couv'!X$8:X$373,Paramètres!$A$3)+COUNTIFS('Plan de couv'!$C$8:$C$373,Capa!$T116,'Plan de couv'!X$8:X$373,Paramètres!$A$8)/2+COUNTIFS('Plan de couv'!$C$8:$C$373,Capa!$T116,'Plan de couv'!X$8:X$373,Paramètres!$A$9)/2</f>
        <v>0</v>
      </c>
      <c r="AP116" s="81">
        <f>COUNTIFS('Plan de couv'!$C$8:$C$373,Capa!$T116,'Plan de couv'!Y$8:Y$373,Paramètres!$A$3)+COUNTIFS('Plan de couv'!$C$8:$C$373,Capa!$T116,'Plan de couv'!Y$8:Y$373,Paramètres!$A$8)/2+COUNTIFS('Plan de couv'!$C$8:$C$373,Capa!$T116,'Plan de couv'!Y$8:Y$373,Paramètres!$A$9)/2</f>
        <v>0</v>
      </c>
    </row>
    <row r="117" spans="18:42" hidden="1" x14ac:dyDescent="0.25">
      <c r="R117" s="50">
        <f t="shared" si="4"/>
        <v>4</v>
      </c>
      <c r="S117" s="51">
        <f t="shared" si="5"/>
        <v>17</v>
      </c>
      <c r="T117" s="67">
        <f t="shared" si="7"/>
        <v>42481</v>
      </c>
      <c r="U117" s="68">
        <f t="shared" si="6"/>
        <v>5</v>
      </c>
      <c r="V117" s="81">
        <f>COUNTIFS('Plan de couv'!$C$8:$C$373,Capa!$T117,'Plan de couv'!E$8:E$373,Paramètres!$A$3)+COUNTIFS('Plan de couv'!$C$8:$C$373,Capa!$T117,'Plan de couv'!E$8:E$373,Paramètres!$A$8)/2+COUNTIFS('Plan de couv'!$C$8:$C$373,Capa!$T117,'Plan de couv'!E$8:E$373,Paramètres!$A$9)/2</f>
        <v>0</v>
      </c>
      <c r="W117" s="81">
        <f>COUNTIFS('Plan de couv'!$C$8:$C$373,Capa!$T117,'Plan de couv'!F$8:F$373,Paramètres!$A$3)+COUNTIFS('Plan de couv'!$C$8:$C$373,Capa!$T117,'Plan de couv'!F$8:F$373,Paramètres!$A$8)/2+COUNTIFS('Plan de couv'!$C$8:$C$373,Capa!$T117,'Plan de couv'!F$8:F$373,Paramètres!$A$9)/2</f>
        <v>0</v>
      </c>
      <c r="X117" s="81">
        <f>COUNTIFS('Plan de couv'!$C$8:$C$373,Capa!$T117,'Plan de couv'!G$8:G$373,Paramètres!$A$3)+COUNTIFS('Plan de couv'!$C$8:$C$373,Capa!$T117,'Plan de couv'!G$8:G$373,Paramètres!$A$8)/2+COUNTIFS('Plan de couv'!$C$8:$C$373,Capa!$T117,'Plan de couv'!G$8:G$373,Paramètres!$A$9)/2</f>
        <v>0</v>
      </c>
      <c r="Y117" s="81">
        <f>COUNTIFS('Plan de couv'!$C$8:$C$373,Capa!$T117,'Plan de couv'!H$8:H$373,Paramètres!$A$3)+COUNTIFS('Plan de couv'!$C$8:$C$373,Capa!$T117,'Plan de couv'!H$8:H$373,Paramètres!$A$8)/2+COUNTIFS('Plan de couv'!$C$8:$C$373,Capa!$T117,'Plan de couv'!H$8:H$373,Paramètres!$A$9)/2</f>
        <v>0</v>
      </c>
      <c r="Z117" s="81">
        <f>COUNTIFS('Plan de couv'!$C$8:$C$373,Capa!$T117,'Plan de couv'!I$8:I$373,Paramètres!$A$3)+COUNTIFS('Plan de couv'!$C$8:$C$373,Capa!$T117,'Plan de couv'!I$8:I$373,Paramètres!$A$8)/2+COUNTIFS('Plan de couv'!$C$8:$C$373,Capa!$T117,'Plan de couv'!I$8:I$373,Paramètres!$A$9)/2</f>
        <v>0</v>
      </c>
      <c r="AA117" s="81">
        <f>COUNTIFS('Plan de couv'!$C$8:$C$373,Capa!$T117,'Plan de couv'!J$8:J$373,Paramètres!$A$3)+COUNTIFS('Plan de couv'!$C$8:$C$373,Capa!$T117,'Plan de couv'!J$8:J$373,Paramètres!$A$8)/2+COUNTIFS('Plan de couv'!$C$8:$C$373,Capa!$T117,'Plan de couv'!J$8:J$373,Paramètres!$A$9)/2</f>
        <v>0</v>
      </c>
      <c r="AB117" s="81">
        <f>COUNTIFS('Plan de couv'!$C$8:$C$373,Capa!$T117,'Plan de couv'!K$8:K$373,Paramètres!$A$3)+COUNTIFS('Plan de couv'!$C$8:$C$373,Capa!$T117,'Plan de couv'!K$8:K$373,Paramètres!$A$8)/2+COUNTIFS('Plan de couv'!$C$8:$C$373,Capa!$T117,'Plan de couv'!K$8:K$373,Paramètres!$A$9)/2</f>
        <v>0</v>
      </c>
      <c r="AC117" s="81">
        <f>COUNTIFS('Plan de couv'!$C$8:$C$373,Capa!$T117,'Plan de couv'!L$8:L$373,Paramètres!$A$3)+COUNTIFS('Plan de couv'!$C$8:$C$373,Capa!$T117,'Plan de couv'!L$8:L$373,Paramètres!$A$8)/2+COUNTIFS('Plan de couv'!$C$8:$C$373,Capa!$T117,'Plan de couv'!L$8:L$373,Paramètres!$A$9)/2</f>
        <v>0</v>
      </c>
      <c r="AD117" s="81">
        <f>COUNTIFS('Plan de couv'!$C$8:$C$373,Capa!$T117,'Plan de couv'!M$8:M$373,Paramètres!$A$3)+COUNTIFS('Plan de couv'!$C$8:$C$373,Capa!$T117,'Plan de couv'!M$8:M$373,Paramètres!$A$8)/2+COUNTIFS('Plan de couv'!$C$8:$C$373,Capa!$T117,'Plan de couv'!M$8:M$373,Paramètres!$A$9)/2</f>
        <v>0</v>
      </c>
      <c r="AE117" s="81">
        <f>COUNTIFS('Plan de couv'!$C$8:$C$373,Capa!$T117,'Plan de couv'!N$8:N$373,Paramètres!$A$3)+COUNTIFS('Plan de couv'!$C$8:$C$373,Capa!$T117,'Plan de couv'!N$8:N$373,Paramètres!$A$8)/2+COUNTIFS('Plan de couv'!$C$8:$C$373,Capa!$T117,'Plan de couv'!N$8:N$373,Paramètres!$A$9)/2</f>
        <v>0</v>
      </c>
      <c r="AF117" s="81">
        <f>COUNTIFS('Plan de couv'!$C$8:$C$373,Capa!$T117,'Plan de couv'!O$8:O$373,Paramètres!$A$3)+COUNTIFS('Plan de couv'!$C$8:$C$373,Capa!$T117,'Plan de couv'!O$8:O$373,Paramètres!$A$8)/2+COUNTIFS('Plan de couv'!$C$8:$C$373,Capa!$T117,'Plan de couv'!O$8:O$373,Paramètres!$A$9)/2</f>
        <v>0</v>
      </c>
      <c r="AG117" s="81">
        <f>COUNTIFS('Plan de couv'!$C$8:$C$373,Capa!$T117,'Plan de couv'!P$8:P$373,Paramètres!$A$3)+COUNTIFS('Plan de couv'!$C$8:$C$373,Capa!$T117,'Plan de couv'!P$8:P$373,Paramètres!$A$8)/2+COUNTIFS('Plan de couv'!$C$8:$C$373,Capa!$T117,'Plan de couv'!P$8:P$373,Paramètres!$A$9)/2</f>
        <v>0</v>
      </c>
      <c r="AH117" s="81">
        <f>COUNTIFS('Plan de couv'!$C$8:$C$373,Capa!$T117,'Plan de couv'!Q$8:Q$373,Paramètres!$A$3)+COUNTIFS('Plan de couv'!$C$8:$C$373,Capa!$T117,'Plan de couv'!Q$8:Q$373,Paramètres!$A$8)/2+COUNTIFS('Plan de couv'!$C$8:$C$373,Capa!$T117,'Plan de couv'!Q$8:Q$373,Paramètres!$A$9)/2</f>
        <v>0</v>
      </c>
      <c r="AI117" s="81">
        <f>COUNTIFS('Plan de couv'!$C$8:$C$373,Capa!$T117,'Plan de couv'!R$8:R$373,Paramètres!$A$3)+COUNTIFS('Plan de couv'!$C$8:$C$373,Capa!$T117,'Plan de couv'!R$8:R$373,Paramètres!$A$8)/2+COUNTIFS('Plan de couv'!$C$8:$C$373,Capa!$T117,'Plan de couv'!R$8:R$373,Paramètres!$A$9)/2</f>
        <v>0</v>
      </c>
      <c r="AJ117" s="81">
        <f>COUNTIFS('Plan de couv'!$C$8:$C$373,Capa!$T117,'Plan de couv'!S$8:S$373,Paramètres!$A$3)+COUNTIFS('Plan de couv'!$C$8:$C$373,Capa!$T117,'Plan de couv'!S$8:S$373,Paramètres!$A$8)/2+COUNTIFS('Plan de couv'!$C$8:$C$373,Capa!$T117,'Plan de couv'!S$8:S$373,Paramètres!$A$9)/2</f>
        <v>0</v>
      </c>
      <c r="AK117" s="81">
        <f>COUNTIFS('Plan de couv'!$C$8:$C$373,Capa!$T117,'Plan de couv'!T$8:T$373,Paramètres!$A$3)+COUNTIFS('Plan de couv'!$C$8:$C$373,Capa!$T117,'Plan de couv'!T$8:T$373,Paramètres!$A$8)/2+COUNTIFS('Plan de couv'!$C$8:$C$373,Capa!$T117,'Plan de couv'!T$8:T$373,Paramètres!$A$9)/2</f>
        <v>0</v>
      </c>
      <c r="AL117" s="81">
        <f>COUNTIFS('Plan de couv'!$C$8:$C$373,Capa!$T117,'Plan de couv'!U$8:U$373,Paramètres!$A$3)+COUNTIFS('Plan de couv'!$C$8:$C$373,Capa!$T117,'Plan de couv'!U$8:U$373,Paramètres!$A$8)/2+COUNTIFS('Plan de couv'!$C$8:$C$373,Capa!$T117,'Plan de couv'!U$8:U$373,Paramètres!$A$9)/2</f>
        <v>0</v>
      </c>
      <c r="AM117" s="81">
        <f>COUNTIFS('Plan de couv'!$C$8:$C$373,Capa!$T117,'Plan de couv'!V$8:V$373,Paramètres!$A$3)+COUNTIFS('Plan de couv'!$C$8:$C$373,Capa!$T117,'Plan de couv'!V$8:V$373,Paramètres!$A$8)/2+COUNTIFS('Plan de couv'!$C$8:$C$373,Capa!$T117,'Plan de couv'!V$8:V$373,Paramètres!$A$9)/2</f>
        <v>0</v>
      </c>
      <c r="AN117" s="81">
        <f>COUNTIFS('Plan de couv'!$C$8:$C$373,Capa!$T117,'Plan de couv'!W$8:W$373,Paramètres!$A$3)+COUNTIFS('Plan de couv'!$C$8:$C$373,Capa!$T117,'Plan de couv'!W$8:W$373,Paramètres!$A$8)/2+COUNTIFS('Plan de couv'!$C$8:$C$373,Capa!$T117,'Plan de couv'!W$8:W$373,Paramètres!$A$9)/2</f>
        <v>0</v>
      </c>
      <c r="AO117" s="81">
        <f>COUNTIFS('Plan de couv'!$C$8:$C$373,Capa!$T117,'Plan de couv'!X$8:X$373,Paramètres!$A$3)+COUNTIFS('Plan de couv'!$C$8:$C$373,Capa!$T117,'Plan de couv'!X$8:X$373,Paramètres!$A$8)/2+COUNTIFS('Plan de couv'!$C$8:$C$373,Capa!$T117,'Plan de couv'!X$8:X$373,Paramètres!$A$9)/2</f>
        <v>0</v>
      </c>
      <c r="AP117" s="81">
        <f>COUNTIFS('Plan de couv'!$C$8:$C$373,Capa!$T117,'Plan de couv'!Y$8:Y$373,Paramètres!$A$3)+COUNTIFS('Plan de couv'!$C$8:$C$373,Capa!$T117,'Plan de couv'!Y$8:Y$373,Paramètres!$A$8)/2+COUNTIFS('Plan de couv'!$C$8:$C$373,Capa!$T117,'Plan de couv'!Y$8:Y$373,Paramètres!$A$9)/2</f>
        <v>0</v>
      </c>
    </row>
    <row r="118" spans="18:42" hidden="1" x14ac:dyDescent="0.25">
      <c r="R118" s="50">
        <f t="shared" si="4"/>
        <v>4</v>
      </c>
      <c r="S118" s="51">
        <f t="shared" si="5"/>
        <v>17</v>
      </c>
      <c r="T118" s="67">
        <f t="shared" si="7"/>
        <v>42482</v>
      </c>
      <c r="U118" s="68">
        <f t="shared" si="6"/>
        <v>6</v>
      </c>
      <c r="V118" s="81">
        <f>COUNTIFS('Plan de couv'!$C$8:$C$373,Capa!$T118,'Plan de couv'!E$8:E$373,Paramètres!$A$3)+COUNTIFS('Plan de couv'!$C$8:$C$373,Capa!$T118,'Plan de couv'!E$8:E$373,Paramètres!$A$8)/2+COUNTIFS('Plan de couv'!$C$8:$C$373,Capa!$T118,'Plan de couv'!E$8:E$373,Paramètres!$A$9)/2</f>
        <v>0</v>
      </c>
      <c r="W118" s="81">
        <f>COUNTIFS('Plan de couv'!$C$8:$C$373,Capa!$T118,'Plan de couv'!F$8:F$373,Paramètres!$A$3)+COUNTIFS('Plan de couv'!$C$8:$C$373,Capa!$T118,'Plan de couv'!F$8:F$373,Paramètres!$A$8)/2+COUNTIFS('Plan de couv'!$C$8:$C$373,Capa!$T118,'Plan de couv'!F$8:F$373,Paramètres!$A$9)/2</f>
        <v>0</v>
      </c>
      <c r="X118" s="81">
        <f>COUNTIFS('Plan de couv'!$C$8:$C$373,Capa!$T118,'Plan de couv'!G$8:G$373,Paramètres!$A$3)+COUNTIFS('Plan de couv'!$C$8:$C$373,Capa!$T118,'Plan de couv'!G$8:G$373,Paramètres!$A$8)/2+COUNTIFS('Plan de couv'!$C$8:$C$373,Capa!$T118,'Plan de couv'!G$8:G$373,Paramètres!$A$9)/2</f>
        <v>0</v>
      </c>
      <c r="Y118" s="81">
        <f>COUNTIFS('Plan de couv'!$C$8:$C$373,Capa!$T118,'Plan de couv'!H$8:H$373,Paramètres!$A$3)+COUNTIFS('Plan de couv'!$C$8:$C$373,Capa!$T118,'Plan de couv'!H$8:H$373,Paramètres!$A$8)/2+COUNTIFS('Plan de couv'!$C$8:$C$373,Capa!$T118,'Plan de couv'!H$8:H$373,Paramètres!$A$9)/2</f>
        <v>0</v>
      </c>
      <c r="Z118" s="81">
        <f>COUNTIFS('Plan de couv'!$C$8:$C$373,Capa!$T118,'Plan de couv'!I$8:I$373,Paramètres!$A$3)+COUNTIFS('Plan de couv'!$C$8:$C$373,Capa!$T118,'Plan de couv'!I$8:I$373,Paramètres!$A$8)/2+COUNTIFS('Plan de couv'!$C$8:$C$373,Capa!$T118,'Plan de couv'!I$8:I$373,Paramètres!$A$9)/2</f>
        <v>0</v>
      </c>
      <c r="AA118" s="81">
        <f>COUNTIFS('Plan de couv'!$C$8:$C$373,Capa!$T118,'Plan de couv'!J$8:J$373,Paramètres!$A$3)+COUNTIFS('Plan de couv'!$C$8:$C$373,Capa!$T118,'Plan de couv'!J$8:J$373,Paramètres!$A$8)/2+COUNTIFS('Plan de couv'!$C$8:$C$373,Capa!$T118,'Plan de couv'!J$8:J$373,Paramètres!$A$9)/2</f>
        <v>0</v>
      </c>
      <c r="AB118" s="81">
        <f>COUNTIFS('Plan de couv'!$C$8:$C$373,Capa!$T118,'Plan de couv'!K$8:K$373,Paramètres!$A$3)+COUNTIFS('Plan de couv'!$C$8:$C$373,Capa!$T118,'Plan de couv'!K$8:K$373,Paramètres!$A$8)/2+COUNTIFS('Plan de couv'!$C$8:$C$373,Capa!$T118,'Plan de couv'!K$8:K$373,Paramètres!$A$9)/2</f>
        <v>0</v>
      </c>
      <c r="AC118" s="81">
        <f>COUNTIFS('Plan de couv'!$C$8:$C$373,Capa!$T118,'Plan de couv'!L$8:L$373,Paramètres!$A$3)+COUNTIFS('Plan de couv'!$C$8:$C$373,Capa!$T118,'Plan de couv'!L$8:L$373,Paramètres!$A$8)/2+COUNTIFS('Plan de couv'!$C$8:$C$373,Capa!$T118,'Plan de couv'!L$8:L$373,Paramètres!$A$9)/2</f>
        <v>0</v>
      </c>
      <c r="AD118" s="81">
        <f>COUNTIFS('Plan de couv'!$C$8:$C$373,Capa!$T118,'Plan de couv'!M$8:M$373,Paramètres!$A$3)+COUNTIFS('Plan de couv'!$C$8:$C$373,Capa!$T118,'Plan de couv'!M$8:M$373,Paramètres!$A$8)/2+COUNTIFS('Plan de couv'!$C$8:$C$373,Capa!$T118,'Plan de couv'!M$8:M$373,Paramètres!$A$9)/2</f>
        <v>0</v>
      </c>
      <c r="AE118" s="81">
        <f>COUNTIFS('Plan de couv'!$C$8:$C$373,Capa!$T118,'Plan de couv'!N$8:N$373,Paramètres!$A$3)+COUNTIFS('Plan de couv'!$C$8:$C$373,Capa!$T118,'Plan de couv'!N$8:N$373,Paramètres!$A$8)/2+COUNTIFS('Plan de couv'!$C$8:$C$373,Capa!$T118,'Plan de couv'!N$8:N$373,Paramètres!$A$9)/2</f>
        <v>0</v>
      </c>
      <c r="AF118" s="81">
        <f>COUNTIFS('Plan de couv'!$C$8:$C$373,Capa!$T118,'Plan de couv'!O$8:O$373,Paramètres!$A$3)+COUNTIFS('Plan de couv'!$C$8:$C$373,Capa!$T118,'Plan de couv'!O$8:O$373,Paramètres!$A$8)/2+COUNTIFS('Plan de couv'!$C$8:$C$373,Capa!$T118,'Plan de couv'!O$8:O$373,Paramètres!$A$9)/2</f>
        <v>0</v>
      </c>
      <c r="AG118" s="81">
        <f>COUNTIFS('Plan de couv'!$C$8:$C$373,Capa!$T118,'Plan de couv'!P$8:P$373,Paramètres!$A$3)+COUNTIFS('Plan de couv'!$C$8:$C$373,Capa!$T118,'Plan de couv'!P$8:P$373,Paramètres!$A$8)/2+COUNTIFS('Plan de couv'!$C$8:$C$373,Capa!$T118,'Plan de couv'!P$8:P$373,Paramètres!$A$9)/2</f>
        <v>0</v>
      </c>
      <c r="AH118" s="81">
        <f>COUNTIFS('Plan de couv'!$C$8:$C$373,Capa!$T118,'Plan de couv'!Q$8:Q$373,Paramètres!$A$3)+COUNTIFS('Plan de couv'!$C$8:$C$373,Capa!$T118,'Plan de couv'!Q$8:Q$373,Paramètres!$A$8)/2+COUNTIFS('Plan de couv'!$C$8:$C$373,Capa!$T118,'Plan de couv'!Q$8:Q$373,Paramètres!$A$9)/2</f>
        <v>0</v>
      </c>
      <c r="AI118" s="81">
        <f>COUNTIFS('Plan de couv'!$C$8:$C$373,Capa!$T118,'Plan de couv'!R$8:R$373,Paramètres!$A$3)+COUNTIFS('Plan de couv'!$C$8:$C$373,Capa!$T118,'Plan de couv'!R$8:R$373,Paramètres!$A$8)/2+COUNTIFS('Plan de couv'!$C$8:$C$373,Capa!$T118,'Plan de couv'!R$8:R$373,Paramètres!$A$9)/2</f>
        <v>0</v>
      </c>
      <c r="AJ118" s="81">
        <f>COUNTIFS('Plan de couv'!$C$8:$C$373,Capa!$T118,'Plan de couv'!S$8:S$373,Paramètres!$A$3)+COUNTIFS('Plan de couv'!$C$8:$C$373,Capa!$T118,'Plan de couv'!S$8:S$373,Paramètres!$A$8)/2+COUNTIFS('Plan de couv'!$C$8:$C$373,Capa!$T118,'Plan de couv'!S$8:S$373,Paramètres!$A$9)/2</f>
        <v>0</v>
      </c>
      <c r="AK118" s="81">
        <f>COUNTIFS('Plan de couv'!$C$8:$C$373,Capa!$T118,'Plan de couv'!T$8:T$373,Paramètres!$A$3)+COUNTIFS('Plan de couv'!$C$8:$C$373,Capa!$T118,'Plan de couv'!T$8:T$373,Paramètres!$A$8)/2+COUNTIFS('Plan de couv'!$C$8:$C$373,Capa!$T118,'Plan de couv'!T$8:T$373,Paramètres!$A$9)/2</f>
        <v>0</v>
      </c>
      <c r="AL118" s="81">
        <f>COUNTIFS('Plan de couv'!$C$8:$C$373,Capa!$T118,'Plan de couv'!U$8:U$373,Paramètres!$A$3)+COUNTIFS('Plan de couv'!$C$8:$C$373,Capa!$T118,'Plan de couv'!U$8:U$373,Paramètres!$A$8)/2+COUNTIFS('Plan de couv'!$C$8:$C$373,Capa!$T118,'Plan de couv'!U$8:U$373,Paramètres!$A$9)/2</f>
        <v>0</v>
      </c>
      <c r="AM118" s="81">
        <f>COUNTIFS('Plan de couv'!$C$8:$C$373,Capa!$T118,'Plan de couv'!V$8:V$373,Paramètres!$A$3)+COUNTIFS('Plan de couv'!$C$8:$C$373,Capa!$T118,'Plan de couv'!V$8:V$373,Paramètres!$A$8)/2+COUNTIFS('Plan de couv'!$C$8:$C$373,Capa!$T118,'Plan de couv'!V$8:V$373,Paramètres!$A$9)/2</f>
        <v>0</v>
      </c>
      <c r="AN118" s="81">
        <f>COUNTIFS('Plan de couv'!$C$8:$C$373,Capa!$T118,'Plan de couv'!W$8:W$373,Paramètres!$A$3)+COUNTIFS('Plan de couv'!$C$8:$C$373,Capa!$T118,'Plan de couv'!W$8:W$373,Paramètres!$A$8)/2+COUNTIFS('Plan de couv'!$C$8:$C$373,Capa!$T118,'Plan de couv'!W$8:W$373,Paramètres!$A$9)/2</f>
        <v>0</v>
      </c>
      <c r="AO118" s="81">
        <f>COUNTIFS('Plan de couv'!$C$8:$C$373,Capa!$T118,'Plan de couv'!X$8:X$373,Paramètres!$A$3)+COUNTIFS('Plan de couv'!$C$8:$C$373,Capa!$T118,'Plan de couv'!X$8:X$373,Paramètres!$A$8)/2+COUNTIFS('Plan de couv'!$C$8:$C$373,Capa!$T118,'Plan de couv'!X$8:X$373,Paramètres!$A$9)/2</f>
        <v>0</v>
      </c>
      <c r="AP118" s="81">
        <f>COUNTIFS('Plan de couv'!$C$8:$C$373,Capa!$T118,'Plan de couv'!Y$8:Y$373,Paramètres!$A$3)+COUNTIFS('Plan de couv'!$C$8:$C$373,Capa!$T118,'Plan de couv'!Y$8:Y$373,Paramètres!$A$8)/2+COUNTIFS('Plan de couv'!$C$8:$C$373,Capa!$T118,'Plan de couv'!Y$8:Y$373,Paramètres!$A$9)/2</f>
        <v>0</v>
      </c>
    </row>
    <row r="119" spans="18:42" hidden="1" x14ac:dyDescent="0.25">
      <c r="R119" s="50">
        <f t="shared" si="4"/>
        <v>4</v>
      </c>
      <c r="S119" s="51">
        <f t="shared" si="5"/>
        <v>17</v>
      </c>
      <c r="T119" s="67">
        <f t="shared" si="7"/>
        <v>42483</v>
      </c>
      <c r="U119" s="68">
        <f t="shared" si="6"/>
        <v>7</v>
      </c>
      <c r="V119" s="81">
        <f>COUNTIFS('Plan de couv'!$C$8:$C$373,Capa!$T119,'Plan de couv'!E$8:E$373,Paramètres!$A$3)+COUNTIFS('Plan de couv'!$C$8:$C$373,Capa!$T119,'Plan de couv'!E$8:E$373,Paramètres!$A$8)/2+COUNTIFS('Plan de couv'!$C$8:$C$373,Capa!$T119,'Plan de couv'!E$8:E$373,Paramètres!$A$9)/2</f>
        <v>0</v>
      </c>
      <c r="W119" s="81">
        <f>COUNTIFS('Plan de couv'!$C$8:$C$373,Capa!$T119,'Plan de couv'!F$8:F$373,Paramètres!$A$3)+COUNTIFS('Plan de couv'!$C$8:$C$373,Capa!$T119,'Plan de couv'!F$8:F$373,Paramètres!$A$8)/2+COUNTIFS('Plan de couv'!$C$8:$C$373,Capa!$T119,'Plan de couv'!F$8:F$373,Paramètres!$A$9)/2</f>
        <v>0</v>
      </c>
      <c r="X119" s="81">
        <f>COUNTIFS('Plan de couv'!$C$8:$C$373,Capa!$T119,'Plan de couv'!G$8:G$373,Paramètres!$A$3)+COUNTIFS('Plan de couv'!$C$8:$C$373,Capa!$T119,'Plan de couv'!G$8:G$373,Paramètres!$A$8)/2+COUNTIFS('Plan de couv'!$C$8:$C$373,Capa!$T119,'Plan de couv'!G$8:G$373,Paramètres!$A$9)/2</f>
        <v>0</v>
      </c>
      <c r="Y119" s="81">
        <f>COUNTIFS('Plan de couv'!$C$8:$C$373,Capa!$T119,'Plan de couv'!H$8:H$373,Paramètres!$A$3)+COUNTIFS('Plan de couv'!$C$8:$C$373,Capa!$T119,'Plan de couv'!H$8:H$373,Paramètres!$A$8)/2+COUNTIFS('Plan de couv'!$C$8:$C$373,Capa!$T119,'Plan de couv'!H$8:H$373,Paramètres!$A$9)/2</f>
        <v>0</v>
      </c>
      <c r="Z119" s="81">
        <f>COUNTIFS('Plan de couv'!$C$8:$C$373,Capa!$T119,'Plan de couv'!I$8:I$373,Paramètres!$A$3)+COUNTIFS('Plan de couv'!$C$8:$C$373,Capa!$T119,'Plan de couv'!I$8:I$373,Paramètres!$A$8)/2+COUNTIFS('Plan de couv'!$C$8:$C$373,Capa!$T119,'Plan de couv'!I$8:I$373,Paramètres!$A$9)/2</f>
        <v>0</v>
      </c>
      <c r="AA119" s="81">
        <f>COUNTIFS('Plan de couv'!$C$8:$C$373,Capa!$T119,'Plan de couv'!J$8:J$373,Paramètres!$A$3)+COUNTIFS('Plan de couv'!$C$8:$C$373,Capa!$T119,'Plan de couv'!J$8:J$373,Paramètres!$A$8)/2+COUNTIFS('Plan de couv'!$C$8:$C$373,Capa!$T119,'Plan de couv'!J$8:J$373,Paramètres!$A$9)/2</f>
        <v>0</v>
      </c>
      <c r="AB119" s="81">
        <f>COUNTIFS('Plan de couv'!$C$8:$C$373,Capa!$T119,'Plan de couv'!K$8:K$373,Paramètres!$A$3)+COUNTIFS('Plan de couv'!$C$8:$C$373,Capa!$T119,'Plan de couv'!K$8:K$373,Paramètres!$A$8)/2+COUNTIFS('Plan de couv'!$C$8:$C$373,Capa!$T119,'Plan de couv'!K$8:K$373,Paramètres!$A$9)/2</f>
        <v>0</v>
      </c>
      <c r="AC119" s="81">
        <f>COUNTIFS('Plan de couv'!$C$8:$C$373,Capa!$T119,'Plan de couv'!L$8:L$373,Paramètres!$A$3)+COUNTIFS('Plan de couv'!$C$8:$C$373,Capa!$T119,'Plan de couv'!L$8:L$373,Paramètres!$A$8)/2+COUNTIFS('Plan de couv'!$C$8:$C$373,Capa!$T119,'Plan de couv'!L$8:L$373,Paramètres!$A$9)/2</f>
        <v>0</v>
      </c>
      <c r="AD119" s="81">
        <f>COUNTIFS('Plan de couv'!$C$8:$C$373,Capa!$T119,'Plan de couv'!M$8:M$373,Paramètres!$A$3)+COUNTIFS('Plan de couv'!$C$8:$C$373,Capa!$T119,'Plan de couv'!M$8:M$373,Paramètres!$A$8)/2+COUNTIFS('Plan de couv'!$C$8:$C$373,Capa!$T119,'Plan de couv'!M$8:M$373,Paramètres!$A$9)/2</f>
        <v>0</v>
      </c>
      <c r="AE119" s="81">
        <f>COUNTIFS('Plan de couv'!$C$8:$C$373,Capa!$T119,'Plan de couv'!N$8:N$373,Paramètres!$A$3)+COUNTIFS('Plan de couv'!$C$8:$C$373,Capa!$T119,'Plan de couv'!N$8:N$373,Paramètres!$A$8)/2+COUNTIFS('Plan de couv'!$C$8:$C$373,Capa!$T119,'Plan de couv'!N$8:N$373,Paramètres!$A$9)/2</f>
        <v>0</v>
      </c>
      <c r="AF119" s="81">
        <f>COUNTIFS('Plan de couv'!$C$8:$C$373,Capa!$T119,'Plan de couv'!O$8:O$373,Paramètres!$A$3)+COUNTIFS('Plan de couv'!$C$8:$C$373,Capa!$T119,'Plan de couv'!O$8:O$373,Paramètres!$A$8)/2+COUNTIFS('Plan de couv'!$C$8:$C$373,Capa!$T119,'Plan de couv'!O$8:O$373,Paramètres!$A$9)/2</f>
        <v>0</v>
      </c>
      <c r="AG119" s="81">
        <f>COUNTIFS('Plan de couv'!$C$8:$C$373,Capa!$T119,'Plan de couv'!P$8:P$373,Paramètres!$A$3)+COUNTIFS('Plan de couv'!$C$8:$C$373,Capa!$T119,'Plan de couv'!P$8:P$373,Paramètres!$A$8)/2+COUNTIFS('Plan de couv'!$C$8:$C$373,Capa!$T119,'Plan de couv'!P$8:P$373,Paramètres!$A$9)/2</f>
        <v>0</v>
      </c>
      <c r="AH119" s="81">
        <f>COUNTIFS('Plan de couv'!$C$8:$C$373,Capa!$T119,'Plan de couv'!Q$8:Q$373,Paramètres!$A$3)+COUNTIFS('Plan de couv'!$C$8:$C$373,Capa!$T119,'Plan de couv'!Q$8:Q$373,Paramètres!$A$8)/2+COUNTIFS('Plan de couv'!$C$8:$C$373,Capa!$T119,'Plan de couv'!Q$8:Q$373,Paramètres!$A$9)/2</f>
        <v>0</v>
      </c>
      <c r="AI119" s="81">
        <f>COUNTIFS('Plan de couv'!$C$8:$C$373,Capa!$T119,'Plan de couv'!R$8:R$373,Paramètres!$A$3)+COUNTIFS('Plan de couv'!$C$8:$C$373,Capa!$T119,'Plan de couv'!R$8:R$373,Paramètres!$A$8)/2+COUNTIFS('Plan de couv'!$C$8:$C$373,Capa!$T119,'Plan de couv'!R$8:R$373,Paramètres!$A$9)/2</f>
        <v>0</v>
      </c>
      <c r="AJ119" s="81">
        <f>COUNTIFS('Plan de couv'!$C$8:$C$373,Capa!$T119,'Plan de couv'!S$8:S$373,Paramètres!$A$3)+COUNTIFS('Plan de couv'!$C$8:$C$373,Capa!$T119,'Plan de couv'!S$8:S$373,Paramètres!$A$8)/2+COUNTIFS('Plan de couv'!$C$8:$C$373,Capa!$T119,'Plan de couv'!S$8:S$373,Paramètres!$A$9)/2</f>
        <v>0</v>
      </c>
      <c r="AK119" s="81">
        <f>COUNTIFS('Plan de couv'!$C$8:$C$373,Capa!$T119,'Plan de couv'!T$8:T$373,Paramètres!$A$3)+COUNTIFS('Plan de couv'!$C$8:$C$373,Capa!$T119,'Plan de couv'!T$8:T$373,Paramètres!$A$8)/2+COUNTIFS('Plan de couv'!$C$8:$C$373,Capa!$T119,'Plan de couv'!T$8:T$373,Paramètres!$A$9)/2</f>
        <v>0</v>
      </c>
      <c r="AL119" s="81">
        <f>COUNTIFS('Plan de couv'!$C$8:$C$373,Capa!$T119,'Plan de couv'!U$8:U$373,Paramètres!$A$3)+COUNTIFS('Plan de couv'!$C$8:$C$373,Capa!$T119,'Plan de couv'!U$8:U$373,Paramètres!$A$8)/2+COUNTIFS('Plan de couv'!$C$8:$C$373,Capa!$T119,'Plan de couv'!U$8:U$373,Paramètres!$A$9)/2</f>
        <v>0</v>
      </c>
      <c r="AM119" s="81">
        <f>COUNTIFS('Plan de couv'!$C$8:$C$373,Capa!$T119,'Plan de couv'!V$8:V$373,Paramètres!$A$3)+COUNTIFS('Plan de couv'!$C$8:$C$373,Capa!$T119,'Plan de couv'!V$8:V$373,Paramètres!$A$8)/2+COUNTIFS('Plan de couv'!$C$8:$C$373,Capa!$T119,'Plan de couv'!V$8:V$373,Paramètres!$A$9)/2</f>
        <v>0</v>
      </c>
      <c r="AN119" s="81">
        <f>COUNTIFS('Plan de couv'!$C$8:$C$373,Capa!$T119,'Plan de couv'!W$8:W$373,Paramètres!$A$3)+COUNTIFS('Plan de couv'!$C$8:$C$373,Capa!$T119,'Plan de couv'!W$8:W$373,Paramètres!$A$8)/2+COUNTIFS('Plan de couv'!$C$8:$C$373,Capa!$T119,'Plan de couv'!W$8:W$373,Paramètres!$A$9)/2</f>
        <v>0</v>
      </c>
      <c r="AO119" s="81">
        <f>COUNTIFS('Plan de couv'!$C$8:$C$373,Capa!$T119,'Plan de couv'!X$8:X$373,Paramètres!$A$3)+COUNTIFS('Plan de couv'!$C$8:$C$373,Capa!$T119,'Plan de couv'!X$8:X$373,Paramètres!$A$8)/2+COUNTIFS('Plan de couv'!$C$8:$C$373,Capa!$T119,'Plan de couv'!X$8:X$373,Paramètres!$A$9)/2</f>
        <v>0</v>
      </c>
      <c r="AP119" s="81">
        <f>COUNTIFS('Plan de couv'!$C$8:$C$373,Capa!$T119,'Plan de couv'!Y$8:Y$373,Paramètres!$A$3)+COUNTIFS('Plan de couv'!$C$8:$C$373,Capa!$T119,'Plan de couv'!Y$8:Y$373,Paramètres!$A$8)/2+COUNTIFS('Plan de couv'!$C$8:$C$373,Capa!$T119,'Plan de couv'!Y$8:Y$373,Paramètres!$A$9)/2</f>
        <v>0</v>
      </c>
    </row>
    <row r="120" spans="18:42" hidden="1" x14ac:dyDescent="0.25">
      <c r="R120" s="50">
        <f t="shared" si="4"/>
        <v>4</v>
      </c>
      <c r="S120" s="51">
        <f t="shared" si="5"/>
        <v>18</v>
      </c>
      <c r="T120" s="67">
        <f t="shared" si="7"/>
        <v>42484</v>
      </c>
      <c r="U120" s="68">
        <f t="shared" si="6"/>
        <v>1</v>
      </c>
      <c r="V120" s="81">
        <f>COUNTIFS('Plan de couv'!$C$8:$C$373,Capa!$T120,'Plan de couv'!E$8:E$373,Paramètres!$A$3)+COUNTIFS('Plan de couv'!$C$8:$C$373,Capa!$T120,'Plan de couv'!E$8:E$373,Paramètres!$A$8)/2+COUNTIFS('Plan de couv'!$C$8:$C$373,Capa!$T120,'Plan de couv'!E$8:E$373,Paramètres!$A$9)/2</f>
        <v>0</v>
      </c>
      <c r="W120" s="81">
        <f>COUNTIFS('Plan de couv'!$C$8:$C$373,Capa!$T120,'Plan de couv'!F$8:F$373,Paramètres!$A$3)+COUNTIFS('Plan de couv'!$C$8:$C$373,Capa!$T120,'Plan de couv'!F$8:F$373,Paramètres!$A$8)/2+COUNTIFS('Plan de couv'!$C$8:$C$373,Capa!$T120,'Plan de couv'!F$8:F$373,Paramètres!$A$9)/2</f>
        <v>0</v>
      </c>
      <c r="X120" s="81">
        <f>COUNTIFS('Plan de couv'!$C$8:$C$373,Capa!$T120,'Plan de couv'!G$8:G$373,Paramètres!$A$3)+COUNTIFS('Plan de couv'!$C$8:$C$373,Capa!$T120,'Plan de couv'!G$8:G$373,Paramètres!$A$8)/2+COUNTIFS('Plan de couv'!$C$8:$C$373,Capa!$T120,'Plan de couv'!G$8:G$373,Paramètres!$A$9)/2</f>
        <v>0</v>
      </c>
      <c r="Y120" s="81">
        <f>COUNTIFS('Plan de couv'!$C$8:$C$373,Capa!$T120,'Plan de couv'!H$8:H$373,Paramètres!$A$3)+COUNTIFS('Plan de couv'!$C$8:$C$373,Capa!$T120,'Plan de couv'!H$8:H$373,Paramètres!$A$8)/2+COUNTIFS('Plan de couv'!$C$8:$C$373,Capa!$T120,'Plan de couv'!H$8:H$373,Paramètres!$A$9)/2</f>
        <v>0</v>
      </c>
      <c r="Z120" s="81">
        <f>COUNTIFS('Plan de couv'!$C$8:$C$373,Capa!$T120,'Plan de couv'!I$8:I$373,Paramètres!$A$3)+COUNTIFS('Plan de couv'!$C$8:$C$373,Capa!$T120,'Plan de couv'!I$8:I$373,Paramètres!$A$8)/2+COUNTIFS('Plan de couv'!$C$8:$C$373,Capa!$T120,'Plan de couv'!I$8:I$373,Paramètres!$A$9)/2</f>
        <v>0</v>
      </c>
      <c r="AA120" s="81">
        <f>COUNTIFS('Plan de couv'!$C$8:$C$373,Capa!$T120,'Plan de couv'!J$8:J$373,Paramètres!$A$3)+COUNTIFS('Plan de couv'!$C$8:$C$373,Capa!$T120,'Plan de couv'!J$8:J$373,Paramètres!$A$8)/2+COUNTIFS('Plan de couv'!$C$8:$C$373,Capa!$T120,'Plan de couv'!J$8:J$373,Paramètres!$A$9)/2</f>
        <v>0</v>
      </c>
      <c r="AB120" s="81">
        <f>COUNTIFS('Plan de couv'!$C$8:$C$373,Capa!$T120,'Plan de couv'!K$8:K$373,Paramètres!$A$3)+COUNTIFS('Plan de couv'!$C$8:$C$373,Capa!$T120,'Plan de couv'!K$8:K$373,Paramètres!$A$8)/2+COUNTIFS('Plan de couv'!$C$8:$C$373,Capa!$T120,'Plan de couv'!K$8:K$373,Paramètres!$A$9)/2</f>
        <v>0</v>
      </c>
      <c r="AC120" s="81">
        <f>COUNTIFS('Plan de couv'!$C$8:$C$373,Capa!$T120,'Plan de couv'!L$8:L$373,Paramètres!$A$3)+COUNTIFS('Plan de couv'!$C$8:$C$373,Capa!$T120,'Plan de couv'!L$8:L$373,Paramètres!$A$8)/2+COUNTIFS('Plan de couv'!$C$8:$C$373,Capa!$T120,'Plan de couv'!L$8:L$373,Paramètres!$A$9)/2</f>
        <v>0</v>
      </c>
      <c r="AD120" s="81">
        <f>COUNTIFS('Plan de couv'!$C$8:$C$373,Capa!$T120,'Plan de couv'!M$8:M$373,Paramètres!$A$3)+COUNTIFS('Plan de couv'!$C$8:$C$373,Capa!$T120,'Plan de couv'!M$8:M$373,Paramètres!$A$8)/2+COUNTIFS('Plan de couv'!$C$8:$C$373,Capa!$T120,'Plan de couv'!M$8:M$373,Paramètres!$A$9)/2</f>
        <v>0</v>
      </c>
      <c r="AE120" s="81">
        <f>COUNTIFS('Plan de couv'!$C$8:$C$373,Capa!$T120,'Plan de couv'!N$8:N$373,Paramètres!$A$3)+COUNTIFS('Plan de couv'!$C$8:$C$373,Capa!$T120,'Plan de couv'!N$8:N$373,Paramètres!$A$8)/2+COUNTIFS('Plan de couv'!$C$8:$C$373,Capa!$T120,'Plan de couv'!N$8:N$373,Paramètres!$A$9)/2</f>
        <v>0</v>
      </c>
      <c r="AF120" s="81">
        <f>COUNTIFS('Plan de couv'!$C$8:$C$373,Capa!$T120,'Plan de couv'!O$8:O$373,Paramètres!$A$3)+COUNTIFS('Plan de couv'!$C$8:$C$373,Capa!$T120,'Plan de couv'!O$8:O$373,Paramètres!$A$8)/2+COUNTIFS('Plan de couv'!$C$8:$C$373,Capa!$T120,'Plan de couv'!O$8:O$373,Paramètres!$A$9)/2</f>
        <v>0</v>
      </c>
      <c r="AG120" s="81">
        <f>COUNTIFS('Plan de couv'!$C$8:$C$373,Capa!$T120,'Plan de couv'!P$8:P$373,Paramètres!$A$3)+COUNTIFS('Plan de couv'!$C$8:$C$373,Capa!$T120,'Plan de couv'!P$8:P$373,Paramètres!$A$8)/2+COUNTIFS('Plan de couv'!$C$8:$C$373,Capa!$T120,'Plan de couv'!P$8:P$373,Paramètres!$A$9)/2</f>
        <v>0</v>
      </c>
      <c r="AH120" s="81">
        <f>COUNTIFS('Plan de couv'!$C$8:$C$373,Capa!$T120,'Plan de couv'!Q$8:Q$373,Paramètres!$A$3)+COUNTIFS('Plan de couv'!$C$8:$C$373,Capa!$T120,'Plan de couv'!Q$8:Q$373,Paramètres!$A$8)/2+COUNTIFS('Plan de couv'!$C$8:$C$373,Capa!$T120,'Plan de couv'!Q$8:Q$373,Paramètres!$A$9)/2</f>
        <v>0</v>
      </c>
      <c r="AI120" s="81">
        <f>COUNTIFS('Plan de couv'!$C$8:$C$373,Capa!$T120,'Plan de couv'!R$8:R$373,Paramètres!$A$3)+COUNTIFS('Plan de couv'!$C$8:$C$373,Capa!$T120,'Plan de couv'!R$8:R$373,Paramètres!$A$8)/2+COUNTIFS('Plan de couv'!$C$8:$C$373,Capa!$T120,'Plan de couv'!R$8:R$373,Paramètres!$A$9)/2</f>
        <v>0</v>
      </c>
      <c r="AJ120" s="81">
        <f>COUNTIFS('Plan de couv'!$C$8:$C$373,Capa!$T120,'Plan de couv'!S$8:S$373,Paramètres!$A$3)+COUNTIFS('Plan de couv'!$C$8:$C$373,Capa!$T120,'Plan de couv'!S$8:S$373,Paramètres!$A$8)/2+COUNTIFS('Plan de couv'!$C$8:$C$373,Capa!$T120,'Plan de couv'!S$8:S$373,Paramètres!$A$9)/2</f>
        <v>0</v>
      </c>
      <c r="AK120" s="81">
        <f>COUNTIFS('Plan de couv'!$C$8:$C$373,Capa!$T120,'Plan de couv'!T$8:T$373,Paramètres!$A$3)+COUNTIFS('Plan de couv'!$C$8:$C$373,Capa!$T120,'Plan de couv'!T$8:T$373,Paramètres!$A$8)/2+COUNTIFS('Plan de couv'!$C$8:$C$373,Capa!$T120,'Plan de couv'!T$8:T$373,Paramètres!$A$9)/2</f>
        <v>0</v>
      </c>
      <c r="AL120" s="81">
        <f>COUNTIFS('Plan de couv'!$C$8:$C$373,Capa!$T120,'Plan de couv'!U$8:U$373,Paramètres!$A$3)+COUNTIFS('Plan de couv'!$C$8:$C$373,Capa!$T120,'Plan de couv'!U$8:U$373,Paramètres!$A$8)/2+COUNTIFS('Plan de couv'!$C$8:$C$373,Capa!$T120,'Plan de couv'!U$8:U$373,Paramètres!$A$9)/2</f>
        <v>0</v>
      </c>
      <c r="AM120" s="81">
        <f>COUNTIFS('Plan de couv'!$C$8:$C$373,Capa!$T120,'Plan de couv'!V$8:V$373,Paramètres!$A$3)+COUNTIFS('Plan de couv'!$C$8:$C$373,Capa!$T120,'Plan de couv'!V$8:V$373,Paramètres!$A$8)/2+COUNTIFS('Plan de couv'!$C$8:$C$373,Capa!$T120,'Plan de couv'!V$8:V$373,Paramètres!$A$9)/2</f>
        <v>0</v>
      </c>
      <c r="AN120" s="81">
        <f>COUNTIFS('Plan de couv'!$C$8:$C$373,Capa!$T120,'Plan de couv'!W$8:W$373,Paramètres!$A$3)+COUNTIFS('Plan de couv'!$C$8:$C$373,Capa!$T120,'Plan de couv'!W$8:W$373,Paramètres!$A$8)/2+COUNTIFS('Plan de couv'!$C$8:$C$373,Capa!$T120,'Plan de couv'!W$8:W$373,Paramètres!$A$9)/2</f>
        <v>0</v>
      </c>
      <c r="AO120" s="81">
        <f>COUNTIFS('Plan de couv'!$C$8:$C$373,Capa!$T120,'Plan de couv'!X$8:X$373,Paramètres!$A$3)+COUNTIFS('Plan de couv'!$C$8:$C$373,Capa!$T120,'Plan de couv'!X$8:X$373,Paramètres!$A$8)/2+COUNTIFS('Plan de couv'!$C$8:$C$373,Capa!$T120,'Plan de couv'!X$8:X$373,Paramètres!$A$9)/2</f>
        <v>0</v>
      </c>
      <c r="AP120" s="81">
        <f>COUNTIFS('Plan de couv'!$C$8:$C$373,Capa!$T120,'Plan de couv'!Y$8:Y$373,Paramètres!$A$3)+COUNTIFS('Plan de couv'!$C$8:$C$373,Capa!$T120,'Plan de couv'!Y$8:Y$373,Paramètres!$A$8)/2+COUNTIFS('Plan de couv'!$C$8:$C$373,Capa!$T120,'Plan de couv'!Y$8:Y$373,Paramètres!$A$9)/2</f>
        <v>0</v>
      </c>
    </row>
    <row r="121" spans="18:42" hidden="1" x14ac:dyDescent="0.25">
      <c r="R121" s="50">
        <f t="shared" si="4"/>
        <v>4</v>
      </c>
      <c r="S121" s="51">
        <f t="shared" si="5"/>
        <v>18</v>
      </c>
      <c r="T121" s="67">
        <f t="shared" si="7"/>
        <v>42485</v>
      </c>
      <c r="U121" s="68">
        <f t="shared" si="6"/>
        <v>2</v>
      </c>
      <c r="V121" s="81">
        <f>COUNTIFS('Plan de couv'!$C$8:$C$373,Capa!$T121,'Plan de couv'!E$8:E$373,Paramètres!$A$3)+COUNTIFS('Plan de couv'!$C$8:$C$373,Capa!$T121,'Plan de couv'!E$8:E$373,Paramètres!$A$8)/2+COUNTIFS('Plan de couv'!$C$8:$C$373,Capa!$T121,'Plan de couv'!E$8:E$373,Paramètres!$A$9)/2</f>
        <v>0</v>
      </c>
      <c r="W121" s="81">
        <f>COUNTIFS('Plan de couv'!$C$8:$C$373,Capa!$T121,'Plan de couv'!F$8:F$373,Paramètres!$A$3)+COUNTIFS('Plan de couv'!$C$8:$C$373,Capa!$T121,'Plan de couv'!F$8:F$373,Paramètres!$A$8)/2+COUNTIFS('Plan de couv'!$C$8:$C$373,Capa!$T121,'Plan de couv'!F$8:F$373,Paramètres!$A$9)/2</f>
        <v>0</v>
      </c>
      <c r="X121" s="81">
        <f>COUNTIFS('Plan de couv'!$C$8:$C$373,Capa!$T121,'Plan de couv'!G$8:G$373,Paramètres!$A$3)+COUNTIFS('Plan de couv'!$C$8:$C$373,Capa!$T121,'Plan de couv'!G$8:G$373,Paramètres!$A$8)/2+COUNTIFS('Plan de couv'!$C$8:$C$373,Capa!$T121,'Plan de couv'!G$8:G$373,Paramètres!$A$9)/2</f>
        <v>0</v>
      </c>
      <c r="Y121" s="81">
        <f>COUNTIFS('Plan de couv'!$C$8:$C$373,Capa!$T121,'Plan de couv'!H$8:H$373,Paramètres!$A$3)+COUNTIFS('Plan de couv'!$C$8:$C$373,Capa!$T121,'Plan de couv'!H$8:H$373,Paramètres!$A$8)/2+COUNTIFS('Plan de couv'!$C$8:$C$373,Capa!$T121,'Plan de couv'!H$8:H$373,Paramètres!$A$9)/2</f>
        <v>0</v>
      </c>
      <c r="Z121" s="81">
        <f>COUNTIFS('Plan de couv'!$C$8:$C$373,Capa!$T121,'Plan de couv'!I$8:I$373,Paramètres!$A$3)+COUNTIFS('Plan de couv'!$C$8:$C$373,Capa!$T121,'Plan de couv'!I$8:I$373,Paramètres!$A$8)/2+COUNTIFS('Plan de couv'!$C$8:$C$373,Capa!$T121,'Plan de couv'!I$8:I$373,Paramètres!$A$9)/2</f>
        <v>0</v>
      </c>
      <c r="AA121" s="81">
        <f>COUNTIFS('Plan de couv'!$C$8:$C$373,Capa!$T121,'Plan de couv'!J$8:J$373,Paramètres!$A$3)+COUNTIFS('Plan de couv'!$C$8:$C$373,Capa!$T121,'Plan de couv'!J$8:J$373,Paramètres!$A$8)/2+COUNTIFS('Plan de couv'!$C$8:$C$373,Capa!$T121,'Plan de couv'!J$8:J$373,Paramètres!$A$9)/2</f>
        <v>0</v>
      </c>
      <c r="AB121" s="81">
        <f>COUNTIFS('Plan de couv'!$C$8:$C$373,Capa!$T121,'Plan de couv'!K$8:K$373,Paramètres!$A$3)+COUNTIFS('Plan de couv'!$C$8:$C$373,Capa!$T121,'Plan de couv'!K$8:K$373,Paramètres!$A$8)/2+COUNTIFS('Plan de couv'!$C$8:$C$373,Capa!$T121,'Plan de couv'!K$8:K$373,Paramètres!$A$9)/2</f>
        <v>0</v>
      </c>
      <c r="AC121" s="81">
        <f>COUNTIFS('Plan de couv'!$C$8:$C$373,Capa!$T121,'Plan de couv'!L$8:L$373,Paramètres!$A$3)+COUNTIFS('Plan de couv'!$C$8:$C$373,Capa!$T121,'Plan de couv'!L$8:L$373,Paramètres!$A$8)/2+COUNTIFS('Plan de couv'!$C$8:$C$373,Capa!$T121,'Plan de couv'!L$8:L$373,Paramètres!$A$9)/2</f>
        <v>0</v>
      </c>
      <c r="AD121" s="81">
        <f>COUNTIFS('Plan de couv'!$C$8:$C$373,Capa!$T121,'Plan de couv'!M$8:M$373,Paramètres!$A$3)+COUNTIFS('Plan de couv'!$C$8:$C$373,Capa!$T121,'Plan de couv'!M$8:M$373,Paramètres!$A$8)/2+COUNTIFS('Plan de couv'!$C$8:$C$373,Capa!$T121,'Plan de couv'!M$8:M$373,Paramètres!$A$9)/2</f>
        <v>0</v>
      </c>
      <c r="AE121" s="81">
        <f>COUNTIFS('Plan de couv'!$C$8:$C$373,Capa!$T121,'Plan de couv'!N$8:N$373,Paramètres!$A$3)+COUNTIFS('Plan de couv'!$C$8:$C$373,Capa!$T121,'Plan de couv'!N$8:N$373,Paramètres!$A$8)/2+COUNTIFS('Plan de couv'!$C$8:$C$373,Capa!$T121,'Plan de couv'!N$8:N$373,Paramètres!$A$9)/2</f>
        <v>0</v>
      </c>
      <c r="AF121" s="81">
        <f>COUNTIFS('Plan de couv'!$C$8:$C$373,Capa!$T121,'Plan de couv'!O$8:O$373,Paramètres!$A$3)+COUNTIFS('Plan de couv'!$C$8:$C$373,Capa!$T121,'Plan de couv'!O$8:O$373,Paramètres!$A$8)/2+COUNTIFS('Plan de couv'!$C$8:$C$373,Capa!$T121,'Plan de couv'!O$8:O$373,Paramètres!$A$9)/2</f>
        <v>0</v>
      </c>
      <c r="AG121" s="81">
        <f>COUNTIFS('Plan de couv'!$C$8:$C$373,Capa!$T121,'Plan de couv'!P$8:P$373,Paramètres!$A$3)+COUNTIFS('Plan de couv'!$C$8:$C$373,Capa!$T121,'Plan de couv'!P$8:P$373,Paramètres!$A$8)/2+COUNTIFS('Plan de couv'!$C$8:$C$373,Capa!$T121,'Plan de couv'!P$8:P$373,Paramètres!$A$9)/2</f>
        <v>0</v>
      </c>
      <c r="AH121" s="81">
        <f>COUNTIFS('Plan de couv'!$C$8:$C$373,Capa!$T121,'Plan de couv'!Q$8:Q$373,Paramètres!$A$3)+COUNTIFS('Plan de couv'!$C$8:$C$373,Capa!$T121,'Plan de couv'!Q$8:Q$373,Paramètres!$A$8)/2+COUNTIFS('Plan de couv'!$C$8:$C$373,Capa!$T121,'Plan de couv'!Q$8:Q$373,Paramètres!$A$9)/2</f>
        <v>0</v>
      </c>
      <c r="AI121" s="81">
        <f>COUNTIFS('Plan de couv'!$C$8:$C$373,Capa!$T121,'Plan de couv'!R$8:R$373,Paramètres!$A$3)+COUNTIFS('Plan de couv'!$C$8:$C$373,Capa!$T121,'Plan de couv'!R$8:R$373,Paramètres!$A$8)/2+COUNTIFS('Plan de couv'!$C$8:$C$373,Capa!$T121,'Plan de couv'!R$8:R$373,Paramètres!$A$9)/2</f>
        <v>0</v>
      </c>
      <c r="AJ121" s="81">
        <f>COUNTIFS('Plan de couv'!$C$8:$C$373,Capa!$T121,'Plan de couv'!S$8:S$373,Paramètres!$A$3)+COUNTIFS('Plan de couv'!$C$8:$C$373,Capa!$T121,'Plan de couv'!S$8:S$373,Paramètres!$A$8)/2+COUNTIFS('Plan de couv'!$C$8:$C$373,Capa!$T121,'Plan de couv'!S$8:S$373,Paramètres!$A$9)/2</f>
        <v>0</v>
      </c>
      <c r="AK121" s="81">
        <f>COUNTIFS('Plan de couv'!$C$8:$C$373,Capa!$T121,'Plan de couv'!T$8:T$373,Paramètres!$A$3)+COUNTIFS('Plan de couv'!$C$8:$C$373,Capa!$T121,'Plan de couv'!T$8:T$373,Paramètres!$A$8)/2+COUNTIFS('Plan de couv'!$C$8:$C$373,Capa!$T121,'Plan de couv'!T$8:T$373,Paramètres!$A$9)/2</f>
        <v>0</v>
      </c>
      <c r="AL121" s="81">
        <f>COUNTIFS('Plan de couv'!$C$8:$C$373,Capa!$T121,'Plan de couv'!U$8:U$373,Paramètres!$A$3)+COUNTIFS('Plan de couv'!$C$8:$C$373,Capa!$T121,'Plan de couv'!U$8:U$373,Paramètres!$A$8)/2+COUNTIFS('Plan de couv'!$C$8:$C$373,Capa!$T121,'Plan de couv'!U$8:U$373,Paramètres!$A$9)/2</f>
        <v>0</v>
      </c>
      <c r="AM121" s="81">
        <f>COUNTIFS('Plan de couv'!$C$8:$C$373,Capa!$T121,'Plan de couv'!V$8:V$373,Paramètres!$A$3)+COUNTIFS('Plan de couv'!$C$8:$C$373,Capa!$T121,'Plan de couv'!V$8:V$373,Paramètres!$A$8)/2+COUNTIFS('Plan de couv'!$C$8:$C$373,Capa!$T121,'Plan de couv'!V$8:V$373,Paramètres!$A$9)/2</f>
        <v>0</v>
      </c>
      <c r="AN121" s="81">
        <f>COUNTIFS('Plan de couv'!$C$8:$C$373,Capa!$T121,'Plan de couv'!W$8:W$373,Paramètres!$A$3)+COUNTIFS('Plan de couv'!$C$8:$C$373,Capa!$T121,'Plan de couv'!W$8:W$373,Paramètres!$A$8)/2+COUNTIFS('Plan de couv'!$C$8:$C$373,Capa!$T121,'Plan de couv'!W$8:W$373,Paramètres!$A$9)/2</f>
        <v>0</v>
      </c>
      <c r="AO121" s="81">
        <f>COUNTIFS('Plan de couv'!$C$8:$C$373,Capa!$T121,'Plan de couv'!X$8:X$373,Paramètres!$A$3)+COUNTIFS('Plan de couv'!$C$8:$C$373,Capa!$T121,'Plan de couv'!X$8:X$373,Paramètres!$A$8)/2+COUNTIFS('Plan de couv'!$C$8:$C$373,Capa!$T121,'Plan de couv'!X$8:X$373,Paramètres!$A$9)/2</f>
        <v>0</v>
      </c>
      <c r="AP121" s="81">
        <f>COUNTIFS('Plan de couv'!$C$8:$C$373,Capa!$T121,'Plan de couv'!Y$8:Y$373,Paramètres!$A$3)+COUNTIFS('Plan de couv'!$C$8:$C$373,Capa!$T121,'Plan de couv'!Y$8:Y$373,Paramètres!$A$8)/2+COUNTIFS('Plan de couv'!$C$8:$C$373,Capa!$T121,'Plan de couv'!Y$8:Y$373,Paramètres!$A$9)/2</f>
        <v>0</v>
      </c>
    </row>
    <row r="122" spans="18:42" hidden="1" x14ac:dyDescent="0.25">
      <c r="R122" s="50">
        <f t="shared" si="4"/>
        <v>4</v>
      </c>
      <c r="S122" s="51">
        <f t="shared" si="5"/>
        <v>18</v>
      </c>
      <c r="T122" s="67">
        <f t="shared" si="7"/>
        <v>42486</v>
      </c>
      <c r="U122" s="68">
        <f t="shared" si="6"/>
        <v>3</v>
      </c>
      <c r="V122" s="81">
        <f>COUNTIFS('Plan de couv'!$C$8:$C$373,Capa!$T122,'Plan de couv'!E$8:E$373,Paramètres!$A$3)+COUNTIFS('Plan de couv'!$C$8:$C$373,Capa!$T122,'Plan de couv'!E$8:E$373,Paramètres!$A$8)/2+COUNTIFS('Plan de couv'!$C$8:$C$373,Capa!$T122,'Plan de couv'!E$8:E$373,Paramètres!$A$9)/2</f>
        <v>0</v>
      </c>
      <c r="W122" s="81">
        <f>COUNTIFS('Plan de couv'!$C$8:$C$373,Capa!$T122,'Plan de couv'!F$8:F$373,Paramètres!$A$3)+COUNTIFS('Plan de couv'!$C$8:$C$373,Capa!$T122,'Plan de couv'!F$8:F$373,Paramètres!$A$8)/2+COUNTIFS('Plan de couv'!$C$8:$C$373,Capa!$T122,'Plan de couv'!F$8:F$373,Paramètres!$A$9)/2</f>
        <v>0</v>
      </c>
      <c r="X122" s="81">
        <f>COUNTIFS('Plan de couv'!$C$8:$C$373,Capa!$T122,'Plan de couv'!G$8:G$373,Paramètres!$A$3)+COUNTIFS('Plan de couv'!$C$8:$C$373,Capa!$T122,'Plan de couv'!G$8:G$373,Paramètres!$A$8)/2+COUNTIFS('Plan de couv'!$C$8:$C$373,Capa!$T122,'Plan de couv'!G$8:G$373,Paramètres!$A$9)/2</f>
        <v>0</v>
      </c>
      <c r="Y122" s="81">
        <f>COUNTIFS('Plan de couv'!$C$8:$C$373,Capa!$T122,'Plan de couv'!H$8:H$373,Paramètres!$A$3)+COUNTIFS('Plan de couv'!$C$8:$C$373,Capa!$T122,'Plan de couv'!H$8:H$373,Paramètres!$A$8)/2+COUNTIFS('Plan de couv'!$C$8:$C$373,Capa!$T122,'Plan de couv'!H$8:H$373,Paramètres!$A$9)/2</f>
        <v>0</v>
      </c>
      <c r="Z122" s="81">
        <f>COUNTIFS('Plan de couv'!$C$8:$C$373,Capa!$T122,'Plan de couv'!I$8:I$373,Paramètres!$A$3)+COUNTIFS('Plan de couv'!$C$8:$C$373,Capa!$T122,'Plan de couv'!I$8:I$373,Paramètres!$A$8)/2+COUNTIFS('Plan de couv'!$C$8:$C$373,Capa!$T122,'Plan de couv'!I$8:I$373,Paramètres!$A$9)/2</f>
        <v>0</v>
      </c>
      <c r="AA122" s="81">
        <f>COUNTIFS('Plan de couv'!$C$8:$C$373,Capa!$T122,'Plan de couv'!J$8:J$373,Paramètres!$A$3)+COUNTIFS('Plan de couv'!$C$8:$C$373,Capa!$T122,'Plan de couv'!J$8:J$373,Paramètres!$A$8)/2+COUNTIFS('Plan de couv'!$C$8:$C$373,Capa!$T122,'Plan de couv'!J$8:J$373,Paramètres!$A$9)/2</f>
        <v>0</v>
      </c>
      <c r="AB122" s="81">
        <f>COUNTIFS('Plan de couv'!$C$8:$C$373,Capa!$T122,'Plan de couv'!K$8:K$373,Paramètres!$A$3)+COUNTIFS('Plan de couv'!$C$8:$C$373,Capa!$T122,'Plan de couv'!K$8:K$373,Paramètres!$A$8)/2+COUNTIFS('Plan de couv'!$C$8:$C$373,Capa!$T122,'Plan de couv'!K$8:K$373,Paramètres!$A$9)/2</f>
        <v>0</v>
      </c>
      <c r="AC122" s="81">
        <f>COUNTIFS('Plan de couv'!$C$8:$C$373,Capa!$T122,'Plan de couv'!L$8:L$373,Paramètres!$A$3)+COUNTIFS('Plan de couv'!$C$8:$C$373,Capa!$T122,'Plan de couv'!L$8:L$373,Paramètres!$A$8)/2+COUNTIFS('Plan de couv'!$C$8:$C$373,Capa!$T122,'Plan de couv'!L$8:L$373,Paramètres!$A$9)/2</f>
        <v>0</v>
      </c>
      <c r="AD122" s="81">
        <f>COUNTIFS('Plan de couv'!$C$8:$C$373,Capa!$T122,'Plan de couv'!M$8:M$373,Paramètres!$A$3)+COUNTIFS('Plan de couv'!$C$8:$C$373,Capa!$T122,'Plan de couv'!M$8:M$373,Paramètres!$A$8)/2+COUNTIFS('Plan de couv'!$C$8:$C$373,Capa!$T122,'Plan de couv'!M$8:M$373,Paramètres!$A$9)/2</f>
        <v>0</v>
      </c>
      <c r="AE122" s="81">
        <f>COUNTIFS('Plan de couv'!$C$8:$C$373,Capa!$T122,'Plan de couv'!N$8:N$373,Paramètres!$A$3)+COUNTIFS('Plan de couv'!$C$8:$C$373,Capa!$T122,'Plan de couv'!N$8:N$373,Paramètres!$A$8)/2+COUNTIFS('Plan de couv'!$C$8:$C$373,Capa!$T122,'Plan de couv'!N$8:N$373,Paramètres!$A$9)/2</f>
        <v>0</v>
      </c>
      <c r="AF122" s="81">
        <f>COUNTIFS('Plan de couv'!$C$8:$C$373,Capa!$T122,'Plan de couv'!O$8:O$373,Paramètres!$A$3)+COUNTIFS('Plan de couv'!$C$8:$C$373,Capa!$T122,'Plan de couv'!O$8:O$373,Paramètres!$A$8)/2+COUNTIFS('Plan de couv'!$C$8:$C$373,Capa!$T122,'Plan de couv'!O$8:O$373,Paramètres!$A$9)/2</f>
        <v>0</v>
      </c>
      <c r="AG122" s="81">
        <f>COUNTIFS('Plan de couv'!$C$8:$C$373,Capa!$T122,'Plan de couv'!P$8:P$373,Paramètres!$A$3)+COUNTIFS('Plan de couv'!$C$8:$C$373,Capa!$T122,'Plan de couv'!P$8:P$373,Paramètres!$A$8)/2+COUNTIFS('Plan de couv'!$C$8:$C$373,Capa!$T122,'Plan de couv'!P$8:P$373,Paramètres!$A$9)/2</f>
        <v>0</v>
      </c>
      <c r="AH122" s="81">
        <f>COUNTIFS('Plan de couv'!$C$8:$C$373,Capa!$T122,'Plan de couv'!Q$8:Q$373,Paramètres!$A$3)+COUNTIFS('Plan de couv'!$C$8:$C$373,Capa!$T122,'Plan de couv'!Q$8:Q$373,Paramètres!$A$8)/2+COUNTIFS('Plan de couv'!$C$8:$C$373,Capa!$T122,'Plan de couv'!Q$8:Q$373,Paramètres!$A$9)/2</f>
        <v>0</v>
      </c>
      <c r="AI122" s="81">
        <f>COUNTIFS('Plan de couv'!$C$8:$C$373,Capa!$T122,'Plan de couv'!R$8:R$373,Paramètres!$A$3)+COUNTIFS('Plan de couv'!$C$8:$C$373,Capa!$T122,'Plan de couv'!R$8:R$373,Paramètres!$A$8)/2+COUNTIFS('Plan de couv'!$C$8:$C$373,Capa!$T122,'Plan de couv'!R$8:R$373,Paramètres!$A$9)/2</f>
        <v>0</v>
      </c>
      <c r="AJ122" s="81">
        <f>COUNTIFS('Plan de couv'!$C$8:$C$373,Capa!$T122,'Plan de couv'!S$8:S$373,Paramètres!$A$3)+COUNTIFS('Plan de couv'!$C$8:$C$373,Capa!$T122,'Plan de couv'!S$8:S$373,Paramètres!$A$8)/2+COUNTIFS('Plan de couv'!$C$8:$C$373,Capa!$T122,'Plan de couv'!S$8:S$373,Paramètres!$A$9)/2</f>
        <v>0</v>
      </c>
      <c r="AK122" s="81">
        <f>COUNTIFS('Plan de couv'!$C$8:$C$373,Capa!$T122,'Plan de couv'!T$8:T$373,Paramètres!$A$3)+COUNTIFS('Plan de couv'!$C$8:$C$373,Capa!$T122,'Plan de couv'!T$8:T$373,Paramètres!$A$8)/2+COUNTIFS('Plan de couv'!$C$8:$C$373,Capa!$T122,'Plan de couv'!T$8:T$373,Paramètres!$A$9)/2</f>
        <v>0</v>
      </c>
      <c r="AL122" s="81">
        <f>COUNTIFS('Plan de couv'!$C$8:$C$373,Capa!$T122,'Plan de couv'!U$8:U$373,Paramètres!$A$3)+COUNTIFS('Plan de couv'!$C$8:$C$373,Capa!$T122,'Plan de couv'!U$8:U$373,Paramètres!$A$8)/2+COUNTIFS('Plan de couv'!$C$8:$C$373,Capa!$T122,'Plan de couv'!U$8:U$373,Paramètres!$A$9)/2</f>
        <v>0</v>
      </c>
      <c r="AM122" s="81">
        <f>COUNTIFS('Plan de couv'!$C$8:$C$373,Capa!$T122,'Plan de couv'!V$8:V$373,Paramètres!$A$3)+COUNTIFS('Plan de couv'!$C$8:$C$373,Capa!$T122,'Plan de couv'!V$8:V$373,Paramètres!$A$8)/2+COUNTIFS('Plan de couv'!$C$8:$C$373,Capa!$T122,'Plan de couv'!V$8:V$373,Paramètres!$A$9)/2</f>
        <v>0</v>
      </c>
      <c r="AN122" s="81">
        <f>COUNTIFS('Plan de couv'!$C$8:$C$373,Capa!$T122,'Plan de couv'!W$8:W$373,Paramètres!$A$3)+COUNTIFS('Plan de couv'!$C$8:$C$373,Capa!$T122,'Plan de couv'!W$8:W$373,Paramètres!$A$8)/2+COUNTIFS('Plan de couv'!$C$8:$C$373,Capa!$T122,'Plan de couv'!W$8:W$373,Paramètres!$A$9)/2</f>
        <v>0</v>
      </c>
      <c r="AO122" s="81">
        <f>COUNTIFS('Plan de couv'!$C$8:$C$373,Capa!$T122,'Plan de couv'!X$8:X$373,Paramètres!$A$3)+COUNTIFS('Plan de couv'!$C$8:$C$373,Capa!$T122,'Plan de couv'!X$8:X$373,Paramètres!$A$8)/2+COUNTIFS('Plan de couv'!$C$8:$C$373,Capa!$T122,'Plan de couv'!X$8:X$373,Paramètres!$A$9)/2</f>
        <v>0</v>
      </c>
      <c r="AP122" s="81">
        <f>COUNTIFS('Plan de couv'!$C$8:$C$373,Capa!$T122,'Plan de couv'!Y$8:Y$373,Paramètres!$A$3)+COUNTIFS('Plan de couv'!$C$8:$C$373,Capa!$T122,'Plan de couv'!Y$8:Y$373,Paramètres!$A$8)/2+COUNTIFS('Plan de couv'!$C$8:$C$373,Capa!$T122,'Plan de couv'!Y$8:Y$373,Paramètres!$A$9)/2</f>
        <v>0</v>
      </c>
    </row>
    <row r="123" spans="18:42" hidden="1" x14ac:dyDescent="0.25">
      <c r="R123" s="50">
        <f t="shared" si="4"/>
        <v>4</v>
      </c>
      <c r="S123" s="51">
        <f t="shared" si="5"/>
        <v>18</v>
      </c>
      <c r="T123" s="67">
        <f t="shared" si="7"/>
        <v>42487</v>
      </c>
      <c r="U123" s="68">
        <f t="shared" si="6"/>
        <v>4</v>
      </c>
      <c r="V123" s="81">
        <f>COUNTIFS('Plan de couv'!$C$8:$C$373,Capa!$T123,'Plan de couv'!E$8:E$373,Paramètres!$A$3)+COUNTIFS('Plan de couv'!$C$8:$C$373,Capa!$T123,'Plan de couv'!E$8:E$373,Paramètres!$A$8)/2+COUNTIFS('Plan de couv'!$C$8:$C$373,Capa!$T123,'Plan de couv'!E$8:E$373,Paramètres!$A$9)/2</f>
        <v>0</v>
      </c>
      <c r="W123" s="81">
        <f>COUNTIFS('Plan de couv'!$C$8:$C$373,Capa!$T123,'Plan de couv'!F$8:F$373,Paramètres!$A$3)+COUNTIFS('Plan de couv'!$C$8:$C$373,Capa!$T123,'Plan de couv'!F$8:F$373,Paramètres!$A$8)/2+COUNTIFS('Plan de couv'!$C$8:$C$373,Capa!$T123,'Plan de couv'!F$8:F$373,Paramètres!$A$9)/2</f>
        <v>0</v>
      </c>
      <c r="X123" s="81">
        <f>COUNTIFS('Plan de couv'!$C$8:$C$373,Capa!$T123,'Plan de couv'!G$8:G$373,Paramètres!$A$3)+COUNTIFS('Plan de couv'!$C$8:$C$373,Capa!$T123,'Plan de couv'!G$8:G$373,Paramètres!$A$8)/2+COUNTIFS('Plan de couv'!$C$8:$C$373,Capa!$T123,'Plan de couv'!G$8:G$373,Paramètres!$A$9)/2</f>
        <v>0</v>
      </c>
      <c r="Y123" s="81">
        <f>COUNTIFS('Plan de couv'!$C$8:$C$373,Capa!$T123,'Plan de couv'!H$8:H$373,Paramètres!$A$3)+COUNTIFS('Plan de couv'!$C$8:$C$373,Capa!$T123,'Plan de couv'!H$8:H$373,Paramètres!$A$8)/2+COUNTIFS('Plan de couv'!$C$8:$C$373,Capa!$T123,'Plan de couv'!H$8:H$373,Paramètres!$A$9)/2</f>
        <v>0</v>
      </c>
      <c r="Z123" s="81">
        <f>COUNTIFS('Plan de couv'!$C$8:$C$373,Capa!$T123,'Plan de couv'!I$8:I$373,Paramètres!$A$3)+COUNTIFS('Plan de couv'!$C$8:$C$373,Capa!$T123,'Plan de couv'!I$8:I$373,Paramètres!$A$8)/2+COUNTIFS('Plan de couv'!$C$8:$C$373,Capa!$T123,'Plan de couv'!I$8:I$373,Paramètres!$A$9)/2</f>
        <v>0</v>
      </c>
      <c r="AA123" s="81">
        <f>COUNTIFS('Plan de couv'!$C$8:$C$373,Capa!$T123,'Plan de couv'!J$8:J$373,Paramètres!$A$3)+COUNTIFS('Plan de couv'!$C$8:$C$373,Capa!$T123,'Plan de couv'!J$8:J$373,Paramètres!$A$8)/2+COUNTIFS('Plan de couv'!$C$8:$C$373,Capa!$T123,'Plan de couv'!J$8:J$373,Paramètres!$A$9)/2</f>
        <v>0</v>
      </c>
      <c r="AB123" s="81">
        <f>COUNTIFS('Plan de couv'!$C$8:$C$373,Capa!$T123,'Plan de couv'!K$8:K$373,Paramètres!$A$3)+COUNTIFS('Plan de couv'!$C$8:$C$373,Capa!$T123,'Plan de couv'!K$8:K$373,Paramètres!$A$8)/2+COUNTIFS('Plan de couv'!$C$8:$C$373,Capa!$T123,'Plan de couv'!K$8:K$373,Paramètres!$A$9)/2</f>
        <v>0</v>
      </c>
      <c r="AC123" s="81">
        <f>COUNTIFS('Plan de couv'!$C$8:$C$373,Capa!$T123,'Plan de couv'!L$8:L$373,Paramètres!$A$3)+COUNTIFS('Plan de couv'!$C$8:$C$373,Capa!$T123,'Plan de couv'!L$8:L$373,Paramètres!$A$8)/2+COUNTIFS('Plan de couv'!$C$8:$C$373,Capa!$T123,'Plan de couv'!L$8:L$373,Paramètres!$A$9)/2</f>
        <v>0</v>
      </c>
      <c r="AD123" s="81">
        <f>COUNTIFS('Plan de couv'!$C$8:$C$373,Capa!$T123,'Plan de couv'!M$8:M$373,Paramètres!$A$3)+COUNTIFS('Plan de couv'!$C$8:$C$373,Capa!$T123,'Plan de couv'!M$8:M$373,Paramètres!$A$8)/2+COUNTIFS('Plan de couv'!$C$8:$C$373,Capa!$T123,'Plan de couv'!M$8:M$373,Paramètres!$A$9)/2</f>
        <v>0</v>
      </c>
      <c r="AE123" s="81">
        <f>COUNTIFS('Plan de couv'!$C$8:$C$373,Capa!$T123,'Plan de couv'!N$8:N$373,Paramètres!$A$3)+COUNTIFS('Plan de couv'!$C$8:$C$373,Capa!$T123,'Plan de couv'!N$8:N$373,Paramètres!$A$8)/2+COUNTIFS('Plan de couv'!$C$8:$C$373,Capa!$T123,'Plan de couv'!N$8:N$373,Paramètres!$A$9)/2</f>
        <v>0</v>
      </c>
      <c r="AF123" s="81">
        <f>COUNTIFS('Plan de couv'!$C$8:$C$373,Capa!$T123,'Plan de couv'!O$8:O$373,Paramètres!$A$3)+COUNTIFS('Plan de couv'!$C$8:$C$373,Capa!$T123,'Plan de couv'!O$8:O$373,Paramètres!$A$8)/2+COUNTIFS('Plan de couv'!$C$8:$C$373,Capa!$T123,'Plan de couv'!O$8:O$373,Paramètres!$A$9)/2</f>
        <v>0</v>
      </c>
      <c r="AG123" s="81">
        <f>COUNTIFS('Plan de couv'!$C$8:$C$373,Capa!$T123,'Plan de couv'!P$8:P$373,Paramètres!$A$3)+COUNTIFS('Plan de couv'!$C$8:$C$373,Capa!$T123,'Plan de couv'!P$8:P$373,Paramètres!$A$8)/2+COUNTIFS('Plan de couv'!$C$8:$C$373,Capa!$T123,'Plan de couv'!P$8:P$373,Paramètres!$A$9)/2</f>
        <v>0</v>
      </c>
      <c r="AH123" s="81">
        <f>COUNTIFS('Plan de couv'!$C$8:$C$373,Capa!$T123,'Plan de couv'!Q$8:Q$373,Paramètres!$A$3)+COUNTIFS('Plan de couv'!$C$8:$C$373,Capa!$T123,'Plan de couv'!Q$8:Q$373,Paramètres!$A$8)/2+COUNTIFS('Plan de couv'!$C$8:$C$373,Capa!$T123,'Plan de couv'!Q$8:Q$373,Paramètres!$A$9)/2</f>
        <v>0</v>
      </c>
      <c r="AI123" s="81">
        <f>COUNTIFS('Plan de couv'!$C$8:$C$373,Capa!$T123,'Plan de couv'!R$8:R$373,Paramètres!$A$3)+COUNTIFS('Plan de couv'!$C$8:$C$373,Capa!$T123,'Plan de couv'!R$8:R$373,Paramètres!$A$8)/2+COUNTIFS('Plan de couv'!$C$8:$C$373,Capa!$T123,'Plan de couv'!R$8:R$373,Paramètres!$A$9)/2</f>
        <v>0</v>
      </c>
      <c r="AJ123" s="81">
        <f>COUNTIFS('Plan de couv'!$C$8:$C$373,Capa!$T123,'Plan de couv'!S$8:S$373,Paramètres!$A$3)+COUNTIFS('Plan de couv'!$C$8:$C$373,Capa!$T123,'Plan de couv'!S$8:S$373,Paramètres!$A$8)/2+COUNTIFS('Plan de couv'!$C$8:$C$373,Capa!$T123,'Plan de couv'!S$8:S$373,Paramètres!$A$9)/2</f>
        <v>0</v>
      </c>
      <c r="AK123" s="81">
        <f>COUNTIFS('Plan de couv'!$C$8:$C$373,Capa!$T123,'Plan de couv'!T$8:T$373,Paramètres!$A$3)+COUNTIFS('Plan de couv'!$C$8:$C$373,Capa!$T123,'Plan de couv'!T$8:T$373,Paramètres!$A$8)/2+COUNTIFS('Plan de couv'!$C$8:$C$373,Capa!$T123,'Plan de couv'!T$8:T$373,Paramètres!$A$9)/2</f>
        <v>0</v>
      </c>
      <c r="AL123" s="81">
        <f>COUNTIFS('Plan de couv'!$C$8:$C$373,Capa!$T123,'Plan de couv'!U$8:U$373,Paramètres!$A$3)+COUNTIFS('Plan de couv'!$C$8:$C$373,Capa!$T123,'Plan de couv'!U$8:U$373,Paramètres!$A$8)/2+COUNTIFS('Plan de couv'!$C$8:$C$373,Capa!$T123,'Plan de couv'!U$8:U$373,Paramètres!$A$9)/2</f>
        <v>0</v>
      </c>
      <c r="AM123" s="81">
        <f>COUNTIFS('Plan de couv'!$C$8:$C$373,Capa!$T123,'Plan de couv'!V$8:V$373,Paramètres!$A$3)+COUNTIFS('Plan de couv'!$C$8:$C$373,Capa!$T123,'Plan de couv'!V$8:V$373,Paramètres!$A$8)/2+COUNTIFS('Plan de couv'!$C$8:$C$373,Capa!$T123,'Plan de couv'!V$8:V$373,Paramètres!$A$9)/2</f>
        <v>0</v>
      </c>
      <c r="AN123" s="81">
        <f>COUNTIFS('Plan de couv'!$C$8:$C$373,Capa!$T123,'Plan de couv'!W$8:W$373,Paramètres!$A$3)+COUNTIFS('Plan de couv'!$C$8:$C$373,Capa!$T123,'Plan de couv'!W$8:W$373,Paramètres!$A$8)/2+COUNTIFS('Plan de couv'!$C$8:$C$373,Capa!$T123,'Plan de couv'!W$8:W$373,Paramètres!$A$9)/2</f>
        <v>0</v>
      </c>
      <c r="AO123" s="81">
        <f>COUNTIFS('Plan de couv'!$C$8:$C$373,Capa!$T123,'Plan de couv'!X$8:X$373,Paramètres!$A$3)+COUNTIFS('Plan de couv'!$C$8:$C$373,Capa!$T123,'Plan de couv'!X$8:X$373,Paramètres!$A$8)/2+COUNTIFS('Plan de couv'!$C$8:$C$373,Capa!$T123,'Plan de couv'!X$8:X$373,Paramètres!$A$9)/2</f>
        <v>0</v>
      </c>
      <c r="AP123" s="81">
        <f>COUNTIFS('Plan de couv'!$C$8:$C$373,Capa!$T123,'Plan de couv'!Y$8:Y$373,Paramètres!$A$3)+COUNTIFS('Plan de couv'!$C$8:$C$373,Capa!$T123,'Plan de couv'!Y$8:Y$373,Paramètres!$A$8)/2+COUNTIFS('Plan de couv'!$C$8:$C$373,Capa!$T123,'Plan de couv'!Y$8:Y$373,Paramètres!$A$9)/2</f>
        <v>0</v>
      </c>
    </row>
    <row r="124" spans="18:42" hidden="1" x14ac:dyDescent="0.25">
      <c r="R124" s="50">
        <f t="shared" si="4"/>
        <v>4</v>
      </c>
      <c r="S124" s="51">
        <f t="shared" si="5"/>
        <v>18</v>
      </c>
      <c r="T124" s="67">
        <f t="shared" si="7"/>
        <v>42488</v>
      </c>
      <c r="U124" s="68">
        <f t="shared" si="6"/>
        <v>5</v>
      </c>
      <c r="V124" s="81">
        <f>COUNTIFS('Plan de couv'!$C$8:$C$373,Capa!$T124,'Plan de couv'!E$8:E$373,Paramètres!$A$3)+COUNTIFS('Plan de couv'!$C$8:$C$373,Capa!$T124,'Plan de couv'!E$8:E$373,Paramètres!$A$8)/2+COUNTIFS('Plan de couv'!$C$8:$C$373,Capa!$T124,'Plan de couv'!E$8:E$373,Paramètres!$A$9)/2</f>
        <v>0</v>
      </c>
      <c r="W124" s="81">
        <f>COUNTIFS('Plan de couv'!$C$8:$C$373,Capa!$T124,'Plan de couv'!F$8:F$373,Paramètres!$A$3)+COUNTIFS('Plan de couv'!$C$8:$C$373,Capa!$T124,'Plan de couv'!F$8:F$373,Paramètres!$A$8)/2+COUNTIFS('Plan de couv'!$C$8:$C$373,Capa!$T124,'Plan de couv'!F$8:F$373,Paramètres!$A$9)/2</f>
        <v>0</v>
      </c>
      <c r="X124" s="81">
        <f>COUNTIFS('Plan de couv'!$C$8:$C$373,Capa!$T124,'Plan de couv'!G$8:G$373,Paramètres!$A$3)+COUNTIFS('Plan de couv'!$C$8:$C$373,Capa!$T124,'Plan de couv'!G$8:G$373,Paramètres!$A$8)/2+COUNTIFS('Plan de couv'!$C$8:$C$373,Capa!$T124,'Plan de couv'!G$8:G$373,Paramètres!$A$9)/2</f>
        <v>0</v>
      </c>
      <c r="Y124" s="81">
        <f>COUNTIFS('Plan de couv'!$C$8:$C$373,Capa!$T124,'Plan de couv'!H$8:H$373,Paramètres!$A$3)+COUNTIFS('Plan de couv'!$C$8:$C$373,Capa!$T124,'Plan de couv'!H$8:H$373,Paramètres!$A$8)/2+COUNTIFS('Plan de couv'!$C$8:$C$373,Capa!$T124,'Plan de couv'!H$8:H$373,Paramètres!$A$9)/2</f>
        <v>0</v>
      </c>
      <c r="Z124" s="81">
        <f>COUNTIFS('Plan de couv'!$C$8:$C$373,Capa!$T124,'Plan de couv'!I$8:I$373,Paramètres!$A$3)+COUNTIFS('Plan de couv'!$C$8:$C$373,Capa!$T124,'Plan de couv'!I$8:I$373,Paramètres!$A$8)/2+COUNTIFS('Plan de couv'!$C$8:$C$373,Capa!$T124,'Plan de couv'!I$8:I$373,Paramètres!$A$9)/2</f>
        <v>0</v>
      </c>
      <c r="AA124" s="81">
        <f>COUNTIFS('Plan de couv'!$C$8:$C$373,Capa!$T124,'Plan de couv'!J$8:J$373,Paramètres!$A$3)+COUNTIFS('Plan de couv'!$C$8:$C$373,Capa!$T124,'Plan de couv'!J$8:J$373,Paramètres!$A$8)/2+COUNTIFS('Plan de couv'!$C$8:$C$373,Capa!$T124,'Plan de couv'!J$8:J$373,Paramètres!$A$9)/2</f>
        <v>0</v>
      </c>
      <c r="AB124" s="81">
        <f>COUNTIFS('Plan de couv'!$C$8:$C$373,Capa!$T124,'Plan de couv'!K$8:K$373,Paramètres!$A$3)+COUNTIFS('Plan de couv'!$C$8:$C$373,Capa!$T124,'Plan de couv'!K$8:K$373,Paramètres!$A$8)/2+COUNTIFS('Plan de couv'!$C$8:$C$373,Capa!$T124,'Plan de couv'!K$8:K$373,Paramètres!$A$9)/2</f>
        <v>0</v>
      </c>
      <c r="AC124" s="81">
        <f>COUNTIFS('Plan de couv'!$C$8:$C$373,Capa!$T124,'Plan de couv'!L$8:L$373,Paramètres!$A$3)+COUNTIFS('Plan de couv'!$C$8:$C$373,Capa!$T124,'Plan de couv'!L$8:L$373,Paramètres!$A$8)/2+COUNTIFS('Plan de couv'!$C$8:$C$373,Capa!$T124,'Plan de couv'!L$8:L$373,Paramètres!$A$9)/2</f>
        <v>0</v>
      </c>
      <c r="AD124" s="81">
        <f>COUNTIFS('Plan de couv'!$C$8:$C$373,Capa!$T124,'Plan de couv'!M$8:M$373,Paramètres!$A$3)+COUNTIFS('Plan de couv'!$C$8:$C$373,Capa!$T124,'Plan de couv'!M$8:M$373,Paramètres!$A$8)/2+COUNTIFS('Plan de couv'!$C$8:$C$373,Capa!$T124,'Plan de couv'!M$8:M$373,Paramètres!$A$9)/2</f>
        <v>0</v>
      </c>
      <c r="AE124" s="81">
        <f>COUNTIFS('Plan de couv'!$C$8:$C$373,Capa!$T124,'Plan de couv'!N$8:N$373,Paramètres!$A$3)+COUNTIFS('Plan de couv'!$C$8:$C$373,Capa!$T124,'Plan de couv'!N$8:N$373,Paramètres!$A$8)/2+COUNTIFS('Plan de couv'!$C$8:$C$373,Capa!$T124,'Plan de couv'!N$8:N$373,Paramètres!$A$9)/2</f>
        <v>0</v>
      </c>
      <c r="AF124" s="81">
        <f>COUNTIFS('Plan de couv'!$C$8:$C$373,Capa!$T124,'Plan de couv'!O$8:O$373,Paramètres!$A$3)+COUNTIFS('Plan de couv'!$C$8:$C$373,Capa!$T124,'Plan de couv'!O$8:O$373,Paramètres!$A$8)/2+COUNTIFS('Plan de couv'!$C$8:$C$373,Capa!$T124,'Plan de couv'!O$8:O$373,Paramètres!$A$9)/2</f>
        <v>0</v>
      </c>
      <c r="AG124" s="81">
        <f>COUNTIFS('Plan de couv'!$C$8:$C$373,Capa!$T124,'Plan de couv'!P$8:P$373,Paramètres!$A$3)+COUNTIFS('Plan de couv'!$C$8:$C$373,Capa!$T124,'Plan de couv'!P$8:P$373,Paramètres!$A$8)/2+COUNTIFS('Plan de couv'!$C$8:$C$373,Capa!$T124,'Plan de couv'!P$8:P$373,Paramètres!$A$9)/2</f>
        <v>0</v>
      </c>
      <c r="AH124" s="81">
        <f>COUNTIFS('Plan de couv'!$C$8:$C$373,Capa!$T124,'Plan de couv'!Q$8:Q$373,Paramètres!$A$3)+COUNTIFS('Plan de couv'!$C$8:$C$373,Capa!$T124,'Plan de couv'!Q$8:Q$373,Paramètres!$A$8)/2+COUNTIFS('Plan de couv'!$C$8:$C$373,Capa!$T124,'Plan de couv'!Q$8:Q$373,Paramètres!$A$9)/2</f>
        <v>0</v>
      </c>
      <c r="AI124" s="81">
        <f>COUNTIFS('Plan de couv'!$C$8:$C$373,Capa!$T124,'Plan de couv'!R$8:R$373,Paramètres!$A$3)+COUNTIFS('Plan de couv'!$C$8:$C$373,Capa!$T124,'Plan de couv'!R$8:R$373,Paramètres!$A$8)/2+COUNTIFS('Plan de couv'!$C$8:$C$373,Capa!$T124,'Plan de couv'!R$8:R$373,Paramètres!$A$9)/2</f>
        <v>0</v>
      </c>
      <c r="AJ124" s="81">
        <f>COUNTIFS('Plan de couv'!$C$8:$C$373,Capa!$T124,'Plan de couv'!S$8:S$373,Paramètres!$A$3)+COUNTIFS('Plan de couv'!$C$8:$C$373,Capa!$T124,'Plan de couv'!S$8:S$373,Paramètres!$A$8)/2+COUNTIFS('Plan de couv'!$C$8:$C$373,Capa!$T124,'Plan de couv'!S$8:S$373,Paramètres!$A$9)/2</f>
        <v>0</v>
      </c>
      <c r="AK124" s="81">
        <f>COUNTIFS('Plan de couv'!$C$8:$C$373,Capa!$T124,'Plan de couv'!T$8:T$373,Paramètres!$A$3)+COUNTIFS('Plan de couv'!$C$8:$C$373,Capa!$T124,'Plan de couv'!T$8:T$373,Paramètres!$A$8)/2+COUNTIFS('Plan de couv'!$C$8:$C$373,Capa!$T124,'Plan de couv'!T$8:T$373,Paramètres!$A$9)/2</f>
        <v>0</v>
      </c>
      <c r="AL124" s="81">
        <f>COUNTIFS('Plan de couv'!$C$8:$C$373,Capa!$T124,'Plan de couv'!U$8:U$373,Paramètres!$A$3)+COUNTIFS('Plan de couv'!$C$8:$C$373,Capa!$T124,'Plan de couv'!U$8:U$373,Paramètres!$A$8)/2+COUNTIFS('Plan de couv'!$C$8:$C$373,Capa!$T124,'Plan de couv'!U$8:U$373,Paramètres!$A$9)/2</f>
        <v>0</v>
      </c>
      <c r="AM124" s="81">
        <f>COUNTIFS('Plan de couv'!$C$8:$C$373,Capa!$T124,'Plan de couv'!V$8:V$373,Paramètres!$A$3)+COUNTIFS('Plan de couv'!$C$8:$C$373,Capa!$T124,'Plan de couv'!V$8:V$373,Paramètres!$A$8)/2+COUNTIFS('Plan de couv'!$C$8:$C$373,Capa!$T124,'Plan de couv'!V$8:V$373,Paramètres!$A$9)/2</f>
        <v>0</v>
      </c>
      <c r="AN124" s="81">
        <f>COUNTIFS('Plan de couv'!$C$8:$C$373,Capa!$T124,'Plan de couv'!W$8:W$373,Paramètres!$A$3)+COUNTIFS('Plan de couv'!$C$8:$C$373,Capa!$T124,'Plan de couv'!W$8:W$373,Paramètres!$A$8)/2+COUNTIFS('Plan de couv'!$C$8:$C$373,Capa!$T124,'Plan de couv'!W$8:W$373,Paramètres!$A$9)/2</f>
        <v>0</v>
      </c>
      <c r="AO124" s="81">
        <f>COUNTIFS('Plan de couv'!$C$8:$C$373,Capa!$T124,'Plan de couv'!X$8:X$373,Paramètres!$A$3)+COUNTIFS('Plan de couv'!$C$8:$C$373,Capa!$T124,'Plan de couv'!X$8:X$373,Paramètres!$A$8)/2+COUNTIFS('Plan de couv'!$C$8:$C$373,Capa!$T124,'Plan de couv'!X$8:X$373,Paramètres!$A$9)/2</f>
        <v>0</v>
      </c>
      <c r="AP124" s="81">
        <f>COUNTIFS('Plan de couv'!$C$8:$C$373,Capa!$T124,'Plan de couv'!Y$8:Y$373,Paramètres!$A$3)+COUNTIFS('Plan de couv'!$C$8:$C$373,Capa!$T124,'Plan de couv'!Y$8:Y$373,Paramètres!$A$8)/2+COUNTIFS('Plan de couv'!$C$8:$C$373,Capa!$T124,'Plan de couv'!Y$8:Y$373,Paramètres!$A$9)/2</f>
        <v>0</v>
      </c>
    </row>
    <row r="125" spans="18:42" hidden="1" x14ac:dyDescent="0.25">
      <c r="R125" s="50">
        <f t="shared" si="4"/>
        <v>4</v>
      </c>
      <c r="S125" s="51">
        <f t="shared" si="5"/>
        <v>18</v>
      </c>
      <c r="T125" s="67">
        <f t="shared" si="7"/>
        <v>42489</v>
      </c>
      <c r="U125" s="68">
        <f t="shared" si="6"/>
        <v>6</v>
      </c>
      <c r="V125" s="81">
        <f>COUNTIFS('Plan de couv'!$C$8:$C$373,Capa!$T125,'Plan de couv'!E$8:E$373,Paramètres!$A$3)+COUNTIFS('Plan de couv'!$C$8:$C$373,Capa!$T125,'Plan de couv'!E$8:E$373,Paramètres!$A$8)/2+COUNTIFS('Plan de couv'!$C$8:$C$373,Capa!$T125,'Plan de couv'!E$8:E$373,Paramètres!$A$9)/2</f>
        <v>0</v>
      </c>
      <c r="W125" s="81">
        <f>COUNTIFS('Plan de couv'!$C$8:$C$373,Capa!$T125,'Plan de couv'!F$8:F$373,Paramètres!$A$3)+COUNTIFS('Plan de couv'!$C$8:$C$373,Capa!$T125,'Plan de couv'!F$8:F$373,Paramètres!$A$8)/2+COUNTIFS('Plan de couv'!$C$8:$C$373,Capa!$T125,'Plan de couv'!F$8:F$373,Paramètres!$A$9)/2</f>
        <v>0</v>
      </c>
      <c r="X125" s="81">
        <f>COUNTIFS('Plan de couv'!$C$8:$C$373,Capa!$T125,'Plan de couv'!G$8:G$373,Paramètres!$A$3)+COUNTIFS('Plan de couv'!$C$8:$C$373,Capa!$T125,'Plan de couv'!G$8:G$373,Paramètres!$A$8)/2+COUNTIFS('Plan de couv'!$C$8:$C$373,Capa!$T125,'Plan de couv'!G$8:G$373,Paramètres!$A$9)/2</f>
        <v>0</v>
      </c>
      <c r="Y125" s="81">
        <f>COUNTIFS('Plan de couv'!$C$8:$C$373,Capa!$T125,'Plan de couv'!H$8:H$373,Paramètres!$A$3)+COUNTIFS('Plan de couv'!$C$8:$C$373,Capa!$T125,'Plan de couv'!H$8:H$373,Paramètres!$A$8)/2+COUNTIFS('Plan de couv'!$C$8:$C$373,Capa!$T125,'Plan de couv'!H$8:H$373,Paramètres!$A$9)/2</f>
        <v>0</v>
      </c>
      <c r="Z125" s="81">
        <f>COUNTIFS('Plan de couv'!$C$8:$C$373,Capa!$T125,'Plan de couv'!I$8:I$373,Paramètres!$A$3)+COUNTIFS('Plan de couv'!$C$8:$C$373,Capa!$T125,'Plan de couv'!I$8:I$373,Paramètres!$A$8)/2+COUNTIFS('Plan de couv'!$C$8:$C$373,Capa!$T125,'Plan de couv'!I$8:I$373,Paramètres!$A$9)/2</f>
        <v>0</v>
      </c>
      <c r="AA125" s="81">
        <f>COUNTIFS('Plan de couv'!$C$8:$C$373,Capa!$T125,'Plan de couv'!J$8:J$373,Paramètres!$A$3)+COUNTIFS('Plan de couv'!$C$8:$C$373,Capa!$T125,'Plan de couv'!J$8:J$373,Paramètres!$A$8)/2+COUNTIFS('Plan de couv'!$C$8:$C$373,Capa!$T125,'Plan de couv'!J$8:J$373,Paramètres!$A$9)/2</f>
        <v>0</v>
      </c>
      <c r="AB125" s="81">
        <f>COUNTIFS('Plan de couv'!$C$8:$C$373,Capa!$T125,'Plan de couv'!K$8:K$373,Paramètres!$A$3)+COUNTIFS('Plan de couv'!$C$8:$C$373,Capa!$T125,'Plan de couv'!K$8:K$373,Paramètres!$A$8)/2+COUNTIFS('Plan de couv'!$C$8:$C$373,Capa!$T125,'Plan de couv'!K$8:K$373,Paramètres!$A$9)/2</f>
        <v>0</v>
      </c>
      <c r="AC125" s="81">
        <f>COUNTIFS('Plan de couv'!$C$8:$C$373,Capa!$T125,'Plan de couv'!L$8:L$373,Paramètres!$A$3)+COUNTIFS('Plan de couv'!$C$8:$C$373,Capa!$T125,'Plan de couv'!L$8:L$373,Paramètres!$A$8)/2+COUNTIFS('Plan de couv'!$C$8:$C$373,Capa!$T125,'Plan de couv'!L$8:L$373,Paramètres!$A$9)/2</f>
        <v>0</v>
      </c>
      <c r="AD125" s="81">
        <f>COUNTIFS('Plan de couv'!$C$8:$C$373,Capa!$T125,'Plan de couv'!M$8:M$373,Paramètres!$A$3)+COUNTIFS('Plan de couv'!$C$8:$C$373,Capa!$T125,'Plan de couv'!M$8:M$373,Paramètres!$A$8)/2+COUNTIFS('Plan de couv'!$C$8:$C$373,Capa!$T125,'Plan de couv'!M$8:M$373,Paramètres!$A$9)/2</f>
        <v>0</v>
      </c>
      <c r="AE125" s="81">
        <f>COUNTIFS('Plan de couv'!$C$8:$C$373,Capa!$T125,'Plan de couv'!N$8:N$373,Paramètres!$A$3)+COUNTIFS('Plan de couv'!$C$8:$C$373,Capa!$T125,'Plan de couv'!N$8:N$373,Paramètres!$A$8)/2+COUNTIFS('Plan de couv'!$C$8:$C$373,Capa!$T125,'Plan de couv'!N$8:N$373,Paramètres!$A$9)/2</f>
        <v>0</v>
      </c>
      <c r="AF125" s="81">
        <f>COUNTIFS('Plan de couv'!$C$8:$C$373,Capa!$T125,'Plan de couv'!O$8:O$373,Paramètres!$A$3)+COUNTIFS('Plan de couv'!$C$8:$C$373,Capa!$T125,'Plan de couv'!O$8:O$373,Paramètres!$A$8)/2+COUNTIFS('Plan de couv'!$C$8:$C$373,Capa!$T125,'Plan de couv'!O$8:O$373,Paramètres!$A$9)/2</f>
        <v>0</v>
      </c>
      <c r="AG125" s="81">
        <f>COUNTIFS('Plan de couv'!$C$8:$C$373,Capa!$T125,'Plan de couv'!P$8:P$373,Paramètres!$A$3)+COUNTIFS('Plan de couv'!$C$8:$C$373,Capa!$T125,'Plan de couv'!P$8:P$373,Paramètres!$A$8)/2+COUNTIFS('Plan de couv'!$C$8:$C$373,Capa!$T125,'Plan de couv'!P$8:P$373,Paramètres!$A$9)/2</f>
        <v>0</v>
      </c>
      <c r="AH125" s="81">
        <f>COUNTIFS('Plan de couv'!$C$8:$C$373,Capa!$T125,'Plan de couv'!Q$8:Q$373,Paramètres!$A$3)+COUNTIFS('Plan de couv'!$C$8:$C$373,Capa!$T125,'Plan de couv'!Q$8:Q$373,Paramètres!$A$8)/2+COUNTIFS('Plan de couv'!$C$8:$C$373,Capa!$T125,'Plan de couv'!Q$8:Q$373,Paramètres!$A$9)/2</f>
        <v>0</v>
      </c>
      <c r="AI125" s="81">
        <f>COUNTIFS('Plan de couv'!$C$8:$C$373,Capa!$T125,'Plan de couv'!R$8:R$373,Paramètres!$A$3)+COUNTIFS('Plan de couv'!$C$8:$C$373,Capa!$T125,'Plan de couv'!R$8:R$373,Paramètres!$A$8)/2+COUNTIFS('Plan de couv'!$C$8:$C$373,Capa!$T125,'Plan de couv'!R$8:R$373,Paramètres!$A$9)/2</f>
        <v>0</v>
      </c>
      <c r="AJ125" s="81">
        <f>COUNTIFS('Plan de couv'!$C$8:$C$373,Capa!$T125,'Plan de couv'!S$8:S$373,Paramètres!$A$3)+COUNTIFS('Plan de couv'!$C$8:$C$373,Capa!$T125,'Plan de couv'!S$8:S$373,Paramètres!$A$8)/2+COUNTIFS('Plan de couv'!$C$8:$C$373,Capa!$T125,'Plan de couv'!S$8:S$373,Paramètres!$A$9)/2</f>
        <v>0</v>
      </c>
      <c r="AK125" s="81">
        <f>COUNTIFS('Plan de couv'!$C$8:$C$373,Capa!$T125,'Plan de couv'!T$8:T$373,Paramètres!$A$3)+COUNTIFS('Plan de couv'!$C$8:$C$373,Capa!$T125,'Plan de couv'!T$8:T$373,Paramètres!$A$8)/2+COUNTIFS('Plan de couv'!$C$8:$C$373,Capa!$T125,'Plan de couv'!T$8:T$373,Paramètres!$A$9)/2</f>
        <v>0</v>
      </c>
      <c r="AL125" s="81">
        <f>COUNTIFS('Plan de couv'!$C$8:$C$373,Capa!$T125,'Plan de couv'!U$8:U$373,Paramètres!$A$3)+COUNTIFS('Plan de couv'!$C$8:$C$373,Capa!$T125,'Plan de couv'!U$8:U$373,Paramètres!$A$8)/2+COUNTIFS('Plan de couv'!$C$8:$C$373,Capa!$T125,'Plan de couv'!U$8:U$373,Paramètres!$A$9)/2</f>
        <v>0</v>
      </c>
      <c r="AM125" s="81">
        <f>COUNTIFS('Plan de couv'!$C$8:$C$373,Capa!$T125,'Plan de couv'!V$8:V$373,Paramètres!$A$3)+COUNTIFS('Plan de couv'!$C$8:$C$373,Capa!$T125,'Plan de couv'!V$8:V$373,Paramètres!$A$8)/2+COUNTIFS('Plan de couv'!$C$8:$C$373,Capa!$T125,'Plan de couv'!V$8:V$373,Paramètres!$A$9)/2</f>
        <v>0</v>
      </c>
      <c r="AN125" s="81">
        <f>COUNTIFS('Plan de couv'!$C$8:$C$373,Capa!$T125,'Plan de couv'!W$8:W$373,Paramètres!$A$3)+COUNTIFS('Plan de couv'!$C$8:$C$373,Capa!$T125,'Plan de couv'!W$8:W$373,Paramètres!$A$8)/2+COUNTIFS('Plan de couv'!$C$8:$C$373,Capa!$T125,'Plan de couv'!W$8:W$373,Paramètres!$A$9)/2</f>
        <v>0</v>
      </c>
      <c r="AO125" s="81">
        <f>COUNTIFS('Plan de couv'!$C$8:$C$373,Capa!$T125,'Plan de couv'!X$8:X$373,Paramètres!$A$3)+COUNTIFS('Plan de couv'!$C$8:$C$373,Capa!$T125,'Plan de couv'!X$8:X$373,Paramètres!$A$8)/2+COUNTIFS('Plan de couv'!$C$8:$C$373,Capa!$T125,'Plan de couv'!X$8:X$373,Paramètres!$A$9)/2</f>
        <v>0</v>
      </c>
      <c r="AP125" s="81">
        <f>COUNTIFS('Plan de couv'!$C$8:$C$373,Capa!$T125,'Plan de couv'!Y$8:Y$373,Paramètres!$A$3)+COUNTIFS('Plan de couv'!$C$8:$C$373,Capa!$T125,'Plan de couv'!Y$8:Y$373,Paramètres!$A$8)/2+COUNTIFS('Plan de couv'!$C$8:$C$373,Capa!$T125,'Plan de couv'!Y$8:Y$373,Paramètres!$A$9)/2</f>
        <v>0</v>
      </c>
    </row>
    <row r="126" spans="18:42" hidden="1" x14ac:dyDescent="0.25">
      <c r="R126" s="50">
        <f t="shared" si="4"/>
        <v>4</v>
      </c>
      <c r="S126" s="51">
        <f t="shared" si="5"/>
        <v>18</v>
      </c>
      <c r="T126" s="67">
        <f t="shared" si="7"/>
        <v>42490</v>
      </c>
      <c r="U126" s="68">
        <f t="shared" si="6"/>
        <v>7</v>
      </c>
      <c r="V126" s="81">
        <f>COUNTIFS('Plan de couv'!$C$8:$C$373,Capa!$T126,'Plan de couv'!E$8:E$373,Paramètres!$A$3)+COUNTIFS('Plan de couv'!$C$8:$C$373,Capa!$T126,'Plan de couv'!E$8:E$373,Paramètres!$A$8)/2+COUNTIFS('Plan de couv'!$C$8:$C$373,Capa!$T126,'Plan de couv'!E$8:E$373,Paramètres!$A$9)/2</f>
        <v>0</v>
      </c>
      <c r="W126" s="81">
        <f>COUNTIFS('Plan de couv'!$C$8:$C$373,Capa!$T126,'Plan de couv'!F$8:F$373,Paramètres!$A$3)+COUNTIFS('Plan de couv'!$C$8:$C$373,Capa!$T126,'Plan de couv'!F$8:F$373,Paramètres!$A$8)/2+COUNTIFS('Plan de couv'!$C$8:$C$373,Capa!$T126,'Plan de couv'!F$8:F$373,Paramètres!$A$9)/2</f>
        <v>0</v>
      </c>
      <c r="X126" s="81">
        <f>COUNTIFS('Plan de couv'!$C$8:$C$373,Capa!$T126,'Plan de couv'!G$8:G$373,Paramètres!$A$3)+COUNTIFS('Plan de couv'!$C$8:$C$373,Capa!$T126,'Plan de couv'!G$8:G$373,Paramètres!$A$8)/2+COUNTIFS('Plan de couv'!$C$8:$C$373,Capa!$T126,'Plan de couv'!G$8:G$373,Paramètres!$A$9)/2</f>
        <v>0</v>
      </c>
      <c r="Y126" s="81">
        <f>COUNTIFS('Plan de couv'!$C$8:$C$373,Capa!$T126,'Plan de couv'!H$8:H$373,Paramètres!$A$3)+COUNTIFS('Plan de couv'!$C$8:$C$373,Capa!$T126,'Plan de couv'!H$8:H$373,Paramètres!$A$8)/2+COUNTIFS('Plan de couv'!$C$8:$C$373,Capa!$T126,'Plan de couv'!H$8:H$373,Paramètres!$A$9)/2</f>
        <v>0</v>
      </c>
      <c r="Z126" s="81">
        <f>COUNTIFS('Plan de couv'!$C$8:$C$373,Capa!$T126,'Plan de couv'!I$8:I$373,Paramètres!$A$3)+COUNTIFS('Plan de couv'!$C$8:$C$373,Capa!$T126,'Plan de couv'!I$8:I$373,Paramètres!$A$8)/2+COUNTIFS('Plan de couv'!$C$8:$C$373,Capa!$T126,'Plan de couv'!I$8:I$373,Paramètres!$A$9)/2</f>
        <v>0</v>
      </c>
      <c r="AA126" s="81">
        <f>COUNTIFS('Plan de couv'!$C$8:$C$373,Capa!$T126,'Plan de couv'!J$8:J$373,Paramètres!$A$3)+COUNTIFS('Plan de couv'!$C$8:$C$373,Capa!$T126,'Plan de couv'!J$8:J$373,Paramètres!$A$8)/2+COUNTIFS('Plan de couv'!$C$8:$C$373,Capa!$T126,'Plan de couv'!J$8:J$373,Paramètres!$A$9)/2</f>
        <v>0</v>
      </c>
      <c r="AB126" s="81">
        <f>COUNTIFS('Plan de couv'!$C$8:$C$373,Capa!$T126,'Plan de couv'!K$8:K$373,Paramètres!$A$3)+COUNTIFS('Plan de couv'!$C$8:$C$373,Capa!$T126,'Plan de couv'!K$8:K$373,Paramètres!$A$8)/2+COUNTIFS('Plan de couv'!$C$8:$C$373,Capa!$T126,'Plan de couv'!K$8:K$373,Paramètres!$A$9)/2</f>
        <v>0</v>
      </c>
      <c r="AC126" s="81">
        <f>COUNTIFS('Plan de couv'!$C$8:$C$373,Capa!$T126,'Plan de couv'!L$8:L$373,Paramètres!$A$3)+COUNTIFS('Plan de couv'!$C$8:$C$373,Capa!$T126,'Plan de couv'!L$8:L$373,Paramètres!$A$8)/2+COUNTIFS('Plan de couv'!$C$8:$C$373,Capa!$T126,'Plan de couv'!L$8:L$373,Paramètres!$A$9)/2</f>
        <v>0</v>
      </c>
      <c r="AD126" s="81">
        <f>COUNTIFS('Plan de couv'!$C$8:$C$373,Capa!$T126,'Plan de couv'!M$8:M$373,Paramètres!$A$3)+COUNTIFS('Plan de couv'!$C$8:$C$373,Capa!$T126,'Plan de couv'!M$8:M$373,Paramètres!$A$8)/2+COUNTIFS('Plan de couv'!$C$8:$C$373,Capa!$T126,'Plan de couv'!M$8:M$373,Paramètres!$A$9)/2</f>
        <v>0</v>
      </c>
      <c r="AE126" s="81">
        <f>COUNTIFS('Plan de couv'!$C$8:$C$373,Capa!$T126,'Plan de couv'!N$8:N$373,Paramètres!$A$3)+COUNTIFS('Plan de couv'!$C$8:$C$373,Capa!$T126,'Plan de couv'!N$8:N$373,Paramètres!$A$8)/2+COUNTIFS('Plan de couv'!$C$8:$C$373,Capa!$T126,'Plan de couv'!N$8:N$373,Paramètres!$A$9)/2</f>
        <v>0</v>
      </c>
      <c r="AF126" s="81">
        <f>COUNTIFS('Plan de couv'!$C$8:$C$373,Capa!$T126,'Plan de couv'!O$8:O$373,Paramètres!$A$3)+COUNTIFS('Plan de couv'!$C$8:$C$373,Capa!$T126,'Plan de couv'!O$8:O$373,Paramètres!$A$8)/2+COUNTIFS('Plan de couv'!$C$8:$C$373,Capa!$T126,'Plan de couv'!O$8:O$373,Paramètres!$A$9)/2</f>
        <v>0</v>
      </c>
      <c r="AG126" s="81">
        <f>COUNTIFS('Plan de couv'!$C$8:$C$373,Capa!$T126,'Plan de couv'!P$8:P$373,Paramètres!$A$3)+COUNTIFS('Plan de couv'!$C$8:$C$373,Capa!$T126,'Plan de couv'!P$8:P$373,Paramètres!$A$8)/2+COUNTIFS('Plan de couv'!$C$8:$C$373,Capa!$T126,'Plan de couv'!P$8:P$373,Paramètres!$A$9)/2</f>
        <v>0</v>
      </c>
      <c r="AH126" s="81">
        <f>COUNTIFS('Plan de couv'!$C$8:$C$373,Capa!$T126,'Plan de couv'!Q$8:Q$373,Paramètres!$A$3)+COUNTIFS('Plan de couv'!$C$8:$C$373,Capa!$T126,'Plan de couv'!Q$8:Q$373,Paramètres!$A$8)/2+COUNTIFS('Plan de couv'!$C$8:$C$373,Capa!$T126,'Plan de couv'!Q$8:Q$373,Paramètres!$A$9)/2</f>
        <v>0</v>
      </c>
      <c r="AI126" s="81">
        <f>COUNTIFS('Plan de couv'!$C$8:$C$373,Capa!$T126,'Plan de couv'!R$8:R$373,Paramètres!$A$3)+COUNTIFS('Plan de couv'!$C$8:$C$373,Capa!$T126,'Plan de couv'!R$8:R$373,Paramètres!$A$8)/2+COUNTIFS('Plan de couv'!$C$8:$C$373,Capa!$T126,'Plan de couv'!R$8:R$373,Paramètres!$A$9)/2</f>
        <v>0</v>
      </c>
      <c r="AJ126" s="81">
        <f>COUNTIFS('Plan de couv'!$C$8:$C$373,Capa!$T126,'Plan de couv'!S$8:S$373,Paramètres!$A$3)+COUNTIFS('Plan de couv'!$C$8:$C$373,Capa!$T126,'Plan de couv'!S$8:S$373,Paramètres!$A$8)/2+COUNTIFS('Plan de couv'!$C$8:$C$373,Capa!$T126,'Plan de couv'!S$8:S$373,Paramètres!$A$9)/2</f>
        <v>0</v>
      </c>
      <c r="AK126" s="81">
        <f>COUNTIFS('Plan de couv'!$C$8:$C$373,Capa!$T126,'Plan de couv'!T$8:T$373,Paramètres!$A$3)+COUNTIFS('Plan de couv'!$C$8:$C$373,Capa!$T126,'Plan de couv'!T$8:T$373,Paramètres!$A$8)/2+COUNTIFS('Plan de couv'!$C$8:$C$373,Capa!$T126,'Plan de couv'!T$8:T$373,Paramètres!$A$9)/2</f>
        <v>0</v>
      </c>
      <c r="AL126" s="81">
        <f>COUNTIFS('Plan de couv'!$C$8:$C$373,Capa!$T126,'Plan de couv'!U$8:U$373,Paramètres!$A$3)+COUNTIFS('Plan de couv'!$C$8:$C$373,Capa!$T126,'Plan de couv'!U$8:U$373,Paramètres!$A$8)/2+COUNTIFS('Plan de couv'!$C$8:$C$373,Capa!$T126,'Plan de couv'!U$8:U$373,Paramètres!$A$9)/2</f>
        <v>0</v>
      </c>
      <c r="AM126" s="81">
        <f>COUNTIFS('Plan de couv'!$C$8:$C$373,Capa!$T126,'Plan de couv'!V$8:V$373,Paramètres!$A$3)+COUNTIFS('Plan de couv'!$C$8:$C$373,Capa!$T126,'Plan de couv'!V$8:V$373,Paramètres!$A$8)/2+COUNTIFS('Plan de couv'!$C$8:$C$373,Capa!$T126,'Plan de couv'!V$8:V$373,Paramètres!$A$9)/2</f>
        <v>0</v>
      </c>
      <c r="AN126" s="81">
        <f>COUNTIFS('Plan de couv'!$C$8:$C$373,Capa!$T126,'Plan de couv'!W$8:W$373,Paramètres!$A$3)+COUNTIFS('Plan de couv'!$C$8:$C$373,Capa!$T126,'Plan de couv'!W$8:W$373,Paramètres!$A$8)/2+COUNTIFS('Plan de couv'!$C$8:$C$373,Capa!$T126,'Plan de couv'!W$8:W$373,Paramètres!$A$9)/2</f>
        <v>0</v>
      </c>
      <c r="AO126" s="81">
        <f>COUNTIFS('Plan de couv'!$C$8:$C$373,Capa!$T126,'Plan de couv'!X$8:X$373,Paramètres!$A$3)+COUNTIFS('Plan de couv'!$C$8:$C$373,Capa!$T126,'Plan de couv'!X$8:X$373,Paramètres!$A$8)/2+COUNTIFS('Plan de couv'!$C$8:$C$373,Capa!$T126,'Plan de couv'!X$8:X$373,Paramètres!$A$9)/2</f>
        <v>0</v>
      </c>
      <c r="AP126" s="81">
        <f>COUNTIFS('Plan de couv'!$C$8:$C$373,Capa!$T126,'Plan de couv'!Y$8:Y$373,Paramètres!$A$3)+COUNTIFS('Plan de couv'!$C$8:$C$373,Capa!$T126,'Plan de couv'!Y$8:Y$373,Paramètres!$A$8)/2+COUNTIFS('Plan de couv'!$C$8:$C$373,Capa!$T126,'Plan de couv'!Y$8:Y$373,Paramètres!$A$9)/2</f>
        <v>0</v>
      </c>
    </row>
    <row r="127" spans="18:42" hidden="1" x14ac:dyDescent="0.25">
      <c r="R127" s="50">
        <f t="shared" si="4"/>
        <v>5</v>
      </c>
      <c r="S127" s="51">
        <f t="shared" si="5"/>
        <v>19</v>
      </c>
      <c r="T127" s="67">
        <f t="shared" si="7"/>
        <v>42491</v>
      </c>
      <c r="U127" s="68">
        <f t="shared" si="6"/>
        <v>1</v>
      </c>
      <c r="V127" s="81">
        <f>COUNTIFS('Plan de couv'!$C$8:$C$373,Capa!$T127,'Plan de couv'!E$8:E$373,Paramètres!$A$3)+COUNTIFS('Plan de couv'!$C$8:$C$373,Capa!$T127,'Plan de couv'!E$8:E$373,Paramètres!$A$8)/2+COUNTIFS('Plan de couv'!$C$8:$C$373,Capa!$T127,'Plan de couv'!E$8:E$373,Paramètres!$A$9)/2</f>
        <v>0</v>
      </c>
      <c r="W127" s="81">
        <f>COUNTIFS('Plan de couv'!$C$8:$C$373,Capa!$T127,'Plan de couv'!F$8:F$373,Paramètres!$A$3)+COUNTIFS('Plan de couv'!$C$8:$C$373,Capa!$T127,'Plan de couv'!F$8:F$373,Paramètres!$A$8)/2+COUNTIFS('Plan de couv'!$C$8:$C$373,Capa!$T127,'Plan de couv'!F$8:F$373,Paramètres!$A$9)/2</f>
        <v>0</v>
      </c>
      <c r="X127" s="81">
        <f>COUNTIFS('Plan de couv'!$C$8:$C$373,Capa!$T127,'Plan de couv'!G$8:G$373,Paramètres!$A$3)+COUNTIFS('Plan de couv'!$C$8:$C$373,Capa!$T127,'Plan de couv'!G$8:G$373,Paramètres!$A$8)/2+COUNTIFS('Plan de couv'!$C$8:$C$373,Capa!$T127,'Plan de couv'!G$8:G$373,Paramètres!$A$9)/2</f>
        <v>0</v>
      </c>
      <c r="Y127" s="81">
        <f>COUNTIFS('Plan de couv'!$C$8:$C$373,Capa!$T127,'Plan de couv'!H$8:H$373,Paramètres!$A$3)+COUNTIFS('Plan de couv'!$C$8:$C$373,Capa!$T127,'Plan de couv'!H$8:H$373,Paramètres!$A$8)/2+COUNTIFS('Plan de couv'!$C$8:$C$373,Capa!$T127,'Plan de couv'!H$8:H$373,Paramètres!$A$9)/2</f>
        <v>0</v>
      </c>
      <c r="Z127" s="81">
        <f>COUNTIFS('Plan de couv'!$C$8:$C$373,Capa!$T127,'Plan de couv'!I$8:I$373,Paramètres!$A$3)+COUNTIFS('Plan de couv'!$C$8:$C$373,Capa!$T127,'Plan de couv'!I$8:I$373,Paramètres!$A$8)/2+COUNTIFS('Plan de couv'!$C$8:$C$373,Capa!$T127,'Plan de couv'!I$8:I$373,Paramètres!$A$9)/2</f>
        <v>0</v>
      </c>
      <c r="AA127" s="81">
        <f>COUNTIFS('Plan de couv'!$C$8:$C$373,Capa!$T127,'Plan de couv'!J$8:J$373,Paramètres!$A$3)+COUNTIFS('Plan de couv'!$C$8:$C$373,Capa!$T127,'Plan de couv'!J$8:J$373,Paramètres!$A$8)/2+COUNTIFS('Plan de couv'!$C$8:$C$373,Capa!$T127,'Plan de couv'!J$8:J$373,Paramètres!$A$9)/2</f>
        <v>0</v>
      </c>
      <c r="AB127" s="81">
        <f>COUNTIFS('Plan de couv'!$C$8:$C$373,Capa!$T127,'Plan de couv'!K$8:K$373,Paramètres!$A$3)+COUNTIFS('Plan de couv'!$C$8:$C$373,Capa!$T127,'Plan de couv'!K$8:K$373,Paramètres!$A$8)/2+COUNTIFS('Plan de couv'!$C$8:$C$373,Capa!$T127,'Plan de couv'!K$8:K$373,Paramètres!$A$9)/2</f>
        <v>0</v>
      </c>
      <c r="AC127" s="81">
        <f>COUNTIFS('Plan de couv'!$C$8:$C$373,Capa!$T127,'Plan de couv'!L$8:L$373,Paramètres!$A$3)+COUNTIFS('Plan de couv'!$C$8:$C$373,Capa!$T127,'Plan de couv'!L$8:L$373,Paramètres!$A$8)/2+COUNTIFS('Plan de couv'!$C$8:$C$373,Capa!$T127,'Plan de couv'!L$8:L$373,Paramètres!$A$9)/2</f>
        <v>0</v>
      </c>
      <c r="AD127" s="81">
        <f>COUNTIFS('Plan de couv'!$C$8:$C$373,Capa!$T127,'Plan de couv'!M$8:M$373,Paramètres!$A$3)+COUNTIFS('Plan de couv'!$C$8:$C$373,Capa!$T127,'Plan de couv'!M$8:M$373,Paramètres!$A$8)/2+COUNTIFS('Plan de couv'!$C$8:$C$373,Capa!$T127,'Plan de couv'!M$8:M$373,Paramètres!$A$9)/2</f>
        <v>0</v>
      </c>
      <c r="AE127" s="81">
        <f>COUNTIFS('Plan de couv'!$C$8:$C$373,Capa!$T127,'Plan de couv'!N$8:N$373,Paramètres!$A$3)+COUNTIFS('Plan de couv'!$C$8:$C$373,Capa!$T127,'Plan de couv'!N$8:N$373,Paramètres!$A$8)/2+COUNTIFS('Plan de couv'!$C$8:$C$373,Capa!$T127,'Plan de couv'!N$8:N$373,Paramètres!$A$9)/2</f>
        <v>0</v>
      </c>
      <c r="AF127" s="81">
        <f>COUNTIFS('Plan de couv'!$C$8:$C$373,Capa!$T127,'Plan de couv'!O$8:O$373,Paramètres!$A$3)+COUNTIFS('Plan de couv'!$C$8:$C$373,Capa!$T127,'Plan de couv'!O$8:O$373,Paramètres!$A$8)/2+COUNTIFS('Plan de couv'!$C$8:$C$373,Capa!$T127,'Plan de couv'!O$8:O$373,Paramètres!$A$9)/2</f>
        <v>0</v>
      </c>
      <c r="AG127" s="81">
        <f>COUNTIFS('Plan de couv'!$C$8:$C$373,Capa!$T127,'Plan de couv'!P$8:P$373,Paramètres!$A$3)+COUNTIFS('Plan de couv'!$C$8:$C$373,Capa!$T127,'Plan de couv'!P$8:P$373,Paramètres!$A$8)/2+COUNTIFS('Plan de couv'!$C$8:$C$373,Capa!$T127,'Plan de couv'!P$8:P$373,Paramètres!$A$9)/2</f>
        <v>0</v>
      </c>
      <c r="AH127" s="81">
        <f>COUNTIFS('Plan de couv'!$C$8:$C$373,Capa!$T127,'Plan de couv'!Q$8:Q$373,Paramètres!$A$3)+COUNTIFS('Plan de couv'!$C$8:$C$373,Capa!$T127,'Plan de couv'!Q$8:Q$373,Paramètres!$A$8)/2+COUNTIFS('Plan de couv'!$C$8:$C$373,Capa!$T127,'Plan de couv'!Q$8:Q$373,Paramètres!$A$9)/2</f>
        <v>0</v>
      </c>
      <c r="AI127" s="81">
        <f>COUNTIFS('Plan de couv'!$C$8:$C$373,Capa!$T127,'Plan de couv'!R$8:R$373,Paramètres!$A$3)+COUNTIFS('Plan de couv'!$C$8:$C$373,Capa!$T127,'Plan de couv'!R$8:R$373,Paramètres!$A$8)/2+COUNTIFS('Plan de couv'!$C$8:$C$373,Capa!$T127,'Plan de couv'!R$8:R$373,Paramètres!$A$9)/2</f>
        <v>0</v>
      </c>
      <c r="AJ127" s="81">
        <f>COUNTIFS('Plan de couv'!$C$8:$C$373,Capa!$T127,'Plan de couv'!S$8:S$373,Paramètres!$A$3)+COUNTIFS('Plan de couv'!$C$8:$C$373,Capa!$T127,'Plan de couv'!S$8:S$373,Paramètres!$A$8)/2+COUNTIFS('Plan de couv'!$C$8:$C$373,Capa!$T127,'Plan de couv'!S$8:S$373,Paramètres!$A$9)/2</f>
        <v>0</v>
      </c>
      <c r="AK127" s="81">
        <f>COUNTIFS('Plan de couv'!$C$8:$C$373,Capa!$T127,'Plan de couv'!T$8:T$373,Paramètres!$A$3)+COUNTIFS('Plan de couv'!$C$8:$C$373,Capa!$T127,'Plan de couv'!T$8:T$373,Paramètres!$A$8)/2+COUNTIFS('Plan de couv'!$C$8:$C$373,Capa!$T127,'Plan de couv'!T$8:T$373,Paramètres!$A$9)/2</f>
        <v>0</v>
      </c>
      <c r="AL127" s="81">
        <f>COUNTIFS('Plan de couv'!$C$8:$C$373,Capa!$T127,'Plan de couv'!U$8:U$373,Paramètres!$A$3)+COUNTIFS('Plan de couv'!$C$8:$C$373,Capa!$T127,'Plan de couv'!U$8:U$373,Paramètres!$A$8)/2+COUNTIFS('Plan de couv'!$C$8:$C$373,Capa!$T127,'Plan de couv'!U$8:U$373,Paramètres!$A$9)/2</f>
        <v>0</v>
      </c>
      <c r="AM127" s="81">
        <f>COUNTIFS('Plan de couv'!$C$8:$C$373,Capa!$T127,'Plan de couv'!V$8:V$373,Paramètres!$A$3)+COUNTIFS('Plan de couv'!$C$8:$C$373,Capa!$T127,'Plan de couv'!V$8:V$373,Paramètres!$A$8)/2+COUNTIFS('Plan de couv'!$C$8:$C$373,Capa!$T127,'Plan de couv'!V$8:V$373,Paramètres!$A$9)/2</f>
        <v>0</v>
      </c>
      <c r="AN127" s="81">
        <f>COUNTIFS('Plan de couv'!$C$8:$C$373,Capa!$T127,'Plan de couv'!W$8:W$373,Paramètres!$A$3)+COUNTIFS('Plan de couv'!$C$8:$C$373,Capa!$T127,'Plan de couv'!W$8:W$373,Paramètres!$A$8)/2+COUNTIFS('Plan de couv'!$C$8:$C$373,Capa!$T127,'Plan de couv'!W$8:W$373,Paramètres!$A$9)/2</f>
        <v>0</v>
      </c>
      <c r="AO127" s="81">
        <f>COUNTIFS('Plan de couv'!$C$8:$C$373,Capa!$T127,'Plan de couv'!X$8:X$373,Paramètres!$A$3)+COUNTIFS('Plan de couv'!$C$8:$C$373,Capa!$T127,'Plan de couv'!X$8:X$373,Paramètres!$A$8)/2+COUNTIFS('Plan de couv'!$C$8:$C$373,Capa!$T127,'Plan de couv'!X$8:X$373,Paramètres!$A$9)/2</f>
        <v>0</v>
      </c>
      <c r="AP127" s="81">
        <f>COUNTIFS('Plan de couv'!$C$8:$C$373,Capa!$T127,'Plan de couv'!Y$8:Y$373,Paramètres!$A$3)+COUNTIFS('Plan de couv'!$C$8:$C$373,Capa!$T127,'Plan de couv'!Y$8:Y$373,Paramètres!$A$8)/2+COUNTIFS('Plan de couv'!$C$8:$C$373,Capa!$T127,'Plan de couv'!Y$8:Y$373,Paramètres!$A$9)/2</f>
        <v>0</v>
      </c>
    </row>
    <row r="128" spans="18:42" hidden="1" x14ac:dyDescent="0.25">
      <c r="R128" s="50">
        <f t="shared" si="4"/>
        <v>5</v>
      </c>
      <c r="S128" s="51">
        <f t="shared" si="5"/>
        <v>19</v>
      </c>
      <c r="T128" s="67">
        <f t="shared" si="7"/>
        <v>42492</v>
      </c>
      <c r="U128" s="68">
        <f t="shared" si="6"/>
        <v>2</v>
      </c>
      <c r="V128" s="81">
        <f>COUNTIFS('Plan de couv'!$C$8:$C$373,Capa!$T128,'Plan de couv'!E$8:E$373,Paramètres!$A$3)+COUNTIFS('Plan de couv'!$C$8:$C$373,Capa!$T128,'Plan de couv'!E$8:E$373,Paramètres!$A$8)/2+COUNTIFS('Plan de couv'!$C$8:$C$373,Capa!$T128,'Plan de couv'!E$8:E$373,Paramètres!$A$9)/2</f>
        <v>0</v>
      </c>
      <c r="W128" s="81">
        <f>COUNTIFS('Plan de couv'!$C$8:$C$373,Capa!$T128,'Plan de couv'!F$8:F$373,Paramètres!$A$3)+COUNTIFS('Plan de couv'!$C$8:$C$373,Capa!$T128,'Plan de couv'!F$8:F$373,Paramètres!$A$8)/2+COUNTIFS('Plan de couv'!$C$8:$C$373,Capa!$T128,'Plan de couv'!F$8:F$373,Paramètres!$A$9)/2</f>
        <v>0</v>
      </c>
      <c r="X128" s="81">
        <f>COUNTIFS('Plan de couv'!$C$8:$C$373,Capa!$T128,'Plan de couv'!G$8:G$373,Paramètres!$A$3)+COUNTIFS('Plan de couv'!$C$8:$C$373,Capa!$T128,'Plan de couv'!G$8:G$373,Paramètres!$A$8)/2+COUNTIFS('Plan de couv'!$C$8:$C$373,Capa!$T128,'Plan de couv'!G$8:G$373,Paramètres!$A$9)/2</f>
        <v>0</v>
      </c>
      <c r="Y128" s="81">
        <f>COUNTIFS('Plan de couv'!$C$8:$C$373,Capa!$T128,'Plan de couv'!H$8:H$373,Paramètres!$A$3)+COUNTIFS('Plan de couv'!$C$8:$C$373,Capa!$T128,'Plan de couv'!H$8:H$373,Paramètres!$A$8)/2+COUNTIFS('Plan de couv'!$C$8:$C$373,Capa!$T128,'Plan de couv'!H$8:H$373,Paramètres!$A$9)/2</f>
        <v>0</v>
      </c>
      <c r="Z128" s="81">
        <f>COUNTIFS('Plan de couv'!$C$8:$C$373,Capa!$T128,'Plan de couv'!I$8:I$373,Paramètres!$A$3)+COUNTIFS('Plan de couv'!$C$8:$C$373,Capa!$T128,'Plan de couv'!I$8:I$373,Paramètres!$A$8)/2+COUNTIFS('Plan de couv'!$C$8:$C$373,Capa!$T128,'Plan de couv'!I$8:I$373,Paramètres!$A$9)/2</f>
        <v>0</v>
      </c>
      <c r="AA128" s="81">
        <f>COUNTIFS('Plan de couv'!$C$8:$C$373,Capa!$T128,'Plan de couv'!J$8:J$373,Paramètres!$A$3)+COUNTIFS('Plan de couv'!$C$8:$C$373,Capa!$T128,'Plan de couv'!J$8:J$373,Paramètres!$A$8)/2+COUNTIFS('Plan de couv'!$C$8:$C$373,Capa!$T128,'Plan de couv'!J$8:J$373,Paramètres!$A$9)/2</f>
        <v>0</v>
      </c>
      <c r="AB128" s="81">
        <f>COUNTIFS('Plan de couv'!$C$8:$C$373,Capa!$T128,'Plan de couv'!K$8:K$373,Paramètres!$A$3)+COUNTIFS('Plan de couv'!$C$8:$C$373,Capa!$T128,'Plan de couv'!K$8:K$373,Paramètres!$A$8)/2+COUNTIFS('Plan de couv'!$C$8:$C$373,Capa!$T128,'Plan de couv'!K$8:K$373,Paramètres!$A$9)/2</f>
        <v>0</v>
      </c>
      <c r="AC128" s="81">
        <f>COUNTIFS('Plan de couv'!$C$8:$C$373,Capa!$T128,'Plan de couv'!L$8:L$373,Paramètres!$A$3)+COUNTIFS('Plan de couv'!$C$8:$C$373,Capa!$T128,'Plan de couv'!L$8:L$373,Paramètres!$A$8)/2+COUNTIFS('Plan de couv'!$C$8:$C$373,Capa!$T128,'Plan de couv'!L$8:L$373,Paramètres!$A$9)/2</f>
        <v>0</v>
      </c>
      <c r="AD128" s="81">
        <f>COUNTIFS('Plan de couv'!$C$8:$C$373,Capa!$T128,'Plan de couv'!M$8:M$373,Paramètres!$A$3)+COUNTIFS('Plan de couv'!$C$8:$C$373,Capa!$T128,'Plan de couv'!M$8:M$373,Paramètres!$A$8)/2+COUNTIFS('Plan de couv'!$C$8:$C$373,Capa!$T128,'Plan de couv'!M$8:M$373,Paramètres!$A$9)/2</f>
        <v>0</v>
      </c>
      <c r="AE128" s="81">
        <f>COUNTIFS('Plan de couv'!$C$8:$C$373,Capa!$T128,'Plan de couv'!N$8:N$373,Paramètres!$A$3)+COUNTIFS('Plan de couv'!$C$8:$C$373,Capa!$T128,'Plan de couv'!N$8:N$373,Paramètres!$A$8)/2+COUNTIFS('Plan de couv'!$C$8:$C$373,Capa!$T128,'Plan de couv'!N$8:N$373,Paramètres!$A$9)/2</f>
        <v>0</v>
      </c>
      <c r="AF128" s="81">
        <f>COUNTIFS('Plan de couv'!$C$8:$C$373,Capa!$T128,'Plan de couv'!O$8:O$373,Paramètres!$A$3)+COUNTIFS('Plan de couv'!$C$8:$C$373,Capa!$T128,'Plan de couv'!O$8:O$373,Paramètres!$A$8)/2+COUNTIFS('Plan de couv'!$C$8:$C$373,Capa!$T128,'Plan de couv'!O$8:O$373,Paramètres!$A$9)/2</f>
        <v>0</v>
      </c>
      <c r="AG128" s="81">
        <f>COUNTIFS('Plan de couv'!$C$8:$C$373,Capa!$T128,'Plan de couv'!P$8:P$373,Paramètres!$A$3)+COUNTIFS('Plan de couv'!$C$8:$C$373,Capa!$T128,'Plan de couv'!P$8:P$373,Paramètres!$A$8)/2+COUNTIFS('Plan de couv'!$C$8:$C$373,Capa!$T128,'Plan de couv'!P$8:P$373,Paramètres!$A$9)/2</f>
        <v>0</v>
      </c>
      <c r="AH128" s="81">
        <f>COUNTIFS('Plan de couv'!$C$8:$C$373,Capa!$T128,'Plan de couv'!Q$8:Q$373,Paramètres!$A$3)+COUNTIFS('Plan de couv'!$C$8:$C$373,Capa!$T128,'Plan de couv'!Q$8:Q$373,Paramètres!$A$8)/2+COUNTIFS('Plan de couv'!$C$8:$C$373,Capa!$T128,'Plan de couv'!Q$8:Q$373,Paramètres!$A$9)/2</f>
        <v>0</v>
      </c>
      <c r="AI128" s="81">
        <f>COUNTIFS('Plan de couv'!$C$8:$C$373,Capa!$T128,'Plan de couv'!R$8:R$373,Paramètres!$A$3)+COUNTIFS('Plan de couv'!$C$8:$C$373,Capa!$T128,'Plan de couv'!R$8:R$373,Paramètres!$A$8)/2+COUNTIFS('Plan de couv'!$C$8:$C$373,Capa!$T128,'Plan de couv'!R$8:R$373,Paramètres!$A$9)/2</f>
        <v>0</v>
      </c>
      <c r="AJ128" s="81">
        <f>COUNTIFS('Plan de couv'!$C$8:$C$373,Capa!$T128,'Plan de couv'!S$8:S$373,Paramètres!$A$3)+COUNTIFS('Plan de couv'!$C$8:$C$373,Capa!$T128,'Plan de couv'!S$8:S$373,Paramètres!$A$8)/2+COUNTIFS('Plan de couv'!$C$8:$C$373,Capa!$T128,'Plan de couv'!S$8:S$373,Paramètres!$A$9)/2</f>
        <v>0</v>
      </c>
      <c r="AK128" s="81">
        <f>COUNTIFS('Plan de couv'!$C$8:$C$373,Capa!$T128,'Plan de couv'!T$8:T$373,Paramètres!$A$3)+COUNTIFS('Plan de couv'!$C$8:$C$373,Capa!$T128,'Plan de couv'!T$8:T$373,Paramètres!$A$8)/2+COUNTIFS('Plan de couv'!$C$8:$C$373,Capa!$T128,'Plan de couv'!T$8:T$373,Paramètres!$A$9)/2</f>
        <v>0</v>
      </c>
      <c r="AL128" s="81">
        <f>COUNTIFS('Plan de couv'!$C$8:$C$373,Capa!$T128,'Plan de couv'!U$8:U$373,Paramètres!$A$3)+COUNTIFS('Plan de couv'!$C$8:$C$373,Capa!$T128,'Plan de couv'!U$8:U$373,Paramètres!$A$8)/2+COUNTIFS('Plan de couv'!$C$8:$C$373,Capa!$T128,'Plan de couv'!U$8:U$373,Paramètres!$A$9)/2</f>
        <v>0</v>
      </c>
      <c r="AM128" s="81">
        <f>COUNTIFS('Plan de couv'!$C$8:$C$373,Capa!$T128,'Plan de couv'!V$8:V$373,Paramètres!$A$3)+COUNTIFS('Plan de couv'!$C$8:$C$373,Capa!$T128,'Plan de couv'!V$8:V$373,Paramètres!$A$8)/2+COUNTIFS('Plan de couv'!$C$8:$C$373,Capa!$T128,'Plan de couv'!V$8:V$373,Paramètres!$A$9)/2</f>
        <v>0</v>
      </c>
      <c r="AN128" s="81">
        <f>COUNTIFS('Plan de couv'!$C$8:$C$373,Capa!$T128,'Plan de couv'!W$8:W$373,Paramètres!$A$3)+COUNTIFS('Plan de couv'!$C$8:$C$373,Capa!$T128,'Plan de couv'!W$8:W$373,Paramètres!$A$8)/2+COUNTIFS('Plan de couv'!$C$8:$C$373,Capa!$T128,'Plan de couv'!W$8:W$373,Paramètres!$A$9)/2</f>
        <v>0</v>
      </c>
      <c r="AO128" s="81">
        <f>COUNTIFS('Plan de couv'!$C$8:$C$373,Capa!$T128,'Plan de couv'!X$8:X$373,Paramètres!$A$3)+COUNTIFS('Plan de couv'!$C$8:$C$373,Capa!$T128,'Plan de couv'!X$8:X$373,Paramètres!$A$8)/2+COUNTIFS('Plan de couv'!$C$8:$C$373,Capa!$T128,'Plan de couv'!X$8:X$373,Paramètres!$A$9)/2</f>
        <v>0</v>
      </c>
      <c r="AP128" s="81">
        <f>COUNTIFS('Plan de couv'!$C$8:$C$373,Capa!$T128,'Plan de couv'!Y$8:Y$373,Paramètres!$A$3)+COUNTIFS('Plan de couv'!$C$8:$C$373,Capa!$T128,'Plan de couv'!Y$8:Y$373,Paramètres!$A$8)/2+COUNTIFS('Plan de couv'!$C$8:$C$373,Capa!$T128,'Plan de couv'!Y$8:Y$373,Paramètres!$A$9)/2</f>
        <v>0</v>
      </c>
    </row>
    <row r="129" spans="18:42" hidden="1" x14ac:dyDescent="0.25">
      <c r="R129" s="50">
        <f t="shared" si="4"/>
        <v>5</v>
      </c>
      <c r="S129" s="51">
        <f t="shared" si="5"/>
        <v>19</v>
      </c>
      <c r="T129" s="67">
        <f t="shared" si="7"/>
        <v>42493</v>
      </c>
      <c r="U129" s="68">
        <f t="shared" si="6"/>
        <v>3</v>
      </c>
      <c r="V129" s="81">
        <f>COUNTIFS('Plan de couv'!$C$8:$C$373,Capa!$T129,'Plan de couv'!E$8:E$373,Paramètres!$A$3)+COUNTIFS('Plan de couv'!$C$8:$C$373,Capa!$T129,'Plan de couv'!E$8:E$373,Paramètres!$A$8)/2+COUNTIFS('Plan de couv'!$C$8:$C$373,Capa!$T129,'Plan de couv'!E$8:E$373,Paramètres!$A$9)/2</f>
        <v>0</v>
      </c>
      <c r="W129" s="81">
        <f>COUNTIFS('Plan de couv'!$C$8:$C$373,Capa!$T129,'Plan de couv'!F$8:F$373,Paramètres!$A$3)+COUNTIFS('Plan de couv'!$C$8:$C$373,Capa!$T129,'Plan de couv'!F$8:F$373,Paramètres!$A$8)/2+COUNTIFS('Plan de couv'!$C$8:$C$373,Capa!$T129,'Plan de couv'!F$8:F$373,Paramètres!$A$9)/2</f>
        <v>0</v>
      </c>
      <c r="X129" s="81">
        <f>COUNTIFS('Plan de couv'!$C$8:$C$373,Capa!$T129,'Plan de couv'!G$8:G$373,Paramètres!$A$3)+COUNTIFS('Plan de couv'!$C$8:$C$373,Capa!$T129,'Plan de couv'!G$8:G$373,Paramètres!$A$8)/2+COUNTIFS('Plan de couv'!$C$8:$C$373,Capa!$T129,'Plan de couv'!G$8:G$373,Paramètres!$A$9)/2</f>
        <v>0</v>
      </c>
      <c r="Y129" s="81">
        <f>COUNTIFS('Plan de couv'!$C$8:$C$373,Capa!$T129,'Plan de couv'!H$8:H$373,Paramètres!$A$3)+COUNTIFS('Plan de couv'!$C$8:$C$373,Capa!$T129,'Plan de couv'!H$8:H$373,Paramètres!$A$8)/2+COUNTIFS('Plan de couv'!$C$8:$C$373,Capa!$T129,'Plan de couv'!H$8:H$373,Paramètres!$A$9)/2</f>
        <v>0</v>
      </c>
      <c r="Z129" s="81">
        <f>COUNTIFS('Plan de couv'!$C$8:$C$373,Capa!$T129,'Plan de couv'!I$8:I$373,Paramètres!$A$3)+COUNTIFS('Plan de couv'!$C$8:$C$373,Capa!$T129,'Plan de couv'!I$8:I$373,Paramètres!$A$8)/2+COUNTIFS('Plan de couv'!$C$8:$C$373,Capa!$T129,'Plan de couv'!I$8:I$373,Paramètres!$A$9)/2</f>
        <v>0</v>
      </c>
      <c r="AA129" s="81">
        <f>COUNTIFS('Plan de couv'!$C$8:$C$373,Capa!$T129,'Plan de couv'!J$8:J$373,Paramètres!$A$3)+COUNTIFS('Plan de couv'!$C$8:$C$373,Capa!$T129,'Plan de couv'!J$8:J$373,Paramètres!$A$8)/2+COUNTIFS('Plan de couv'!$C$8:$C$373,Capa!$T129,'Plan de couv'!J$8:J$373,Paramètres!$A$9)/2</f>
        <v>0</v>
      </c>
      <c r="AB129" s="81">
        <f>COUNTIFS('Plan de couv'!$C$8:$C$373,Capa!$T129,'Plan de couv'!K$8:K$373,Paramètres!$A$3)+COUNTIFS('Plan de couv'!$C$8:$C$373,Capa!$T129,'Plan de couv'!K$8:K$373,Paramètres!$A$8)/2+COUNTIFS('Plan de couv'!$C$8:$C$373,Capa!$T129,'Plan de couv'!K$8:K$373,Paramètres!$A$9)/2</f>
        <v>0</v>
      </c>
      <c r="AC129" s="81">
        <f>COUNTIFS('Plan de couv'!$C$8:$C$373,Capa!$T129,'Plan de couv'!L$8:L$373,Paramètres!$A$3)+COUNTIFS('Plan de couv'!$C$8:$C$373,Capa!$T129,'Plan de couv'!L$8:L$373,Paramètres!$A$8)/2+COUNTIFS('Plan de couv'!$C$8:$C$373,Capa!$T129,'Plan de couv'!L$8:L$373,Paramètres!$A$9)/2</f>
        <v>0</v>
      </c>
      <c r="AD129" s="81">
        <f>COUNTIFS('Plan de couv'!$C$8:$C$373,Capa!$T129,'Plan de couv'!M$8:M$373,Paramètres!$A$3)+COUNTIFS('Plan de couv'!$C$8:$C$373,Capa!$T129,'Plan de couv'!M$8:M$373,Paramètres!$A$8)/2+COUNTIFS('Plan de couv'!$C$8:$C$373,Capa!$T129,'Plan de couv'!M$8:M$373,Paramètres!$A$9)/2</f>
        <v>0</v>
      </c>
      <c r="AE129" s="81">
        <f>COUNTIFS('Plan de couv'!$C$8:$C$373,Capa!$T129,'Plan de couv'!N$8:N$373,Paramètres!$A$3)+COUNTIFS('Plan de couv'!$C$8:$C$373,Capa!$T129,'Plan de couv'!N$8:N$373,Paramètres!$A$8)/2+COUNTIFS('Plan de couv'!$C$8:$C$373,Capa!$T129,'Plan de couv'!N$8:N$373,Paramètres!$A$9)/2</f>
        <v>0</v>
      </c>
      <c r="AF129" s="81">
        <f>COUNTIFS('Plan de couv'!$C$8:$C$373,Capa!$T129,'Plan de couv'!O$8:O$373,Paramètres!$A$3)+COUNTIFS('Plan de couv'!$C$8:$C$373,Capa!$T129,'Plan de couv'!O$8:O$373,Paramètres!$A$8)/2+COUNTIFS('Plan de couv'!$C$8:$C$373,Capa!$T129,'Plan de couv'!O$8:O$373,Paramètres!$A$9)/2</f>
        <v>0</v>
      </c>
      <c r="AG129" s="81">
        <f>COUNTIFS('Plan de couv'!$C$8:$C$373,Capa!$T129,'Plan de couv'!P$8:P$373,Paramètres!$A$3)+COUNTIFS('Plan de couv'!$C$8:$C$373,Capa!$T129,'Plan de couv'!P$8:P$373,Paramètres!$A$8)/2+COUNTIFS('Plan de couv'!$C$8:$C$373,Capa!$T129,'Plan de couv'!P$8:P$373,Paramètres!$A$9)/2</f>
        <v>0</v>
      </c>
      <c r="AH129" s="81">
        <f>COUNTIFS('Plan de couv'!$C$8:$C$373,Capa!$T129,'Plan de couv'!Q$8:Q$373,Paramètres!$A$3)+COUNTIFS('Plan de couv'!$C$8:$C$373,Capa!$T129,'Plan de couv'!Q$8:Q$373,Paramètres!$A$8)/2+COUNTIFS('Plan de couv'!$C$8:$C$373,Capa!$T129,'Plan de couv'!Q$8:Q$373,Paramètres!$A$9)/2</f>
        <v>0</v>
      </c>
      <c r="AI129" s="81">
        <f>COUNTIFS('Plan de couv'!$C$8:$C$373,Capa!$T129,'Plan de couv'!R$8:R$373,Paramètres!$A$3)+COUNTIFS('Plan de couv'!$C$8:$C$373,Capa!$T129,'Plan de couv'!R$8:R$373,Paramètres!$A$8)/2+COUNTIFS('Plan de couv'!$C$8:$C$373,Capa!$T129,'Plan de couv'!R$8:R$373,Paramètres!$A$9)/2</f>
        <v>0</v>
      </c>
      <c r="AJ129" s="81">
        <f>COUNTIFS('Plan de couv'!$C$8:$C$373,Capa!$T129,'Plan de couv'!S$8:S$373,Paramètres!$A$3)+COUNTIFS('Plan de couv'!$C$8:$C$373,Capa!$T129,'Plan de couv'!S$8:S$373,Paramètres!$A$8)/2+COUNTIFS('Plan de couv'!$C$8:$C$373,Capa!$T129,'Plan de couv'!S$8:S$373,Paramètres!$A$9)/2</f>
        <v>0</v>
      </c>
      <c r="AK129" s="81">
        <f>COUNTIFS('Plan de couv'!$C$8:$C$373,Capa!$T129,'Plan de couv'!T$8:T$373,Paramètres!$A$3)+COUNTIFS('Plan de couv'!$C$8:$C$373,Capa!$T129,'Plan de couv'!T$8:T$373,Paramètres!$A$8)/2+COUNTIFS('Plan de couv'!$C$8:$C$373,Capa!$T129,'Plan de couv'!T$8:T$373,Paramètres!$A$9)/2</f>
        <v>0</v>
      </c>
      <c r="AL129" s="81">
        <f>COUNTIFS('Plan de couv'!$C$8:$C$373,Capa!$T129,'Plan de couv'!U$8:U$373,Paramètres!$A$3)+COUNTIFS('Plan de couv'!$C$8:$C$373,Capa!$T129,'Plan de couv'!U$8:U$373,Paramètres!$A$8)/2+COUNTIFS('Plan de couv'!$C$8:$C$373,Capa!$T129,'Plan de couv'!U$8:U$373,Paramètres!$A$9)/2</f>
        <v>0</v>
      </c>
      <c r="AM129" s="81">
        <f>COUNTIFS('Plan de couv'!$C$8:$C$373,Capa!$T129,'Plan de couv'!V$8:V$373,Paramètres!$A$3)+COUNTIFS('Plan de couv'!$C$8:$C$373,Capa!$T129,'Plan de couv'!V$8:V$373,Paramètres!$A$8)/2+COUNTIFS('Plan de couv'!$C$8:$C$373,Capa!$T129,'Plan de couv'!V$8:V$373,Paramètres!$A$9)/2</f>
        <v>0</v>
      </c>
      <c r="AN129" s="81">
        <f>COUNTIFS('Plan de couv'!$C$8:$C$373,Capa!$T129,'Plan de couv'!W$8:W$373,Paramètres!$A$3)+COUNTIFS('Plan de couv'!$C$8:$C$373,Capa!$T129,'Plan de couv'!W$8:W$373,Paramètres!$A$8)/2+COUNTIFS('Plan de couv'!$C$8:$C$373,Capa!$T129,'Plan de couv'!W$8:W$373,Paramètres!$A$9)/2</f>
        <v>0</v>
      </c>
      <c r="AO129" s="81">
        <f>COUNTIFS('Plan de couv'!$C$8:$C$373,Capa!$T129,'Plan de couv'!X$8:X$373,Paramètres!$A$3)+COUNTIFS('Plan de couv'!$C$8:$C$373,Capa!$T129,'Plan de couv'!X$8:X$373,Paramètres!$A$8)/2+COUNTIFS('Plan de couv'!$C$8:$C$373,Capa!$T129,'Plan de couv'!X$8:X$373,Paramètres!$A$9)/2</f>
        <v>0</v>
      </c>
      <c r="AP129" s="81">
        <f>COUNTIFS('Plan de couv'!$C$8:$C$373,Capa!$T129,'Plan de couv'!Y$8:Y$373,Paramètres!$A$3)+COUNTIFS('Plan de couv'!$C$8:$C$373,Capa!$T129,'Plan de couv'!Y$8:Y$373,Paramètres!$A$8)/2+COUNTIFS('Plan de couv'!$C$8:$C$373,Capa!$T129,'Plan de couv'!Y$8:Y$373,Paramètres!$A$9)/2</f>
        <v>0</v>
      </c>
    </row>
    <row r="130" spans="18:42" hidden="1" x14ac:dyDescent="0.25">
      <c r="R130" s="50">
        <f t="shared" si="4"/>
        <v>5</v>
      </c>
      <c r="S130" s="51">
        <f t="shared" si="5"/>
        <v>19</v>
      </c>
      <c r="T130" s="67">
        <f t="shared" si="7"/>
        <v>42494</v>
      </c>
      <c r="U130" s="68">
        <f t="shared" si="6"/>
        <v>4</v>
      </c>
      <c r="V130" s="81">
        <f>COUNTIFS('Plan de couv'!$C$8:$C$373,Capa!$T130,'Plan de couv'!E$8:E$373,Paramètres!$A$3)+COUNTIFS('Plan de couv'!$C$8:$C$373,Capa!$T130,'Plan de couv'!E$8:E$373,Paramètres!$A$8)/2+COUNTIFS('Plan de couv'!$C$8:$C$373,Capa!$T130,'Plan de couv'!E$8:E$373,Paramètres!$A$9)/2</f>
        <v>0</v>
      </c>
      <c r="W130" s="81">
        <f>COUNTIFS('Plan de couv'!$C$8:$C$373,Capa!$T130,'Plan de couv'!F$8:F$373,Paramètres!$A$3)+COUNTIFS('Plan de couv'!$C$8:$C$373,Capa!$T130,'Plan de couv'!F$8:F$373,Paramètres!$A$8)/2+COUNTIFS('Plan de couv'!$C$8:$C$373,Capa!$T130,'Plan de couv'!F$8:F$373,Paramètres!$A$9)/2</f>
        <v>0</v>
      </c>
      <c r="X130" s="81">
        <f>COUNTIFS('Plan de couv'!$C$8:$C$373,Capa!$T130,'Plan de couv'!G$8:G$373,Paramètres!$A$3)+COUNTIFS('Plan de couv'!$C$8:$C$373,Capa!$T130,'Plan de couv'!G$8:G$373,Paramètres!$A$8)/2+COUNTIFS('Plan de couv'!$C$8:$C$373,Capa!$T130,'Plan de couv'!G$8:G$373,Paramètres!$A$9)/2</f>
        <v>0</v>
      </c>
      <c r="Y130" s="81">
        <f>COUNTIFS('Plan de couv'!$C$8:$C$373,Capa!$T130,'Plan de couv'!H$8:H$373,Paramètres!$A$3)+COUNTIFS('Plan de couv'!$C$8:$C$373,Capa!$T130,'Plan de couv'!H$8:H$373,Paramètres!$A$8)/2+COUNTIFS('Plan de couv'!$C$8:$C$373,Capa!$T130,'Plan de couv'!H$8:H$373,Paramètres!$A$9)/2</f>
        <v>0</v>
      </c>
      <c r="Z130" s="81">
        <f>COUNTIFS('Plan de couv'!$C$8:$C$373,Capa!$T130,'Plan de couv'!I$8:I$373,Paramètres!$A$3)+COUNTIFS('Plan de couv'!$C$8:$C$373,Capa!$T130,'Plan de couv'!I$8:I$373,Paramètres!$A$8)/2+COUNTIFS('Plan de couv'!$C$8:$C$373,Capa!$T130,'Plan de couv'!I$8:I$373,Paramètres!$A$9)/2</f>
        <v>0</v>
      </c>
      <c r="AA130" s="81">
        <f>COUNTIFS('Plan de couv'!$C$8:$C$373,Capa!$T130,'Plan de couv'!J$8:J$373,Paramètres!$A$3)+COUNTIFS('Plan de couv'!$C$8:$C$373,Capa!$T130,'Plan de couv'!J$8:J$373,Paramètres!$A$8)/2+COUNTIFS('Plan de couv'!$C$8:$C$373,Capa!$T130,'Plan de couv'!J$8:J$373,Paramètres!$A$9)/2</f>
        <v>0</v>
      </c>
      <c r="AB130" s="81">
        <f>COUNTIFS('Plan de couv'!$C$8:$C$373,Capa!$T130,'Plan de couv'!K$8:K$373,Paramètres!$A$3)+COUNTIFS('Plan de couv'!$C$8:$C$373,Capa!$T130,'Plan de couv'!K$8:K$373,Paramètres!$A$8)/2+COUNTIFS('Plan de couv'!$C$8:$C$373,Capa!$T130,'Plan de couv'!K$8:K$373,Paramètres!$A$9)/2</f>
        <v>0</v>
      </c>
      <c r="AC130" s="81">
        <f>COUNTIFS('Plan de couv'!$C$8:$C$373,Capa!$T130,'Plan de couv'!L$8:L$373,Paramètres!$A$3)+COUNTIFS('Plan de couv'!$C$8:$C$373,Capa!$T130,'Plan de couv'!L$8:L$373,Paramètres!$A$8)/2+COUNTIFS('Plan de couv'!$C$8:$C$373,Capa!$T130,'Plan de couv'!L$8:L$373,Paramètres!$A$9)/2</f>
        <v>0</v>
      </c>
      <c r="AD130" s="81">
        <f>COUNTIFS('Plan de couv'!$C$8:$C$373,Capa!$T130,'Plan de couv'!M$8:M$373,Paramètres!$A$3)+COUNTIFS('Plan de couv'!$C$8:$C$373,Capa!$T130,'Plan de couv'!M$8:M$373,Paramètres!$A$8)/2+COUNTIFS('Plan de couv'!$C$8:$C$373,Capa!$T130,'Plan de couv'!M$8:M$373,Paramètres!$A$9)/2</f>
        <v>0</v>
      </c>
      <c r="AE130" s="81">
        <f>COUNTIFS('Plan de couv'!$C$8:$C$373,Capa!$T130,'Plan de couv'!N$8:N$373,Paramètres!$A$3)+COUNTIFS('Plan de couv'!$C$8:$C$373,Capa!$T130,'Plan de couv'!N$8:N$373,Paramètres!$A$8)/2+COUNTIFS('Plan de couv'!$C$8:$C$373,Capa!$T130,'Plan de couv'!N$8:N$373,Paramètres!$A$9)/2</f>
        <v>0</v>
      </c>
      <c r="AF130" s="81">
        <f>COUNTIFS('Plan de couv'!$C$8:$C$373,Capa!$T130,'Plan de couv'!O$8:O$373,Paramètres!$A$3)+COUNTIFS('Plan de couv'!$C$8:$C$373,Capa!$T130,'Plan de couv'!O$8:O$373,Paramètres!$A$8)/2+COUNTIFS('Plan de couv'!$C$8:$C$373,Capa!$T130,'Plan de couv'!O$8:O$373,Paramètres!$A$9)/2</f>
        <v>0</v>
      </c>
      <c r="AG130" s="81">
        <f>COUNTIFS('Plan de couv'!$C$8:$C$373,Capa!$T130,'Plan de couv'!P$8:P$373,Paramètres!$A$3)+COUNTIFS('Plan de couv'!$C$8:$C$373,Capa!$T130,'Plan de couv'!P$8:P$373,Paramètres!$A$8)/2+COUNTIFS('Plan de couv'!$C$8:$C$373,Capa!$T130,'Plan de couv'!P$8:P$373,Paramètres!$A$9)/2</f>
        <v>0</v>
      </c>
      <c r="AH130" s="81">
        <f>COUNTIFS('Plan de couv'!$C$8:$C$373,Capa!$T130,'Plan de couv'!Q$8:Q$373,Paramètres!$A$3)+COUNTIFS('Plan de couv'!$C$8:$C$373,Capa!$T130,'Plan de couv'!Q$8:Q$373,Paramètres!$A$8)/2+COUNTIFS('Plan de couv'!$C$8:$C$373,Capa!$T130,'Plan de couv'!Q$8:Q$373,Paramètres!$A$9)/2</f>
        <v>0</v>
      </c>
      <c r="AI130" s="81">
        <f>COUNTIFS('Plan de couv'!$C$8:$C$373,Capa!$T130,'Plan de couv'!R$8:R$373,Paramètres!$A$3)+COUNTIFS('Plan de couv'!$C$8:$C$373,Capa!$T130,'Plan de couv'!R$8:R$373,Paramètres!$A$8)/2+COUNTIFS('Plan de couv'!$C$8:$C$373,Capa!$T130,'Plan de couv'!R$8:R$373,Paramètres!$A$9)/2</f>
        <v>0</v>
      </c>
      <c r="AJ130" s="81">
        <f>COUNTIFS('Plan de couv'!$C$8:$C$373,Capa!$T130,'Plan de couv'!S$8:S$373,Paramètres!$A$3)+COUNTIFS('Plan de couv'!$C$8:$C$373,Capa!$T130,'Plan de couv'!S$8:S$373,Paramètres!$A$8)/2+COUNTIFS('Plan de couv'!$C$8:$C$373,Capa!$T130,'Plan de couv'!S$8:S$373,Paramètres!$A$9)/2</f>
        <v>0</v>
      </c>
      <c r="AK130" s="81">
        <f>COUNTIFS('Plan de couv'!$C$8:$C$373,Capa!$T130,'Plan de couv'!T$8:T$373,Paramètres!$A$3)+COUNTIFS('Plan de couv'!$C$8:$C$373,Capa!$T130,'Plan de couv'!T$8:T$373,Paramètres!$A$8)/2+COUNTIFS('Plan de couv'!$C$8:$C$373,Capa!$T130,'Plan de couv'!T$8:T$373,Paramètres!$A$9)/2</f>
        <v>0</v>
      </c>
      <c r="AL130" s="81">
        <f>COUNTIFS('Plan de couv'!$C$8:$C$373,Capa!$T130,'Plan de couv'!U$8:U$373,Paramètres!$A$3)+COUNTIFS('Plan de couv'!$C$8:$C$373,Capa!$T130,'Plan de couv'!U$8:U$373,Paramètres!$A$8)/2+COUNTIFS('Plan de couv'!$C$8:$C$373,Capa!$T130,'Plan de couv'!U$8:U$373,Paramètres!$A$9)/2</f>
        <v>0</v>
      </c>
      <c r="AM130" s="81">
        <f>COUNTIFS('Plan de couv'!$C$8:$C$373,Capa!$T130,'Plan de couv'!V$8:V$373,Paramètres!$A$3)+COUNTIFS('Plan de couv'!$C$8:$C$373,Capa!$T130,'Plan de couv'!V$8:V$373,Paramètres!$A$8)/2+COUNTIFS('Plan de couv'!$C$8:$C$373,Capa!$T130,'Plan de couv'!V$8:V$373,Paramètres!$A$9)/2</f>
        <v>0</v>
      </c>
      <c r="AN130" s="81">
        <f>COUNTIFS('Plan de couv'!$C$8:$C$373,Capa!$T130,'Plan de couv'!W$8:W$373,Paramètres!$A$3)+COUNTIFS('Plan de couv'!$C$8:$C$373,Capa!$T130,'Plan de couv'!W$8:W$373,Paramètres!$A$8)/2+COUNTIFS('Plan de couv'!$C$8:$C$373,Capa!$T130,'Plan de couv'!W$8:W$373,Paramètres!$A$9)/2</f>
        <v>0</v>
      </c>
      <c r="AO130" s="81">
        <f>COUNTIFS('Plan de couv'!$C$8:$C$373,Capa!$T130,'Plan de couv'!X$8:X$373,Paramètres!$A$3)+COUNTIFS('Plan de couv'!$C$8:$C$373,Capa!$T130,'Plan de couv'!X$8:X$373,Paramètres!$A$8)/2+COUNTIFS('Plan de couv'!$C$8:$C$373,Capa!$T130,'Plan de couv'!X$8:X$373,Paramètres!$A$9)/2</f>
        <v>0</v>
      </c>
      <c r="AP130" s="81">
        <f>COUNTIFS('Plan de couv'!$C$8:$C$373,Capa!$T130,'Plan de couv'!Y$8:Y$373,Paramètres!$A$3)+COUNTIFS('Plan de couv'!$C$8:$C$373,Capa!$T130,'Plan de couv'!Y$8:Y$373,Paramètres!$A$8)/2+COUNTIFS('Plan de couv'!$C$8:$C$373,Capa!$T130,'Plan de couv'!Y$8:Y$373,Paramètres!$A$9)/2</f>
        <v>0</v>
      </c>
    </row>
    <row r="131" spans="18:42" hidden="1" x14ac:dyDescent="0.25">
      <c r="R131" s="50">
        <f t="shared" si="4"/>
        <v>5</v>
      </c>
      <c r="S131" s="51">
        <f t="shared" si="5"/>
        <v>19</v>
      </c>
      <c r="T131" s="67">
        <f t="shared" si="7"/>
        <v>42495</v>
      </c>
      <c r="U131" s="68">
        <f t="shared" si="6"/>
        <v>5</v>
      </c>
      <c r="V131" s="81">
        <f>COUNTIFS('Plan de couv'!$C$8:$C$373,Capa!$T131,'Plan de couv'!E$8:E$373,Paramètres!$A$3)+COUNTIFS('Plan de couv'!$C$8:$C$373,Capa!$T131,'Plan de couv'!E$8:E$373,Paramètres!$A$8)/2+COUNTIFS('Plan de couv'!$C$8:$C$373,Capa!$T131,'Plan de couv'!E$8:E$373,Paramètres!$A$9)/2</f>
        <v>0</v>
      </c>
      <c r="W131" s="81">
        <f>COUNTIFS('Plan de couv'!$C$8:$C$373,Capa!$T131,'Plan de couv'!F$8:F$373,Paramètres!$A$3)+COUNTIFS('Plan de couv'!$C$8:$C$373,Capa!$T131,'Plan de couv'!F$8:F$373,Paramètres!$A$8)/2+COUNTIFS('Plan de couv'!$C$8:$C$373,Capa!$T131,'Plan de couv'!F$8:F$373,Paramètres!$A$9)/2</f>
        <v>0</v>
      </c>
      <c r="X131" s="81">
        <f>COUNTIFS('Plan de couv'!$C$8:$C$373,Capa!$T131,'Plan de couv'!G$8:G$373,Paramètres!$A$3)+COUNTIFS('Plan de couv'!$C$8:$C$373,Capa!$T131,'Plan de couv'!G$8:G$373,Paramètres!$A$8)/2+COUNTIFS('Plan de couv'!$C$8:$C$373,Capa!$T131,'Plan de couv'!G$8:G$373,Paramètres!$A$9)/2</f>
        <v>0</v>
      </c>
      <c r="Y131" s="81">
        <f>COUNTIFS('Plan de couv'!$C$8:$C$373,Capa!$T131,'Plan de couv'!H$8:H$373,Paramètres!$A$3)+COUNTIFS('Plan de couv'!$C$8:$C$373,Capa!$T131,'Plan de couv'!H$8:H$373,Paramètres!$A$8)/2+COUNTIFS('Plan de couv'!$C$8:$C$373,Capa!$T131,'Plan de couv'!H$8:H$373,Paramètres!$A$9)/2</f>
        <v>0</v>
      </c>
      <c r="Z131" s="81">
        <f>COUNTIFS('Plan de couv'!$C$8:$C$373,Capa!$T131,'Plan de couv'!I$8:I$373,Paramètres!$A$3)+COUNTIFS('Plan de couv'!$C$8:$C$373,Capa!$T131,'Plan de couv'!I$8:I$373,Paramètres!$A$8)/2+COUNTIFS('Plan de couv'!$C$8:$C$373,Capa!$T131,'Plan de couv'!I$8:I$373,Paramètres!$A$9)/2</f>
        <v>0</v>
      </c>
      <c r="AA131" s="81">
        <f>COUNTIFS('Plan de couv'!$C$8:$C$373,Capa!$T131,'Plan de couv'!J$8:J$373,Paramètres!$A$3)+COUNTIFS('Plan de couv'!$C$8:$C$373,Capa!$T131,'Plan de couv'!J$8:J$373,Paramètres!$A$8)/2+COUNTIFS('Plan de couv'!$C$8:$C$373,Capa!$T131,'Plan de couv'!J$8:J$373,Paramètres!$A$9)/2</f>
        <v>0</v>
      </c>
      <c r="AB131" s="81">
        <f>COUNTIFS('Plan de couv'!$C$8:$C$373,Capa!$T131,'Plan de couv'!K$8:K$373,Paramètres!$A$3)+COUNTIFS('Plan de couv'!$C$8:$C$373,Capa!$T131,'Plan de couv'!K$8:K$373,Paramètres!$A$8)/2+COUNTIFS('Plan de couv'!$C$8:$C$373,Capa!$T131,'Plan de couv'!K$8:K$373,Paramètres!$A$9)/2</f>
        <v>0</v>
      </c>
      <c r="AC131" s="81">
        <f>COUNTIFS('Plan de couv'!$C$8:$C$373,Capa!$T131,'Plan de couv'!L$8:L$373,Paramètres!$A$3)+COUNTIFS('Plan de couv'!$C$8:$C$373,Capa!$T131,'Plan de couv'!L$8:L$373,Paramètres!$A$8)/2+COUNTIFS('Plan de couv'!$C$8:$C$373,Capa!$T131,'Plan de couv'!L$8:L$373,Paramètres!$A$9)/2</f>
        <v>0</v>
      </c>
      <c r="AD131" s="81">
        <f>COUNTIFS('Plan de couv'!$C$8:$C$373,Capa!$T131,'Plan de couv'!M$8:M$373,Paramètres!$A$3)+COUNTIFS('Plan de couv'!$C$8:$C$373,Capa!$T131,'Plan de couv'!M$8:M$373,Paramètres!$A$8)/2+COUNTIFS('Plan de couv'!$C$8:$C$373,Capa!$T131,'Plan de couv'!M$8:M$373,Paramètres!$A$9)/2</f>
        <v>0</v>
      </c>
      <c r="AE131" s="81">
        <f>COUNTIFS('Plan de couv'!$C$8:$C$373,Capa!$T131,'Plan de couv'!N$8:N$373,Paramètres!$A$3)+COUNTIFS('Plan de couv'!$C$8:$C$373,Capa!$T131,'Plan de couv'!N$8:N$373,Paramètres!$A$8)/2+COUNTIFS('Plan de couv'!$C$8:$C$373,Capa!$T131,'Plan de couv'!N$8:N$373,Paramètres!$A$9)/2</f>
        <v>0</v>
      </c>
      <c r="AF131" s="81">
        <f>COUNTIFS('Plan de couv'!$C$8:$C$373,Capa!$T131,'Plan de couv'!O$8:O$373,Paramètres!$A$3)+COUNTIFS('Plan de couv'!$C$8:$C$373,Capa!$T131,'Plan de couv'!O$8:O$373,Paramètres!$A$8)/2+COUNTIFS('Plan de couv'!$C$8:$C$373,Capa!$T131,'Plan de couv'!O$8:O$373,Paramètres!$A$9)/2</f>
        <v>0</v>
      </c>
      <c r="AG131" s="81">
        <f>COUNTIFS('Plan de couv'!$C$8:$C$373,Capa!$T131,'Plan de couv'!P$8:P$373,Paramètres!$A$3)+COUNTIFS('Plan de couv'!$C$8:$C$373,Capa!$T131,'Plan de couv'!P$8:P$373,Paramètres!$A$8)/2+COUNTIFS('Plan de couv'!$C$8:$C$373,Capa!$T131,'Plan de couv'!P$8:P$373,Paramètres!$A$9)/2</f>
        <v>0</v>
      </c>
      <c r="AH131" s="81">
        <f>COUNTIFS('Plan de couv'!$C$8:$C$373,Capa!$T131,'Plan de couv'!Q$8:Q$373,Paramètres!$A$3)+COUNTIFS('Plan de couv'!$C$8:$C$373,Capa!$T131,'Plan de couv'!Q$8:Q$373,Paramètres!$A$8)/2+COUNTIFS('Plan de couv'!$C$8:$C$373,Capa!$T131,'Plan de couv'!Q$8:Q$373,Paramètres!$A$9)/2</f>
        <v>0</v>
      </c>
      <c r="AI131" s="81">
        <f>COUNTIFS('Plan de couv'!$C$8:$C$373,Capa!$T131,'Plan de couv'!R$8:R$373,Paramètres!$A$3)+COUNTIFS('Plan de couv'!$C$8:$C$373,Capa!$T131,'Plan de couv'!R$8:R$373,Paramètres!$A$8)/2+COUNTIFS('Plan de couv'!$C$8:$C$373,Capa!$T131,'Plan de couv'!R$8:R$373,Paramètres!$A$9)/2</f>
        <v>0</v>
      </c>
      <c r="AJ131" s="81">
        <f>COUNTIFS('Plan de couv'!$C$8:$C$373,Capa!$T131,'Plan de couv'!S$8:S$373,Paramètres!$A$3)+COUNTIFS('Plan de couv'!$C$8:$C$373,Capa!$T131,'Plan de couv'!S$8:S$373,Paramètres!$A$8)/2+COUNTIFS('Plan de couv'!$C$8:$C$373,Capa!$T131,'Plan de couv'!S$8:S$373,Paramètres!$A$9)/2</f>
        <v>0</v>
      </c>
      <c r="AK131" s="81">
        <f>COUNTIFS('Plan de couv'!$C$8:$C$373,Capa!$T131,'Plan de couv'!T$8:T$373,Paramètres!$A$3)+COUNTIFS('Plan de couv'!$C$8:$C$373,Capa!$T131,'Plan de couv'!T$8:T$373,Paramètres!$A$8)/2+COUNTIFS('Plan de couv'!$C$8:$C$373,Capa!$T131,'Plan de couv'!T$8:T$373,Paramètres!$A$9)/2</f>
        <v>0</v>
      </c>
      <c r="AL131" s="81">
        <f>COUNTIFS('Plan de couv'!$C$8:$C$373,Capa!$T131,'Plan de couv'!U$8:U$373,Paramètres!$A$3)+COUNTIFS('Plan de couv'!$C$8:$C$373,Capa!$T131,'Plan de couv'!U$8:U$373,Paramètres!$A$8)/2+COUNTIFS('Plan de couv'!$C$8:$C$373,Capa!$T131,'Plan de couv'!U$8:U$373,Paramètres!$A$9)/2</f>
        <v>0</v>
      </c>
      <c r="AM131" s="81">
        <f>COUNTIFS('Plan de couv'!$C$8:$C$373,Capa!$T131,'Plan de couv'!V$8:V$373,Paramètres!$A$3)+COUNTIFS('Plan de couv'!$C$8:$C$373,Capa!$T131,'Plan de couv'!V$8:V$373,Paramètres!$A$8)/2+COUNTIFS('Plan de couv'!$C$8:$C$373,Capa!$T131,'Plan de couv'!V$8:V$373,Paramètres!$A$9)/2</f>
        <v>0</v>
      </c>
      <c r="AN131" s="81">
        <f>COUNTIFS('Plan de couv'!$C$8:$C$373,Capa!$T131,'Plan de couv'!W$8:W$373,Paramètres!$A$3)+COUNTIFS('Plan de couv'!$C$8:$C$373,Capa!$T131,'Plan de couv'!W$8:W$373,Paramètres!$A$8)/2+COUNTIFS('Plan de couv'!$C$8:$C$373,Capa!$T131,'Plan de couv'!W$8:W$373,Paramètres!$A$9)/2</f>
        <v>0</v>
      </c>
      <c r="AO131" s="81">
        <f>COUNTIFS('Plan de couv'!$C$8:$C$373,Capa!$T131,'Plan de couv'!X$8:X$373,Paramètres!$A$3)+COUNTIFS('Plan de couv'!$C$8:$C$373,Capa!$T131,'Plan de couv'!X$8:X$373,Paramètres!$A$8)/2+COUNTIFS('Plan de couv'!$C$8:$C$373,Capa!$T131,'Plan de couv'!X$8:X$373,Paramètres!$A$9)/2</f>
        <v>0</v>
      </c>
      <c r="AP131" s="81">
        <f>COUNTIFS('Plan de couv'!$C$8:$C$373,Capa!$T131,'Plan de couv'!Y$8:Y$373,Paramètres!$A$3)+COUNTIFS('Plan de couv'!$C$8:$C$373,Capa!$T131,'Plan de couv'!Y$8:Y$373,Paramètres!$A$8)/2+COUNTIFS('Plan de couv'!$C$8:$C$373,Capa!$T131,'Plan de couv'!Y$8:Y$373,Paramètres!$A$9)/2</f>
        <v>0</v>
      </c>
    </row>
    <row r="132" spans="18:42" hidden="1" x14ac:dyDescent="0.25">
      <c r="R132" s="50">
        <f t="shared" si="4"/>
        <v>5</v>
      </c>
      <c r="S132" s="51">
        <f t="shared" si="5"/>
        <v>19</v>
      </c>
      <c r="T132" s="67">
        <f t="shared" si="7"/>
        <v>42496</v>
      </c>
      <c r="U132" s="68">
        <f t="shared" si="6"/>
        <v>6</v>
      </c>
      <c r="V132" s="81">
        <f>COUNTIFS('Plan de couv'!$C$8:$C$373,Capa!$T132,'Plan de couv'!E$8:E$373,Paramètres!$A$3)+COUNTIFS('Plan de couv'!$C$8:$C$373,Capa!$T132,'Plan de couv'!E$8:E$373,Paramètres!$A$8)/2+COUNTIFS('Plan de couv'!$C$8:$C$373,Capa!$T132,'Plan de couv'!E$8:E$373,Paramètres!$A$9)/2</f>
        <v>0</v>
      </c>
      <c r="W132" s="81">
        <f>COUNTIFS('Plan de couv'!$C$8:$C$373,Capa!$T132,'Plan de couv'!F$8:F$373,Paramètres!$A$3)+COUNTIFS('Plan de couv'!$C$8:$C$373,Capa!$T132,'Plan de couv'!F$8:F$373,Paramètres!$A$8)/2+COUNTIFS('Plan de couv'!$C$8:$C$373,Capa!$T132,'Plan de couv'!F$8:F$373,Paramètres!$A$9)/2</f>
        <v>0</v>
      </c>
      <c r="X132" s="81">
        <f>COUNTIFS('Plan de couv'!$C$8:$C$373,Capa!$T132,'Plan de couv'!G$8:G$373,Paramètres!$A$3)+COUNTIFS('Plan de couv'!$C$8:$C$373,Capa!$T132,'Plan de couv'!G$8:G$373,Paramètres!$A$8)/2+COUNTIFS('Plan de couv'!$C$8:$C$373,Capa!$T132,'Plan de couv'!G$8:G$373,Paramètres!$A$9)/2</f>
        <v>0</v>
      </c>
      <c r="Y132" s="81">
        <f>COUNTIFS('Plan de couv'!$C$8:$C$373,Capa!$T132,'Plan de couv'!H$8:H$373,Paramètres!$A$3)+COUNTIFS('Plan de couv'!$C$8:$C$373,Capa!$T132,'Plan de couv'!H$8:H$373,Paramètres!$A$8)/2+COUNTIFS('Plan de couv'!$C$8:$C$373,Capa!$T132,'Plan de couv'!H$8:H$373,Paramètres!$A$9)/2</f>
        <v>0</v>
      </c>
      <c r="Z132" s="81">
        <f>COUNTIFS('Plan de couv'!$C$8:$C$373,Capa!$T132,'Plan de couv'!I$8:I$373,Paramètres!$A$3)+COUNTIFS('Plan de couv'!$C$8:$C$373,Capa!$T132,'Plan de couv'!I$8:I$373,Paramètres!$A$8)/2+COUNTIFS('Plan de couv'!$C$8:$C$373,Capa!$T132,'Plan de couv'!I$8:I$373,Paramètres!$A$9)/2</f>
        <v>0</v>
      </c>
      <c r="AA132" s="81">
        <f>COUNTIFS('Plan de couv'!$C$8:$C$373,Capa!$T132,'Plan de couv'!J$8:J$373,Paramètres!$A$3)+COUNTIFS('Plan de couv'!$C$8:$C$373,Capa!$T132,'Plan de couv'!J$8:J$373,Paramètres!$A$8)/2+COUNTIFS('Plan de couv'!$C$8:$C$373,Capa!$T132,'Plan de couv'!J$8:J$373,Paramètres!$A$9)/2</f>
        <v>0</v>
      </c>
      <c r="AB132" s="81">
        <f>COUNTIFS('Plan de couv'!$C$8:$C$373,Capa!$T132,'Plan de couv'!K$8:K$373,Paramètres!$A$3)+COUNTIFS('Plan de couv'!$C$8:$C$373,Capa!$T132,'Plan de couv'!K$8:K$373,Paramètres!$A$8)/2+COUNTIFS('Plan de couv'!$C$8:$C$373,Capa!$T132,'Plan de couv'!K$8:K$373,Paramètres!$A$9)/2</f>
        <v>0</v>
      </c>
      <c r="AC132" s="81">
        <f>COUNTIFS('Plan de couv'!$C$8:$C$373,Capa!$T132,'Plan de couv'!L$8:L$373,Paramètres!$A$3)+COUNTIFS('Plan de couv'!$C$8:$C$373,Capa!$T132,'Plan de couv'!L$8:L$373,Paramètres!$A$8)/2+COUNTIFS('Plan de couv'!$C$8:$C$373,Capa!$T132,'Plan de couv'!L$8:L$373,Paramètres!$A$9)/2</f>
        <v>0</v>
      </c>
      <c r="AD132" s="81">
        <f>COUNTIFS('Plan de couv'!$C$8:$C$373,Capa!$T132,'Plan de couv'!M$8:M$373,Paramètres!$A$3)+COUNTIFS('Plan de couv'!$C$8:$C$373,Capa!$T132,'Plan de couv'!M$8:M$373,Paramètres!$A$8)/2+COUNTIFS('Plan de couv'!$C$8:$C$373,Capa!$T132,'Plan de couv'!M$8:M$373,Paramètres!$A$9)/2</f>
        <v>0</v>
      </c>
      <c r="AE132" s="81">
        <f>COUNTIFS('Plan de couv'!$C$8:$C$373,Capa!$T132,'Plan de couv'!N$8:N$373,Paramètres!$A$3)+COUNTIFS('Plan de couv'!$C$8:$C$373,Capa!$T132,'Plan de couv'!N$8:N$373,Paramètres!$A$8)/2+COUNTIFS('Plan de couv'!$C$8:$C$373,Capa!$T132,'Plan de couv'!N$8:N$373,Paramètres!$A$9)/2</f>
        <v>0</v>
      </c>
      <c r="AF132" s="81">
        <f>COUNTIFS('Plan de couv'!$C$8:$C$373,Capa!$T132,'Plan de couv'!O$8:O$373,Paramètres!$A$3)+COUNTIFS('Plan de couv'!$C$8:$C$373,Capa!$T132,'Plan de couv'!O$8:O$373,Paramètres!$A$8)/2+COUNTIFS('Plan de couv'!$C$8:$C$373,Capa!$T132,'Plan de couv'!O$8:O$373,Paramètres!$A$9)/2</f>
        <v>0</v>
      </c>
      <c r="AG132" s="81">
        <f>COUNTIFS('Plan de couv'!$C$8:$C$373,Capa!$T132,'Plan de couv'!P$8:P$373,Paramètres!$A$3)+COUNTIFS('Plan de couv'!$C$8:$C$373,Capa!$T132,'Plan de couv'!P$8:P$373,Paramètres!$A$8)/2+COUNTIFS('Plan de couv'!$C$8:$C$373,Capa!$T132,'Plan de couv'!P$8:P$373,Paramètres!$A$9)/2</f>
        <v>0</v>
      </c>
      <c r="AH132" s="81">
        <f>COUNTIFS('Plan de couv'!$C$8:$C$373,Capa!$T132,'Plan de couv'!Q$8:Q$373,Paramètres!$A$3)+COUNTIFS('Plan de couv'!$C$8:$C$373,Capa!$T132,'Plan de couv'!Q$8:Q$373,Paramètres!$A$8)/2+COUNTIFS('Plan de couv'!$C$8:$C$373,Capa!$T132,'Plan de couv'!Q$8:Q$373,Paramètres!$A$9)/2</f>
        <v>0</v>
      </c>
      <c r="AI132" s="81">
        <f>COUNTIFS('Plan de couv'!$C$8:$C$373,Capa!$T132,'Plan de couv'!R$8:R$373,Paramètres!$A$3)+COUNTIFS('Plan de couv'!$C$8:$C$373,Capa!$T132,'Plan de couv'!R$8:R$373,Paramètres!$A$8)/2+COUNTIFS('Plan de couv'!$C$8:$C$373,Capa!$T132,'Plan de couv'!R$8:R$373,Paramètres!$A$9)/2</f>
        <v>0</v>
      </c>
      <c r="AJ132" s="81">
        <f>COUNTIFS('Plan de couv'!$C$8:$C$373,Capa!$T132,'Plan de couv'!S$8:S$373,Paramètres!$A$3)+COUNTIFS('Plan de couv'!$C$8:$C$373,Capa!$T132,'Plan de couv'!S$8:S$373,Paramètres!$A$8)/2+COUNTIFS('Plan de couv'!$C$8:$C$373,Capa!$T132,'Plan de couv'!S$8:S$373,Paramètres!$A$9)/2</f>
        <v>0</v>
      </c>
      <c r="AK132" s="81">
        <f>COUNTIFS('Plan de couv'!$C$8:$C$373,Capa!$T132,'Plan de couv'!T$8:T$373,Paramètres!$A$3)+COUNTIFS('Plan de couv'!$C$8:$C$373,Capa!$T132,'Plan de couv'!T$8:T$373,Paramètres!$A$8)/2+COUNTIFS('Plan de couv'!$C$8:$C$373,Capa!$T132,'Plan de couv'!T$8:T$373,Paramètres!$A$9)/2</f>
        <v>0</v>
      </c>
      <c r="AL132" s="81">
        <f>COUNTIFS('Plan de couv'!$C$8:$C$373,Capa!$T132,'Plan de couv'!U$8:U$373,Paramètres!$A$3)+COUNTIFS('Plan de couv'!$C$8:$C$373,Capa!$T132,'Plan de couv'!U$8:U$373,Paramètres!$A$8)/2+COUNTIFS('Plan de couv'!$C$8:$C$373,Capa!$T132,'Plan de couv'!U$8:U$373,Paramètres!$A$9)/2</f>
        <v>0</v>
      </c>
      <c r="AM132" s="81">
        <f>COUNTIFS('Plan de couv'!$C$8:$C$373,Capa!$T132,'Plan de couv'!V$8:V$373,Paramètres!$A$3)+COUNTIFS('Plan de couv'!$C$8:$C$373,Capa!$T132,'Plan de couv'!V$8:V$373,Paramètres!$A$8)/2+COUNTIFS('Plan de couv'!$C$8:$C$373,Capa!$T132,'Plan de couv'!V$8:V$373,Paramètres!$A$9)/2</f>
        <v>0</v>
      </c>
      <c r="AN132" s="81">
        <f>COUNTIFS('Plan de couv'!$C$8:$C$373,Capa!$T132,'Plan de couv'!W$8:W$373,Paramètres!$A$3)+COUNTIFS('Plan de couv'!$C$8:$C$373,Capa!$T132,'Plan de couv'!W$8:W$373,Paramètres!$A$8)/2+COUNTIFS('Plan de couv'!$C$8:$C$373,Capa!$T132,'Plan de couv'!W$8:W$373,Paramètres!$A$9)/2</f>
        <v>0</v>
      </c>
      <c r="AO132" s="81">
        <f>COUNTIFS('Plan de couv'!$C$8:$C$373,Capa!$T132,'Plan de couv'!X$8:X$373,Paramètres!$A$3)+COUNTIFS('Plan de couv'!$C$8:$C$373,Capa!$T132,'Plan de couv'!X$8:X$373,Paramètres!$A$8)/2+COUNTIFS('Plan de couv'!$C$8:$C$373,Capa!$T132,'Plan de couv'!X$8:X$373,Paramètres!$A$9)/2</f>
        <v>0</v>
      </c>
      <c r="AP132" s="81">
        <f>COUNTIFS('Plan de couv'!$C$8:$C$373,Capa!$T132,'Plan de couv'!Y$8:Y$373,Paramètres!$A$3)+COUNTIFS('Plan de couv'!$C$8:$C$373,Capa!$T132,'Plan de couv'!Y$8:Y$373,Paramètres!$A$8)/2+COUNTIFS('Plan de couv'!$C$8:$C$373,Capa!$T132,'Plan de couv'!Y$8:Y$373,Paramètres!$A$9)/2</f>
        <v>0</v>
      </c>
    </row>
    <row r="133" spans="18:42" hidden="1" x14ac:dyDescent="0.25">
      <c r="R133" s="50">
        <f t="shared" si="4"/>
        <v>5</v>
      </c>
      <c r="S133" s="51">
        <f t="shared" si="5"/>
        <v>19</v>
      </c>
      <c r="T133" s="67">
        <f t="shared" si="7"/>
        <v>42497</v>
      </c>
      <c r="U133" s="68">
        <f t="shared" si="6"/>
        <v>7</v>
      </c>
      <c r="V133" s="81">
        <f>COUNTIFS('Plan de couv'!$C$8:$C$373,Capa!$T133,'Plan de couv'!E$8:E$373,Paramètres!$A$3)+COUNTIFS('Plan de couv'!$C$8:$C$373,Capa!$T133,'Plan de couv'!E$8:E$373,Paramètres!$A$8)/2+COUNTIFS('Plan de couv'!$C$8:$C$373,Capa!$T133,'Plan de couv'!E$8:E$373,Paramètres!$A$9)/2</f>
        <v>0</v>
      </c>
      <c r="W133" s="81">
        <f>COUNTIFS('Plan de couv'!$C$8:$C$373,Capa!$T133,'Plan de couv'!F$8:F$373,Paramètres!$A$3)+COUNTIFS('Plan de couv'!$C$8:$C$373,Capa!$T133,'Plan de couv'!F$8:F$373,Paramètres!$A$8)/2+COUNTIFS('Plan de couv'!$C$8:$C$373,Capa!$T133,'Plan de couv'!F$8:F$373,Paramètres!$A$9)/2</f>
        <v>0</v>
      </c>
      <c r="X133" s="81">
        <f>COUNTIFS('Plan de couv'!$C$8:$C$373,Capa!$T133,'Plan de couv'!G$8:G$373,Paramètres!$A$3)+COUNTIFS('Plan de couv'!$C$8:$C$373,Capa!$T133,'Plan de couv'!G$8:G$373,Paramètres!$A$8)/2+COUNTIFS('Plan de couv'!$C$8:$C$373,Capa!$T133,'Plan de couv'!G$8:G$373,Paramètres!$A$9)/2</f>
        <v>0</v>
      </c>
      <c r="Y133" s="81">
        <f>COUNTIFS('Plan de couv'!$C$8:$C$373,Capa!$T133,'Plan de couv'!H$8:H$373,Paramètres!$A$3)+COUNTIFS('Plan de couv'!$C$8:$C$373,Capa!$T133,'Plan de couv'!H$8:H$373,Paramètres!$A$8)/2+COUNTIFS('Plan de couv'!$C$8:$C$373,Capa!$T133,'Plan de couv'!H$8:H$373,Paramètres!$A$9)/2</f>
        <v>0</v>
      </c>
      <c r="Z133" s="81">
        <f>COUNTIFS('Plan de couv'!$C$8:$C$373,Capa!$T133,'Plan de couv'!I$8:I$373,Paramètres!$A$3)+COUNTIFS('Plan de couv'!$C$8:$C$373,Capa!$T133,'Plan de couv'!I$8:I$373,Paramètres!$A$8)/2+COUNTIFS('Plan de couv'!$C$8:$C$373,Capa!$T133,'Plan de couv'!I$8:I$373,Paramètres!$A$9)/2</f>
        <v>0</v>
      </c>
      <c r="AA133" s="81">
        <f>COUNTIFS('Plan de couv'!$C$8:$C$373,Capa!$T133,'Plan de couv'!J$8:J$373,Paramètres!$A$3)+COUNTIFS('Plan de couv'!$C$8:$C$373,Capa!$T133,'Plan de couv'!J$8:J$373,Paramètres!$A$8)/2+COUNTIFS('Plan de couv'!$C$8:$C$373,Capa!$T133,'Plan de couv'!J$8:J$373,Paramètres!$A$9)/2</f>
        <v>0</v>
      </c>
      <c r="AB133" s="81">
        <f>COUNTIFS('Plan de couv'!$C$8:$C$373,Capa!$T133,'Plan de couv'!K$8:K$373,Paramètres!$A$3)+COUNTIFS('Plan de couv'!$C$8:$C$373,Capa!$T133,'Plan de couv'!K$8:K$373,Paramètres!$A$8)/2+COUNTIFS('Plan de couv'!$C$8:$C$373,Capa!$T133,'Plan de couv'!K$8:K$373,Paramètres!$A$9)/2</f>
        <v>0</v>
      </c>
      <c r="AC133" s="81">
        <f>COUNTIFS('Plan de couv'!$C$8:$C$373,Capa!$T133,'Plan de couv'!L$8:L$373,Paramètres!$A$3)+COUNTIFS('Plan de couv'!$C$8:$C$373,Capa!$T133,'Plan de couv'!L$8:L$373,Paramètres!$A$8)/2+COUNTIFS('Plan de couv'!$C$8:$C$373,Capa!$T133,'Plan de couv'!L$8:L$373,Paramètres!$A$9)/2</f>
        <v>0</v>
      </c>
      <c r="AD133" s="81">
        <f>COUNTIFS('Plan de couv'!$C$8:$C$373,Capa!$T133,'Plan de couv'!M$8:M$373,Paramètres!$A$3)+COUNTIFS('Plan de couv'!$C$8:$C$373,Capa!$T133,'Plan de couv'!M$8:M$373,Paramètres!$A$8)/2+COUNTIFS('Plan de couv'!$C$8:$C$373,Capa!$T133,'Plan de couv'!M$8:M$373,Paramètres!$A$9)/2</f>
        <v>0</v>
      </c>
      <c r="AE133" s="81">
        <f>COUNTIFS('Plan de couv'!$C$8:$C$373,Capa!$T133,'Plan de couv'!N$8:N$373,Paramètres!$A$3)+COUNTIFS('Plan de couv'!$C$8:$C$373,Capa!$T133,'Plan de couv'!N$8:N$373,Paramètres!$A$8)/2+COUNTIFS('Plan de couv'!$C$8:$C$373,Capa!$T133,'Plan de couv'!N$8:N$373,Paramètres!$A$9)/2</f>
        <v>0</v>
      </c>
      <c r="AF133" s="81">
        <f>COUNTIFS('Plan de couv'!$C$8:$C$373,Capa!$T133,'Plan de couv'!O$8:O$373,Paramètres!$A$3)+COUNTIFS('Plan de couv'!$C$8:$C$373,Capa!$T133,'Plan de couv'!O$8:O$373,Paramètres!$A$8)/2+COUNTIFS('Plan de couv'!$C$8:$C$373,Capa!$T133,'Plan de couv'!O$8:O$373,Paramètres!$A$9)/2</f>
        <v>0</v>
      </c>
      <c r="AG133" s="81">
        <f>COUNTIFS('Plan de couv'!$C$8:$C$373,Capa!$T133,'Plan de couv'!P$8:P$373,Paramètres!$A$3)+COUNTIFS('Plan de couv'!$C$8:$C$373,Capa!$T133,'Plan de couv'!P$8:P$373,Paramètres!$A$8)/2+COUNTIFS('Plan de couv'!$C$8:$C$373,Capa!$T133,'Plan de couv'!P$8:P$373,Paramètres!$A$9)/2</f>
        <v>0</v>
      </c>
      <c r="AH133" s="81">
        <f>COUNTIFS('Plan de couv'!$C$8:$C$373,Capa!$T133,'Plan de couv'!Q$8:Q$373,Paramètres!$A$3)+COUNTIFS('Plan de couv'!$C$8:$C$373,Capa!$T133,'Plan de couv'!Q$8:Q$373,Paramètres!$A$8)/2+COUNTIFS('Plan de couv'!$C$8:$C$373,Capa!$T133,'Plan de couv'!Q$8:Q$373,Paramètres!$A$9)/2</f>
        <v>0</v>
      </c>
      <c r="AI133" s="81">
        <f>COUNTIFS('Plan de couv'!$C$8:$C$373,Capa!$T133,'Plan de couv'!R$8:R$373,Paramètres!$A$3)+COUNTIFS('Plan de couv'!$C$8:$C$373,Capa!$T133,'Plan de couv'!R$8:R$373,Paramètres!$A$8)/2+COUNTIFS('Plan de couv'!$C$8:$C$373,Capa!$T133,'Plan de couv'!R$8:R$373,Paramètres!$A$9)/2</f>
        <v>0</v>
      </c>
      <c r="AJ133" s="81">
        <f>COUNTIFS('Plan de couv'!$C$8:$C$373,Capa!$T133,'Plan de couv'!S$8:S$373,Paramètres!$A$3)+COUNTIFS('Plan de couv'!$C$8:$C$373,Capa!$T133,'Plan de couv'!S$8:S$373,Paramètres!$A$8)/2+COUNTIFS('Plan de couv'!$C$8:$C$373,Capa!$T133,'Plan de couv'!S$8:S$373,Paramètres!$A$9)/2</f>
        <v>0</v>
      </c>
      <c r="AK133" s="81">
        <f>COUNTIFS('Plan de couv'!$C$8:$C$373,Capa!$T133,'Plan de couv'!T$8:T$373,Paramètres!$A$3)+COUNTIFS('Plan de couv'!$C$8:$C$373,Capa!$T133,'Plan de couv'!T$8:T$373,Paramètres!$A$8)/2+COUNTIFS('Plan de couv'!$C$8:$C$373,Capa!$T133,'Plan de couv'!T$8:T$373,Paramètres!$A$9)/2</f>
        <v>0</v>
      </c>
      <c r="AL133" s="81">
        <f>COUNTIFS('Plan de couv'!$C$8:$C$373,Capa!$T133,'Plan de couv'!U$8:U$373,Paramètres!$A$3)+COUNTIFS('Plan de couv'!$C$8:$C$373,Capa!$T133,'Plan de couv'!U$8:U$373,Paramètres!$A$8)/2+COUNTIFS('Plan de couv'!$C$8:$C$373,Capa!$T133,'Plan de couv'!U$8:U$373,Paramètres!$A$9)/2</f>
        <v>0</v>
      </c>
      <c r="AM133" s="81">
        <f>COUNTIFS('Plan de couv'!$C$8:$C$373,Capa!$T133,'Plan de couv'!V$8:V$373,Paramètres!$A$3)+COUNTIFS('Plan de couv'!$C$8:$C$373,Capa!$T133,'Plan de couv'!V$8:V$373,Paramètres!$A$8)/2+COUNTIFS('Plan de couv'!$C$8:$C$373,Capa!$T133,'Plan de couv'!V$8:V$373,Paramètres!$A$9)/2</f>
        <v>0</v>
      </c>
      <c r="AN133" s="81">
        <f>COUNTIFS('Plan de couv'!$C$8:$C$373,Capa!$T133,'Plan de couv'!W$8:W$373,Paramètres!$A$3)+COUNTIFS('Plan de couv'!$C$8:$C$373,Capa!$T133,'Plan de couv'!W$8:W$373,Paramètres!$A$8)/2+COUNTIFS('Plan de couv'!$C$8:$C$373,Capa!$T133,'Plan de couv'!W$8:W$373,Paramètres!$A$9)/2</f>
        <v>0</v>
      </c>
      <c r="AO133" s="81">
        <f>COUNTIFS('Plan de couv'!$C$8:$C$373,Capa!$T133,'Plan de couv'!X$8:X$373,Paramètres!$A$3)+COUNTIFS('Plan de couv'!$C$8:$C$373,Capa!$T133,'Plan de couv'!X$8:X$373,Paramètres!$A$8)/2+COUNTIFS('Plan de couv'!$C$8:$C$373,Capa!$T133,'Plan de couv'!X$8:X$373,Paramètres!$A$9)/2</f>
        <v>0</v>
      </c>
      <c r="AP133" s="81">
        <f>COUNTIFS('Plan de couv'!$C$8:$C$373,Capa!$T133,'Plan de couv'!Y$8:Y$373,Paramètres!$A$3)+COUNTIFS('Plan de couv'!$C$8:$C$373,Capa!$T133,'Plan de couv'!Y$8:Y$373,Paramètres!$A$8)/2+COUNTIFS('Plan de couv'!$C$8:$C$373,Capa!$T133,'Plan de couv'!Y$8:Y$373,Paramètres!$A$9)/2</f>
        <v>0</v>
      </c>
    </row>
    <row r="134" spans="18:42" hidden="1" x14ac:dyDescent="0.25">
      <c r="R134" s="50">
        <f t="shared" si="4"/>
        <v>5</v>
      </c>
      <c r="S134" s="51">
        <f t="shared" si="5"/>
        <v>20</v>
      </c>
      <c r="T134" s="67">
        <f t="shared" si="7"/>
        <v>42498</v>
      </c>
      <c r="U134" s="68">
        <f t="shared" si="6"/>
        <v>1</v>
      </c>
      <c r="V134" s="81">
        <f>COUNTIFS('Plan de couv'!$C$8:$C$373,Capa!$T134,'Plan de couv'!E$8:E$373,Paramètres!$A$3)+COUNTIFS('Plan de couv'!$C$8:$C$373,Capa!$T134,'Plan de couv'!E$8:E$373,Paramètres!$A$8)/2+COUNTIFS('Plan de couv'!$C$8:$C$373,Capa!$T134,'Plan de couv'!E$8:E$373,Paramètres!$A$9)/2</f>
        <v>0</v>
      </c>
      <c r="W134" s="81">
        <f>COUNTIFS('Plan de couv'!$C$8:$C$373,Capa!$T134,'Plan de couv'!F$8:F$373,Paramètres!$A$3)+COUNTIFS('Plan de couv'!$C$8:$C$373,Capa!$T134,'Plan de couv'!F$8:F$373,Paramètres!$A$8)/2+COUNTIFS('Plan de couv'!$C$8:$C$373,Capa!$T134,'Plan de couv'!F$8:F$373,Paramètres!$A$9)/2</f>
        <v>0</v>
      </c>
      <c r="X134" s="81">
        <f>COUNTIFS('Plan de couv'!$C$8:$C$373,Capa!$T134,'Plan de couv'!G$8:G$373,Paramètres!$A$3)+COUNTIFS('Plan de couv'!$C$8:$C$373,Capa!$T134,'Plan de couv'!G$8:G$373,Paramètres!$A$8)/2+COUNTIFS('Plan de couv'!$C$8:$C$373,Capa!$T134,'Plan de couv'!G$8:G$373,Paramètres!$A$9)/2</f>
        <v>0</v>
      </c>
      <c r="Y134" s="81">
        <f>COUNTIFS('Plan de couv'!$C$8:$C$373,Capa!$T134,'Plan de couv'!H$8:H$373,Paramètres!$A$3)+COUNTIFS('Plan de couv'!$C$8:$C$373,Capa!$T134,'Plan de couv'!H$8:H$373,Paramètres!$A$8)/2+COUNTIFS('Plan de couv'!$C$8:$C$373,Capa!$T134,'Plan de couv'!H$8:H$373,Paramètres!$A$9)/2</f>
        <v>0</v>
      </c>
      <c r="Z134" s="81">
        <f>COUNTIFS('Plan de couv'!$C$8:$C$373,Capa!$T134,'Plan de couv'!I$8:I$373,Paramètres!$A$3)+COUNTIFS('Plan de couv'!$C$8:$C$373,Capa!$T134,'Plan de couv'!I$8:I$373,Paramètres!$A$8)/2+COUNTIFS('Plan de couv'!$C$8:$C$373,Capa!$T134,'Plan de couv'!I$8:I$373,Paramètres!$A$9)/2</f>
        <v>0</v>
      </c>
      <c r="AA134" s="81">
        <f>COUNTIFS('Plan de couv'!$C$8:$C$373,Capa!$T134,'Plan de couv'!J$8:J$373,Paramètres!$A$3)+COUNTIFS('Plan de couv'!$C$8:$C$373,Capa!$T134,'Plan de couv'!J$8:J$373,Paramètres!$A$8)/2+COUNTIFS('Plan de couv'!$C$8:$C$373,Capa!$T134,'Plan de couv'!J$8:J$373,Paramètres!$A$9)/2</f>
        <v>0</v>
      </c>
      <c r="AB134" s="81">
        <f>COUNTIFS('Plan de couv'!$C$8:$C$373,Capa!$T134,'Plan de couv'!K$8:K$373,Paramètres!$A$3)+COUNTIFS('Plan de couv'!$C$8:$C$373,Capa!$T134,'Plan de couv'!K$8:K$373,Paramètres!$A$8)/2+COUNTIFS('Plan de couv'!$C$8:$C$373,Capa!$T134,'Plan de couv'!K$8:K$373,Paramètres!$A$9)/2</f>
        <v>0</v>
      </c>
      <c r="AC134" s="81">
        <f>COUNTIFS('Plan de couv'!$C$8:$C$373,Capa!$T134,'Plan de couv'!L$8:L$373,Paramètres!$A$3)+COUNTIFS('Plan de couv'!$C$8:$C$373,Capa!$T134,'Plan de couv'!L$8:L$373,Paramètres!$A$8)/2+COUNTIFS('Plan de couv'!$C$8:$C$373,Capa!$T134,'Plan de couv'!L$8:L$373,Paramètres!$A$9)/2</f>
        <v>0</v>
      </c>
      <c r="AD134" s="81">
        <f>COUNTIFS('Plan de couv'!$C$8:$C$373,Capa!$T134,'Plan de couv'!M$8:M$373,Paramètres!$A$3)+COUNTIFS('Plan de couv'!$C$8:$C$373,Capa!$T134,'Plan de couv'!M$8:M$373,Paramètres!$A$8)/2+COUNTIFS('Plan de couv'!$C$8:$C$373,Capa!$T134,'Plan de couv'!M$8:M$373,Paramètres!$A$9)/2</f>
        <v>0</v>
      </c>
      <c r="AE134" s="81">
        <f>COUNTIFS('Plan de couv'!$C$8:$C$373,Capa!$T134,'Plan de couv'!N$8:N$373,Paramètres!$A$3)+COUNTIFS('Plan de couv'!$C$8:$C$373,Capa!$T134,'Plan de couv'!N$8:N$373,Paramètres!$A$8)/2+COUNTIFS('Plan de couv'!$C$8:$C$373,Capa!$T134,'Plan de couv'!N$8:N$373,Paramètres!$A$9)/2</f>
        <v>0</v>
      </c>
      <c r="AF134" s="81">
        <f>COUNTIFS('Plan de couv'!$C$8:$C$373,Capa!$T134,'Plan de couv'!O$8:O$373,Paramètres!$A$3)+COUNTIFS('Plan de couv'!$C$8:$C$373,Capa!$T134,'Plan de couv'!O$8:O$373,Paramètres!$A$8)/2+COUNTIFS('Plan de couv'!$C$8:$C$373,Capa!$T134,'Plan de couv'!O$8:O$373,Paramètres!$A$9)/2</f>
        <v>0</v>
      </c>
      <c r="AG134" s="81">
        <f>COUNTIFS('Plan de couv'!$C$8:$C$373,Capa!$T134,'Plan de couv'!P$8:P$373,Paramètres!$A$3)+COUNTIFS('Plan de couv'!$C$8:$C$373,Capa!$T134,'Plan de couv'!P$8:P$373,Paramètres!$A$8)/2+COUNTIFS('Plan de couv'!$C$8:$C$373,Capa!$T134,'Plan de couv'!P$8:P$373,Paramètres!$A$9)/2</f>
        <v>0</v>
      </c>
      <c r="AH134" s="81">
        <f>COUNTIFS('Plan de couv'!$C$8:$C$373,Capa!$T134,'Plan de couv'!Q$8:Q$373,Paramètres!$A$3)+COUNTIFS('Plan de couv'!$C$8:$C$373,Capa!$T134,'Plan de couv'!Q$8:Q$373,Paramètres!$A$8)/2+COUNTIFS('Plan de couv'!$C$8:$C$373,Capa!$T134,'Plan de couv'!Q$8:Q$373,Paramètres!$A$9)/2</f>
        <v>0</v>
      </c>
      <c r="AI134" s="81">
        <f>COUNTIFS('Plan de couv'!$C$8:$C$373,Capa!$T134,'Plan de couv'!R$8:R$373,Paramètres!$A$3)+COUNTIFS('Plan de couv'!$C$8:$C$373,Capa!$T134,'Plan de couv'!R$8:R$373,Paramètres!$A$8)/2+COUNTIFS('Plan de couv'!$C$8:$C$373,Capa!$T134,'Plan de couv'!R$8:R$373,Paramètres!$A$9)/2</f>
        <v>0</v>
      </c>
      <c r="AJ134" s="81">
        <f>COUNTIFS('Plan de couv'!$C$8:$C$373,Capa!$T134,'Plan de couv'!S$8:S$373,Paramètres!$A$3)+COUNTIFS('Plan de couv'!$C$8:$C$373,Capa!$T134,'Plan de couv'!S$8:S$373,Paramètres!$A$8)/2+COUNTIFS('Plan de couv'!$C$8:$C$373,Capa!$T134,'Plan de couv'!S$8:S$373,Paramètres!$A$9)/2</f>
        <v>0</v>
      </c>
      <c r="AK134" s="81">
        <f>COUNTIFS('Plan de couv'!$C$8:$C$373,Capa!$T134,'Plan de couv'!T$8:T$373,Paramètres!$A$3)+COUNTIFS('Plan de couv'!$C$8:$C$373,Capa!$T134,'Plan de couv'!T$8:T$373,Paramètres!$A$8)/2+COUNTIFS('Plan de couv'!$C$8:$C$373,Capa!$T134,'Plan de couv'!T$8:T$373,Paramètres!$A$9)/2</f>
        <v>0</v>
      </c>
      <c r="AL134" s="81">
        <f>COUNTIFS('Plan de couv'!$C$8:$C$373,Capa!$T134,'Plan de couv'!U$8:U$373,Paramètres!$A$3)+COUNTIFS('Plan de couv'!$C$8:$C$373,Capa!$T134,'Plan de couv'!U$8:U$373,Paramètres!$A$8)/2+COUNTIFS('Plan de couv'!$C$8:$C$373,Capa!$T134,'Plan de couv'!U$8:U$373,Paramètres!$A$9)/2</f>
        <v>0</v>
      </c>
      <c r="AM134" s="81">
        <f>COUNTIFS('Plan de couv'!$C$8:$C$373,Capa!$T134,'Plan de couv'!V$8:V$373,Paramètres!$A$3)+COUNTIFS('Plan de couv'!$C$8:$C$373,Capa!$T134,'Plan de couv'!V$8:V$373,Paramètres!$A$8)/2+COUNTIFS('Plan de couv'!$C$8:$C$373,Capa!$T134,'Plan de couv'!V$8:V$373,Paramètres!$A$9)/2</f>
        <v>0</v>
      </c>
      <c r="AN134" s="81">
        <f>COUNTIFS('Plan de couv'!$C$8:$C$373,Capa!$T134,'Plan de couv'!W$8:W$373,Paramètres!$A$3)+COUNTIFS('Plan de couv'!$C$8:$C$373,Capa!$T134,'Plan de couv'!W$8:W$373,Paramètres!$A$8)/2+COUNTIFS('Plan de couv'!$C$8:$C$373,Capa!$T134,'Plan de couv'!W$8:W$373,Paramètres!$A$9)/2</f>
        <v>0</v>
      </c>
      <c r="AO134" s="81">
        <f>COUNTIFS('Plan de couv'!$C$8:$C$373,Capa!$T134,'Plan de couv'!X$8:X$373,Paramètres!$A$3)+COUNTIFS('Plan de couv'!$C$8:$C$373,Capa!$T134,'Plan de couv'!X$8:X$373,Paramètres!$A$8)/2+COUNTIFS('Plan de couv'!$C$8:$C$373,Capa!$T134,'Plan de couv'!X$8:X$373,Paramètres!$A$9)/2</f>
        <v>0</v>
      </c>
      <c r="AP134" s="81">
        <f>COUNTIFS('Plan de couv'!$C$8:$C$373,Capa!$T134,'Plan de couv'!Y$8:Y$373,Paramètres!$A$3)+COUNTIFS('Plan de couv'!$C$8:$C$373,Capa!$T134,'Plan de couv'!Y$8:Y$373,Paramètres!$A$8)/2+COUNTIFS('Plan de couv'!$C$8:$C$373,Capa!$T134,'Plan de couv'!Y$8:Y$373,Paramètres!$A$9)/2</f>
        <v>0</v>
      </c>
    </row>
    <row r="135" spans="18:42" hidden="1" x14ac:dyDescent="0.25">
      <c r="R135" s="50">
        <f t="shared" ref="R135:R198" si="8">MONTH(T135)</f>
        <v>5</v>
      </c>
      <c r="S135" s="51">
        <f t="shared" ref="S135:S198" si="9">WEEKNUM(T135)</f>
        <v>20</v>
      </c>
      <c r="T135" s="67">
        <f t="shared" si="7"/>
        <v>42499</v>
      </c>
      <c r="U135" s="68">
        <f t="shared" ref="U135:U198" si="10">WEEKDAY(T135)</f>
        <v>2</v>
      </c>
      <c r="V135" s="81">
        <f>COUNTIFS('Plan de couv'!$C$8:$C$373,Capa!$T135,'Plan de couv'!E$8:E$373,Paramètres!$A$3)+COUNTIFS('Plan de couv'!$C$8:$C$373,Capa!$T135,'Plan de couv'!E$8:E$373,Paramètres!$A$8)/2+COUNTIFS('Plan de couv'!$C$8:$C$373,Capa!$T135,'Plan de couv'!E$8:E$373,Paramètres!$A$9)/2</f>
        <v>0</v>
      </c>
      <c r="W135" s="81">
        <f>COUNTIFS('Plan de couv'!$C$8:$C$373,Capa!$T135,'Plan de couv'!F$8:F$373,Paramètres!$A$3)+COUNTIFS('Plan de couv'!$C$8:$C$373,Capa!$T135,'Plan de couv'!F$8:F$373,Paramètres!$A$8)/2+COUNTIFS('Plan de couv'!$C$8:$C$373,Capa!$T135,'Plan de couv'!F$8:F$373,Paramètres!$A$9)/2</f>
        <v>0</v>
      </c>
      <c r="X135" s="81">
        <f>COUNTIFS('Plan de couv'!$C$8:$C$373,Capa!$T135,'Plan de couv'!G$8:G$373,Paramètres!$A$3)+COUNTIFS('Plan de couv'!$C$8:$C$373,Capa!$T135,'Plan de couv'!G$8:G$373,Paramètres!$A$8)/2+COUNTIFS('Plan de couv'!$C$8:$C$373,Capa!$T135,'Plan de couv'!G$8:G$373,Paramètres!$A$9)/2</f>
        <v>0</v>
      </c>
      <c r="Y135" s="81">
        <f>COUNTIFS('Plan de couv'!$C$8:$C$373,Capa!$T135,'Plan de couv'!H$8:H$373,Paramètres!$A$3)+COUNTIFS('Plan de couv'!$C$8:$C$373,Capa!$T135,'Plan de couv'!H$8:H$373,Paramètres!$A$8)/2+COUNTIFS('Plan de couv'!$C$8:$C$373,Capa!$T135,'Plan de couv'!H$8:H$373,Paramètres!$A$9)/2</f>
        <v>0</v>
      </c>
      <c r="Z135" s="81">
        <f>COUNTIFS('Plan de couv'!$C$8:$C$373,Capa!$T135,'Plan de couv'!I$8:I$373,Paramètres!$A$3)+COUNTIFS('Plan de couv'!$C$8:$C$373,Capa!$T135,'Plan de couv'!I$8:I$373,Paramètres!$A$8)/2+COUNTIFS('Plan de couv'!$C$8:$C$373,Capa!$T135,'Plan de couv'!I$8:I$373,Paramètres!$A$9)/2</f>
        <v>0</v>
      </c>
      <c r="AA135" s="81">
        <f>COUNTIFS('Plan de couv'!$C$8:$C$373,Capa!$T135,'Plan de couv'!J$8:J$373,Paramètres!$A$3)+COUNTIFS('Plan de couv'!$C$8:$C$373,Capa!$T135,'Plan de couv'!J$8:J$373,Paramètres!$A$8)/2+COUNTIFS('Plan de couv'!$C$8:$C$373,Capa!$T135,'Plan de couv'!J$8:J$373,Paramètres!$A$9)/2</f>
        <v>0</v>
      </c>
      <c r="AB135" s="81">
        <f>COUNTIFS('Plan de couv'!$C$8:$C$373,Capa!$T135,'Plan de couv'!K$8:K$373,Paramètres!$A$3)+COUNTIFS('Plan de couv'!$C$8:$C$373,Capa!$T135,'Plan de couv'!K$8:K$373,Paramètres!$A$8)/2+COUNTIFS('Plan de couv'!$C$8:$C$373,Capa!$T135,'Plan de couv'!K$8:K$373,Paramètres!$A$9)/2</f>
        <v>0</v>
      </c>
      <c r="AC135" s="81">
        <f>COUNTIFS('Plan de couv'!$C$8:$C$373,Capa!$T135,'Plan de couv'!L$8:L$373,Paramètres!$A$3)+COUNTIFS('Plan de couv'!$C$8:$C$373,Capa!$T135,'Plan de couv'!L$8:L$373,Paramètres!$A$8)/2+COUNTIFS('Plan de couv'!$C$8:$C$373,Capa!$T135,'Plan de couv'!L$8:L$373,Paramètres!$A$9)/2</f>
        <v>0</v>
      </c>
      <c r="AD135" s="81">
        <f>COUNTIFS('Plan de couv'!$C$8:$C$373,Capa!$T135,'Plan de couv'!M$8:M$373,Paramètres!$A$3)+COUNTIFS('Plan de couv'!$C$8:$C$373,Capa!$T135,'Plan de couv'!M$8:M$373,Paramètres!$A$8)/2+COUNTIFS('Plan de couv'!$C$8:$C$373,Capa!$T135,'Plan de couv'!M$8:M$373,Paramètres!$A$9)/2</f>
        <v>0</v>
      </c>
      <c r="AE135" s="81">
        <f>COUNTIFS('Plan de couv'!$C$8:$C$373,Capa!$T135,'Plan de couv'!N$8:N$373,Paramètres!$A$3)+COUNTIFS('Plan de couv'!$C$8:$C$373,Capa!$T135,'Plan de couv'!N$8:N$373,Paramètres!$A$8)/2+COUNTIFS('Plan de couv'!$C$8:$C$373,Capa!$T135,'Plan de couv'!N$8:N$373,Paramètres!$A$9)/2</f>
        <v>0</v>
      </c>
      <c r="AF135" s="81">
        <f>COUNTIFS('Plan de couv'!$C$8:$C$373,Capa!$T135,'Plan de couv'!O$8:O$373,Paramètres!$A$3)+COUNTIFS('Plan de couv'!$C$8:$C$373,Capa!$T135,'Plan de couv'!O$8:O$373,Paramètres!$A$8)/2+COUNTIFS('Plan de couv'!$C$8:$C$373,Capa!$T135,'Plan de couv'!O$8:O$373,Paramètres!$A$9)/2</f>
        <v>0</v>
      </c>
      <c r="AG135" s="81">
        <f>COUNTIFS('Plan de couv'!$C$8:$C$373,Capa!$T135,'Plan de couv'!P$8:P$373,Paramètres!$A$3)+COUNTIFS('Plan de couv'!$C$8:$C$373,Capa!$T135,'Plan de couv'!P$8:P$373,Paramètres!$A$8)/2+COUNTIFS('Plan de couv'!$C$8:$C$373,Capa!$T135,'Plan de couv'!P$8:P$373,Paramètres!$A$9)/2</f>
        <v>0</v>
      </c>
      <c r="AH135" s="81">
        <f>COUNTIFS('Plan de couv'!$C$8:$C$373,Capa!$T135,'Plan de couv'!Q$8:Q$373,Paramètres!$A$3)+COUNTIFS('Plan de couv'!$C$8:$C$373,Capa!$T135,'Plan de couv'!Q$8:Q$373,Paramètres!$A$8)/2+COUNTIFS('Plan de couv'!$C$8:$C$373,Capa!$T135,'Plan de couv'!Q$8:Q$373,Paramètres!$A$9)/2</f>
        <v>0</v>
      </c>
      <c r="AI135" s="81">
        <f>COUNTIFS('Plan de couv'!$C$8:$C$373,Capa!$T135,'Plan de couv'!R$8:R$373,Paramètres!$A$3)+COUNTIFS('Plan de couv'!$C$8:$C$373,Capa!$T135,'Plan de couv'!R$8:R$373,Paramètres!$A$8)/2+COUNTIFS('Plan de couv'!$C$8:$C$373,Capa!$T135,'Plan de couv'!R$8:R$373,Paramètres!$A$9)/2</f>
        <v>0</v>
      </c>
      <c r="AJ135" s="81">
        <f>COUNTIFS('Plan de couv'!$C$8:$C$373,Capa!$T135,'Plan de couv'!S$8:S$373,Paramètres!$A$3)+COUNTIFS('Plan de couv'!$C$8:$C$373,Capa!$T135,'Plan de couv'!S$8:S$373,Paramètres!$A$8)/2+COUNTIFS('Plan de couv'!$C$8:$C$373,Capa!$T135,'Plan de couv'!S$8:S$373,Paramètres!$A$9)/2</f>
        <v>0</v>
      </c>
      <c r="AK135" s="81">
        <f>COUNTIFS('Plan de couv'!$C$8:$C$373,Capa!$T135,'Plan de couv'!T$8:T$373,Paramètres!$A$3)+COUNTIFS('Plan de couv'!$C$8:$C$373,Capa!$T135,'Plan de couv'!T$8:T$373,Paramètres!$A$8)/2+COUNTIFS('Plan de couv'!$C$8:$C$373,Capa!$T135,'Plan de couv'!T$8:T$373,Paramètres!$A$9)/2</f>
        <v>0</v>
      </c>
      <c r="AL135" s="81">
        <f>COUNTIFS('Plan de couv'!$C$8:$C$373,Capa!$T135,'Plan de couv'!U$8:U$373,Paramètres!$A$3)+COUNTIFS('Plan de couv'!$C$8:$C$373,Capa!$T135,'Plan de couv'!U$8:U$373,Paramètres!$A$8)/2+COUNTIFS('Plan de couv'!$C$8:$C$373,Capa!$T135,'Plan de couv'!U$8:U$373,Paramètres!$A$9)/2</f>
        <v>0</v>
      </c>
      <c r="AM135" s="81">
        <f>COUNTIFS('Plan de couv'!$C$8:$C$373,Capa!$T135,'Plan de couv'!V$8:V$373,Paramètres!$A$3)+COUNTIFS('Plan de couv'!$C$8:$C$373,Capa!$T135,'Plan de couv'!V$8:V$373,Paramètres!$A$8)/2+COUNTIFS('Plan de couv'!$C$8:$C$373,Capa!$T135,'Plan de couv'!V$8:V$373,Paramètres!$A$9)/2</f>
        <v>0</v>
      </c>
      <c r="AN135" s="81">
        <f>COUNTIFS('Plan de couv'!$C$8:$C$373,Capa!$T135,'Plan de couv'!W$8:W$373,Paramètres!$A$3)+COUNTIFS('Plan de couv'!$C$8:$C$373,Capa!$T135,'Plan de couv'!W$8:W$373,Paramètres!$A$8)/2+COUNTIFS('Plan de couv'!$C$8:$C$373,Capa!$T135,'Plan de couv'!W$8:W$373,Paramètres!$A$9)/2</f>
        <v>0</v>
      </c>
      <c r="AO135" s="81">
        <f>COUNTIFS('Plan de couv'!$C$8:$C$373,Capa!$T135,'Plan de couv'!X$8:X$373,Paramètres!$A$3)+COUNTIFS('Plan de couv'!$C$8:$C$373,Capa!$T135,'Plan de couv'!X$8:X$373,Paramètres!$A$8)/2+COUNTIFS('Plan de couv'!$C$8:$C$373,Capa!$T135,'Plan de couv'!X$8:X$373,Paramètres!$A$9)/2</f>
        <v>0</v>
      </c>
      <c r="AP135" s="81">
        <f>COUNTIFS('Plan de couv'!$C$8:$C$373,Capa!$T135,'Plan de couv'!Y$8:Y$373,Paramètres!$A$3)+COUNTIFS('Plan de couv'!$C$8:$C$373,Capa!$T135,'Plan de couv'!Y$8:Y$373,Paramètres!$A$8)/2+COUNTIFS('Plan de couv'!$C$8:$C$373,Capa!$T135,'Plan de couv'!Y$8:Y$373,Paramètres!$A$9)/2</f>
        <v>0</v>
      </c>
    </row>
    <row r="136" spans="18:42" hidden="1" x14ac:dyDescent="0.25">
      <c r="R136" s="50">
        <f t="shared" si="8"/>
        <v>5</v>
      </c>
      <c r="S136" s="51">
        <f t="shared" si="9"/>
        <v>20</v>
      </c>
      <c r="T136" s="67">
        <f t="shared" si="7"/>
        <v>42500</v>
      </c>
      <c r="U136" s="68">
        <f t="shared" si="10"/>
        <v>3</v>
      </c>
      <c r="V136" s="81">
        <f>COUNTIFS('Plan de couv'!$C$8:$C$373,Capa!$T136,'Plan de couv'!E$8:E$373,Paramètres!$A$3)+COUNTIFS('Plan de couv'!$C$8:$C$373,Capa!$T136,'Plan de couv'!E$8:E$373,Paramètres!$A$8)/2+COUNTIFS('Plan de couv'!$C$8:$C$373,Capa!$T136,'Plan de couv'!E$8:E$373,Paramètres!$A$9)/2</f>
        <v>0</v>
      </c>
      <c r="W136" s="81">
        <f>COUNTIFS('Plan de couv'!$C$8:$C$373,Capa!$T136,'Plan de couv'!F$8:F$373,Paramètres!$A$3)+COUNTIFS('Plan de couv'!$C$8:$C$373,Capa!$T136,'Plan de couv'!F$8:F$373,Paramètres!$A$8)/2+COUNTIFS('Plan de couv'!$C$8:$C$373,Capa!$T136,'Plan de couv'!F$8:F$373,Paramètres!$A$9)/2</f>
        <v>0</v>
      </c>
      <c r="X136" s="81">
        <f>COUNTIFS('Plan de couv'!$C$8:$C$373,Capa!$T136,'Plan de couv'!G$8:G$373,Paramètres!$A$3)+COUNTIFS('Plan de couv'!$C$8:$C$373,Capa!$T136,'Plan de couv'!G$8:G$373,Paramètres!$A$8)/2+COUNTIFS('Plan de couv'!$C$8:$C$373,Capa!$T136,'Plan de couv'!G$8:G$373,Paramètres!$A$9)/2</f>
        <v>0</v>
      </c>
      <c r="Y136" s="81">
        <f>COUNTIFS('Plan de couv'!$C$8:$C$373,Capa!$T136,'Plan de couv'!H$8:H$373,Paramètres!$A$3)+COUNTIFS('Plan de couv'!$C$8:$C$373,Capa!$T136,'Plan de couv'!H$8:H$373,Paramètres!$A$8)/2+COUNTIFS('Plan de couv'!$C$8:$C$373,Capa!$T136,'Plan de couv'!H$8:H$373,Paramètres!$A$9)/2</f>
        <v>0</v>
      </c>
      <c r="Z136" s="81">
        <f>COUNTIFS('Plan de couv'!$C$8:$C$373,Capa!$T136,'Plan de couv'!I$8:I$373,Paramètres!$A$3)+COUNTIFS('Plan de couv'!$C$8:$C$373,Capa!$T136,'Plan de couv'!I$8:I$373,Paramètres!$A$8)/2+COUNTIFS('Plan de couv'!$C$8:$C$373,Capa!$T136,'Plan de couv'!I$8:I$373,Paramètres!$A$9)/2</f>
        <v>0</v>
      </c>
      <c r="AA136" s="81">
        <f>COUNTIFS('Plan de couv'!$C$8:$C$373,Capa!$T136,'Plan de couv'!J$8:J$373,Paramètres!$A$3)+COUNTIFS('Plan de couv'!$C$8:$C$373,Capa!$T136,'Plan de couv'!J$8:J$373,Paramètres!$A$8)/2+COUNTIFS('Plan de couv'!$C$8:$C$373,Capa!$T136,'Plan de couv'!J$8:J$373,Paramètres!$A$9)/2</f>
        <v>0</v>
      </c>
      <c r="AB136" s="81">
        <f>COUNTIFS('Plan de couv'!$C$8:$C$373,Capa!$T136,'Plan de couv'!K$8:K$373,Paramètres!$A$3)+COUNTIFS('Plan de couv'!$C$8:$C$373,Capa!$T136,'Plan de couv'!K$8:K$373,Paramètres!$A$8)/2+COUNTIFS('Plan de couv'!$C$8:$C$373,Capa!$T136,'Plan de couv'!K$8:K$373,Paramètres!$A$9)/2</f>
        <v>0</v>
      </c>
      <c r="AC136" s="81">
        <f>COUNTIFS('Plan de couv'!$C$8:$C$373,Capa!$T136,'Plan de couv'!L$8:L$373,Paramètres!$A$3)+COUNTIFS('Plan de couv'!$C$8:$C$373,Capa!$T136,'Plan de couv'!L$8:L$373,Paramètres!$A$8)/2+COUNTIFS('Plan de couv'!$C$8:$C$373,Capa!$T136,'Plan de couv'!L$8:L$373,Paramètres!$A$9)/2</f>
        <v>0</v>
      </c>
      <c r="AD136" s="81">
        <f>COUNTIFS('Plan de couv'!$C$8:$C$373,Capa!$T136,'Plan de couv'!M$8:M$373,Paramètres!$A$3)+COUNTIFS('Plan de couv'!$C$8:$C$373,Capa!$T136,'Plan de couv'!M$8:M$373,Paramètres!$A$8)/2+COUNTIFS('Plan de couv'!$C$8:$C$373,Capa!$T136,'Plan de couv'!M$8:M$373,Paramètres!$A$9)/2</f>
        <v>0</v>
      </c>
      <c r="AE136" s="81">
        <f>COUNTIFS('Plan de couv'!$C$8:$C$373,Capa!$T136,'Plan de couv'!N$8:N$373,Paramètres!$A$3)+COUNTIFS('Plan de couv'!$C$8:$C$373,Capa!$T136,'Plan de couv'!N$8:N$373,Paramètres!$A$8)/2+COUNTIFS('Plan de couv'!$C$8:$C$373,Capa!$T136,'Plan de couv'!N$8:N$373,Paramètres!$A$9)/2</f>
        <v>0</v>
      </c>
      <c r="AF136" s="81">
        <f>COUNTIFS('Plan de couv'!$C$8:$C$373,Capa!$T136,'Plan de couv'!O$8:O$373,Paramètres!$A$3)+COUNTIFS('Plan de couv'!$C$8:$C$373,Capa!$T136,'Plan de couv'!O$8:O$373,Paramètres!$A$8)/2+COUNTIFS('Plan de couv'!$C$8:$C$373,Capa!$T136,'Plan de couv'!O$8:O$373,Paramètres!$A$9)/2</f>
        <v>0</v>
      </c>
      <c r="AG136" s="81">
        <f>COUNTIFS('Plan de couv'!$C$8:$C$373,Capa!$T136,'Plan de couv'!P$8:P$373,Paramètres!$A$3)+COUNTIFS('Plan de couv'!$C$8:$C$373,Capa!$T136,'Plan de couv'!P$8:P$373,Paramètres!$A$8)/2+COUNTIFS('Plan de couv'!$C$8:$C$373,Capa!$T136,'Plan de couv'!P$8:P$373,Paramètres!$A$9)/2</f>
        <v>0</v>
      </c>
      <c r="AH136" s="81">
        <f>COUNTIFS('Plan de couv'!$C$8:$C$373,Capa!$T136,'Plan de couv'!Q$8:Q$373,Paramètres!$A$3)+COUNTIFS('Plan de couv'!$C$8:$C$373,Capa!$T136,'Plan de couv'!Q$8:Q$373,Paramètres!$A$8)/2+COUNTIFS('Plan de couv'!$C$8:$C$373,Capa!$T136,'Plan de couv'!Q$8:Q$373,Paramètres!$A$9)/2</f>
        <v>0</v>
      </c>
      <c r="AI136" s="81">
        <f>COUNTIFS('Plan de couv'!$C$8:$C$373,Capa!$T136,'Plan de couv'!R$8:R$373,Paramètres!$A$3)+COUNTIFS('Plan de couv'!$C$8:$C$373,Capa!$T136,'Plan de couv'!R$8:R$373,Paramètres!$A$8)/2+COUNTIFS('Plan de couv'!$C$8:$C$373,Capa!$T136,'Plan de couv'!R$8:R$373,Paramètres!$A$9)/2</f>
        <v>0</v>
      </c>
      <c r="AJ136" s="81">
        <f>COUNTIFS('Plan de couv'!$C$8:$C$373,Capa!$T136,'Plan de couv'!S$8:S$373,Paramètres!$A$3)+COUNTIFS('Plan de couv'!$C$8:$C$373,Capa!$T136,'Plan de couv'!S$8:S$373,Paramètres!$A$8)/2+COUNTIFS('Plan de couv'!$C$8:$C$373,Capa!$T136,'Plan de couv'!S$8:S$373,Paramètres!$A$9)/2</f>
        <v>0</v>
      </c>
      <c r="AK136" s="81">
        <f>COUNTIFS('Plan de couv'!$C$8:$C$373,Capa!$T136,'Plan de couv'!T$8:T$373,Paramètres!$A$3)+COUNTIFS('Plan de couv'!$C$8:$C$373,Capa!$T136,'Plan de couv'!T$8:T$373,Paramètres!$A$8)/2+COUNTIFS('Plan de couv'!$C$8:$C$373,Capa!$T136,'Plan de couv'!T$8:T$373,Paramètres!$A$9)/2</f>
        <v>0</v>
      </c>
      <c r="AL136" s="81">
        <f>COUNTIFS('Plan de couv'!$C$8:$C$373,Capa!$T136,'Plan de couv'!U$8:U$373,Paramètres!$A$3)+COUNTIFS('Plan de couv'!$C$8:$C$373,Capa!$T136,'Plan de couv'!U$8:U$373,Paramètres!$A$8)/2+COUNTIFS('Plan de couv'!$C$8:$C$373,Capa!$T136,'Plan de couv'!U$8:U$373,Paramètres!$A$9)/2</f>
        <v>0</v>
      </c>
      <c r="AM136" s="81">
        <f>COUNTIFS('Plan de couv'!$C$8:$C$373,Capa!$T136,'Plan de couv'!V$8:V$373,Paramètres!$A$3)+COUNTIFS('Plan de couv'!$C$8:$C$373,Capa!$T136,'Plan de couv'!V$8:V$373,Paramètres!$A$8)/2+COUNTIFS('Plan de couv'!$C$8:$C$373,Capa!$T136,'Plan de couv'!V$8:V$373,Paramètres!$A$9)/2</f>
        <v>0</v>
      </c>
      <c r="AN136" s="81">
        <f>COUNTIFS('Plan de couv'!$C$8:$C$373,Capa!$T136,'Plan de couv'!W$8:W$373,Paramètres!$A$3)+COUNTIFS('Plan de couv'!$C$8:$C$373,Capa!$T136,'Plan de couv'!W$8:W$373,Paramètres!$A$8)/2+COUNTIFS('Plan de couv'!$C$8:$C$373,Capa!$T136,'Plan de couv'!W$8:W$373,Paramètres!$A$9)/2</f>
        <v>0</v>
      </c>
      <c r="AO136" s="81">
        <f>COUNTIFS('Plan de couv'!$C$8:$C$373,Capa!$T136,'Plan de couv'!X$8:X$373,Paramètres!$A$3)+COUNTIFS('Plan de couv'!$C$8:$C$373,Capa!$T136,'Plan de couv'!X$8:X$373,Paramètres!$A$8)/2+COUNTIFS('Plan de couv'!$C$8:$C$373,Capa!$T136,'Plan de couv'!X$8:X$373,Paramètres!$A$9)/2</f>
        <v>0</v>
      </c>
      <c r="AP136" s="81">
        <f>COUNTIFS('Plan de couv'!$C$8:$C$373,Capa!$T136,'Plan de couv'!Y$8:Y$373,Paramètres!$A$3)+COUNTIFS('Plan de couv'!$C$8:$C$373,Capa!$T136,'Plan de couv'!Y$8:Y$373,Paramètres!$A$8)/2+COUNTIFS('Plan de couv'!$C$8:$C$373,Capa!$T136,'Plan de couv'!Y$8:Y$373,Paramètres!$A$9)/2</f>
        <v>0</v>
      </c>
    </row>
    <row r="137" spans="18:42" hidden="1" x14ac:dyDescent="0.25">
      <c r="R137" s="50">
        <f t="shared" si="8"/>
        <v>5</v>
      </c>
      <c r="S137" s="51">
        <f t="shared" si="9"/>
        <v>20</v>
      </c>
      <c r="T137" s="67">
        <f t="shared" si="7"/>
        <v>42501</v>
      </c>
      <c r="U137" s="68">
        <f t="shared" si="10"/>
        <v>4</v>
      </c>
      <c r="V137" s="81">
        <f>COUNTIFS('Plan de couv'!$C$8:$C$373,Capa!$T137,'Plan de couv'!E$8:E$373,Paramètres!$A$3)+COUNTIFS('Plan de couv'!$C$8:$C$373,Capa!$T137,'Plan de couv'!E$8:E$373,Paramètres!$A$8)/2+COUNTIFS('Plan de couv'!$C$8:$C$373,Capa!$T137,'Plan de couv'!E$8:E$373,Paramètres!$A$9)/2</f>
        <v>0</v>
      </c>
      <c r="W137" s="81">
        <f>COUNTIFS('Plan de couv'!$C$8:$C$373,Capa!$T137,'Plan de couv'!F$8:F$373,Paramètres!$A$3)+COUNTIFS('Plan de couv'!$C$8:$C$373,Capa!$T137,'Plan de couv'!F$8:F$373,Paramètres!$A$8)/2+COUNTIFS('Plan de couv'!$C$8:$C$373,Capa!$T137,'Plan de couv'!F$8:F$373,Paramètres!$A$9)/2</f>
        <v>0</v>
      </c>
      <c r="X137" s="81">
        <f>COUNTIFS('Plan de couv'!$C$8:$C$373,Capa!$T137,'Plan de couv'!G$8:G$373,Paramètres!$A$3)+COUNTIFS('Plan de couv'!$C$8:$C$373,Capa!$T137,'Plan de couv'!G$8:G$373,Paramètres!$A$8)/2+COUNTIFS('Plan de couv'!$C$8:$C$373,Capa!$T137,'Plan de couv'!G$8:G$373,Paramètres!$A$9)/2</f>
        <v>0</v>
      </c>
      <c r="Y137" s="81">
        <f>COUNTIFS('Plan de couv'!$C$8:$C$373,Capa!$T137,'Plan de couv'!H$8:H$373,Paramètres!$A$3)+COUNTIFS('Plan de couv'!$C$8:$C$373,Capa!$T137,'Plan de couv'!H$8:H$373,Paramètres!$A$8)/2+COUNTIFS('Plan de couv'!$C$8:$C$373,Capa!$T137,'Plan de couv'!H$8:H$373,Paramètres!$A$9)/2</f>
        <v>0</v>
      </c>
      <c r="Z137" s="81">
        <f>COUNTIFS('Plan de couv'!$C$8:$C$373,Capa!$T137,'Plan de couv'!I$8:I$373,Paramètres!$A$3)+COUNTIFS('Plan de couv'!$C$8:$C$373,Capa!$T137,'Plan de couv'!I$8:I$373,Paramètres!$A$8)/2+COUNTIFS('Plan de couv'!$C$8:$C$373,Capa!$T137,'Plan de couv'!I$8:I$373,Paramètres!$A$9)/2</f>
        <v>0</v>
      </c>
      <c r="AA137" s="81">
        <f>COUNTIFS('Plan de couv'!$C$8:$C$373,Capa!$T137,'Plan de couv'!J$8:J$373,Paramètres!$A$3)+COUNTIFS('Plan de couv'!$C$8:$C$373,Capa!$T137,'Plan de couv'!J$8:J$373,Paramètres!$A$8)/2+COUNTIFS('Plan de couv'!$C$8:$C$373,Capa!$T137,'Plan de couv'!J$8:J$373,Paramètres!$A$9)/2</f>
        <v>0</v>
      </c>
      <c r="AB137" s="81">
        <f>COUNTIFS('Plan de couv'!$C$8:$C$373,Capa!$T137,'Plan de couv'!K$8:K$373,Paramètres!$A$3)+COUNTIFS('Plan de couv'!$C$8:$C$373,Capa!$T137,'Plan de couv'!K$8:K$373,Paramètres!$A$8)/2+COUNTIFS('Plan de couv'!$C$8:$C$373,Capa!$T137,'Plan de couv'!K$8:K$373,Paramètres!$A$9)/2</f>
        <v>0</v>
      </c>
      <c r="AC137" s="81">
        <f>COUNTIFS('Plan de couv'!$C$8:$C$373,Capa!$T137,'Plan de couv'!L$8:L$373,Paramètres!$A$3)+COUNTIFS('Plan de couv'!$C$8:$C$373,Capa!$T137,'Plan de couv'!L$8:L$373,Paramètres!$A$8)/2+COUNTIFS('Plan de couv'!$C$8:$C$373,Capa!$T137,'Plan de couv'!L$8:L$373,Paramètres!$A$9)/2</f>
        <v>0</v>
      </c>
      <c r="AD137" s="81">
        <f>COUNTIFS('Plan de couv'!$C$8:$C$373,Capa!$T137,'Plan de couv'!M$8:M$373,Paramètres!$A$3)+COUNTIFS('Plan de couv'!$C$8:$C$373,Capa!$T137,'Plan de couv'!M$8:M$373,Paramètres!$A$8)/2+COUNTIFS('Plan de couv'!$C$8:$C$373,Capa!$T137,'Plan de couv'!M$8:M$373,Paramètres!$A$9)/2</f>
        <v>0</v>
      </c>
      <c r="AE137" s="81">
        <f>COUNTIFS('Plan de couv'!$C$8:$C$373,Capa!$T137,'Plan de couv'!N$8:N$373,Paramètres!$A$3)+COUNTIFS('Plan de couv'!$C$8:$C$373,Capa!$T137,'Plan de couv'!N$8:N$373,Paramètres!$A$8)/2+COUNTIFS('Plan de couv'!$C$8:$C$373,Capa!$T137,'Plan de couv'!N$8:N$373,Paramètres!$A$9)/2</f>
        <v>0</v>
      </c>
      <c r="AF137" s="81">
        <f>COUNTIFS('Plan de couv'!$C$8:$C$373,Capa!$T137,'Plan de couv'!O$8:O$373,Paramètres!$A$3)+COUNTIFS('Plan de couv'!$C$8:$C$373,Capa!$T137,'Plan de couv'!O$8:O$373,Paramètres!$A$8)/2+COUNTIFS('Plan de couv'!$C$8:$C$373,Capa!$T137,'Plan de couv'!O$8:O$373,Paramètres!$A$9)/2</f>
        <v>0</v>
      </c>
      <c r="AG137" s="81">
        <f>COUNTIFS('Plan de couv'!$C$8:$C$373,Capa!$T137,'Plan de couv'!P$8:P$373,Paramètres!$A$3)+COUNTIFS('Plan de couv'!$C$8:$C$373,Capa!$T137,'Plan de couv'!P$8:P$373,Paramètres!$A$8)/2+COUNTIFS('Plan de couv'!$C$8:$C$373,Capa!$T137,'Plan de couv'!P$8:P$373,Paramètres!$A$9)/2</f>
        <v>0</v>
      </c>
      <c r="AH137" s="81">
        <f>COUNTIFS('Plan de couv'!$C$8:$C$373,Capa!$T137,'Plan de couv'!Q$8:Q$373,Paramètres!$A$3)+COUNTIFS('Plan de couv'!$C$8:$C$373,Capa!$T137,'Plan de couv'!Q$8:Q$373,Paramètres!$A$8)/2+COUNTIFS('Plan de couv'!$C$8:$C$373,Capa!$T137,'Plan de couv'!Q$8:Q$373,Paramètres!$A$9)/2</f>
        <v>0</v>
      </c>
      <c r="AI137" s="81">
        <f>COUNTIFS('Plan de couv'!$C$8:$C$373,Capa!$T137,'Plan de couv'!R$8:R$373,Paramètres!$A$3)+COUNTIFS('Plan de couv'!$C$8:$C$373,Capa!$T137,'Plan de couv'!R$8:R$373,Paramètres!$A$8)/2+COUNTIFS('Plan de couv'!$C$8:$C$373,Capa!$T137,'Plan de couv'!R$8:R$373,Paramètres!$A$9)/2</f>
        <v>0</v>
      </c>
      <c r="AJ137" s="81">
        <f>COUNTIFS('Plan de couv'!$C$8:$C$373,Capa!$T137,'Plan de couv'!S$8:S$373,Paramètres!$A$3)+COUNTIFS('Plan de couv'!$C$8:$C$373,Capa!$T137,'Plan de couv'!S$8:S$373,Paramètres!$A$8)/2+COUNTIFS('Plan de couv'!$C$8:$C$373,Capa!$T137,'Plan de couv'!S$8:S$373,Paramètres!$A$9)/2</f>
        <v>0</v>
      </c>
      <c r="AK137" s="81">
        <f>COUNTIFS('Plan de couv'!$C$8:$C$373,Capa!$T137,'Plan de couv'!T$8:T$373,Paramètres!$A$3)+COUNTIFS('Plan de couv'!$C$8:$C$373,Capa!$T137,'Plan de couv'!T$8:T$373,Paramètres!$A$8)/2+COUNTIFS('Plan de couv'!$C$8:$C$373,Capa!$T137,'Plan de couv'!T$8:T$373,Paramètres!$A$9)/2</f>
        <v>0</v>
      </c>
      <c r="AL137" s="81">
        <f>COUNTIFS('Plan de couv'!$C$8:$C$373,Capa!$T137,'Plan de couv'!U$8:U$373,Paramètres!$A$3)+COUNTIFS('Plan de couv'!$C$8:$C$373,Capa!$T137,'Plan de couv'!U$8:U$373,Paramètres!$A$8)/2+COUNTIFS('Plan de couv'!$C$8:$C$373,Capa!$T137,'Plan de couv'!U$8:U$373,Paramètres!$A$9)/2</f>
        <v>0</v>
      </c>
      <c r="AM137" s="81">
        <f>COUNTIFS('Plan de couv'!$C$8:$C$373,Capa!$T137,'Plan de couv'!V$8:V$373,Paramètres!$A$3)+COUNTIFS('Plan de couv'!$C$8:$C$373,Capa!$T137,'Plan de couv'!V$8:V$373,Paramètres!$A$8)/2+COUNTIFS('Plan de couv'!$C$8:$C$373,Capa!$T137,'Plan de couv'!V$8:V$373,Paramètres!$A$9)/2</f>
        <v>0</v>
      </c>
      <c r="AN137" s="81">
        <f>COUNTIFS('Plan de couv'!$C$8:$C$373,Capa!$T137,'Plan de couv'!W$8:W$373,Paramètres!$A$3)+COUNTIFS('Plan de couv'!$C$8:$C$373,Capa!$T137,'Plan de couv'!W$8:W$373,Paramètres!$A$8)/2+COUNTIFS('Plan de couv'!$C$8:$C$373,Capa!$T137,'Plan de couv'!W$8:W$373,Paramètres!$A$9)/2</f>
        <v>0</v>
      </c>
      <c r="AO137" s="81">
        <f>COUNTIFS('Plan de couv'!$C$8:$C$373,Capa!$T137,'Plan de couv'!X$8:X$373,Paramètres!$A$3)+COUNTIFS('Plan de couv'!$C$8:$C$373,Capa!$T137,'Plan de couv'!X$8:X$373,Paramètres!$A$8)/2+COUNTIFS('Plan de couv'!$C$8:$C$373,Capa!$T137,'Plan de couv'!X$8:X$373,Paramètres!$A$9)/2</f>
        <v>0</v>
      </c>
      <c r="AP137" s="81">
        <f>COUNTIFS('Plan de couv'!$C$8:$C$373,Capa!$T137,'Plan de couv'!Y$8:Y$373,Paramètres!$A$3)+COUNTIFS('Plan de couv'!$C$8:$C$373,Capa!$T137,'Plan de couv'!Y$8:Y$373,Paramètres!$A$8)/2+COUNTIFS('Plan de couv'!$C$8:$C$373,Capa!$T137,'Plan de couv'!Y$8:Y$373,Paramètres!$A$9)/2</f>
        <v>0</v>
      </c>
    </row>
    <row r="138" spans="18:42" hidden="1" x14ac:dyDescent="0.25">
      <c r="R138" s="50">
        <f t="shared" si="8"/>
        <v>5</v>
      </c>
      <c r="S138" s="51">
        <f t="shared" si="9"/>
        <v>20</v>
      </c>
      <c r="T138" s="67">
        <f t="shared" si="7"/>
        <v>42502</v>
      </c>
      <c r="U138" s="68">
        <f t="shared" si="10"/>
        <v>5</v>
      </c>
      <c r="V138" s="81">
        <f>COUNTIFS('Plan de couv'!$C$8:$C$373,Capa!$T138,'Plan de couv'!E$8:E$373,Paramètres!$A$3)+COUNTIFS('Plan de couv'!$C$8:$C$373,Capa!$T138,'Plan de couv'!E$8:E$373,Paramètres!$A$8)/2+COUNTIFS('Plan de couv'!$C$8:$C$373,Capa!$T138,'Plan de couv'!E$8:E$373,Paramètres!$A$9)/2</f>
        <v>0</v>
      </c>
      <c r="W138" s="81">
        <f>COUNTIFS('Plan de couv'!$C$8:$C$373,Capa!$T138,'Plan de couv'!F$8:F$373,Paramètres!$A$3)+COUNTIFS('Plan de couv'!$C$8:$C$373,Capa!$T138,'Plan de couv'!F$8:F$373,Paramètres!$A$8)/2+COUNTIFS('Plan de couv'!$C$8:$C$373,Capa!$T138,'Plan de couv'!F$8:F$373,Paramètres!$A$9)/2</f>
        <v>0</v>
      </c>
      <c r="X138" s="81">
        <f>COUNTIFS('Plan de couv'!$C$8:$C$373,Capa!$T138,'Plan de couv'!G$8:G$373,Paramètres!$A$3)+COUNTIFS('Plan de couv'!$C$8:$C$373,Capa!$T138,'Plan de couv'!G$8:G$373,Paramètres!$A$8)/2+COUNTIFS('Plan de couv'!$C$8:$C$373,Capa!$T138,'Plan de couv'!G$8:G$373,Paramètres!$A$9)/2</f>
        <v>0</v>
      </c>
      <c r="Y138" s="81">
        <f>COUNTIFS('Plan de couv'!$C$8:$C$373,Capa!$T138,'Plan de couv'!H$8:H$373,Paramètres!$A$3)+COUNTIFS('Plan de couv'!$C$8:$C$373,Capa!$T138,'Plan de couv'!H$8:H$373,Paramètres!$A$8)/2+COUNTIFS('Plan de couv'!$C$8:$C$373,Capa!$T138,'Plan de couv'!H$8:H$373,Paramètres!$A$9)/2</f>
        <v>0</v>
      </c>
      <c r="Z138" s="81">
        <f>COUNTIFS('Plan de couv'!$C$8:$C$373,Capa!$T138,'Plan de couv'!I$8:I$373,Paramètres!$A$3)+COUNTIFS('Plan de couv'!$C$8:$C$373,Capa!$T138,'Plan de couv'!I$8:I$373,Paramètres!$A$8)/2+COUNTIFS('Plan de couv'!$C$8:$C$373,Capa!$T138,'Plan de couv'!I$8:I$373,Paramètres!$A$9)/2</f>
        <v>0</v>
      </c>
      <c r="AA138" s="81">
        <f>COUNTIFS('Plan de couv'!$C$8:$C$373,Capa!$T138,'Plan de couv'!J$8:J$373,Paramètres!$A$3)+COUNTIFS('Plan de couv'!$C$8:$C$373,Capa!$T138,'Plan de couv'!J$8:J$373,Paramètres!$A$8)/2+COUNTIFS('Plan de couv'!$C$8:$C$373,Capa!$T138,'Plan de couv'!J$8:J$373,Paramètres!$A$9)/2</f>
        <v>0</v>
      </c>
      <c r="AB138" s="81">
        <f>COUNTIFS('Plan de couv'!$C$8:$C$373,Capa!$T138,'Plan de couv'!K$8:K$373,Paramètres!$A$3)+COUNTIFS('Plan de couv'!$C$8:$C$373,Capa!$T138,'Plan de couv'!K$8:K$373,Paramètres!$A$8)/2+COUNTIFS('Plan de couv'!$C$8:$C$373,Capa!$T138,'Plan de couv'!K$8:K$373,Paramètres!$A$9)/2</f>
        <v>0</v>
      </c>
      <c r="AC138" s="81">
        <f>COUNTIFS('Plan de couv'!$C$8:$C$373,Capa!$T138,'Plan de couv'!L$8:L$373,Paramètres!$A$3)+COUNTIFS('Plan de couv'!$C$8:$C$373,Capa!$T138,'Plan de couv'!L$8:L$373,Paramètres!$A$8)/2+COUNTIFS('Plan de couv'!$C$8:$C$373,Capa!$T138,'Plan de couv'!L$8:L$373,Paramètres!$A$9)/2</f>
        <v>0</v>
      </c>
      <c r="AD138" s="81">
        <f>COUNTIFS('Plan de couv'!$C$8:$C$373,Capa!$T138,'Plan de couv'!M$8:M$373,Paramètres!$A$3)+COUNTIFS('Plan de couv'!$C$8:$C$373,Capa!$T138,'Plan de couv'!M$8:M$373,Paramètres!$A$8)/2+COUNTIFS('Plan de couv'!$C$8:$C$373,Capa!$T138,'Plan de couv'!M$8:M$373,Paramètres!$A$9)/2</f>
        <v>0</v>
      </c>
      <c r="AE138" s="81">
        <f>COUNTIFS('Plan de couv'!$C$8:$C$373,Capa!$T138,'Plan de couv'!N$8:N$373,Paramètres!$A$3)+COUNTIFS('Plan de couv'!$C$8:$C$373,Capa!$T138,'Plan de couv'!N$8:N$373,Paramètres!$A$8)/2+COUNTIFS('Plan de couv'!$C$8:$C$373,Capa!$T138,'Plan de couv'!N$8:N$373,Paramètres!$A$9)/2</f>
        <v>0</v>
      </c>
      <c r="AF138" s="81">
        <f>COUNTIFS('Plan de couv'!$C$8:$C$373,Capa!$T138,'Plan de couv'!O$8:O$373,Paramètres!$A$3)+COUNTIFS('Plan de couv'!$C$8:$C$373,Capa!$T138,'Plan de couv'!O$8:O$373,Paramètres!$A$8)/2+COUNTIFS('Plan de couv'!$C$8:$C$373,Capa!$T138,'Plan de couv'!O$8:O$373,Paramètres!$A$9)/2</f>
        <v>0</v>
      </c>
      <c r="AG138" s="81">
        <f>COUNTIFS('Plan de couv'!$C$8:$C$373,Capa!$T138,'Plan de couv'!P$8:P$373,Paramètres!$A$3)+COUNTIFS('Plan de couv'!$C$8:$C$373,Capa!$T138,'Plan de couv'!P$8:P$373,Paramètres!$A$8)/2+COUNTIFS('Plan de couv'!$C$8:$C$373,Capa!$T138,'Plan de couv'!P$8:P$373,Paramètres!$A$9)/2</f>
        <v>0</v>
      </c>
      <c r="AH138" s="81">
        <f>COUNTIFS('Plan de couv'!$C$8:$C$373,Capa!$T138,'Plan de couv'!Q$8:Q$373,Paramètres!$A$3)+COUNTIFS('Plan de couv'!$C$8:$C$373,Capa!$T138,'Plan de couv'!Q$8:Q$373,Paramètres!$A$8)/2+COUNTIFS('Plan de couv'!$C$8:$C$373,Capa!$T138,'Plan de couv'!Q$8:Q$373,Paramètres!$A$9)/2</f>
        <v>0</v>
      </c>
      <c r="AI138" s="81">
        <f>COUNTIFS('Plan de couv'!$C$8:$C$373,Capa!$T138,'Plan de couv'!R$8:R$373,Paramètres!$A$3)+COUNTIFS('Plan de couv'!$C$8:$C$373,Capa!$T138,'Plan de couv'!R$8:R$373,Paramètres!$A$8)/2+COUNTIFS('Plan de couv'!$C$8:$C$373,Capa!$T138,'Plan de couv'!R$8:R$373,Paramètres!$A$9)/2</f>
        <v>0</v>
      </c>
      <c r="AJ138" s="81">
        <f>COUNTIFS('Plan de couv'!$C$8:$C$373,Capa!$T138,'Plan de couv'!S$8:S$373,Paramètres!$A$3)+COUNTIFS('Plan de couv'!$C$8:$C$373,Capa!$T138,'Plan de couv'!S$8:S$373,Paramètres!$A$8)/2+COUNTIFS('Plan de couv'!$C$8:$C$373,Capa!$T138,'Plan de couv'!S$8:S$373,Paramètres!$A$9)/2</f>
        <v>0</v>
      </c>
      <c r="AK138" s="81">
        <f>COUNTIFS('Plan de couv'!$C$8:$C$373,Capa!$T138,'Plan de couv'!T$8:T$373,Paramètres!$A$3)+COUNTIFS('Plan de couv'!$C$8:$C$373,Capa!$T138,'Plan de couv'!T$8:T$373,Paramètres!$A$8)/2+COUNTIFS('Plan de couv'!$C$8:$C$373,Capa!$T138,'Plan de couv'!T$8:T$373,Paramètres!$A$9)/2</f>
        <v>0</v>
      </c>
      <c r="AL138" s="81">
        <f>COUNTIFS('Plan de couv'!$C$8:$C$373,Capa!$T138,'Plan de couv'!U$8:U$373,Paramètres!$A$3)+COUNTIFS('Plan de couv'!$C$8:$C$373,Capa!$T138,'Plan de couv'!U$8:U$373,Paramètres!$A$8)/2+COUNTIFS('Plan de couv'!$C$8:$C$373,Capa!$T138,'Plan de couv'!U$8:U$373,Paramètres!$A$9)/2</f>
        <v>0</v>
      </c>
      <c r="AM138" s="81">
        <f>COUNTIFS('Plan de couv'!$C$8:$C$373,Capa!$T138,'Plan de couv'!V$8:V$373,Paramètres!$A$3)+COUNTIFS('Plan de couv'!$C$8:$C$373,Capa!$T138,'Plan de couv'!V$8:V$373,Paramètres!$A$8)/2+COUNTIFS('Plan de couv'!$C$8:$C$373,Capa!$T138,'Plan de couv'!V$8:V$373,Paramètres!$A$9)/2</f>
        <v>0</v>
      </c>
      <c r="AN138" s="81">
        <f>COUNTIFS('Plan de couv'!$C$8:$C$373,Capa!$T138,'Plan de couv'!W$8:W$373,Paramètres!$A$3)+COUNTIFS('Plan de couv'!$C$8:$C$373,Capa!$T138,'Plan de couv'!W$8:W$373,Paramètres!$A$8)/2+COUNTIFS('Plan de couv'!$C$8:$C$373,Capa!$T138,'Plan de couv'!W$8:W$373,Paramètres!$A$9)/2</f>
        <v>0</v>
      </c>
      <c r="AO138" s="81">
        <f>COUNTIFS('Plan de couv'!$C$8:$C$373,Capa!$T138,'Plan de couv'!X$8:X$373,Paramètres!$A$3)+COUNTIFS('Plan de couv'!$C$8:$C$373,Capa!$T138,'Plan de couv'!X$8:X$373,Paramètres!$A$8)/2+COUNTIFS('Plan de couv'!$C$8:$C$373,Capa!$T138,'Plan de couv'!X$8:X$373,Paramètres!$A$9)/2</f>
        <v>0</v>
      </c>
      <c r="AP138" s="81">
        <f>COUNTIFS('Plan de couv'!$C$8:$C$373,Capa!$T138,'Plan de couv'!Y$8:Y$373,Paramètres!$A$3)+COUNTIFS('Plan de couv'!$C$8:$C$373,Capa!$T138,'Plan de couv'!Y$8:Y$373,Paramètres!$A$8)/2+COUNTIFS('Plan de couv'!$C$8:$C$373,Capa!$T138,'Plan de couv'!Y$8:Y$373,Paramètres!$A$9)/2</f>
        <v>0</v>
      </c>
    </row>
    <row r="139" spans="18:42" hidden="1" x14ac:dyDescent="0.25">
      <c r="R139" s="50">
        <f t="shared" si="8"/>
        <v>5</v>
      </c>
      <c r="S139" s="51">
        <f t="shared" si="9"/>
        <v>20</v>
      </c>
      <c r="T139" s="67">
        <f t="shared" si="7"/>
        <v>42503</v>
      </c>
      <c r="U139" s="68">
        <f t="shared" si="10"/>
        <v>6</v>
      </c>
      <c r="V139" s="81">
        <f>COUNTIFS('Plan de couv'!$C$8:$C$373,Capa!$T139,'Plan de couv'!E$8:E$373,Paramètres!$A$3)+COUNTIFS('Plan de couv'!$C$8:$C$373,Capa!$T139,'Plan de couv'!E$8:E$373,Paramètres!$A$8)/2+COUNTIFS('Plan de couv'!$C$8:$C$373,Capa!$T139,'Plan de couv'!E$8:E$373,Paramètres!$A$9)/2</f>
        <v>0</v>
      </c>
      <c r="W139" s="81">
        <f>COUNTIFS('Plan de couv'!$C$8:$C$373,Capa!$T139,'Plan de couv'!F$8:F$373,Paramètres!$A$3)+COUNTIFS('Plan de couv'!$C$8:$C$373,Capa!$T139,'Plan de couv'!F$8:F$373,Paramètres!$A$8)/2+COUNTIFS('Plan de couv'!$C$8:$C$373,Capa!$T139,'Plan de couv'!F$8:F$373,Paramètres!$A$9)/2</f>
        <v>0</v>
      </c>
      <c r="X139" s="81">
        <f>COUNTIFS('Plan de couv'!$C$8:$C$373,Capa!$T139,'Plan de couv'!G$8:G$373,Paramètres!$A$3)+COUNTIFS('Plan de couv'!$C$8:$C$373,Capa!$T139,'Plan de couv'!G$8:G$373,Paramètres!$A$8)/2+COUNTIFS('Plan de couv'!$C$8:$C$373,Capa!$T139,'Plan de couv'!G$8:G$373,Paramètres!$A$9)/2</f>
        <v>0</v>
      </c>
      <c r="Y139" s="81">
        <f>COUNTIFS('Plan de couv'!$C$8:$C$373,Capa!$T139,'Plan de couv'!H$8:H$373,Paramètres!$A$3)+COUNTIFS('Plan de couv'!$C$8:$C$373,Capa!$T139,'Plan de couv'!H$8:H$373,Paramètres!$A$8)/2+COUNTIFS('Plan de couv'!$C$8:$C$373,Capa!$T139,'Plan de couv'!H$8:H$373,Paramètres!$A$9)/2</f>
        <v>0</v>
      </c>
      <c r="Z139" s="81">
        <f>COUNTIFS('Plan de couv'!$C$8:$C$373,Capa!$T139,'Plan de couv'!I$8:I$373,Paramètres!$A$3)+COUNTIFS('Plan de couv'!$C$8:$C$373,Capa!$T139,'Plan de couv'!I$8:I$373,Paramètres!$A$8)/2+COUNTIFS('Plan de couv'!$C$8:$C$373,Capa!$T139,'Plan de couv'!I$8:I$373,Paramètres!$A$9)/2</f>
        <v>0</v>
      </c>
      <c r="AA139" s="81">
        <f>COUNTIFS('Plan de couv'!$C$8:$C$373,Capa!$T139,'Plan de couv'!J$8:J$373,Paramètres!$A$3)+COUNTIFS('Plan de couv'!$C$8:$C$373,Capa!$T139,'Plan de couv'!J$8:J$373,Paramètres!$A$8)/2+COUNTIFS('Plan de couv'!$C$8:$C$373,Capa!$T139,'Plan de couv'!J$8:J$373,Paramètres!$A$9)/2</f>
        <v>0</v>
      </c>
      <c r="AB139" s="81">
        <f>COUNTIFS('Plan de couv'!$C$8:$C$373,Capa!$T139,'Plan de couv'!K$8:K$373,Paramètres!$A$3)+COUNTIFS('Plan de couv'!$C$8:$C$373,Capa!$T139,'Plan de couv'!K$8:K$373,Paramètres!$A$8)/2+COUNTIFS('Plan de couv'!$C$8:$C$373,Capa!$T139,'Plan de couv'!K$8:K$373,Paramètres!$A$9)/2</f>
        <v>0</v>
      </c>
      <c r="AC139" s="81">
        <f>COUNTIFS('Plan de couv'!$C$8:$C$373,Capa!$T139,'Plan de couv'!L$8:L$373,Paramètres!$A$3)+COUNTIFS('Plan de couv'!$C$8:$C$373,Capa!$T139,'Plan de couv'!L$8:L$373,Paramètres!$A$8)/2+COUNTIFS('Plan de couv'!$C$8:$C$373,Capa!$T139,'Plan de couv'!L$8:L$373,Paramètres!$A$9)/2</f>
        <v>0</v>
      </c>
      <c r="AD139" s="81">
        <f>COUNTIFS('Plan de couv'!$C$8:$C$373,Capa!$T139,'Plan de couv'!M$8:M$373,Paramètres!$A$3)+COUNTIFS('Plan de couv'!$C$8:$C$373,Capa!$T139,'Plan de couv'!M$8:M$373,Paramètres!$A$8)/2+COUNTIFS('Plan de couv'!$C$8:$C$373,Capa!$T139,'Plan de couv'!M$8:M$373,Paramètres!$A$9)/2</f>
        <v>0</v>
      </c>
      <c r="AE139" s="81">
        <f>COUNTIFS('Plan de couv'!$C$8:$C$373,Capa!$T139,'Plan de couv'!N$8:N$373,Paramètres!$A$3)+COUNTIFS('Plan de couv'!$C$8:$C$373,Capa!$T139,'Plan de couv'!N$8:N$373,Paramètres!$A$8)/2+COUNTIFS('Plan de couv'!$C$8:$C$373,Capa!$T139,'Plan de couv'!N$8:N$373,Paramètres!$A$9)/2</f>
        <v>0</v>
      </c>
      <c r="AF139" s="81">
        <f>COUNTIFS('Plan de couv'!$C$8:$C$373,Capa!$T139,'Plan de couv'!O$8:O$373,Paramètres!$A$3)+COUNTIFS('Plan de couv'!$C$8:$C$373,Capa!$T139,'Plan de couv'!O$8:O$373,Paramètres!$A$8)/2+COUNTIFS('Plan de couv'!$C$8:$C$373,Capa!$T139,'Plan de couv'!O$8:O$373,Paramètres!$A$9)/2</f>
        <v>0</v>
      </c>
      <c r="AG139" s="81">
        <f>COUNTIFS('Plan de couv'!$C$8:$C$373,Capa!$T139,'Plan de couv'!P$8:P$373,Paramètres!$A$3)+COUNTIFS('Plan de couv'!$C$8:$C$373,Capa!$T139,'Plan de couv'!P$8:P$373,Paramètres!$A$8)/2+COUNTIFS('Plan de couv'!$C$8:$C$373,Capa!$T139,'Plan de couv'!P$8:P$373,Paramètres!$A$9)/2</f>
        <v>0</v>
      </c>
      <c r="AH139" s="81">
        <f>COUNTIFS('Plan de couv'!$C$8:$C$373,Capa!$T139,'Plan de couv'!Q$8:Q$373,Paramètres!$A$3)+COUNTIFS('Plan de couv'!$C$8:$C$373,Capa!$T139,'Plan de couv'!Q$8:Q$373,Paramètres!$A$8)/2+COUNTIFS('Plan de couv'!$C$8:$C$373,Capa!$T139,'Plan de couv'!Q$8:Q$373,Paramètres!$A$9)/2</f>
        <v>0</v>
      </c>
      <c r="AI139" s="81">
        <f>COUNTIFS('Plan de couv'!$C$8:$C$373,Capa!$T139,'Plan de couv'!R$8:R$373,Paramètres!$A$3)+COUNTIFS('Plan de couv'!$C$8:$C$373,Capa!$T139,'Plan de couv'!R$8:R$373,Paramètres!$A$8)/2+COUNTIFS('Plan de couv'!$C$8:$C$373,Capa!$T139,'Plan de couv'!R$8:R$373,Paramètres!$A$9)/2</f>
        <v>0</v>
      </c>
      <c r="AJ139" s="81">
        <f>COUNTIFS('Plan de couv'!$C$8:$C$373,Capa!$T139,'Plan de couv'!S$8:S$373,Paramètres!$A$3)+COUNTIFS('Plan de couv'!$C$8:$C$373,Capa!$T139,'Plan de couv'!S$8:S$373,Paramètres!$A$8)/2+COUNTIFS('Plan de couv'!$C$8:$C$373,Capa!$T139,'Plan de couv'!S$8:S$373,Paramètres!$A$9)/2</f>
        <v>0</v>
      </c>
      <c r="AK139" s="81">
        <f>COUNTIFS('Plan de couv'!$C$8:$C$373,Capa!$T139,'Plan de couv'!T$8:T$373,Paramètres!$A$3)+COUNTIFS('Plan de couv'!$C$8:$C$373,Capa!$T139,'Plan de couv'!T$8:T$373,Paramètres!$A$8)/2+COUNTIFS('Plan de couv'!$C$8:$C$373,Capa!$T139,'Plan de couv'!T$8:T$373,Paramètres!$A$9)/2</f>
        <v>0</v>
      </c>
      <c r="AL139" s="81">
        <f>COUNTIFS('Plan de couv'!$C$8:$C$373,Capa!$T139,'Plan de couv'!U$8:U$373,Paramètres!$A$3)+COUNTIFS('Plan de couv'!$C$8:$C$373,Capa!$T139,'Plan de couv'!U$8:U$373,Paramètres!$A$8)/2+COUNTIFS('Plan de couv'!$C$8:$C$373,Capa!$T139,'Plan de couv'!U$8:U$373,Paramètres!$A$9)/2</f>
        <v>0</v>
      </c>
      <c r="AM139" s="81">
        <f>COUNTIFS('Plan de couv'!$C$8:$C$373,Capa!$T139,'Plan de couv'!V$8:V$373,Paramètres!$A$3)+COUNTIFS('Plan de couv'!$C$8:$C$373,Capa!$T139,'Plan de couv'!V$8:V$373,Paramètres!$A$8)/2+COUNTIFS('Plan de couv'!$C$8:$C$373,Capa!$T139,'Plan de couv'!V$8:V$373,Paramètres!$A$9)/2</f>
        <v>0</v>
      </c>
      <c r="AN139" s="81">
        <f>COUNTIFS('Plan de couv'!$C$8:$C$373,Capa!$T139,'Plan de couv'!W$8:W$373,Paramètres!$A$3)+COUNTIFS('Plan de couv'!$C$8:$C$373,Capa!$T139,'Plan de couv'!W$8:W$373,Paramètres!$A$8)/2+COUNTIFS('Plan de couv'!$C$8:$C$373,Capa!$T139,'Plan de couv'!W$8:W$373,Paramètres!$A$9)/2</f>
        <v>0</v>
      </c>
      <c r="AO139" s="81">
        <f>COUNTIFS('Plan de couv'!$C$8:$C$373,Capa!$T139,'Plan de couv'!X$8:X$373,Paramètres!$A$3)+COUNTIFS('Plan de couv'!$C$8:$C$373,Capa!$T139,'Plan de couv'!X$8:X$373,Paramètres!$A$8)/2+COUNTIFS('Plan de couv'!$C$8:$C$373,Capa!$T139,'Plan de couv'!X$8:X$373,Paramètres!$A$9)/2</f>
        <v>0</v>
      </c>
      <c r="AP139" s="81">
        <f>COUNTIFS('Plan de couv'!$C$8:$C$373,Capa!$T139,'Plan de couv'!Y$8:Y$373,Paramètres!$A$3)+COUNTIFS('Plan de couv'!$C$8:$C$373,Capa!$T139,'Plan de couv'!Y$8:Y$373,Paramètres!$A$8)/2+COUNTIFS('Plan de couv'!$C$8:$C$373,Capa!$T139,'Plan de couv'!Y$8:Y$373,Paramètres!$A$9)/2</f>
        <v>0</v>
      </c>
    </row>
    <row r="140" spans="18:42" hidden="1" x14ac:dyDescent="0.25">
      <c r="R140" s="50">
        <f t="shared" si="8"/>
        <v>5</v>
      </c>
      <c r="S140" s="51">
        <f t="shared" si="9"/>
        <v>20</v>
      </c>
      <c r="T140" s="67">
        <f t="shared" ref="T140:T203" si="11">T139+1</f>
        <v>42504</v>
      </c>
      <c r="U140" s="68">
        <f t="shared" si="10"/>
        <v>7</v>
      </c>
      <c r="V140" s="81">
        <f>COUNTIFS('Plan de couv'!$C$8:$C$373,Capa!$T140,'Plan de couv'!E$8:E$373,Paramètres!$A$3)+COUNTIFS('Plan de couv'!$C$8:$C$373,Capa!$T140,'Plan de couv'!E$8:E$373,Paramètres!$A$8)/2+COUNTIFS('Plan de couv'!$C$8:$C$373,Capa!$T140,'Plan de couv'!E$8:E$373,Paramètres!$A$9)/2</f>
        <v>0</v>
      </c>
      <c r="W140" s="81">
        <f>COUNTIFS('Plan de couv'!$C$8:$C$373,Capa!$T140,'Plan de couv'!F$8:F$373,Paramètres!$A$3)+COUNTIFS('Plan de couv'!$C$8:$C$373,Capa!$T140,'Plan de couv'!F$8:F$373,Paramètres!$A$8)/2+COUNTIFS('Plan de couv'!$C$8:$C$373,Capa!$T140,'Plan de couv'!F$8:F$373,Paramètres!$A$9)/2</f>
        <v>0</v>
      </c>
      <c r="X140" s="81">
        <f>COUNTIFS('Plan de couv'!$C$8:$C$373,Capa!$T140,'Plan de couv'!G$8:G$373,Paramètres!$A$3)+COUNTIFS('Plan de couv'!$C$8:$C$373,Capa!$T140,'Plan de couv'!G$8:G$373,Paramètres!$A$8)/2+COUNTIFS('Plan de couv'!$C$8:$C$373,Capa!$T140,'Plan de couv'!G$8:G$373,Paramètres!$A$9)/2</f>
        <v>0</v>
      </c>
      <c r="Y140" s="81">
        <f>COUNTIFS('Plan de couv'!$C$8:$C$373,Capa!$T140,'Plan de couv'!H$8:H$373,Paramètres!$A$3)+COUNTIFS('Plan de couv'!$C$8:$C$373,Capa!$T140,'Plan de couv'!H$8:H$373,Paramètres!$A$8)/2+COUNTIFS('Plan de couv'!$C$8:$C$373,Capa!$T140,'Plan de couv'!H$8:H$373,Paramètres!$A$9)/2</f>
        <v>0</v>
      </c>
      <c r="Z140" s="81">
        <f>COUNTIFS('Plan de couv'!$C$8:$C$373,Capa!$T140,'Plan de couv'!I$8:I$373,Paramètres!$A$3)+COUNTIFS('Plan de couv'!$C$8:$C$373,Capa!$T140,'Plan de couv'!I$8:I$373,Paramètres!$A$8)/2+COUNTIFS('Plan de couv'!$C$8:$C$373,Capa!$T140,'Plan de couv'!I$8:I$373,Paramètres!$A$9)/2</f>
        <v>0</v>
      </c>
      <c r="AA140" s="81">
        <f>COUNTIFS('Plan de couv'!$C$8:$C$373,Capa!$T140,'Plan de couv'!J$8:J$373,Paramètres!$A$3)+COUNTIFS('Plan de couv'!$C$8:$C$373,Capa!$T140,'Plan de couv'!J$8:J$373,Paramètres!$A$8)/2+COUNTIFS('Plan de couv'!$C$8:$C$373,Capa!$T140,'Plan de couv'!J$8:J$373,Paramètres!$A$9)/2</f>
        <v>0</v>
      </c>
      <c r="AB140" s="81">
        <f>COUNTIFS('Plan de couv'!$C$8:$C$373,Capa!$T140,'Plan de couv'!K$8:K$373,Paramètres!$A$3)+COUNTIFS('Plan de couv'!$C$8:$C$373,Capa!$T140,'Plan de couv'!K$8:K$373,Paramètres!$A$8)/2+COUNTIFS('Plan de couv'!$C$8:$C$373,Capa!$T140,'Plan de couv'!K$8:K$373,Paramètres!$A$9)/2</f>
        <v>0</v>
      </c>
      <c r="AC140" s="81">
        <f>COUNTIFS('Plan de couv'!$C$8:$C$373,Capa!$T140,'Plan de couv'!L$8:L$373,Paramètres!$A$3)+COUNTIFS('Plan de couv'!$C$8:$C$373,Capa!$T140,'Plan de couv'!L$8:L$373,Paramètres!$A$8)/2+COUNTIFS('Plan de couv'!$C$8:$C$373,Capa!$T140,'Plan de couv'!L$8:L$373,Paramètres!$A$9)/2</f>
        <v>0</v>
      </c>
      <c r="AD140" s="81">
        <f>COUNTIFS('Plan de couv'!$C$8:$C$373,Capa!$T140,'Plan de couv'!M$8:M$373,Paramètres!$A$3)+COUNTIFS('Plan de couv'!$C$8:$C$373,Capa!$T140,'Plan de couv'!M$8:M$373,Paramètres!$A$8)/2+COUNTIFS('Plan de couv'!$C$8:$C$373,Capa!$T140,'Plan de couv'!M$8:M$373,Paramètres!$A$9)/2</f>
        <v>0</v>
      </c>
      <c r="AE140" s="81">
        <f>COUNTIFS('Plan de couv'!$C$8:$C$373,Capa!$T140,'Plan de couv'!N$8:N$373,Paramètres!$A$3)+COUNTIFS('Plan de couv'!$C$8:$C$373,Capa!$T140,'Plan de couv'!N$8:N$373,Paramètres!$A$8)/2+COUNTIFS('Plan de couv'!$C$8:$C$373,Capa!$T140,'Plan de couv'!N$8:N$373,Paramètres!$A$9)/2</f>
        <v>0</v>
      </c>
      <c r="AF140" s="81">
        <f>COUNTIFS('Plan de couv'!$C$8:$C$373,Capa!$T140,'Plan de couv'!O$8:O$373,Paramètres!$A$3)+COUNTIFS('Plan de couv'!$C$8:$C$373,Capa!$T140,'Plan de couv'!O$8:O$373,Paramètres!$A$8)/2+COUNTIFS('Plan de couv'!$C$8:$C$373,Capa!$T140,'Plan de couv'!O$8:O$373,Paramètres!$A$9)/2</f>
        <v>0</v>
      </c>
      <c r="AG140" s="81">
        <f>COUNTIFS('Plan de couv'!$C$8:$C$373,Capa!$T140,'Plan de couv'!P$8:P$373,Paramètres!$A$3)+COUNTIFS('Plan de couv'!$C$8:$C$373,Capa!$T140,'Plan de couv'!P$8:P$373,Paramètres!$A$8)/2+COUNTIFS('Plan de couv'!$C$8:$C$373,Capa!$T140,'Plan de couv'!P$8:P$373,Paramètres!$A$9)/2</f>
        <v>0</v>
      </c>
      <c r="AH140" s="81">
        <f>COUNTIFS('Plan de couv'!$C$8:$C$373,Capa!$T140,'Plan de couv'!Q$8:Q$373,Paramètres!$A$3)+COUNTIFS('Plan de couv'!$C$8:$C$373,Capa!$T140,'Plan de couv'!Q$8:Q$373,Paramètres!$A$8)/2+COUNTIFS('Plan de couv'!$C$8:$C$373,Capa!$T140,'Plan de couv'!Q$8:Q$373,Paramètres!$A$9)/2</f>
        <v>0</v>
      </c>
      <c r="AI140" s="81">
        <f>COUNTIFS('Plan de couv'!$C$8:$C$373,Capa!$T140,'Plan de couv'!R$8:R$373,Paramètres!$A$3)+COUNTIFS('Plan de couv'!$C$8:$C$373,Capa!$T140,'Plan de couv'!R$8:R$373,Paramètres!$A$8)/2+COUNTIFS('Plan de couv'!$C$8:$C$373,Capa!$T140,'Plan de couv'!R$8:R$373,Paramètres!$A$9)/2</f>
        <v>0</v>
      </c>
      <c r="AJ140" s="81">
        <f>COUNTIFS('Plan de couv'!$C$8:$C$373,Capa!$T140,'Plan de couv'!S$8:S$373,Paramètres!$A$3)+COUNTIFS('Plan de couv'!$C$8:$C$373,Capa!$T140,'Plan de couv'!S$8:S$373,Paramètres!$A$8)/2+COUNTIFS('Plan de couv'!$C$8:$C$373,Capa!$T140,'Plan de couv'!S$8:S$373,Paramètres!$A$9)/2</f>
        <v>0</v>
      </c>
      <c r="AK140" s="81">
        <f>COUNTIFS('Plan de couv'!$C$8:$C$373,Capa!$T140,'Plan de couv'!T$8:T$373,Paramètres!$A$3)+COUNTIFS('Plan de couv'!$C$8:$C$373,Capa!$T140,'Plan de couv'!T$8:T$373,Paramètres!$A$8)/2+COUNTIFS('Plan de couv'!$C$8:$C$373,Capa!$T140,'Plan de couv'!T$8:T$373,Paramètres!$A$9)/2</f>
        <v>0</v>
      </c>
      <c r="AL140" s="81">
        <f>COUNTIFS('Plan de couv'!$C$8:$C$373,Capa!$T140,'Plan de couv'!U$8:U$373,Paramètres!$A$3)+COUNTIFS('Plan de couv'!$C$8:$C$373,Capa!$T140,'Plan de couv'!U$8:U$373,Paramètres!$A$8)/2+COUNTIFS('Plan de couv'!$C$8:$C$373,Capa!$T140,'Plan de couv'!U$8:U$373,Paramètres!$A$9)/2</f>
        <v>0</v>
      </c>
      <c r="AM140" s="81">
        <f>COUNTIFS('Plan de couv'!$C$8:$C$373,Capa!$T140,'Plan de couv'!V$8:V$373,Paramètres!$A$3)+COUNTIFS('Plan de couv'!$C$8:$C$373,Capa!$T140,'Plan de couv'!V$8:V$373,Paramètres!$A$8)/2+COUNTIFS('Plan de couv'!$C$8:$C$373,Capa!$T140,'Plan de couv'!V$8:V$373,Paramètres!$A$9)/2</f>
        <v>0</v>
      </c>
      <c r="AN140" s="81">
        <f>COUNTIFS('Plan de couv'!$C$8:$C$373,Capa!$T140,'Plan de couv'!W$8:W$373,Paramètres!$A$3)+COUNTIFS('Plan de couv'!$C$8:$C$373,Capa!$T140,'Plan de couv'!W$8:W$373,Paramètres!$A$8)/2+COUNTIFS('Plan de couv'!$C$8:$C$373,Capa!$T140,'Plan de couv'!W$8:W$373,Paramètres!$A$9)/2</f>
        <v>0</v>
      </c>
      <c r="AO140" s="81">
        <f>COUNTIFS('Plan de couv'!$C$8:$C$373,Capa!$T140,'Plan de couv'!X$8:X$373,Paramètres!$A$3)+COUNTIFS('Plan de couv'!$C$8:$C$373,Capa!$T140,'Plan de couv'!X$8:X$373,Paramètres!$A$8)/2+COUNTIFS('Plan de couv'!$C$8:$C$373,Capa!$T140,'Plan de couv'!X$8:X$373,Paramètres!$A$9)/2</f>
        <v>0</v>
      </c>
      <c r="AP140" s="81">
        <f>COUNTIFS('Plan de couv'!$C$8:$C$373,Capa!$T140,'Plan de couv'!Y$8:Y$373,Paramètres!$A$3)+COUNTIFS('Plan de couv'!$C$8:$C$373,Capa!$T140,'Plan de couv'!Y$8:Y$373,Paramètres!$A$8)/2+COUNTIFS('Plan de couv'!$C$8:$C$373,Capa!$T140,'Plan de couv'!Y$8:Y$373,Paramètres!$A$9)/2</f>
        <v>0</v>
      </c>
    </row>
    <row r="141" spans="18:42" hidden="1" x14ac:dyDescent="0.25">
      <c r="R141" s="50">
        <f t="shared" si="8"/>
        <v>5</v>
      </c>
      <c r="S141" s="51">
        <f t="shared" si="9"/>
        <v>21</v>
      </c>
      <c r="T141" s="67">
        <f t="shared" si="11"/>
        <v>42505</v>
      </c>
      <c r="U141" s="68">
        <f t="shared" si="10"/>
        <v>1</v>
      </c>
      <c r="V141" s="81">
        <f>COUNTIFS('Plan de couv'!$C$8:$C$373,Capa!$T141,'Plan de couv'!E$8:E$373,Paramètres!$A$3)+COUNTIFS('Plan de couv'!$C$8:$C$373,Capa!$T141,'Plan de couv'!E$8:E$373,Paramètres!$A$8)/2+COUNTIFS('Plan de couv'!$C$8:$C$373,Capa!$T141,'Plan de couv'!E$8:E$373,Paramètres!$A$9)/2</f>
        <v>0</v>
      </c>
      <c r="W141" s="81">
        <f>COUNTIFS('Plan de couv'!$C$8:$C$373,Capa!$T141,'Plan de couv'!F$8:F$373,Paramètres!$A$3)+COUNTIFS('Plan de couv'!$C$8:$C$373,Capa!$T141,'Plan de couv'!F$8:F$373,Paramètres!$A$8)/2+COUNTIFS('Plan de couv'!$C$8:$C$373,Capa!$T141,'Plan de couv'!F$8:F$373,Paramètres!$A$9)/2</f>
        <v>0</v>
      </c>
      <c r="X141" s="81">
        <f>COUNTIFS('Plan de couv'!$C$8:$C$373,Capa!$T141,'Plan de couv'!G$8:G$373,Paramètres!$A$3)+COUNTIFS('Plan de couv'!$C$8:$C$373,Capa!$T141,'Plan de couv'!G$8:G$373,Paramètres!$A$8)/2+COUNTIFS('Plan de couv'!$C$8:$C$373,Capa!$T141,'Plan de couv'!G$8:G$373,Paramètres!$A$9)/2</f>
        <v>0</v>
      </c>
      <c r="Y141" s="81">
        <f>COUNTIFS('Plan de couv'!$C$8:$C$373,Capa!$T141,'Plan de couv'!H$8:H$373,Paramètres!$A$3)+COUNTIFS('Plan de couv'!$C$8:$C$373,Capa!$T141,'Plan de couv'!H$8:H$373,Paramètres!$A$8)/2+COUNTIFS('Plan de couv'!$C$8:$C$373,Capa!$T141,'Plan de couv'!H$8:H$373,Paramètres!$A$9)/2</f>
        <v>0</v>
      </c>
      <c r="Z141" s="81">
        <f>COUNTIFS('Plan de couv'!$C$8:$C$373,Capa!$T141,'Plan de couv'!I$8:I$373,Paramètres!$A$3)+COUNTIFS('Plan de couv'!$C$8:$C$373,Capa!$T141,'Plan de couv'!I$8:I$373,Paramètres!$A$8)/2+COUNTIFS('Plan de couv'!$C$8:$C$373,Capa!$T141,'Plan de couv'!I$8:I$373,Paramètres!$A$9)/2</f>
        <v>0</v>
      </c>
      <c r="AA141" s="81">
        <f>COUNTIFS('Plan de couv'!$C$8:$C$373,Capa!$T141,'Plan de couv'!J$8:J$373,Paramètres!$A$3)+COUNTIFS('Plan de couv'!$C$8:$C$373,Capa!$T141,'Plan de couv'!J$8:J$373,Paramètres!$A$8)/2+COUNTIFS('Plan de couv'!$C$8:$C$373,Capa!$T141,'Plan de couv'!J$8:J$373,Paramètres!$A$9)/2</f>
        <v>0</v>
      </c>
      <c r="AB141" s="81">
        <f>COUNTIFS('Plan de couv'!$C$8:$C$373,Capa!$T141,'Plan de couv'!K$8:K$373,Paramètres!$A$3)+COUNTIFS('Plan de couv'!$C$8:$C$373,Capa!$T141,'Plan de couv'!K$8:K$373,Paramètres!$A$8)/2+COUNTIFS('Plan de couv'!$C$8:$C$373,Capa!$T141,'Plan de couv'!K$8:K$373,Paramètres!$A$9)/2</f>
        <v>0</v>
      </c>
      <c r="AC141" s="81">
        <f>COUNTIFS('Plan de couv'!$C$8:$C$373,Capa!$T141,'Plan de couv'!L$8:L$373,Paramètres!$A$3)+COUNTIFS('Plan de couv'!$C$8:$C$373,Capa!$T141,'Plan de couv'!L$8:L$373,Paramètres!$A$8)/2+COUNTIFS('Plan de couv'!$C$8:$C$373,Capa!$T141,'Plan de couv'!L$8:L$373,Paramètres!$A$9)/2</f>
        <v>0</v>
      </c>
      <c r="AD141" s="81">
        <f>COUNTIFS('Plan de couv'!$C$8:$C$373,Capa!$T141,'Plan de couv'!M$8:M$373,Paramètres!$A$3)+COUNTIFS('Plan de couv'!$C$8:$C$373,Capa!$T141,'Plan de couv'!M$8:M$373,Paramètres!$A$8)/2+COUNTIFS('Plan de couv'!$C$8:$C$373,Capa!$T141,'Plan de couv'!M$8:M$373,Paramètres!$A$9)/2</f>
        <v>0</v>
      </c>
      <c r="AE141" s="81">
        <f>COUNTIFS('Plan de couv'!$C$8:$C$373,Capa!$T141,'Plan de couv'!N$8:N$373,Paramètres!$A$3)+COUNTIFS('Plan de couv'!$C$8:$C$373,Capa!$T141,'Plan de couv'!N$8:N$373,Paramètres!$A$8)/2+COUNTIFS('Plan de couv'!$C$8:$C$373,Capa!$T141,'Plan de couv'!N$8:N$373,Paramètres!$A$9)/2</f>
        <v>0</v>
      </c>
      <c r="AF141" s="81">
        <f>COUNTIFS('Plan de couv'!$C$8:$C$373,Capa!$T141,'Plan de couv'!O$8:O$373,Paramètres!$A$3)+COUNTIFS('Plan de couv'!$C$8:$C$373,Capa!$T141,'Plan de couv'!O$8:O$373,Paramètres!$A$8)/2+COUNTIFS('Plan de couv'!$C$8:$C$373,Capa!$T141,'Plan de couv'!O$8:O$373,Paramètres!$A$9)/2</f>
        <v>0</v>
      </c>
      <c r="AG141" s="81">
        <f>COUNTIFS('Plan de couv'!$C$8:$C$373,Capa!$T141,'Plan de couv'!P$8:P$373,Paramètres!$A$3)+COUNTIFS('Plan de couv'!$C$8:$C$373,Capa!$T141,'Plan de couv'!P$8:P$373,Paramètres!$A$8)/2+COUNTIFS('Plan de couv'!$C$8:$C$373,Capa!$T141,'Plan de couv'!P$8:P$373,Paramètres!$A$9)/2</f>
        <v>0</v>
      </c>
      <c r="AH141" s="81">
        <f>COUNTIFS('Plan de couv'!$C$8:$C$373,Capa!$T141,'Plan de couv'!Q$8:Q$373,Paramètres!$A$3)+COUNTIFS('Plan de couv'!$C$8:$C$373,Capa!$T141,'Plan de couv'!Q$8:Q$373,Paramètres!$A$8)/2+COUNTIFS('Plan de couv'!$C$8:$C$373,Capa!$T141,'Plan de couv'!Q$8:Q$373,Paramètres!$A$9)/2</f>
        <v>0</v>
      </c>
      <c r="AI141" s="81">
        <f>COUNTIFS('Plan de couv'!$C$8:$C$373,Capa!$T141,'Plan de couv'!R$8:R$373,Paramètres!$A$3)+COUNTIFS('Plan de couv'!$C$8:$C$373,Capa!$T141,'Plan de couv'!R$8:R$373,Paramètres!$A$8)/2+COUNTIFS('Plan de couv'!$C$8:$C$373,Capa!$T141,'Plan de couv'!R$8:R$373,Paramètres!$A$9)/2</f>
        <v>0</v>
      </c>
      <c r="AJ141" s="81">
        <f>COUNTIFS('Plan de couv'!$C$8:$C$373,Capa!$T141,'Plan de couv'!S$8:S$373,Paramètres!$A$3)+COUNTIFS('Plan de couv'!$C$8:$C$373,Capa!$T141,'Plan de couv'!S$8:S$373,Paramètres!$A$8)/2+COUNTIFS('Plan de couv'!$C$8:$C$373,Capa!$T141,'Plan de couv'!S$8:S$373,Paramètres!$A$9)/2</f>
        <v>0</v>
      </c>
      <c r="AK141" s="81">
        <f>COUNTIFS('Plan de couv'!$C$8:$C$373,Capa!$T141,'Plan de couv'!T$8:T$373,Paramètres!$A$3)+COUNTIFS('Plan de couv'!$C$8:$C$373,Capa!$T141,'Plan de couv'!T$8:T$373,Paramètres!$A$8)/2+COUNTIFS('Plan de couv'!$C$8:$C$373,Capa!$T141,'Plan de couv'!T$8:T$373,Paramètres!$A$9)/2</f>
        <v>0</v>
      </c>
      <c r="AL141" s="81">
        <f>COUNTIFS('Plan de couv'!$C$8:$C$373,Capa!$T141,'Plan de couv'!U$8:U$373,Paramètres!$A$3)+COUNTIFS('Plan de couv'!$C$8:$C$373,Capa!$T141,'Plan de couv'!U$8:U$373,Paramètres!$A$8)/2+COUNTIFS('Plan de couv'!$C$8:$C$373,Capa!$T141,'Plan de couv'!U$8:U$373,Paramètres!$A$9)/2</f>
        <v>0</v>
      </c>
      <c r="AM141" s="81">
        <f>COUNTIFS('Plan de couv'!$C$8:$C$373,Capa!$T141,'Plan de couv'!V$8:V$373,Paramètres!$A$3)+COUNTIFS('Plan de couv'!$C$8:$C$373,Capa!$T141,'Plan de couv'!V$8:V$373,Paramètres!$A$8)/2+COUNTIFS('Plan de couv'!$C$8:$C$373,Capa!$T141,'Plan de couv'!V$8:V$373,Paramètres!$A$9)/2</f>
        <v>0</v>
      </c>
      <c r="AN141" s="81">
        <f>COUNTIFS('Plan de couv'!$C$8:$C$373,Capa!$T141,'Plan de couv'!W$8:W$373,Paramètres!$A$3)+COUNTIFS('Plan de couv'!$C$8:$C$373,Capa!$T141,'Plan de couv'!W$8:W$373,Paramètres!$A$8)/2+COUNTIFS('Plan de couv'!$C$8:$C$373,Capa!$T141,'Plan de couv'!W$8:W$373,Paramètres!$A$9)/2</f>
        <v>0</v>
      </c>
      <c r="AO141" s="81">
        <f>COUNTIFS('Plan de couv'!$C$8:$C$373,Capa!$T141,'Plan de couv'!X$8:X$373,Paramètres!$A$3)+COUNTIFS('Plan de couv'!$C$8:$C$373,Capa!$T141,'Plan de couv'!X$8:X$373,Paramètres!$A$8)/2+COUNTIFS('Plan de couv'!$C$8:$C$373,Capa!$T141,'Plan de couv'!X$8:X$373,Paramètres!$A$9)/2</f>
        <v>0</v>
      </c>
      <c r="AP141" s="81">
        <f>COUNTIFS('Plan de couv'!$C$8:$C$373,Capa!$T141,'Plan de couv'!Y$8:Y$373,Paramètres!$A$3)+COUNTIFS('Plan de couv'!$C$8:$C$373,Capa!$T141,'Plan de couv'!Y$8:Y$373,Paramètres!$A$8)/2+COUNTIFS('Plan de couv'!$C$8:$C$373,Capa!$T141,'Plan de couv'!Y$8:Y$373,Paramètres!$A$9)/2</f>
        <v>0</v>
      </c>
    </row>
    <row r="142" spans="18:42" hidden="1" x14ac:dyDescent="0.25">
      <c r="R142" s="50">
        <f t="shared" si="8"/>
        <v>5</v>
      </c>
      <c r="S142" s="51">
        <f t="shared" si="9"/>
        <v>21</v>
      </c>
      <c r="T142" s="67">
        <f t="shared" si="11"/>
        <v>42506</v>
      </c>
      <c r="U142" s="68">
        <f t="shared" si="10"/>
        <v>2</v>
      </c>
      <c r="V142" s="81">
        <f>COUNTIFS('Plan de couv'!$C$8:$C$373,Capa!$T142,'Plan de couv'!E$8:E$373,Paramètres!$A$3)+COUNTIFS('Plan de couv'!$C$8:$C$373,Capa!$T142,'Plan de couv'!E$8:E$373,Paramètres!$A$8)/2+COUNTIFS('Plan de couv'!$C$8:$C$373,Capa!$T142,'Plan de couv'!E$8:E$373,Paramètres!$A$9)/2</f>
        <v>0</v>
      </c>
      <c r="W142" s="81">
        <f>COUNTIFS('Plan de couv'!$C$8:$C$373,Capa!$T142,'Plan de couv'!F$8:F$373,Paramètres!$A$3)+COUNTIFS('Plan de couv'!$C$8:$C$373,Capa!$T142,'Plan de couv'!F$8:F$373,Paramètres!$A$8)/2+COUNTIFS('Plan de couv'!$C$8:$C$373,Capa!$T142,'Plan de couv'!F$8:F$373,Paramètres!$A$9)/2</f>
        <v>0</v>
      </c>
      <c r="X142" s="81">
        <f>COUNTIFS('Plan de couv'!$C$8:$C$373,Capa!$T142,'Plan de couv'!G$8:G$373,Paramètres!$A$3)+COUNTIFS('Plan de couv'!$C$8:$C$373,Capa!$T142,'Plan de couv'!G$8:G$373,Paramètres!$A$8)/2+COUNTIFS('Plan de couv'!$C$8:$C$373,Capa!$T142,'Plan de couv'!G$8:G$373,Paramètres!$A$9)/2</f>
        <v>0</v>
      </c>
      <c r="Y142" s="81">
        <f>COUNTIFS('Plan de couv'!$C$8:$C$373,Capa!$T142,'Plan de couv'!H$8:H$373,Paramètres!$A$3)+COUNTIFS('Plan de couv'!$C$8:$C$373,Capa!$T142,'Plan de couv'!H$8:H$373,Paramètres!$A$8)/2+COUNTIFS('Plan de couv'!$C$8:$C$373,Capa!$T142,'Plan de couv'!H$8:H$373,Paramètres!$A$9)/2</f>
        <v>0</v>
      </c>
      <c r="Z142" s="81">
        <f>COUNTIFS('Plan de couv'!$C$8:$C$373,Capa!$T142,'Plan de couv'!I$8:I$373,Paramètres!$A$3)+COUNTIFS('Plan de couv'!$C$8:$C$373,Capa!$T142,'Plan de couv'!I$8:I$373,Paramètres!$A$8)/2+COUNTIFS('Plan de couv'!$C$8:$C$373,Capa!$T142,'Plan de couv'!I$8:I$373,Paramètres!$A$9)/2</f>
        <v>0</v>
      </c>
      <c r="AA142" s="81">
        <f>COUNTIFS('Plan de couv'!$C$8:$C$373,Capa!$T142,'Plan de couv'!J$8:J$373,Paramètres!$A$3)+COUNTIFS('Plan de couv'!$C$8:$C$373,Capa!$T142,'Plan de couv'!J$8:J$373,Paramètres!$A$8)/2+COUNTIFS('Plan de couv'!$C$8:$C$373,Capa!$T142,'Plan de couv'!J$8:J$373,Paramètres!$A$9)/2</f>
        <v>0</v>
      </c>
      <c r="AB142" s="81">
        <f>COUNTIFS('Plan de couv'!$C$8:$C$373,Capa!$T142,'Plan de couv'!K$8:K$373,Paramètres!$A$3)+COUNTIFS('Plan de couv'!$C$8:$C$373,Capa!$T142,'Plan de couv'!K$8:K$373,Paramètres!$A$8)/2+COUNTIFS('Plan de couv'!$C$8:$C$373,Capa!$T142,'Plan de couv'!K$8:K$373,Paramètres!$A$9)/2</f>
        <v>0</v>
      </c>
      <c r="AC142" s="81">
        <f>COUNTIFS('Plan de couv'!$C$8:$C$373,Capa!$T142,'Plan de couv'!L$8:L$373,Paramètres!$A$3)+COUNTIFS('Plan de couv'!$C$8:$C$373,Capa!$T142,'Plan de couv'!L$8:L$373,Paramètres!$A$8)/2+COUNTIFS('Plan de couv'!$C$8:$C$373,Capa!$T142,'Plan de couv'!L$8:L$373,Paramètres!$A$9)/2</f>
        <v>0</v>
      </c>
      <c r="AD142" s="81">
        <f>COUNTIFS('Plan de couv'!$C$8:$C$373,Capa!$T142,'Plan de couv'!M$8:M$373,Paramètres!$A$3)+COUNTIFS('Plan de couv'!$C$8:$C$373,Capa!$T142,'Plan de couv'!M$8:M$373,Paramètres!$A$8)/2+COUNTIFS('Plan de couv'!$C$8:$C$373,Capa!$T142,'Plan de couv'!M$8:M$373,Paramètres!$A$9)/2</f>
        <v>0</v>
      </c>
      <c r="AE142" s="81">
        <f>COUNTIFS('Plan de couv'!$C$8:$C$373,Capa!$T142,'Plan de couv'!N$8:N$373,Paramètres!$A$3)+COUNTIFS('Plan de couv'!$C$8:$C$373,Capa!$T142,'Plan de couv'!N$8:N$373,Paramètres!$A$8)/2+COUNTIFS('Plan de couv'!$C$8:$C$373,Capa!$T142,'Plan de couv'!N$8:N$373,Paramètres!$A$9)/2</f>
        <v>0</v>
      </c>
      <c r="AF142" s="81">
        <f>COUNTIFS('Plan de couv'!$C$8:$C$373,Capa!$T142,'Plan de couv'!O$8:O$373,Paramètres!$A$3)+COUNTIFS('Plan de couv'!$C$8:$C$373,Capa!$T142,'Plan de couv'!O$8:O$373,Paramètres!$A$8)/2+COUNTIFS('Plan de couv'!$C$8:$C$373,Capa!$T142,'Plan de couv'!O$8:O$373,Paramètres!$A$9)/2</f>
        <v>0</v>
      </c>
      <c r="AG142" s="81">
        <f>COUNTIFS('Plan de couv'!$C$8:$C$373,Capa!$T142,'Plan de couv'!P$8:P$373,Paramètres!$A$3)+COUNTIFS('Plan de couv'!$C$8:$C$373,Capa!$T142,'Plan de couv'!P$8:P$373,Paramètres!$A$8)/2+COUNTIFS('Plan de couv'!$C$8:$C$373,Capa!$T142,'Plan de couv'!P$8:P$373,Paramètres!$A$9)/2</f>
        <v>0</v>
      </c>
      <c r="AH142" s="81">
        <f>COUNTIFS('Plan de couv'!$C$8:$C$373,Capa!$T142,'Plan de couv'!Q$8:Q$373,Paramètres!$A$3)+COUNTIFS('Plan de couv'!$C$8:$C$373,Capa!$T142,'Plan de couv'!Q$8:Q$373,Paramètres!$A$8)/2+COUNTIFS('Plan de couv'!$C$8:$C$373,Capa!$T142,'Plan de couv'!Q$8:Q$373,Paramètres!$A$9)/2</f>
        <v>0</v>
      </c>
      <c r="AI142" s="81">
        <f>COUNTIFS('Plan de couv'!$C$8:$C$373,Capa!$T142,'Plan de couv'!R$8:R$373,Paramètres!$A$3)+COUNTIFS('Plan de couv'!$C$8:$C$373,Capa!$T142,'Plan de couv'!R$8:R$373,Paramètres!$A$8)/2+COUNTIFS('Plan de couv'!$C$8:$C$373,Capa!$T142,'Plan de couv'!R$8:R$373,Paramètres!$A$9)/2</f>
        <v>0</v>
      </c>
      <c r="AJ142" s="81">
        <f>COUNTIFS('Plan de couv'!$C$8:$C$373,Capa!$T142,'Plan de couv'!S$8:S$373,Paramètres!$A$3)+COUNTIFS('Plan de couv'!$C$8:$C$373,Capa!$T142,'Plan de couv'!S$8:S$373,Paramètres!$A$8)/2+COUNTIFS('Plan de couv'!$C$8:$C$373,Capa!$T142,'Plan de couv'!S$8:S$373,Paramètres!$A$9)/2</f>
        <v>0</v>
      </c>
      <c r="AK142" s="81">
        <f>COUNTIFS('Plan de couv'!$C$8:$C$373,Capa!$T142,'Plan de couv'!T$8:T$373,Paramètres!$A$3)+COUNTIFS('Plan de couv'!$C$8:$C$373,Capa!$T142,'Plan de couv'!T$8:T$373,Paramètres!$A$8)/2+COUNTIFS('Plan de couv'!$C$8:$C$373,Capa!$T142,'Plan de couv'!T$8:T$373,Paramètres!$A$9)/2</f>
        <v>0</v>
      </c>
      <c r="AL142" s="81">
        <f>COUNTIFS('Plan de couv'!$C$8:$C$373,Capa!$T142,'Plan de couv'!U$8:U$373,Paramètres!$A$3)+COUNTIFS('Plan de couv'!$C$8:$C$373,Capa!$T142,'Plan de couv'!U$8:U$373,Paramètres!$A$8)/2+COUNTIFS('Plan de couv'!$C$8:$C$373,Capa!$T142,'Plan de couv'!U$8:U$373,Paramètres!$A$9)/2</f>
        <v>0</v>
      </c>
      <c r="AM142" s="81">
        <f>COUNTIFS('Plan de couv'!$C$8:$C$373,Capa!$T142,'Plan de couv'!V$8:V$373,Paramètres!$A$3)+COUNTIFS('Plan de couv'!$C$8:$C$373,Capa!$T142,'Plan de couv'!V$8:V$373,Paramètres!$A$8)/2+COUNTIFS('Plan de couv'!$C$8:$C$373,Capa!$T142,'Plan de couv'!V$8:V$373,Paramètres!$A$9)/2</f>
        <v>0</v>
      </c>
      <c r="AN142" s="81">
        <f>COUNTIFS('Plan de couv'!$C$8:$C$373,Capa!$T142,'Plan de couv'!W$8:W$373,Paramètres!$A$3)+COUNTIFS('Plan de couv'!$C$8:$C$373,Capa!$T142,'Plan de couv'!W$8:W$373,Paramètres!$A$8)/2+COUNTIFS('Plan de couv'!$C$8:$C$373,Capa!$T142,'Plan de couv'!W$8:W$373,Paramètres!$A$9)/2</f>
        <v>0</v>
      </c>
      <c r="AO142" s="81">
        <f>COUNTIFS('Plan de couv'!$C$8:$C$373,Capa!$T142,'Plan de couv'!X$8:X$373,Paramètres!$A$3)+COUNTIFS('Plan de couv'!$C$8:$C$373,Capa!$T142,'Plan de couv'!X$8:X$373,Paramètres!$A$8)/2+COUNTIFS('Plan de couv'!$C$8:$C$373,Capa!$T142,'Plan de couv'!X$8:X$373,Paramètres!$A$9)/2</f>
        <v>0</v>
      </c>
      <c r="AP142" s="81">
        <f>COUNTIFS('Plan de couv'!$C$8:$C$373,Capa!$T142,'Plan de couv'!Y$8:Y$373,Paramètres!$A$3)+COUNTIFS('Plan de couv'!$C$8:$C$373,Capa!$T142,'Plan de couv'!Y$8:Y$373,Paramètres!$A$8)/2+COUNTIFS('Plan de couv'!$C$8:$C$373,Capa!$T142,'Plan de couv'!Y$8:Y$373,Paramètres!$A$9)/2</f>
        <v>0</v>
      </c>
    </row>
    <row r="143" spans="18:42" hidden="1" x14ac:dyDescent="0.25">
      <c r="R143" s="50">
        <f t="shared" si="8"/>
        <v>5</v>
      </c>
      <c r="S143" s="51">
        <f t="shared" si="9"/>
        <v>21</v>
      </c>
      <c r="T143" s="67">
        <f t="shared" si="11"/>
        <v>42507</v>
      </c>
      <c r="U143" s="68">
        <f t="shared" si="10"/>
        <v>3</v>
      </c>
      <c r="V143" s="81">
        <f>COUNTIFS('Plan de couv'!$C$8:$C$373,Capa!$T143,'Plan de couv'!E$8:E$373,Paramètres!$A$3)+COUNTIFS('Plan de couv'!$C$8:$C$373,Capa!$T143,'Plan de couv'!E$8:E$373,Paramètres!$A$8)/2+COUNTIFS('Plan de couv'!$C$8:$C$373,Capa!$T143,'Plan de couv'!E$8:E$373,Paramètres!$A$9)/2</f>
        <v>0</v>
      </c>
      <c r="W143" s="81">
        <f>COUNTIFS('Plan de couv'!$C$8:$C$373,Capa!$T143,'Plan de couv'!F$8:F$373,Paramètres!$A$3)+COUNTIFS('Plan de couv'!$C$8:$C$373,Capa!$T143,'Plan de couv'!F$8:F$373,Paramètres!$A$8)/2+COUNTIFS('Plan de couv'!$C$8:$C$373,Capa!$T143,'Plan de couv'!F$8:F$373,Paramètres!$A$9)/2</f>
        <v>0</v>
      </c>
      <c r="X143" s="81">
        <f>COUNTIFS('Plan de couv'!$C$8:$C$373,Capa!$T143,'Plan de couv'!G$8:G$373,Paramètres!$A$3)+COUNTIFS('Plan de couv'!$C$8:$C$373,Capa!$T143,'Plan de couv'!G$8:G$373,Paramètres!$A$8)/2+COUNTIFS('Plan de couv'!$C$8:$C$373,Capa!$T143,'Plan de couv'!G$8:G$373,Paramètres!$A$9)/2</f>
        <v>0</v>
      </c>
      <c r="Y143" s="81">
        <f>COUNTIFS('Plan de couv'!$C$8:$C$373,Capa!$T143,'Plan de couv'!H$8:H$373,Paramètres!$A$3)+COUNTIFS('Plan de couv'!$C$8:$C$373,Capa!$T143,'Plan de couv'!H$8:H$373,Paramètres!$A$8)/2+COUNTIFS('Plan de couv'!$C$8:$C$373,Capa!$T143,'Plan de couv'!H$8:H$373,Paramètres!$A$9)/2</f>
        <v>0</v>
      </c>
      <c r="Z143" s="81">
        <f>COUNTIFS('Plan de couv'!$C$8:$C$373,Capa!$T143,'Plan de couv'!I$8:I$373,Paramètres!$A$3)+COUNTIFS('Plan de couv'!$C$8:$C$373,Capa!$T143,'Plan de couv'!I$8:I$373,Paramètres!$A$8)/2+COUNTIFS('Plan de couv'!$C$8:$C$373,Capa!$T143,'Plan de couv'!I$8:I$373,Paramètres!$A$9)/2</f>
        <v>0</v>
      </c>
      <c r="AA143" s="81">
        <f>COUNTIFS('Plan de couv'!$C$8:$C$373,Capa!$T143,'Plan de couv'!J$8:J$373,Paramètres!$A$3)+COUNTIFS('Plan de couv'!$C$8:$C$373,Capa!$T143,'Plan de couv'!J$8:J$373,Paramètres!$A$8)/2+COUNTIFS('Plan de couv'!$C$8:$C$373,Capa!$T143,'Plan de couv'!J$8:J$373,Paramètres!$A$9)/2</f>
        <v>0</v>
      </c>
      <c r="AB143" s="81">
        <f>COUNTIFS('Plan de couv'!$C$8:$C$373,Capa!$T143,'Plan de couv'!K$8:K$373,Paramètres!$A$3)+COUNTIFS('Plan de couv'!$C$8:$C$373,Capa!$T143,'Plan de couv'!K$8:K$373,Paramètres!$A$8)/2+COUNTIFS('Plan de couv'!$C$8:$C$373,Capa!$T143,'Plan de couv'!K$8:K$373,Paramètres!$A$9)/2</f>
        <v>0</v>
      </c>
      <c r="AC143" s="81">
        <f>COUNTIFS('Plan de couv'!$C$8:$C$373,Capa!$T143,'Plan de couv'!L$8:L$373,Paramètres!$A$3)+COUNTIFS('Plan de couv'!$C$8:$C$373,Capa!$T143,'Plan de couv'!L$8:L$373,Paramètres!$A$8)/2+COUNTIFS('Plan de couv'!$C$8:$C$373,Capa!$T143,'Plan de couv'!L$8:L$373,Paramètres!$A$9)/2</f>
        <v>0</v>
      </c>
      <c r="AD143" s="81">
        <f>COUNTIFS('Plan de couv'!$C$8:$C$373,Capa!$T143,'Plan de couv'!M$8:M$373,Paramètres!$A$3)+COUNTIFS('Plan de couv'!$C$8:$C$373,Capa!$T143,'Plan de couv'!M$8:M$373,Paramètres!$A$8)/2+COUNTIFS('Plan de couv'!$C$8:$C$373,Capa!$T143,'Plan de couv'!M$8:M$373,Paramètres!$A$9)/2</f>
        <v>0</v>
      </c>
      <c r="AE143" s="81">
        <f>COUNTIFS('Plan de couv'!$C$8:$C$373,Capa!$T143,'Plan de couv'!N$8:N$373,Paramètres!$A$3)+COUNTIFS('Plan de couv'!$C$8:$C$373,Capa!$T143,'Plan de couv'!N$8:N$373,Paramètres!$A$8)/2+COUNTIFS('Plan de couv'!$C$8:$C$373,Capa!$T143,'Plan de couv'!N$8:N$373,Paramètres!$A$9)/2</f>
        <v>0</v>
      </c>
      <c r="AF143" s="81">
        <f>COUNTIFS('Plan de couv'!$C$8:$C$373,Capa!$T143,'Plan de couv'!O$8:O$373,Paramètres!$A$3)+COUNTIFS('Plan de couv'!$C$8:$C$373,Capa!$T143,'Plan de couv'!O$8:O$373,Paramètres!$A$8)/2+COUNTIFS('Plan de couv'!$C$8:$C$373,Capa!$T143,'Plan de couv'!O$8:O$373,Paramètres!$A$9)/2</f>
        <v>0</v>
      </c>
      <c r="AG143" s="81">
        <f>COUNTIFS('Plan de couv'!$C$8:$C$373,Capa!$T143,'Plan de couv'!P$8:P$373,Paramètres!$A$3)+COUNTIFS('Plan de couv'!$C$8:$C$373,Capa!$T143,'Plan de couv'!P$8:P$373,Paramètres!$A$8)/2+COUNTIFS('Plan de couv'!$C$8:$C$373,Capa!$T143,'Plan de couv'!P$8:P$373,Paramètres!$A$9)/2</f>
        <v>0</v>
      </c>
      <c r="AH143" s="81">
        <f>COUNTIFS('Plan de couv'!$C$8:$C$373,Capa!$T143,'Plan de couv'!Q$8:Q$373,Paramètres!$A$3)+COUNTIFS('Plan de couv'!$C$8:$C$373,Capa!$T143,'Plan de couv'!Q$8:Q$373,Paramètres!$A$8)/2+COUNTIFS('Plan de couv'!$C$8:$C$373,Capa!$T143,'Plan de couv'!Q$8:Q$373,Paramètres!$A$9)/2</f>
        <v>0</v>
      </c>
      <c r="AI143" s="81">
        <f>COUNTIFS('Plan de couv'!$C$8:$C$373,Capa!$T143,'Plan de couv'!R$8:R$373,Paramètres!$A$3)+COUNTIFS('Plan de couv'!$C$8:$C$373,Capa!$T143,'Plan de couv'!R$8:R$373,Paramètres!$A$8)/2+COUNTIFS('Plan de couv'!$C$8:$C$373,Capa!$T143,'Plan de couv'!R$8:R$373,Paramètres!$A$9)/2</f>
        <v>0</v>
      </c>
      <c r="AJ143" s="81">
        <f>COUNTIFS('Plan de couv'!$C$8:$C$373,Capa!$T143,'Plan de couv'!S$8:S$373,Paramètres!$A$3)+COUNTIFS('Plan de couv'!$C$8:$C$373,Capa!$T143,'Plan de couv'!S$8:S$373,Paramètres!$A$8)/2+COUNTIFS('Plan de couv'!$C$8:$C$373,Capa!$T143,'Plan de couv'!S$8:S$373,Paramètres!$A$9)/2</f>
        <v>0</v>
      </c>
      <c r="AK143" s="81">
        <f>COUNTIFS('Plan de couv'!$C$8:$C$373,Capa!$T143,'Plan de couv'!T$8:T$373,Paramètres!$A$3)+COUNTIFS('Plan de couv'!$C$8:$C$373,Capa!$T143,'Plan de couv'!T$8:T$373,Paramètres!$A$8)/2+COUNTIFS('Plan de couv'!$C$8:$C$373,Capa!$T143,'Plan de couv'!T$8:T$373,Paramètres!$A$9)/2</f>
        <v>0</v>
      </c>
      <c r="AL143" s="81">
        <f>COUNTIFS('Plan de couv'!$C$8:$C$373,Capa!$T143,'Plan de couv'!U$8:U$373,Paramètres!$A$3)+COUNTIFS('Plan de couv'!$C$8:$C$373,Capa!$T143,'Plan de couv'!U$8:U$373,Paramètres!$A$8)/2+COUNTIFS('Plan de couv'!$C$8:$C$373,Capa!$T143,'Plan de couv'!U$8:U$373,Paramètres!$A$9)/2</f>
        <v>0</v>
      </c>
      <c r="AM143" s="81">
        <f>COUNTIFS('Plan de couv'!$C$8:$C$373,Capa!$T143,'Plan de couv'!V$8:V$373,Paramètres!$A$3)+COUNTIFS('Plan de couv'!$C$8:$C$373,Capa!$T143,'Plan de couv'!V$8:V$373,Paramètres!$A$8)/2+COUNTIFS('Plan de couv'!$C$8:$C$373,Capa!$T143,'Plan de couv'!V$8:V$373,Paramètres!$A$9)/2</f>
        <v>0</v>
      </c>
      <c r="AN143" s="81">
        <f>COUNTIFS('Plan de couv'!$C$8:$C$373,Capa!$T143,'Plan de couv'!W$8:W$373,Paramètres!$A$3)+COUNTIFS('Plan de couv'!$C$8:$C$373,Capa!$T143,'Plan de couv'!W$8:W$373,Paramètres!$A$8)/2+COUNTIFS('Plan de couv'!$C$8:$C$373,Capa!$T143,'Plan de couv'!W$8:W$373,Paramètres!$A$9)/2</f>
        <v>0</v>
      </c>
      <c r="AO143" s="81">
        <f>COUNTIFS('Plan de couv'!$C$8:$C$373,Capa!$T143,'Plan de couv'!X$8:X$373,Paramètres!$A$3)+COUNTIFS('Plan de couv'!$C$8:$C$373,Capa!$T143,'Plan de couv'!X$8:X$373,Paramètres!$A$8)/2+COUNTIFS('Plan de couv'!$C$8:$C$373,Capa!$T143,'Plan de couv'!X$8:X$373,Paramètres!$A$9)/2</f>
        <v>0</v>
      </c>
      <c r="AP143" s="81">
        <f>COUNTIFS('Plan de couv'!$C$8:$C$373,Capa!$T143,'Plan de couv'!Y$8:Y$373,Paramètres!$A$3)+COUNTIFS('Plan de couv'!$C$8:$C$373,Capa!$T143,'Plan de couv'!Y$8:Y$373,Paramètres!$A$8)/2+COUNTIFS('Plan de couv'!$C$8:$C$373,Capa!$T143,'Plan de couv'!Y$8:Y$373,Paramètres!$A$9)/2</f>
        <v>0</v>
      </c>
    </row>
    <row r="144" spans="18:42" hidden="1" x14ac:dyDescent="0.25">
      <c r="R144" s="50">
        <f t="shared" si="8"/>
        <v>5</v>
      </c>
      <c r="S144" s="51">
        <f t="shared" si="9"/>
        <v>21</v>
      </c>
      <c r="T144" s="67">
        <f t="shared" si="11"/>
        <v>42508</v>
      </c>
      <c r="U144" s="68">
        <f t="shared" si="10"/>
        <v>4</v>
      </c>
      <c r="V144" s="81">
        <f>COUNTIFS('Plan de couv'!$C$8:$C$373,Capa!$T144,'Plan de couv'!E$8:E$373,Paramètres!$A$3)+COUNTIFS('Plan de couv'!$C$8:$C$373,Capa!$T144,'Plan de couv'!E$8:E$373,Paramètres!$A$8)/2+COUNTIFS('Plan de couv'!$C$8:$C$373,Capa!$T144,'Plan de couv'!E$8:E$373,Paramètres!$A$9)/2</f>
        <v>0</v>
      </c>
      <c r="W144" s="81">
        <f>COUNTIFS('Plan de couv'!$C$8:$C$373,Capa!$T144,'Plan de couv'!F$8:F$373,Paramètres!$A$3)+COUNTIFS('Plan de couv'!$C$8:$C$373,Capa!$T144,'Plan de couv'!F$8:F$373,Paramètres!$A$8)/2+COUNTIFS('Plan de couv'!$C$8:$C$373,Capa!$T144,'Plan de couv'!F$8:F$373,Paramètres!$A$9)/2</f>
        <v>0</v>
      </c>
      <c r="X144" s="81">
        <f>COUNTIFS('Plan de couv'!$C$8:$C$373,Capa!$T144,'Plan de couv'!G$8:G$373,Paramètres!$A$3)+COUNTIFS('Plan de couv'!$C$8:$C$373,Capa!$T144,'Plan de couv'!G$8:G$373,Paramètres!$A$8)/2+COUNTIFS('Plan de couv'!$C$8:$C$373,Capa!$T144,'Plan de couv'!G$8:G$373,Paramètres!$A$9)/2</f>
        <v>0</v>
      </c>
      <c r="Y144" s="81">
        <f>COUNTIFS('Plan de couv'!$C$8:$C$373,Capa!$T144,'Plan de couv'!H$8:H$373,Paramètres!$A$3)+COUNTIFS('Plan de couv'!$C$8:$C$373,Capa!$T144,'Plan de couv'!H$8:H$373,Paramètres!$A$8)/2+COUNTIFS('Plan de couv'!$C$8:$C$373,Capa!$T144,'Plan de couv'!H$8:H$373,Paramètres!$A$9)/2</f>
        <v>0</v>
      </c>
      <c r="Z144" s="81">
        <f>COUNTIFS('Plan de couv'!$C$8:$C$373,Capa!$T144,'Plan de couv'!I$8:I$373,Paramètres!$A$3)+COUNTIFS('Plan de couv'!$C$8:$C$373,Capa!$T144,'Plan de couv'!I$8:I$373,Paramètres!$A$8)/2+COUNTIFS('Plan de couv'!$C$8:$C$373,Capa!$T144,'Plan de couv'!I$8:I$373,Paramètres!$A$9)/2</f>
        <v>0</v>
      </c>
      <c r="AA144" s="81">
        <f>COUNTIFS('Plan de couv'!$C$8:$C$373,Capa!$T144,'Plan de couv'!J$8:J$373,Paramètres!$A$3)+COUNTIFS('Plan de couv'!$C$8:$C$373,Capa!$T144,'Plan de couv'!J$8:J$373,Paramètres!$A$8)/2+COUNTIFS('Plan de couv'!$C$8:$C$373,Capa!$T144,'Plan de couv'!J$8:J$373,Paramètres!$A$9)/2</f>
        <v>0</v>
      </c>
      <c r="AB144" s="81">
        <f>COUNTIFS('Plan de couv'!$C$8:$C$373,Capa!$T144,'Plan de couv'!K$8:K$373,Paramètres!$A$3)+COUNTIFS('Plan de couv'!$C$8:$C$373,Capa!$T144,'Plan de couv'!K$8:K$373,Paramètres!$A$8)/2+COUNTIFS('Plan de couv'!$C$8:$C$373,Capa!$T144,'Plan de couv'!K$8:K$373,Paramètres!$A$9)/2</f>
        <v>0</v>
      </c>
      <c r="AC144" s="81">
        <f>COUNTIFS('Plan de couv'!$C$8:$C$373,Capa!$T144,'Plan de couv'!L$8:L$373,Paramètres!$A$3)+COUNTIFS('Plan de couv'!$C$8:$C$373,Capa!$T144,'Plan de couv'!L$8:L$373,Paramètres!$A$8)/2+COUNTIFS('Plan de couv'!$C$8:$C$373,Capa!$T144,'Plan de couv'!L$8:L$373,Paramètres!$A$9)/2</f>
        <v>0</v>
      </c>
      <c r="AD144" s="81">
        <f>COUNTIFS('Plan de couv'!$C$8:$C$373,Capa!$T144,'Plan de couv'!M$8:M$373,Paramètres!$A$3)+COUNTIFS('Plan de couv'!$C$8:$C$373,Capa!$T144,'Plan de couv'!M$8:M$373,Paramètres!$A$8)/2+COUNTIFS('Plan de couv'!$C$8:$C$373,Capa!$T144,'Plan de couv'!M$8:M$373,Paramètres!$A$9)/2</f>
        <v>0</v>
      </c>
      <c r="AE144" s="81">
        <f>COUNTIFS('Plan de couv'!$C$8:$C$373,Capa!$T144,'Plan de couv'!N$8:N$373,Paramètres!$A$3)+COUNTIFS('Plan de couv'!$C$8:$C$373,Capa!$T144,'Plan de couv'!N$8:N$373,Paramètres!$A$8)/2+COUNTIFS('Plan de couv'!$C$8:$C$373,Capa!$T144,'Plan de couv'!N$8:N$373,Paramètres!$A$9)/2</f>
        <v>0</v>
      </c>
      <c r="AF144" s="81">
        <f>COUNTIFS('Plan de couv'!$C$8:$C$373,Capa!$T144,'Plan de couv'!O$8:O$373,Paramètres!$A$3)+COUNTIFS('Plan de couv'!$C$8:$C$373,Capa!$T144,'Plan de couv'!O$8:O$373,Paramètres!$A$8)/2+COUNTIFS('Plan de couv'!$C$8:$C$373,Capa!$T144,'Plan de couv'!O$8:O$373,Paramètres!$A$9)/2</f>
        <v>0</v>
      </c>
      <c r="AG144" s="81">
        <f>COUNTIFS('Plan de couv'!$C$8:$C$373,Capa!$T144,'Plan de couv'!P$8:P$373,Paramètres!$A$3)+COUNTIFS('Plan de couv'!$C$8:$C$373,Capa!$T144,'Plan de couv'!P$8:P$373,Paramètres!$A$8)/2+COUNTIFS('Plan de couv'!$C$8:$C$373,Capa!$T144,'Plan de couv'!P$8:P$373,Paramètres!$A$9)/2</f>
        <v>0</v>
      </c>
      <c r="AH144" s="81">
        <f>COUNTIFS('Plan de couv'!$C$8:$C$373,Capa!$T144,'Plan de couv'!Q$8:Q$373,Paramètres!$A$3)+COUNTIFS('Plan de couv'!$C$8:$C$373,Capa!$T144,'Plan de couv'!Q$8:Q$373,Paramètres!$A$8)/2+COUNTIFS('Plan de couv'!$C$8:$C$373,Capa!$T144,'Plan de couv'!Q$8:Q$373,Paramètres!$A$9)/2</f>
        <v>0</v>
      </c>
      <c r="AI144" s="81">
        <f>COUNTIFS('Plan de couv'!$C$8:$C$373,Capa!$T144,'Plan de couv'!R$8:R$373,Paramètres!$A$3)+COUNTIFS('Plan de couv'!$C$8:$C$373,Capa!$T144,'Plan de couv'!R$8:R$373,Paramètres!$A$8)/2+COUNTIFS('Plan de couv'!$C$8:$C$373,Capa!$T144,'Plan de couv'!R$8:R$373,Paramètres!$A$9)/2</f>
        <v>0</v>
      </c>
      <c r="AJ144" s="81">
        <f>COUNTIFS('Plan de couv'!$C$8:$C$373,Capa!$T144,'Plan de couv'!S$8:S$373,Paramètres!$A$3)+COUNTIFS('Plan de couv'!$C$8:$C$373,Capa!$T144,'Plan de couv'!S$8:S$373,Paramètres!$A$8)/2+COUNTIFS('Plan de couv'!$C$8:$C$373,Capa!$T144,'Plan de couv'!S$8:S$373,Paramètres!$A$9)/2</f>
        <v>0</v>
      </c>
      <c r="AK144" s="81">
        <f>COUNTIFS('Plan de couv'!$C$8:$C$373,Capa!$T144,'Plan de couv'!T$8:T$373,Paramètres!$A$3)+COUNTIFS('Plan de couv'!$C$8:$C$373,Capa!$T144,'Plan de couv'!T$8:T$373,Paramètres!$A$8)/2+COUNTIFS('Plan de couv'!$C$8:$C$373,Capa!$T144,'Plan de couv'!T$8:T$373,Paramètres!$A$9)/2</f>
        <v>0</v>
      </c>
      <c r="AL144" s="81">
        <f>COUNTIFS('Plan de couv'!$C$8:$C$373,Capa!$T144,'Plan de couv'!U$8:U$373,Paramètres!$A$3)+COUNTIFS('Plan de couv'!$C$8:$C$373,Capa!$T144,'Plan de couv'!U$8:U$373,Paramètres!$A$8)/2+COUNTIFS('Plan de couv'!$C$8:$C$373,Capa!$T144,'Plan de couv'!U$8:U$373,Paramètres!$A$9)/2</f>
        <v>0</v>
      </c>
      <c r="AM144" s="81">
        <f>COUNTIFS('Plan de couv'!$C$8:$C$373,Capa!$T144,'Plan de couv'!V$8:V$373,Paramètres!$A$3)+COUNTIFS('Plan de couv'!$C$8:$C$373,Capa!$T144,'Plan de couv'!V$8:V$373,Paramètres!$A$8)/2+COUNTIFS('Plan de couv'!$C$8:$C$373,Capa!$T144,'Plan de couv'!V$8:V$373,Paramètres!$A$9)/2</f>
        <v>0</v>
      </c>
      <c r="AN144" s="81">
        <f>COUNTIFS('Plan de couv'!$C$8:$C$373,Capa!$T144,'Plan de couv'!W$8:W$373,Paramètres!$A$3)+COUNTIFS('Plan de couv'!$C$8:$C$373,Capa!$T144,'Plan de couv'!W$8:W$373,Paramètres!$A$8)/2+COUNTIFS('Plan de couv'!$C$8:$C$373,Capa!$T144,'Plan de couv'!W$8:W$373,Paramètres!$A$9)/2</f>
        <v>0</v>
      </c>
      <c r="AO144" s="81">
        <f>COUNTIFS('Plan de couv'!$C$8:$C$373,Capa!$T144,'Plan de couv'!X$8:X$373,Paramètres!$A$3)+COUNTIFS('Plan de couv'!$C$8:$C$373,Capa!$T144,'Plan de couv'!X$8:X$373,Paramètres!$A$8)/2+COUNTIFS('Plan de couv'!$C$8:$C$373,Capa!$T144,'Plan de couv'!X$8:X$373,Paramètres!$A$9)/2</f>
        <v>0</v>
      </c>
      <c r="AP144" s="81">
        <f>COUNTIFS('Plan de couv'!$C$8:$C$373,Capa!$T144,'Plan de couv'!Y$8:Y$373,Paramètres!$A$3)+COUNTIFS('Plan de couv'!$C$8:$C$373,Capa!$T144,'Plan de couv'!Y$8:Y$373,Paramètres!$A$8)/2+COUNTIFS('Plan de couv'!$C$8:$C$373,Capa!$T144,'Plan de couv'!Y$8:Y$373,Paramètres!$A$9)/2</f>
        <v>0</v>
      </c>
    </row>
    <row r="145" spans="18:42" hidden="1" x14ac:dyDescent="0.25">
      <c r="R145" s="50">
        <f t="shared" si="8"/>
        <v>5</v>
      </c>
      <c r="S145" s="51">
        <f t="shared" si="9"/>
        <v>21</v>
      </c>
      <c r="T145" s="67">
        <f t="shared" si="11"/>
        <v>42509</v>
      </c>
      <c r="U145" s="68">
        <f t="shared" si="10"/>
        <v>5</v>
      </c>
      <c r="V145" s="81">
        <f>COUNTIFS('Plan de couv'!$C$8:$C$373,Capa!$T145,'Plan de couv'!E$8:E$373,Paramètres!$A$3)+COUNTIFS('Plan de couv'!$C$8:$C$373,Capa!$T145,'Plan de couv'!E$8:E$373,Paramètres!$A$8)/2+COUNTIFS('Plan de couv'!$C$8:$C$373,Capa!$T145,'Plan de couv'!E$8:E$373,Paramètres!$A$9)/2</f>
        <v>0</v>
      </c>
      <c r="W145" s="81">
        <f>COUNTIFS('Plan de couv'!$C$8:$C$373,Capa!$T145,'Plan de couv'!F$8:F$373,Paramètres!$A$3)+COUNTIFS('Plan de couv'!$C$8:$C$373,Capa!$T145,'Plan de couv'!F$8:F$373,Paramètres!$A$8)/2+COUNTIFS('Plan de couv'!$C$8:$C$373,Capa!$T145,'Plan de couv'!F$8:F$373,Paramètres!$A$9)/2</f>
        <v>0</v>
      </c>
      <c r="X145" s="81">
        <f>COUNTIFS('Plan de couv'!$C$8:$C$373,Capa!$T145,'Plan de couv'!G$8:G$373,Paramètres!$A$3)+COUNTIFS('Plan de couv'!$C$8:$C$373,Capa!$T145,'Plan de couv'!G$8:G$373,Paramètres!$A$8)/2+COUNTIFS('Plan de couv'!$C$8:$C$373,Capa!$T145,'Plan de couv'!G$8:G$373,Paramètres!$A$9)/2</f>
        <v>0</v>
      </c>
      <c r="Y145" s="81">
        <f>COUNTIFS('Plan de couv'!$C$8:$C$373,Capa!$T145,'Plan de couv'!H$8:H$373,Paramètres!$A$3)+COUNTIFS('Plan de couv'!$C$8:$C$373,Capa!$T145,'Plan de couv'!H$8:H$373,Paramètres!$A$8)/2+COUNTIFS('Plan de couv'!$C$8:$C$373,Capa!$T145,'Plan de couv'!H$8:H$373,Paramètres!$A$9)/2</f>
        <v>0</v>
      </c>
      <c r="Z145" s="81">
        <f>COUNTIFS('Plan de couv'!$C$8:$C$373,Capa!$T145,'Plan de couv'!I$8:I$373,Paramètres!$A$3)+COUNTIFS('Plan de couv'!$C$8:$C$373,Capa!$T145,'Plan de couv'!I$8:I$373,Paramètres!$A$8)/2+COUNTIFS('Plan de couv'!$C$8:$C$373,Capa!$T145,'Plan de couv'!I$8:I$373,Paramètres!$A$9)/2</f>
        <v>0</v>
      </c>
      <c r="AA145" s="81">
        <f>COUNTIFS('Plan de couv'!$C$8:$C$373,Capa!$T145,'Plan de couv'!J$8:J$373,Paramètres!$A$3)+COUNTIFS('Plan de couv'!$C$8:$C$373,Capa!$T145,'Plan de couv'!J$8:J$373,Paramètres!$A$8)/2+COUNTIFS('Plan de couv'!$C$8:$C$373,Capa!$T145,'Plan de couv'!J$8:J$373,Paramètres!$A$9)/2</f>
        <v>0</v>
      </c>
      <c r="AB145" s="81">
        <f>COUNTIFS('Plan de couv'!$C$8:$C$373,Capa!$T145,'Plan de couv'!K$8:K$373,Paramètres!$A$3)+COUNTIFS('Plan de couv'!$C$8:$C$373,Capa!$T145,'Plan de couv'!K$8:K$373,Paramètres!$A$8)/2+COUNTIFS('Plan de couv'!$C$8:$C$373,Capa!$T145,'Plan de couv'!K$8:K$373,Paramètres!$A$9)/2</f>
        <v>0</v>
      </c>
      <c r="AC145" s="81">
        <f>COUNTIFS('Plan de couv'!$C$8:$C$373,Capa!$T145,'Plan de couv'!L$8:L$373,Paramètres!$A$3)+COUNTIFS('Plan de couv'!$C$8:$C$373,Capa!$T145,'Plan de couv'!L$8:L$373,Paramètres!$A$8)/2+COUNTIFS('Plan de couv'!$C$8:$C$373,Capa!$T145,'Plan de couv'!L$8:L$373,Paramètres!$A$9)/2</f>
        <v>0</v>
      </c>
      <c r="AD145" s="81">
        <f>COUNTIFS('Plan de couv'!$C$8:$C$373,Capa!$T145,'Plan de couv'!M$8:M$373,Paramètres!$A$3)+COUNTIFS('Plan de couv'!$C$8:$C$373,Capa!$T145,'Plan de couv'!M$8:M$373,Paramètres!$A$8)/2+COUNTIFS('Plan de couv'!$C$8:$C$373,Capa!$T145,'Plan de couv'!M$8:M$373,Paramètres!$A$9)/2</f>
        <v>0</v>
      </c>
      <c r="AE145" s="81">
        <f>COUNTIFS('Plan de couv'!$C$8:$C$373,Capa!$T145,'Plan de couv'!N$8:N$373,Paramètres!$A$3)+COUNTIFS('Plan de couv'!$C$8:$C$373,Capa!$T145,'Plan de couv'!N$8:N$373,Paramètres!$A$8)/2+COUNTIFS('Plan de couv'!$C$8:$C$373,Capa!$T145,'Plan de couv'!N$8:N$373,Paramètres!$A$9)/2</f>
        <v>0</v>
      </c>
      <c r="AF145" s="81">
        <f>COUNTIFS('Plan de couv'!$C$8:$C$373,Capa!$T145,'Plan de couv'!O$8:O$373,Paramètres!$A$3)+COUNTIFS('Plan de couv'!$C$8:$C$373,Capa!$T145,'Plan de couv'!O$8:O$373,Paramètres!$A$8)/2+COUNTIFS('Plan de couv'!$C$8:$C$373,Capa!$T145,'Plan de couv'!O$8:O$373,Paramètres!$A$9)/2</f>
        <v>0</v>
      </c>
      <c r="AG145" s="81">
        <f>COUNTIFS('Plan de couv'!$C$8:$C$373,Capa!$T145,'Plan de couv'!P$8:P$373,Paramètres!$A$3)+COUNTIFS('Plan de couv'!$C$8:$C$373,Capa!$T145,'Plan de couv'!P$8:P$373,Paramètres!$A$8)/2+COUNTIFS('Plan de couv'!$C$8:$C$373,Capa!$T145,'Plan de couv'!P$8:P$373,Paramètres!$A$9)/2</f>
        <v>0</v>
      </c>
      <c r="AH145" s="81">
        <f>COUNTIFS('Plan de couv'!$C$8:$C$373,Capa!$T145,'Plan de couv'!Q$8:Q$373,Paramètres!$A$3)+COUNTIFS('Plan de couv'!$C$8:$C$373,Capa!$T145,'Plan de couv'!Q$8:Q$373,Paramètres!$A$8)/2+COUNTIFS('Plan de couv'!$C$8:$C$373,Capa!$T145,'Plan de couv'!Q$8:Q$373,Paramètres!$A$9)/2</f>
        <v>0</v>
      </c>
      <c r="AI145" s="81">
        <f>COUNTIFS('Plan de couv'!$C$8:$C$373,Capa!$T145,'Plan de couv'!R$8:R$373,Paramètres!$A$3)+COUNTIFS('Plan de couv'!$C$8:$C$373,Capa!$T145,'Plan de couv'!R$8:R$373,Paramètres!$A$8)/2+COUNTIFS('Plan de couv'!$C$8:$C$373,Capa!$T145,'Plan de couv'!R$8:R$373,Paramètres!$A$9)/2</f>
        <v>0</v>
      </c>
      <c r="AJ145" s="81">
        <f>COUNTIFS('Plan de couv'!$C$8:$C$373,Capa!$T145,'Plan de couv'!S$8:S$373,Paramètres!$A$3)+COUNTIFS('Plan de couv'!$C$8:$C$373,Capa!$T145,'Plan de couv'!S$8:S$373,Paramètres!$A$8)/2+COUNTIFS('Plan de couv'!$C$8:$C$373,Capa!$T145,'Plan de couv'!S$8:S$373,Paramètres!$A$9)/2</f>
        <v>0</v>
      </c>
      <c r="AK145" s="81">
        <f>COUNTIFS('Plan de couv'!$C$8:$C$373,Capa!$T145,'Plan de couv'!T$8:T$373,Paramètres!$A$3)+COUNTIFS('Plan de couv'!$C$8:$C$373,Capa!$T145,'Plan de couv'!T$8:T$373,Paramètres!$A$8)/2+COUNTIFS('Plan de couv'!$C$8:$C$373,Capa!$T145,'Plan de couv'!T$8:T$373,Paramètres!$A$9)/2</f>
        <v>0</v>
      </c>
      <c r="AL145" s="81">
        <f>COUNTIFS('Plan de couv'!$C$8:$C$373,Capa!$T145,'Plan de couv'!U$8:U$373,Paramètres!$A$3)+COUNTIFS('Plan de couv'!$C$8:$C$373,Capa!$T145,'Plan de couv'!U$8:U$373,Paramètres!$A$8)/2+COUNTIFS('Plan de couv'!$C$8:$C$373,Capa!$T145,'Plan de couv'!U$8:U$373,Paramètres!$A$9)/2</f>
        <v>0</v>
      </c>
      <c r="AM145" s="81">
        <f>COUNTIFS('Plan de couv'!$C$8:$C$373,Capa!$T145,'Plan de couv'!V$8:V$373,Paramètres!$A$3)+COUNTIFS('Plan de couv'!$C$8:$C$373,Capa!$T145,'Plan de couv'!V$8:V$373,Paramètres!$A$8)/2+COUNTIFS('Plan de couv'!$C$8:$C$373,Capa!$T145,'Plan de couv'!V$8:V$373,Paramètres!$A$9)/2</f>
        <v>0</v>
      </c>
      <c r="AN145" s="81">
        <f>COUNTIFS('Plan de couv'!$C$8:$C$373,Capa!$T145,'Plan de couv'!W$8:W$373,Paramètres!$A$3)+COUNTIFS('Plan de couv'!$C$8:$C$373,Capa!$T145,'Plan de couv'!W$8:W$373,Paramètres!$A$8)/2+COUNTIFS('Plan de couv'!$C$8:$C$373,Capa!$T145,'Plan de couv'!W$8:W$373,Paramètres!$A$9)/2</f>
        <v>0</v>
      </c>
      <c r="AO145" s="81">
        <f>COUNTIFS('Plan de couv'!$C$8:$C$373,Capa!$T145,'Plan de couv'!X$8:X$373,Paramètres!$A$3)+COUNTIFS('Plan de couv'!$C$8:$C$373,Capa!$T145,'Plan de couv'!X$8:X$373,Paramètres!$A$8)/2+COUNTIFS('Plan de couv'!$C$8:$C$373,Capa!$T145,'Plan de couv'!X$8:X$373,Paramètres!$A$9)/2</f>
        <v>0</v>
      </c>
      <c r="AP145" s="81">
        <f>COUNTIFS('Plan de couv'!$C$8:$C$373,Capa!$T145,'Plan de couv'!Y$8:Y$373,Paramètres!$A$3)+COUNTIFS('Plan de couv'!$C$8:$C$373,Capa!$T145,'Plan de couv'!Y$8:Y$373,Paramètres!$A$8)/2+COUNTIFS('Plan de couv'!$C$8:$C$373,Capa!$T145,'Plan de couv'!Y$8:Y$373,Paramètres!$A$9)/2</f>
        <v>0</v>
      </c>
    </row>
    <row r="146" spans="18:42" hidden="1" x14ac:dyDescent="0.25">
      <c r="R146" s="50">
        <f t="shared" si="8"/>
        <v>5</v>
      </c>
      <c r="S146" s="51">
        <f t="shared" si="9"/>
        <v>21</v>
      </c>
      <c r="T146" s="67">
        <f t="shared" si="11"/>
        <v>42510</v>
      </c>
      <c r="U146" s="68">
        <f t="shared" si="10"/>
        <v>6</v>
      </c>
      <c r="V146" s="81">
        <f>COUNTIFS('Plan de couv'!$C$8:$C$373,Capa!$T146,'Plan de couv'!E$8:E$373,Paramètres!$A$3)+COUNTIFS('Plan de couv'!$C$8:$C$373,Capa!$T146,'Plan de couv'!E$8:E$373,Paramètres!$A$8)/2+COUNTIFS('Plan de couv'!$C$8:$C$373,Capa!$T146,'Plan de couv'!E$8:E$373,Paramètres!$A$9)/2</f>
        <v>0</v>
      </c>
      <c r="W146" s="81">
        <f>COUNTIFS('Plan de couv'!$C$8:$C$373,Capa!$T146,'Plan de couv'!F$8:F$373,Paramètres!$A$3)+COUNTIFS('Plan de couv'!$C$8:$C$373,Capa!$T146,'Plan de couv'!F$8:F$373,Paramètres!$A$8)/2+COUNTIFS('Plan de couv'!$C$8:$C$373,Capa!$T146,'Plan de couv'!F$8:F$373,Paramètres!$A$9)/2</f>
        <v>0</v>
      </c>
      <c r="X146" s="81">
        <f>COUNTIFS('Plan de couv'!$C$8:$C$373,Capa!$T146,'Plan de couv'!G$8:G$373,Paramètres!$A$3)+COUNTIFS('Plan de couv'!$C$8:$C$373,Capa!$T146,'Plan de couv'!G$8:G$373,Paramètres!$A$8)/2+COUNTIFS('Plan de couv'!$C$8:$C$373,Capa!$T146,'Plan de couv'!G$8:G$373,Paramètres!$A$9)/2</f>
        <v>0</v>
      </c>
      <c r="Y146" s="81">
        <f>COUNTIFS('Plan de couv'!$C$8:$C$373,Capa!$T146,'Plan de couv'!H$8:H$373,Paramètres!$A$3)+COUNTIFS('Plan de couv'!$C$8:$C$373,Capa!$T146,'Plan de couv'!H$8:H$373,Paramètres!$A$8)/2+COUNTIFS('Plan de couv'!$C$8:$C$373,Capa!$T146,'Plan de couv'!H$8:H$373,Paramètres!$A$9)/2</f>
        <v>0</v>
      </c>
      <c r="Z146" s="81">
        <f>COUNTIFS('Plan de couv'!$C$8:$C$373,Capa!$T146,'Plan de couv'!I$8:I$373,Paramètres!$A$3)+COUNTIFS('Plan de couv'!$C$8:$C$373,Capa!$T146,'Plan de couv'!I$8:I$373,Paramètres!$A$8)/2+COUNTIFS('Plan de couv'!$C$8:$C$373,Capa!$T146,'Plan de couv'!I$8:I$373,Paramètres!$A$9)/2</f>
        <v>0</v>
      </c>
      <c r="AA146" s="81">
        <f>COUNTIFS('Plan de couv'!$C$8:$C$373,Capa!$T146,'Plan de couv'!J$8:J$373,Paramètres!$A$3)+COUNTIFS('Plan de couv'!$C$8:$C$373,Capa!$T146,'Plan de couv'!J$8:J$373,Paramètres!$A$8)/2+COUNTIFS('Plan de couv'!$C$8:$C$373,Capa!$T146,'Plan de couv'!J$8:J$373,Paramètres!$A$9)/2</f>
        <v>0</v>
      </c>
      <c r="AB146" s="81">
        <f>COUNTIFS('Plan de couv'!$C$8:$C$373,Capa!$T146,'Plan de couv'!K$8:K$373,Paramètres!$A$3)+COUNTIFS('Plan de couv'!$C$8:$C$373,Capa!$T146,'Plan de couv'!K$8:K$373,Paramètres!$A$8)/2+COUNTIFS('Plan de couv'!$C$8:$C$373,Capa!$T146,'Plan de couv'!K$8:K$373,Paramètres!$A$9)/2</f>
        <v>0</v>
      </c>
      <c r="AC146" s="81">
        <f>COUNTIFS('Plan de couv'!$C$8:$C$373,Capa!$T146,'Plan de couv'!L$8:L$373,Paramètres!$A$3)+COUNTIFS('Plan de couv'!$C$8:$C$373,Capa!$T146,'Plan de couv'!L$8:L$373,Paramètres!$A$8)/2+COUNTIFS('Plan de couv'!$C$8:$C$373,Capa!$T146,'Plan de couv'!L$8:L$373,Paramètres!$A$9)/2</f>
        <v>0</v>
      </c>
      <c r="AD146" s="81">
        <f>COUNTIFS('Plan de couv'!$C$8:$C$373,Capa!$T146,'Plan de couv'!M$8:M$373,Paramètres!$A$3)+COUNTIFS('Plan de couv'!$C$8:$C$373,Capa!$T146,'Plan de couv'!M$8:M$373,Paramètres!$A$8)/2+COUNTIFS('Plan de couv'!$C$8:$C$373,Capa!$T146,'Plan de couv'!M$8:M$373,Paramètres!$A$9)/2</f>
        <v>0</v>
      </c>
      <c r="AE146" s="81">
        <f>COUNTIFS('Plan de couv'!$C$8:$C$373,Capa!$T146,'Plan de couv'!N$8:N$373,Paramètres!$A$3)+COUNTIFS('Plan de couv'!$C$8:$C$373,Capa!$T146,'Plan de couv'!N$8:N$373,Paramètres!$A$8)/2+COUNTIFS('Plan de couv'!$C$8:$C$373,Capa!$T146,'Plan de couv'!N$8:N$373,Paramètres!$A$9)/2</f>
        <v>0</v>
      </c>
      <c r="AF146" s="81">
        <f>COUNTIFS('Plan de couv'!$C$8:$C$373,Capa!$T146,'Plan de couv'!O$8:O$373,Paramètres!$A$3)+COUNTIFS('Plan de couv'!$C$8:$C$373,Capa!$T146,'Plan de couv'!O$8:O$373,Paramètres!$A$8)/2+COUNTIFS('Plan de couv'!$C$8:$C$373,Capa!$T146,'Plan de couv'!O$8:O$373,Paramètres!$A$9)/2</f>
        <v>0</v>
      </c>
      <c r="AG146" s="81">
        <f>COUNTIFS('Plan de couv'!$C$8:$C$373,Capa!$T146,'Plan de couv'!P$8:P$373,Paramètres!$A$3)+COUNTIFS('Plan de couv'!$C$8:$C$373,Capa!$T146,'Plan de couv'!P$8:P$373,Paramètres!$A$8)/2+COUNTIFS('Plan de couv'!$C$8:$C$373,Capa!$T146,'Plan de couv'!P$8:P$373,Paramètres!$A$9)/2</f>
        <v>0</v>
      </c>
      <c r="AH146" s="81">
        <f>COUNTIFS('Plan de couv'!$C$8:$C$373,Capa!$T146,'Plan de couv'!Q$8:Q$373,Paramètres!$A$3)+COUNTIFS('Plan de couv'!$C$8:$C$373,Capa!$T146,'Plan de couv'!Q$8:Q$373,Paramètres!$A$8)/2+COUNTIFS('Plan de couv'!$C$8:$C$373,Capa!$T146,'Plan de couv'!Q$8:Q$373,Paramètres!$A$9)/2</f>
        <v>0</v>
      </c>
      <c r="AI146" s="81">
        <f>COUNTIFS('Plan de couv'!$C$8:$C$373,Capa!$T146,'Plan de couv'!R$8:R$373,Paramètres!$A$3)+COUNTIFS('Plan de couv'!$C$8:$C$373,Capa!$T146,'Plan de couv'!R$8:R$373,Paramètres!$A$8)/2+COUNTIFS('Plan de couv'!$C$8:$C$373,Capa!$T146,'Plan de couv'!R$8:R$373,Paramètres!$A$9)/2</f>
        <v>0</v>
      </c>
      <c r="AJ146" s="81">
        <f>COUNTIFS('Plan de couv'!$C$8:$C$373,Capa!$T146,'Plan de couv'!S$8:S$373,Paramètres!$A$3)+COUNTIFS('Plan de couv'!$C$8:$C$373,Capa!$T146,'Plan de couv'!S$8:S$373,Paramètres!$A$8)/2+COUNTIFS('Plan de couv'!$C$8:$C$373,Capa!$T146,'Plan de couv'!S$8:S$373,Paramètres!$A$9)/2</f>
        <v>0</v>
      </c>
      <c r="AK146" s="81">
        <f>COUNTIFS('Plan de couv'!$C$8:$C$373,Capa!$T146,'Plan de couv'!T$8:T$373,Paramètres!$A$3)+COUNTIFS('Plan de couv'!$C$8:$C$373,Capa!$T146,'Plan de couv'!T$8:T$373,Paramètres!$A$8)/2+COUNTIFS('Plan de couv'!$C$8:$C$373,Capa!$T146,'Plan de couv'!T$8:T$373,Paramètres!$A$9)/2</f>
        <v>0</v>
      </c>
      <c r="AL146" s="81">
        <f>COUNTIFS('Plan de couv'!$C$8:$C$373,Capa!$T146,'Plan de couv'!U$8:U$373,Paramètres!$A$3)+COUNTIFS('Plan de couv'!$C$8:$C$373,Capa!$T146,'Plan de couv'!U$8:U$373,Paramètres!$A$8)/2+COUNTIFS('Plan de couv'!$C$8:$C$373,Capa!$T146,'Plan de couv'!U$8:U$373,Paramètres!$A$9)/2</f>
        <v>0</v>
      </c>
      <c r="AM146" s="81">
        <f>COUNTIFS('Plan de couv'!$C$8:$C$373,Capa!$T146,'Plan de couv'!V$8:V$373,Paramètres!$A$3)+COUNTIFS('Plan de couv'!$C$8:$C$373,Capa!$T146,'Plan de couv'!V$8:V$373,Paramètres!$A$8)/2+COUNTIFS('Plan de couv'!$C$8:$C$373,Capa!$T146,'Plan de couv'!V$8:V$373,Paramètres!$A$9)/2</f>
        <v>0</v>
      </c>
      <c r="AN146" s="81">
        <f>COUNTIFS('Plan de couv'!$C$8:$C$373,Capa!$T146,'Plan de couv'!W$8:W$373,Paramètres!$A$3)+COUNTIFS('Plan de couv'!$C$8:$C$373,Capa!$T146,'Plan de couv'!W$8:W$373,Paramètres!$A$8)/2+COUNTIFS('Plan de couv'!$C$8:$C$373,Capa!$T146,'Plan de couv'!W$8:W$373,Paramètres!$A$9)/2</f>
        <v>0</v>
      </c>
      <c r="AO146" s="81">
        <f>COUNTIFS('Plan de couv'!$C$8:$C$373,Capa!$T146,'Plan de couv'!X$8:X$373,Paramètres!$A$3)+COUNTIFS('Plan de couv'!$C$8:$C$373,Capa!$T146,'Plan de couv'!X$8:X$373,Paramètres!$A$8)/2+COUNTIFS('Plan de couv'!$C$8:$C$373,Capa!$T146,'Plan de couv'!X$8:X$373,Paramètres!$A$9)/2</f>
        <v>0</v>
      </c>
      <c r="AP146" s="81">
        <f>COUNTIFS('Plan de couv'!$C$8:$C$373,Capa!$T146,'Plan de couv'!Y$8:Y$373,Paramètres!$A$3)+COUNTIFS('Plan de couv'!$C$8:$C$373,Capa!$T146,'Plan de couv'!Y$8:Y$373,Paramètres!$A$8)/2+COUNTIFS('Plan de couv'!$C$8:$C$373,Capa!$T146,'Plan de couv'!Y$8:Y$373,Paramètres!$A$9)/2</f>
        <v>0</v>
      </c>
    </row>
    <row r="147" spans="18:42" hidden="1" x14ac:dyDescent="0.25">
      <c r="R147" s="50">
        <f t="shared" si="8"/>
        <v>5</v>
      </c>
      <c r="S147" s="51">
        <f t="shared" si="9"/>
        <v>21</v>
      </c>
      <c r="T147" s="67">
        <f t="shared" si="11"/>
        <v>42511</v>
      </c>
      <c r="U147" s="68">
        <f t="shared" si="10"/>
        <v>7</v>
      </c>
      <c r="V147" s="81">
        <f>COUNTIFS('Plan de couv'!$C$8:$C$373,Capa!$T147,'Plan de couv'!E$8:E$373,Paramètres!$A$3)+COUNTIFS('Plan de couv'!$C$8:$C$373,Capa!$T147,'Plan de couv'!E$8:E$373,Paramètres!$A$8)/2+COUNTIFS('Plan de couv'!$C$8:$C$373,Capa!$T147,'Plan de couv'!E$8:E$373,Paramètres!$A$9)/2</f>
        <v>0</v>
      </c>
      <c r="W147" s="81">
        <f>COUNTIFS('Plan de couv'!$C$8:$C$373,Capa!$T147,'Plan de couv'!F$8:F$373,Paramètres!$A$3)+COUNTIFS('Plan de couv'!$C$8:$C$373,Capa!$T147,'Plan de couv'!F$8:F$373,Paramètres!$A$8)/2+COUNTIFS('Plan de couv'!$C$8:$C$373,Capa!$T147,'Plan de couv'!F$8:F$373,Paramètres!$A$9)/2</f>
        <v>0</v>
      </c>
      <c r="X147" s="81">
        <f>COUNTIFS('Plan de couv'!$C$8:$C$373,Capa!$T147,'Plan de couv'!G$8:G$373,Paramètres!$A$3)+COUNTIFS('Plan de couv'!$C$8:$C$373,Capa!$T147,'Plan de couv'!G$8:G$373,Paramètres!$A$8)/2+COUNTIFS('Plan de couv'!$C$8:$C$373,Capa!$T147,'Plan de couv'!G$8:G$373,Paramètres!$A$9)/2</f>
        <v>0</v>
      </c>
      <c r="Y147" s="81">
        <f>COUNTIFS('Plan de couv'!$C$8:$C$373,Capa!$T147,'Plan de couv'!H$8:H$373,Paramètres!$A$3)+COUNTIFS('Plan de couv'!$C$8:$C$373,Capa!$T147,'Plan de couv'!H$8:H$373,Paramètres!$A$8)/2+COUNTIFS('Plan de couv'!$C$8:$C$373,Capa!$T147,'Plan de couv'!H$8:H$373,Paramètres!$A$9)/2</f>
        <v>0</v>
      </c>
      <c r="Z147" s="81">
        <f>COUNTIFS('Plan de couv'!$C$8:$C$373,Capa!$T147,'Plan de couv'!I$8:I$373,Paramètres!$A$3)+COUNTIFS('Plan de couv'!$C$8:$C$373,Capa!$T147,'Plan de couv'!I$8:I$373,Paramètres!$A$8)/2+COUNTIFS('Plan de couv'!$C$8:$C$373,Capa!$T147,'Plan de couv'!I$8:I$373,Paramètres!$A$9)/2</f>
        <v>0</v>
      </c>
      <c r="AA147" s="81">
        <f>COUNTIFS('Plan de couv'!$C$8:$C$373,Capa!$T147,'Plan de couv'!J$8:J$373,Paramètres!$A$3)+COUNTIFS('Plan de couv'!$C$8:$C$373,Capa!$T147,'Plan de couv'!J$8:J$373,Paramètres!$A$8)/2+COUNTIFS('Plan de couv'!$C$8:$C$373,Capa!$T147,'Plan de couv'!J$8:J$373,Paramètres!$A$9)/2</f>
        <v>0</v>
      </c>
      <c r="AB147" s="81">
        <f>COUNTIFS('Plan de couv'!$C$8:$C$373,Capa!$T147,'Plan de couv'!K$8:K$373,Paramètres!$A$3)+COUNTIFS('Plan de couv'!$C$8:$C$373,Capa!$T147,'Plan de couv'!K$8:K$373,Paramètres!$A$8)/2+COUNTIFS('Plan de couv'!$C$8:$C$373,Capa!$T147,'Plan de couv'!K$8:K$373,Paramètres!$A$9)/2</f>
        <v>0</v>
      </c>
      <c r="AC147" s="81">
        <f>COUNTIFS('Plan de couv'!$C$8:$C$373,Capa!$T147,'Plan de couv'!L$8:L$373,Paramètres!$A$3)+COUNTIFS('Plan de couv'!$C$8:$C$373,Capa!$T147,'Plan de couv'!L$8:L$373,Paramètres!$A$8)/2+COUNTIFS('Plan de couv'!$C$8:$C$373,Capa!$T147,'Plan de couv'!L$8:L$373,Paramètres!$A$9)/2</f>
        <v>0</v>
      </c>
      <c r="AD147" s="81">
        <f>COUNTIFS('Plan de couv'!$C$8:$C$373,Capa!$T147,'Plan de couv'!M$8:M$373,Paramètres!$A$3)+COUNTIFS('Plan de couv'!$C$8:$C$373,Capa!$T147,'Plan de couv'!M$8:M$373,Paramètres!$A$8)/2+COUNTIFS('Plan de couv'!$C$8:$C$373,Capa!$T147,'Plan de couv'!M$8:M$373,Paramètres!$A$9)/2</f>
        <v>0</v>
      </c>
      <c r="AE147" s="81">
        <f>COUNTIFS('Plan de couv'!$C$8:$C$373,Capa!$T147,'Plan de couv'!N$8:N$373,Paramètres!$A$3)+COUNTIFS('Plan de couv'!$C$8:$C$373,Capa!$T147,'Plan de couv'!N$8:N$373,Paramètres!$A$8)/2+COUNTIFS('Plan de couv'!$C$8:$C$373,Capa!$T147,'Plan de couv'!N$8:N$373,Paramètres!$A$9)/2</f>
        <v>0</v>
      </c>
      <c r="AF147" s="81">
        <f>COUNTIFS('Plan de couv'!$C$8:$C$373,Capa!$T147,'Plan de couv'!O$8:O$373,Paramètres!$A$3)+COUNTIFS('Plan de couv'!$C$8:$C$373,Capa!$T147,'Plan de couv'!O$8:O$373,Paramètres!$A$8)/2+COUNTIFS('Plan de couv'!$C$8:$C$373,Capa!$T147,'Plan de couv'!O$8:O$373,Paramètres!$A$9)/2</f>
        <v>0</v>
      </c>
      <c r="AG147" s="81">
        <f>COUNTIFS('Plan de couv'!$C$8:$C$373,Capa!$T147,'Plan de couv'!P$8:P$373,Paramètres!$A$3)+COUNTIFS('Plan de couv'!$C$8:$C$373,Capa!$T147,'Plan de couv'!P$8:P$373,Paramètres!$A$8)/2+COUNTIFS('Plan de couv'!$C$8:$C$373,Capa!$T147,'Plan de couv'!P$8:P$373,Paramètres!$A$9)/2</f>
        <v>0</v>
      </c>
      <c r="AH147" s="81">
        <f>COUNTIFS('Plan de couv'!$C$8:$C$373,Capa!$T147,'Plan de couv'!Q$8:Q$373,Paramètres!$A$3)+COUNTIFS('Plan de couv'!$C$8:$C$373,Capa!$T147,'Plan de couv'!Q$8:Q$373,Paramètres!$A$8)/2+COUNTIFS('Plan de couv'!$C$8:$C$373,Capa!$T147,'Plan de couv'!Q$8:Q$373,Paramètres!$A$9)/2</f>
        <v>0</v>
      </c>
      <c r="AI147" s="81">
        <f>COUNTIFS('Plan de couv'!$C$8:$C$373,Capa!$T147,'Plan de couv'!R$8:R$373,Paramètres!$A$3)+COUNTIFS('Plan de couv'!$C$8:$C$373,Capa!$T147,'Plan de couv'!R$8:R$373,Paramètres!$A$8)/2+COUNTIFS('Plan de couv'!$C$8:$C$373,Capa!$T147,'Plan de couv'!R$8:R$373,Paramètres!$A$9)/2</f>
        <v>0</v>
      </c>
      <c r="AJ147" s="81">
        <f>COUNTIFS('Plan de couv'!$C$8:$C$373,Capa!$T147,'Plan de couv'!S$8:S$373,Paramètres!$A$3)+COUNTIFS('Plan de couv'!$C$8:$C$373,Capa!$T147,'Plan de couv'!S$8:S$373,Paramètres!$A$8)/2+COUNTIFS('Plan de couv'!$C$8:$C$373,Capa!$T147,'Plan de couv'!S$8:S$373,Paramètres!$A$9)/2</f>
        <v>0</v>
      </c>
      <c r="AK147" s="81">
        <f>COUNTIFS('Plan de couv'!$C$8:$C$373,Capa!$T147,'Plan de couv'!T$8:T$373,Paramètres!$A$3)+COUNTIFS('Plan de couv'!$C$8:$C$373,Capa!$T147,'Plan de couv'!T$8:T$373,Paramètres!$A$8)/2+COUNTIFS('Plan de couv'!$C$8:$C$373,Capa!$T147,'Plan de couv'!T$8:T$373,Paramètres!$A$9)/2</f>
        <v>0</v>
      </c>
      <c r="AL147" s="81">
        <f>COUNTIFS('Plan de couv'!$C$8:$C$373,Capa!$T147,'Plan de couv'!U$8:U$373,Paramètres!$A$3)+COUNTIFS('Plan de couv'!$C$8:$C$373,Capa!$T147,'Plan de couv'!U$8:U$373,Paramètres!$A$8)/2+COUNTIFS('Plan de couv'!$C$8:$C$373,Capa!$T147,'Plan de couv'!U$8:U$373,Paramètres!$A$9)/2</f>
        <v>0</v>
      </c>
      <c r="AM147" s="81">
        <f>COUNTIFS('Plan de couv'!$C$8:$C$373,Capa!$T147,'Plan de couv'!V$8:V$373,Paramètres!$A$3)+COUNTIFS('Plan de couv'!$C$8:$C$373,Capa!$T147,'Plan de couv'!V$8:V$373,Paramètres!$A$8)/2+COUNTIFS('Plan de couv'!$C$8:$C$373,Capa!$T147,'Plan de couv'!V$8:V$373,Paramètres!$A$9)/2</f>
        <v>0</v>
      </c>
      <c r="AN147" s="81">
        <f>COUNTIFS('Plan de couv'!$C$8:$C$373,Capa!$T147,'Plan de couv'!W$8:W$373,Paramètres!$A$3)+COUNTIFS('Plan de couv'!$C$8:$C$373,Capa!$T147,'Plan de couv'!W$8:W$373,Paramètres!$A$8)/2+COUNTIFS('Plan de couv'!$C$8:$C$373,Capa!$T147,'Plan de couv'!W$8:W$373,Paramètres!$A$9)/2</f>
        <v>0</v>
      </c>
      <c r="AO147" s="81">
        <f>COUNTIFS('Plan de couv'!$C$8:$C$373,Capa!$T147,'Plan de couv'!X$8:X$373,Paramètres!$A$3)+COUNTIFS('Plan de couv'!$C$8:$C$373,Capa!$T147,'Plan de couv'!X$8:X$373,Paramètres!$A$8)/2+COUNTIFS('Plan de couv'!$C$8:$C$373,Capa!$T147,'Plan de couv'!X$8:X$373,Paramètres!$A$9)/2</f>
        <v>0</v>
      </c>
      <c r="AP147" s="81">
        <f>COUNTIFS('Plan de couv'!$C$8:$C$373,Capa!$T147,'Plan de couv'!Y$8:Y$373,Paramètres!$A$3)+COUNTIFS('Plan de couv'!$C$8:$C$373,Capa!$T147,'Plan de couv'!Y$8:Y$373,Paramètres!$A$8)/2+COUNTIFS('Plan de couv'!$C$8:$C$373,Capa!$T147,'Plan de couv'!Y$8:Y$373,Paramètres!$A$9)/2</f>
        <v>0</v>
      </c>
    </row>
    <row r="148" spans="18:42" hidden="1" x14ac:dyDescent="0.25">
      <c r="R148" s="50">
        <f t="shared" si="8"/>
        <v>5</v>
      </c>
      <c r="S148" s="51">
        <f t="shared" si="9"/>
        <v>22</v>
      </c>
      <c r="T148" s="67">
        <f t="shared" si="11"/>
        <v>42512</v>
      </c>
      <c r="U148" s="68">
        <f t="shared" si="10"/>
        <v>1</v>
      </c>
      <c r="V148" s="81">
        <f>COUNTIFS('Plan de couv'!$C$8:$C$373,Capa!$T148,'Plan de couv'!E$8:E$373,Paramètres!$A$3)+COUNTIFS('Plan de couv'!$C$8:$C$373,Capa!$T148,'Plan de couv'!E$8:E$373,Paramètres!$A$8)/2+COUNTIFS('Plan de couv'!$C$8:$C$373,Capa!$T148,'Plan de couv'!E$8:E$373,Paramètres!$A$9)/2</f>
        <v>0</v>
      </c>
      <c r="W148" s="81">
        <f>COUNTIFS('Plan de couv'!$C$8:$C$373,Capa!$T148,'Plan de couv'!F$8:F$373,Paramètres!$A$3)+COUNTIFS('Plan de couv'!$C$8:$C$373,Capa!$T148,'Plan de couv'!F$8:F$373,Paramètres!$A$8)/2+COUNTIFS('Plan de couv'!$C$8:$C$373,Capa!$T148,'Plan de couv'!F$8:F$373,Paramètres!$A$9)/2</f>
        <v>0</v>
      </c>
      <c r="X148" s="81">
        <f>COUNTIFS('Plan de couv'!$C$8:$C$373,Capa!$T148,'Plan de couv'!G$8:G$373,Paramètres!$A$3)+COUNTIFS('Plan de couv'!$C$8:$C$373,Capa!$T148,'Plan de couv'!G$8:G$373,Paramètres!$A$8)/2+COUNTIFS('Plan de couv'!$C$8:$C$373,Capa!$T148,'Plan de couv'!G$8:G$373,Paramètres!$A$9)/2</f>
        <v>0</v>
      </c>
      <c r="Y148" s="81">
        <f>COUNTIFS('Plan de couv'!$C$8:$C$373,Capa!$T148,'Plan de couv'!H$8:H$373,Paramètres!$A$3)+COUNTIFS('Plan de couv'!$C$8:$C$373,Capa!$T148,'Plan de couv'!H$8:H$373,Paramètres!$A$8)/2+COUNTIFS('Plan de couv'!$C$8:$C$373,Capa!$T148,'Plan de couv'!H$8:H$373,Paramètres!$A$9)/2</f>
        <v>0</v>
      </c>
      <c r="Z148" s="81">
        <f>COUNTIFS('Plan de couv'!$C$8:$C$373,Capa!$T148,'Plan de couv'!I$8:I$373,Paramètres!$A$3)+COUNTIFS('Plan de couv'!$C$8:$C$373,Capa!$T148,'Plan de couv'!I$8:I$373,Paramètres!$A$8)/2+COUNTIFS('Plan de couv'!$C$8:$C$373,Capa!$T148,'Plan de couv'!I$8:I$373,Paramètres!$A$9)/2</f>
        <v>0</v>
      </c>
      <c r="AA148" s="81">
        <f>COUNTIFS('Plan de couv'!$C$8:$C$373,Capa!$T148,'Plan de couv'!J$8:J$373,Paramètres!$A$3)+COUNTIFS('Plan de couv'!$C$8:$C$373,Capa!$T148,'Plan de couv'!J$8:J$373,Paramètres!$A$8)/2+COUNTIFS('Plan de couv'!$C$8:$C$373,Capa!$T148,'Plan de couv'!J$8:J$373,Paramètres!$A$9)/2</f>
        <v>0</v>
      </c>
      <c r="AB148" s="81">
        <f>COUNTIFS('Plan de couv'!$C$8:$C$373,Capa!$T148,'Plan de couv'!K$8:K$373,Paramètres!$A$3)+COUNTIFS('Plan de couv'!$C$8:$C$373,Capa!$T148,'Plan de couv'!K$8:K$373,Paramètres!$A$8)/2+COUNTIFS('Plan de couv'!$C$8:$C$373,Capa!$T148,'Plan de couv'!K$8:K$373,Paramètres!$A$9)/2</f>
        <v>0</v>
      </c>
      <c r="AC148" s="81">
        <f>COUNTIFS('Plan de couv'!$C$8:$C$373,Capa!$T148,'Plan de couv'!L$8:L$373,Paramètres!$A$3)+COUNTIFS('Plan de couv'!$C$8:$C$373,Capa!$T148,'Plan de couv'!L$8:L$373,Paramètres!$A$8)/2+COUNTIFS('Plan de couv'!$C$8:$C$373,Capa!$T148,'Plan de couv'!L$8:L$373,Paramètres!$A$9)/2</f>
        <v>0</v>
      </c>
      <c r="AD148" s="81">
        <f>COUNTIFS('Plan de couv'!$C$8:$C$373,Capa!$T148,'Plan de couv'!M$8:M$373,Paramètres!$A$3)+COUNTIFS('Plan de couv'!$C$8:$C$373,Capa!$T148,'Plan de couv'!M$8:M$373,Paramètres!$A$8)/2+COUNTIFS('Plan de couv'!$C$8:$C$373,Capa!$T148,'Plan de couv'!M$8:M$373,Paramètres!$A$9)/2</f>
        <v>0</v>
      </c>
      <c r="AE148" s="81">
        <f>COUNTIFS('Plan de couv'!$C$8:$C$373,Capa!$T148,'Plan de couv'!N$8:N$373,Paramètres!$A$3)+COUNTIFS('Plan de couv'!$C$8:$C$373,Capa!$T148,'Plan de couv'!N$8:N$373,Paramètres!$A$8)/2+COUNTIFS('Plan de couv'!$C$8:$C$373,Capa!$T148,'Plan de couv'!N$8:N$373,Paramètres!$A$9)/2</f>
        <v>0</v>
      </c>
      <c r="AF148" s="81">
        <f>COUNTIFS('Plan de couv'!$C$8:$C$373,Capa!$T148,'Plan de couv'!O$8:O$373,Paramètres!$A$3)+COUNTIFS('Plan de couv'!$C$8:$C$373,Capa!$T148,'Plan de couv'!O$8:O$373,Paramètres!$A$8)/2+COUNTIFS('Plan de couv'!$C$8:$C$373,Capa!$T148,'Plan de couv'!O$8:O$373,Paramètres!$A$9)/2</f>
        <v>0</v>
      </c>
      <c r="AG148" s="81">
        <f>COUNTIFS('Plan de couv'!$C$8:$C$373,Capa!$T148,'Plan de couv'!P$8:P$373,Paramètres!$A$3)+COUNTIFS('Plan de couv'!$C$8:$C$373,Capa!$T148,'Plan de couv'!P$8:P$373,Paramètres!$A$8)/2+COUNTIFS('Plan de couv'!$C$8:$C$373,Capa!$T148,'Plan de couv'!P$8:P$373,Paramètres!$A$9)/2</f>
        <v>0</v>
      </c>
      <c r="AH148" s="81">
        <f>COUNTIFS('Plan de couv'!$C$8:$C$373,Capa!$T148,'Plan de couv'!Q$8:Q$373,Paramètres!$A$3)+COUNTIFS('Plan de couv'!$C$8:$C$373,Capa!$T148,'Plan de couv'!Q$8:Q$373,Paramètres!$A$8)/2+COUNTIFS('Plan de couv'!$C$8:$C$373,Capa!$T148,'Plan de couv'!Q$8:Q$373,Paramètres!$A$9)/2</f>
        <v>0</v>
      </c>
      <c r="AI148" s="81">
        <f>COUNTIFS('Plan de couv'!$C$8:$C$373,Capa!$T148,'Plan de couv'!R$8:R$373,Paramètres!$A$3)+COUNTIFS('Plan de couv'!$C$8:$C$373,Capa!$T148,'Plan de couv'!R$8:R$373,Paramètres!$A$8)/2+COUNTIFS('Plan de couv'!$C$8:$C$373,Capa!$T148,'Plan de couv'!R$8:R$373,Paramètres!$A$9)/2</f>
        <v>0</v>
      </c>
      <c r="AJ148" s="81">
        <f>COUNTIFS('Plan de couv'!$C$8:$C$373,Capa!$T148,'Plan de couv'!S$8:S$373,Paramètres!$A$3)+COUNTIFS('Plan de couv'!$C$8:$C$373,Capa!$T148,'Plan de couv'!S$8:S$373,Paramètres!$A$8)/2+COUNTIFS('Plan de couv'!$C$8:$C$373,Capa!$T148,'Plan de couv'!S$8:S$373,Paramètres!$A$9)/2</f>
        <v>0</v>
      </c>
      <c r="AK148" s="81">
        <f>COUNTIFS('Plan de couv'!$C$8:$C$373,Capa!$T148,'Plan de couv'!T$8:T$373,Paramètres!$A$3)+COUNTIFS('Plan de couv'!$C$8:$C$373,Capa!$T148,'Plan de couv'!T$8:T$373,Paramètres!$A$8)/2+COUNTIFS('Plan de couv'!$C$8:$C$373,Capa!$T148,'Plan de couv'!T$8:T$373,Paramètres!$A$9)/2</f>
        <v>0</v>
      </c>
      <c r="AL148" s="81">
        <f>COUNTIFS('Plan de couv'!$C$8:$C$373,Capa!$T148,'Plan de couv'!U$8:U$373,Paramètres!$A$3)+COUNTIFS('Plan de couv'!$C$8:$C$373,Capa!$T148,'Plan de couv'!U$8:U$373,Paramètres!$A$8)/2+COUNTIFS('Plan de couv'!$C$8:$C$373,Capa!$T148,'Plan de couv'!U$8:U$373,Paramètres!$A$9)/2</f>
        <v>0</v>
      </c>
      <c r="AM148" s="81">
        <f>COUNTIFS('Plan de couv'!$C$8:$C$373,Capa!$T148,'Plan de couv'!V$8:V$373,Paramètres!$A$3)+COUNTIFS('Plan de couv'!$C$8:$C$373,Capa!$T148,'Plan de couv'!V$8:V$373,Paramètres!$A$8)/2+COUNTIFS('Plan de couv'!$C$8:$C$373,Capa!$T148,'Plan de couv'!V$8:V$373,Paramètres!$A$9)/2</f>
        <v>0</v>
      </c>
      <c r="AN148" s="81">
        <f>COUNTIFS('Plan de couv'!$C$8:$C$373,Capa!$T148,'Plan de couv'!W$8:W$373,Paramètres!$A$3)+COUNTIFS('Plan de couv'!$C$8:$C$373,Capa!$T148,'Plan de couv'!W$8:W$373,Paramètres!$A$8)/2+COUNTIFS('Plan de couv'!$C$8:$C$373,Capa!$T148,'Plan de couv'!W$8:W$373,Paramètres!$A$9)/2</f>
        <v>0</v>
      </c>
      <c r="AO148" s="81">
        <f>COUNTIFS('Plan de couv'!$C$8:$C$373,Capa!$T148,'Plan de couv'!X$8:X$373,Paramètres!$A$3)+COUNTIFS('Plan de couv'!$C$8:$C$373,Capa!$T148,'Plan de couv'!X$8:X$373,Paramètres!$A$8)/2+COUNTIFS('Plan de couv'!$C$8:$C$373,Capa!$T148,'Plan de couv'!X$8:X$373,Paramètres!$A$9)/2</f>
        <v>0</v>
      </c>
      <c r="AP148" s="81">
        <f>COUNTIFS('Plan de couv'!$C$8:$C$373,Capa!$T148,'Plan de couv'!Y$8:Y$373,Paramètres!$A$3)+COUNTIFS('Plan de couv'!$C$8:$C$373,Capa!$T148,'Plan de couv'!Y$8:Y$373,Paramètres!$A$8)/2+COUNTIFS('Plan de couv'!$C$8:$C$373,Capa!$T148,'Plan de couv'!Y$8:Y$373,Paramètres!$A$9)/2</f>
        <v>0</v>
      </c>
    </row>
    <row r="149" spans="18:42" hidden="1" x14ac:dyDescent="0.25">
      <c r="R149" s="50">
        <f t="shared" si="8"/>
        <v>5</v>
      </c>
      <c r="S149" s="51">
        <f t="shared" si="9"/>
        <v>22</v>
      </c>
      <c r="T149" s="67">
        <f t="shared" si="11"/>
        <v>42513</v>
      </c>
      <c r="U149" s="68">
        <f t="shared" si="10"/>
        <v>2</v>
      </c>
      <c r="V149" s="81">
        <f>COUNTIFS('Plan de couv'!$C$8:$C$373,Capa!$T149,'Plan de couv'!E$8:E$373,Paramètres!$A$3)+COUNTIFS('Plan de couv'!$C$8:$C$373,Capa!$T149,'Plan de couv'!E$8:E$373,Paramètres!$A$8)/2+COUNTIFS('Plan de couv'!$C$8:$C$373,Capa!$T149,'Plan de couv'!E$8:E$373,Paramètres!$A$9)/2</f>
        <v>0</v>
      </c>
      <c r="W149" s="81">
        <f>COUNTIFS('Plan de couv'!$C$8:$C$373,Capa!$T149,'Plan de couv'!F$8:F$373,Paramètres!$A$3)+COUNTIFS('Plan de couv'!$C$8:$C$373,Capa!$T149,'Plan de couv'!F$8:F$373,Paramètres!$A$8)/2+COUNTIFS('Plan de couv'!$C$8:$C$373,Capa!$T149,'Plan de couv'!F$8:F$373,Paramètres!$A$9)/2</f>
        <v>0</v>
      </c>
      <c r="X149" s="81">
        <f>COUNTIFS('Plan de couv'!$C$8:$C$373,Capa!$T149,'Plan de couv'!G$8:G$373,Paramètres!$A$3)+COUNTIFS('Plan de couv'!$C$8:$C$373,Capa!$T149,'Plan de couv'!G$8:G$373,Paramètres!$A$8)/2+COUNTIFS('Plan de couv'!$C$8:$C$373,Capa!$T149,'Plan de couv'!G$8:G$373,Paramètres!$A$9)/2</f>
        <v>0</v>
      </c>
      <c r="Y149" s="81">
        <f>COUNTIFS('Plan de couv'!$C$8:$C$373,Capa!$T149,'Plan de couv'!H$8:H$373,Paramètres!$A$3)+COUNTIFS('Plan de couv'!$C$8:$C$373,Capa!$T149,'Plan de couv'!H$8:H$373,Paramètres!$A$8)/2+COUNTIFS('Plan de couv'!$C$8:$C$373,Capa!$T149,'Plan de couv'!H$8:H$373,Paramètres!$A$9)/2</f>
        <v>0</v>
      </c>
      <c r="Z149" s="81">
        <f>COUNTIFS('Plan de couv'!$C$8:$C$373,Capa!$T149,'Plan de couv'!I$8:I$373,Paramètres!$A$3)+COUNTIFS('Plan de couv'!$C$8:$C$373,Capa!$T149,'Plan de couv'!I$8:I$373,Paramètres!$A$8)/2+COUNTIFS('Plan de couv'!$C$8:$C$373,Capa!$T149,'Plan de couv'!I$8:I$373,Paramètres!$A$9)/2</f>
        <v>0</v>
      </c>
      <c r="AA149" s="81">
        <f>COUNTIFS('Plan de couv'!$C$8:$C$373,Capa!$T149,'Plan de couv'!J$8:J$373,Paramètres!$A$3)+COUNTIFS('Plan de couv'!$C$8:$C$373,Capa!$T149,'Plan de couv'!J$8:J$373,Paramètres!$A$8)/2+COUNTIFS('Plan de couv'!$C$8:$C$373,Capa!$T149,'Plan de couv'!J$8:J$373,Paramètres!$A$9)/2</f>
        <v>0</v>
      </c>
      <c r="AB149" s="81">
        <f>COUNTIFS('Plan de couv'!$C$8:$C$373,Capa!$T149,'Plan de couv'!K$8:K$373,Paramètres!$A$3)+COUNTIFS('Plan de couv'!$C$8:$C$373,Capa!$T149,'Plan de couv'!K$8:K$373,Paramètres!$A$8)/2+COUNTIFS('Plan de couv'!$C$8:$C$373,Capa!$T149,'Plan de couv'!K$8:K$373,Paramètres!$A$9)/2</f>
        <v>0</v>
      </c>
      <c r="AC149" s="81">
        <f>COUNTIFS('Plan de couv'!$C$8:$C$373,Capa!$T149,'Plan de couv'!L$8:L$373,Paramètres!$A$3)+COUNTIFS('Plan de couv'!$C$8:$C$373,Capa!$T149,'Plan de couv'!L$8:L$373,Paramètres!$A$8)/2+COUNTIFS('Plan de couv'!$C$8:$C$373,Capa!$T149,'Plan de couv'!L$8:L$373,Paramètres!$A$9)/2</f>
        <v>0</v>
      </c>
      <c r="AD149" s="81">
        <f>COUNTIFS('Plan de couv'!$C$8:$C$373,Capa!$T149,'Plan de couv'!M$8:M$373,Paramètres!$A$3)+COUNTIFS('Plan de couv'!$C$8:$C$373,Capa!$T149,'Plan de couv'!M$8:M$373,Paramètres!$A$8)/2+COUNTIFS('Plan de couv'!$C$8:$C$373,Capa!$T149,'Plan de couv'!M$8:M$373,Paramètres!$A$9)/2</f>
        <v>0</v>
      </c>
      <c r="AE149" s="81">
        <f>COUNTIFS('Plan de couv'!$C$8:$C$373,Capa!$T149,'Plan de couv'!N$8:N$373,Paramètres!$A$3)+COUNTIFS('Plan de couv'!$C$8:$C$373,Capa!$T149,'Plan de couv'!N$8:N$373,Paramètres!$A$8)/2+COUNTIFS('Plan de couv'!$C$8:$C$373,Capa!$T149,'Plan de couv'!N$8:N$373,Paramètres!$A$9)/2</f>
        <v>0</v>
      </c>
      <c r="AF149" s="81">
        <f>COUNTIFS('Plan de couv'!$C$8:$C$373,Capa!$T149,'Plan de couv'!O$8:O$373,Paramètres!$A$3)+COUNTIFS('Plan de couv'!$C$8:$C$373,Capa!$T149,'Plan de couv'!O$8:O$373,Paramètres!$A$8)/2+COUNTIFS('Plan de couv'!$C$8:$C$373,Capa!$T149,'Plan de couv'!O$8:O$373,Paramètres!$A$9)/2</f>
        <v>0</v>
      </c>
      <c r="AG149" s="81">
        <f>COUNTIFS('Plan de couv'!$C$8:$C$373,Capa!$T149,'Plan de couv'!P$8:P$373,Paramètres!$A$3)+COUNTIFS('Plan de couv'!$C$8:$C$373,Capa!$T149,'Plan de couv'!P$8:P$373,Paramètres!$A$8)/2+COUNTIFS('Plan de couv'!$C$8:$C$373,Capa!$T149,'Plan de couv'!P$8:P$373,Paramètres!$A$9)/2</f>
        <v>0</v>
      </c>
      <c r="AH149" s="81">
        <f>COUNTIFS('Plan de couv'!$C$8:$C$373,Capa!$T149,'Plan de couv'!Q$8:Q$373,Paramètres!$A$3)+COUNTIFS('Plan de couv'!$C$8:$C$373,Capa!$T149,'Plan de couv'!Q$8:Q$373,Paramètres!$A$8)/2+COUNTIFS('Plan de couv'!$C$8:$C$373,Capa!$T149,'Plan de couv'!Q$8:Q$373,Paramètres!$A$9)/2</f>
        <v>0</v>
      </c>
      <c r="AI149" s="81">
        <f>COUNTIFS('Plan de couv'!$C$8:$C$373,Capa!$T149,'Plan de couv'!R$8:R$373,Paramètres!$A$3)+COUNTIFS('Plan de couv'!$C$8:$C$373,Capa!$T149,'Plan de couv'!R$8:R$373,Paramètres!$A$8)/2+COUNTIFS('Plan de couv'!$C$8:$C$373,Capa!$T149,'Plan de couv'!R$8:R$373,Paramètres!$A$9)/2</f>
        <v>0</v>
      </c>
      <c r="AJ149" s="81">
        <f>COUNTIFS('Plan de couv'!$C$8:$C$373,Capa!$T149,'Plan de couv'!S$8:S$373,Paramètres!$A$3)+COUNTIFS('Plan de couv'!$C$8:$C$373,Capa!$T149,'Plan de couv'!S$8:S$373,Paramètres!$A$8)/2+COUNTIFS('Plan de couv'!$C$8:$C$373,Capa!$T149,'Plan de couv'!S$8:S$373,Paramètres!$A$9)/2</f>
        <v>0</v>
      </c>
      <c r="AK149" s="81">
        <f>COUNTIFS('Plan de couv'!$C$8:$C$373,Capa!$T149,'Plan de couv'!T$8:T$373,Paramètres!$A$3)+COUNTIFS('Plan de couv'!$C$8:$C$373,Capa!$T149,'Plan de couv'!T$8:T$373,Paramètres!$A$8)/2+COUNTIFS('Plan de couv'!$C$8:$C$373,Capa!$T149,'Plan de couv'!T$8:T$373,Paramètres!$A$9)/2</f>
        <v>0</v>
      </c>
      <c r="AL149" s="81">
        <f>COUNTIFS('Plan de couv'!$C$8:$C$373,Capa!$T149,'Plan de couv'!U$8:U$373,Paramètres!$A$3)+COUNTIFS('Plan de couv'!$C$8:$C$373,Capa!$T149,'Plan de couv'!U$8:U$373,Paramètres!$A$8)/2+COUNTIFS('Plan de couv'!$C$8:$C$373,Capa!$T149,'Plan de couv'!U$8:U$373,Paramètres!$A$9)/2</f>
        <v>0</v>
      </c>
      <c r="AM149" s="81">
        <f>COUNTIFS('Plan de couv'!$C$8:$C$373,Capa!$T149,'Plan de couv'!V$8:V$373,Paramètres!$A$3)+COUNTIFS('Plan de couv'!$C$8:$C$373,Capa!$T149,'Plan de couv'!V$8:V$373,Paramètres!$A$8)/2+COUNTIFS('Plan de couv'!$C$8:$C$373,Capa!$T149,'Plan de couv'!V$8:V$373,Paramètres!$A$9)/2</f>
        <v>0</v>
      </c>
      <c r="AN149" s="81">
        <f>COUNTIFS('Plan de couv'!$C$8:$C$373,Capa!$T149,'Plan de couv'!W$8:W$373,Paramètres!$A$3)+COUNTIFS('Plan de couv'!$C$8:$C$373,Capa!$T149,'Plan de couv'!W$8:W$373,Paramètres!$A$8)/2+COUNTIFS('Plan de couv'!$C$8:$C$373,Capa!$T149,'Plan de couv'!W$8:W$373,Paramètres!$A$9)/2</f>
        <v>0</v>
      </c>
      <c r="AO149" s="81">
        <f>COUNTIFS('Plan de couv'!$C$8:$C$373,Capa!$T149,'Plan de couv'!X$8:X$373,Paramètres!$A$3)+COUNTIFS('Plan de couv'!$C$8:$C$373,Capa!$T149,'Plan de couv'!X$8:X$373,Paramètres!$A$8)/2+COUNTIFS('Plan de couv'!$C$8:$C$373,Capa!$T149,'Plan de couv'!X$8:X$373,Paramètres!$A$9)/2</f>
        <v>0</v>
      </c>
      <c r="AP149" s="81">
        <f>COUNTIFS('Plan de couv'!$C$8:$C$373,Capa!$T149,'Plan de couv'!Y$8:Y$373,Paramètres!$A$3)+COUNTIFS('Plan de couv'!$C$8:$C$373,Capa!$T149,'Plan de couv'!Y$8:Y$373,Paramètres!$A$8)/2+COUNTIFS('Plan de couv'!$C$8:$C$373,Capa!$T149,'Plan de couv'!Y$8:Y$373,Paramètres!$A$9)/2</f>
        <v>0</v>
      </c>
    </row>
    <row r="150" spans="18:42" hidden="1" x14ac:dyDescent="0.25">
      <c r="R150" s="50">
        <f t="shared" si="8"/>
        <v>5</v>
      </c>
      <c r="S150" s="51">
        <f t="shared" si="9"/>
        <v>22</v>
      </c>
      <c r="T150" s="67">
        <f t="shared" si="11"/>
        <v>42514</v>
      </c>
      <c r="U150" s="68">
        <f t="shared" si="10"/>
        <v>3</v>
      </c>
      <c r="V150" s="81">
        <f>COUNTIFS('Plan de couv'!$C$8:$C$373,Capa!$T150,'Plan de couv'!E$8:E$373,Paramètres!$A$3)+COUNTIFS('Plan de couv'!$C$8:$C$373,Capa!$T150,'Plan de couv'!E$8:E$373,Paramètres!$A$8)/2+COUNTIFS('Plan de couv'!$C$8:$C$373,Capa!$T150,'Plan de couv'!E$8:E$373,Paramètres!$A$9)/2</f>
        <v>0</v>
      </c>
      <c r="W150" s="81">
        <f>COUNTIFS('Plan de couv'!$C$8:$C$373,Capa!$T150,'Plan de couv'!F$8:F$373,Paramètres!$A$3)+COUNTIFS('Plan de couv'!$C$8:$C$373,Capa!$T150,'Plan de couv'!F$8:F$373,Paramètres!$A$8)/2+COUNTIFS('Plan de couv'!$C$8:$C$373,Capa!$T150,'Plan de couv'!F$8:F$373,Paramètres!$A$9)/2</f>
        <v>0</v>
      </c>
      <c r="X150" s="81">
        <f>COUNTIFS('Plan de couv'!$C$8:$C$373,Capa!$T150,'Plan de couv'!G$8:G$373,Paramètres!$A$3)+COUNTIFS('Plan de couv'!$C$8:$C$373,Capa!$T150,'Plan de couv'!G$8:G$373,Paramètres!$A$8)/2+COUNTIFS('Plan de couv'!$C$8:$C$373,Capa!$T150,'Plan de couv'!G$8:G$373,Paramètres!$A$9)/2</f>
        <v>0</v>
      </c>
      <c r="Y150" s="81">
        <f>COUNTIFS('Plan de couv'!$C$8:$C$373,Capa!$T150,'Plan de couv'!H$8:H$373,Paramètres!$A$3)+COUNTIFS('Plan de couv'!$C$8:$C$373,Capa!$T150,'Plan de couv'!H$8:H$373,Paramètres!$A$8)/2+COUNTIFS('Plan de couv'!$C$8:$C$373,Capa!$T150,'Plan de couv'!H$8:H$373,Paramètres!$A$9)/2</f>
        <v>0</v>
      </c>
      <c r="Z150" s="81">
        <f>COUNTIFS('Plan de couv'!$C$8:$C$373,Capa!$T150,'Plan de couv'!I$8:I$373,Paramètres!$A$3)+COUNTIFS('Plan de couv'!$C$8:$C$373,Capa!$T150,'Plan de couv'!I$8:I$373,Paramètres!$A$8)/2+COUNTIFS('Plan de couv'!$C$8:$C$373,Capa!$T150,'Plan de couv'!I$8:I$373,Paramètres!$A$9)/2</f>
        <v>0</v>
      </c>
      <c r="AA150" s="81">
        <f>COUNTIFS('Plan de couv'!$C$8:$C$373,Capa!$T150,'Plan de couv'!J$8:J$373,Paramètres!$A$3)+COUNTIFS('Plan de couv'!$C$8:$C$373,Capa!$T150,'Plan de couv'!J$8:J$373,Paramètres!$A$8)/2+COUNTIFS('Plan de couv'!$C$8:$C$373,Capa!$T150,'Plan de couv'!J$8:J$373,Paramètres!$A$9)/2</f>
        <v>0</v>
      </c>
      <c r="AB150" s="81">
        <f>COUNTIFS('Plan de couv'!$C$8:$C$373,Capa!$T150,'Plan de couv'!K$8:K$373,Paramètres!$A$3)+COUNTIFS('Plan de couv'!$C$8:$C$373,Capa!$T150,'Plan de couv'!K$8:K$373,Paramètres!$A$8)/2+COUNTIFS('Plan de couv'!$C$8:$C$373,Capa!$T150,'Plan de couv'!K$8:K$373,Paramètres!$A$9)/2</f>
        <v>0</v>
      </c>
      <c r="AC150" s="81">
        <f>COUNTIFS('Plan de couv'!$C$8:$C$373,Capa!$T150,'Plan de couv'!L$8:L$373,Paramètres!$A$3)+COUNTIFS('Plan de couv'!$C$8:$C$373,Capa!$T150,'Plan de couv'!L$8:L$373,Paramètres!$A$8)/2+COUNTIFS('Plan de couv'!$C$8:$C$373,Capa!$T150,'Plan de couv'!L$8:L$373,Paramètres!$A$9)/2</f>
        <v>0</v>
      </c>
      <c r="AD150" s="81">
        <f>COUNTIFS('Plan de couv'!$C$8:$C$373,Capa!$T150,'Plan de couv'!M$8:M$373,Paramètres!$A$3)+COUNTIFS('Plan de couv'!$C$8:$C$373,Capa!$T150,'Plan de couv'!M$8:M$373,Paramètres!$A$8)/2+COUNTIFS('Plan de couv'!$C$8:$C$373,Capa!$T150,'Plan de couv'!M$8:M$373,Paramètres!$A$9)/2</f>
        <v>0</v>
      </c>
      <c r="AE150" s="81">
        <f>COUNTIFS('Plan de couv'!$C$8:$C$373,Capa!$T150,'Plan de couv'!N$8:N$373,Paramètres!$A$3)+COUNTIFS('Plan de couv'!$C$8:$C$373,Capa!$T150,'Plan de couv'!N$8:N$373,Paramètres!$A$8)/2+COUNTIFS('Plan de couv'!$C$8:$C$373,Capa!$T150,'Plan de couv'!N$8:N$373,Paramètres!$A$9)/2</f>
        <v>0</v>
      </c>
      <c r="AF150" s="81">
        <f>COUNTIFS('Plan de couv'!$C$8:$C$373,Capa!$T150,'Plan de couv'!O$8:O$373,Paramètres!$A$3)+COUNTIFS('Plan de couv'!$C$8:$C$373,Capa!$T150,'Plan de couv'!O$8:O$373,Paramètres!$A$8)/2+COUNTIFS('Plan de couv'!$C$8:$C$373,Capa!$T150,'Plan de couv'!O$8:O$373,Paramètres!$A$9)/2</f>
        <v>0</v>
      </c>
      <c r="AG150" s="81">
        <f>COUNTIFS('Plan de couv'!$C$8:$C$373,Capa!$T150,'Plan de couv'!P$8:P$373,Paramètres!$A$3)+COUNTIFS('Plan de couv'!$C$8:$C$373,Capa!$T150,'Plan de couv'!P$8:P$373,Paramètres!$A$8)/2+COUNTIFS('Plan de couv'!$C$8:$C$373,Capa!$T150,'Plan de couv'!P$8:P$373,Paramètres!$A$9)/2</f>
        <v>0</v>
      </c>
      <c r="AH150" s="81">
        <f>COUNTIFS('Plan de couv'!$C$8:$C$373,Capa!$T150,'Plan de couv'!Q$8:Q$373,Paramètres!$A$3)+COUNTIFS('Plan de couv'!$C$8:$C$373,Capa!$T150,'Plan de couv'!Q$8:Q$373,Paramètres!$A$8)/2+COUNTIFS('Plan de couv'!$C$8:$C$373,Capa!$T150,'Plan de couv'!Q$8:Q$373,Paramètres!$A$9)/2</f>
        <v>0</v>
      </c>
      <c r="AI150" s="81">
        <f>COUNTIFS('Plan de couv'!$C$8:$C$373,Capa!$T150,'Plan de couv'!R$8:R$373,Paramètres!$A$3)+COUNTIFS('Plan de couv'!$C$8:$C$373,Capa!$T150,'Plan de couv'!R$8:R$373,Paramètres!$A$8)/2+COUNTIFS('Plan de couv'!$C$8:$C$373,Capa!$T150,'Plan de couv'!R$8:R$373,Paramètres!$A$9)/2</f>
        <v>0</v>
      </c>
      <c r="AJ150" s="81">
        <f>COUNTIFS('Plan de couv'!$C$8:$C$373,Capa!$T150,'Plan de couv'!S$8:S$373,Paramètres!$A$3)+COUNTIFS('Plan de couv'!$C$8:$C$373,Capa!$T150,'Plan de couv'!S$8:S$373,Paramètres!$A$8)/2+COUNTIFS('Plan de couv'!$C$8:$C$373,Capa!$T150,'Plan de couv'!S$8:S$373,Paramètres!$A$9)/2</f>
        <v>0</v>
      </c>
      <c r="AK150" s="81">
        <f>COUNTIFS('Plan de couv'!$C$8:$C$373,Capa!$T150,'Plan de couv'!T$8:T$373,Paramètres!$A$3)+COUNTIFS('Plan de couv'!$C$8:$C$373,Capa!$T150,'Plan de couv'!T$8:T$373,Paramètres!$A$8)/2+COUNTIFS('Plan de couv'!$C$8:$C$373,Capa!$T150,'Plan de couv'!T$8:T$373,Paramètres!$A$9)/2</f>
        <v>0</v>
      </c>
      <c r="AL150" s="81">
        <f>COUNTIFS('Plan de couv'!$C$8:$C$373,Capa!$T150,'Plan de couv'!U$8:U$373,Paramètres!$A$3)+COUNTIFS('Plan de couv'!$C$8:$C$373,Capa!$T150,'Plan de couv'!U$8:U$373,Paramètres!$A$8)/2+COUNTIFS('Plan de couv'!$C$8:$C$373,Capa!$T150,'Plan de couv'!U$8:U$373,Paramètres!$A$9)/2</f>
        <v>0</v>
      </c>
      <c r="AM150" s="81">
        <f>COUNTIFS('Plan de couv'!$C$8:$C$373,Capa!$T150,'Plan de couv'!V$8:V$373,Paramètres!$A$3)+COUNTIFS('Plan de couv'!$C$8:$C$373,Capa!$T150,'Plan de couv'!V$8:V$373,Paramètres!$A$8)/2+COUNTIFS('Plan de couv'!$C$8:$C$373,Capa!$T150,'Plan de couv'!V$8:V$373,Paramètres!$A$9)/2</f>
        <v>0</v>
      </c>
      <c r="AN150" s="81">
        <f>COUNTIFS('Plan de couv'!$C$8:$C$373,Capa!$T150,'Plan de couv'!W$8:W$373,Paramètres!$A$3)+COUNTIFS('Plan de couv'!$C$8:$C$373,Capa!$T150,'Plan de couv'!W$8:W$373,Paramètres!$A$8)/2+COUNTIFS('Plan de couv'!$C$8:$C$373,Capa!$T150,'Plan de couv'!W$8:W$373,Paramètres!$A$9)/2</f>
        <v>0</v>
      </c>
      <c r="AO150" s="81">
        <f>COUNTIFS('Plan de couv'!$C$8:$C$373,Capa!$T150,'Plan de couv'!X$8:X$373,Paramètres!$A$3)+COUNTIFS('Plan de couv'!$C$8:$C$373,Capa!$T150,'Plan de couv'!X$8:X$373,Paramètres!$A$8)/2+COUNTIFS('Plan de couv'!$C$8:$C$373,Capa!$T150,'Plan de couv'!X$8:X$373,Paramètres!$A$9)/2</f>
        <v>0</v>
      </c>
      <c r="AP150" s="81">
        <f>COUNTIFS('Plan de couv'!$C$8:$C$373,Capa!$T150,'Plan de couv'!Y$8:Y$373,Paramètres!$A$3)+COUNTIFS('Plan de couv'!$C$8:$C$373,Capa!$T150,'Plan de couv'!Y$8:Y$373,Paramètres!$A$8)/2+COUNTIFS('Plan de couv'!$C$8:$C$373,Capa!$T150,'Plan de couv'!Y$8:Y$373,Paramètres!$A$9)/2</f>
        <v>0</v>
      </c>
    </row>
    <row r="151" spans="18:42" hidden="1" x14ac:dyDescent="0.25">
      <c r="R151" s="50">
        <f t="shared" si="8"/>
        <v>5</v>
      </c>
      <c r="S151" s="51">
        <f t="shared" si="9"/>
        <v>22</v>
      </c>
      <c r="T151" s="67">
        <f t="shared" si="11"/>
        <v>42515</v>
      </c>
      <c r="U151" s="68">
        <f t="shared" si="10"/>
        <v>4</v>
      </c>
      <c r="V151" s="81">
        <f>COUNTIFS('Plan de couv'!$C$8:$C$373,Capa!$T151,'Plan de couv'!E$8:E$373,Paramètres!$A$3)+COUNTIFS('Plan de couv'!$C$8:$C$373,Capa!$T151,'Plan de couv'!E$8:E$373,Paramètres!$A$8)/2+COUNTIFS('Plan de couv'!$C$8:$C$373,Capa!$T151,'Plan de couv'!E$8:E$373,Paramètres!$A$9)/2</f>
        <v>0</v>
      </c>
      <c r="W151" s="81">
        <f>COUNTIFS('Plan de couv'!$C$8:$C$373,Capa!$T151,'Plan de couv'!F$8:F$373,Paramètres!$A$3)+COUNTIFS('Plan de couv'!$C$8:$C$373,Capa!$T151,'Plan de couv'!F$8:F$373,Paramètres!$A$8)/2+COUNTIFS('Plan de couv'!$C$8:$C$373,Capa!$T151,'Plan de couv'!F$8:F$373,Paramètres!$A$9)/2</f>
        <v>0</v>
      </c>
      <c r="X151" s="81">
        <f>COUNTIFS('Plan de couv'!$C$8:$C$373,Capa!$T151,'Plan de couv'!G$8:G$373,Paramètres!$A$3)+COUNTIFS('Plan de couv'!$C$8:$C$373,Capa!$T151,'Plan de couv'!G$8:G$373,Paramètres!$A$8)/2+COUNTIFS('Plan de couv'!$C$8:$C$373,Capa!$T151,'Plan de couv'!G$8:G$373,Paramètres!$A$9)/2</f>
        <v>0</v>
      </c>
      <c r="Y151" s="81">
        <f>COUNTIFS('Plan de couv'!$C$8:$C$373,Capa!$T151,'Plan de couv'!H$8:H$373,Paramètres!$A$3)+COUNTIFS('Plan de couv'!$C$8:$C$373,Capa!$T151,'Plan de couv'!H$8:H$373,Paramètres!$A$8)/2+COUNTIFS('Plan de couv'!$C$8:$C$373,Capa!$T151,'Plan de couv'!H$8:H$373,Paramètres!$A$9)/2</f>
        <v>0</v>
      </c>
      <c r="Z151" s="81">
        <f>COUNTIFS('Plan de couv'!$C$8:$C$373,Capa!$T151,'Plan de couv'!I$8:I$373,Paramètres!$A$3)+COUNTIFS('Plan de couv'!$C$8:$C$373,Capa!$T151,'Plan de couv'!I$8:I$373,Paramètres!$A$8)/2+COUNTIFS('Plan de couv'!$C$8:$C$373,Capa!$T151,'Plan de couv'!I$8:I$373,Paramètres!$A$9)/2</f>
        <v>0</v>
      </c>
      <c r="AA151" s="81">
        <f>COUNTIFS('Plan de couv'!$C$8:$C$373,Capa!$T151,'Plan de couv'!J$8:J$373,Paramètres!$A$3)+COUNTIFS('Plan de couv'!$C$8:$C$373,Capa!$T151,'Plan de couv'!J$8:J$373,Paramètres!$A$8)/2+COUNTIFS('Plan de couv'!$C$8:$C$373,Capa!$T151,'Plan de couv'!J$8:J$373,Paramètres!$A$9)/2</f>
        <v>0</v>
      </c>
      <c r="AB151" s="81">
        <f>COUNTIFS('Plan de couv'!$C$8:$C$373,Capa!$T151,'Plan de couv'!K$8:K$373,Paramètres!$A$3)+COUNTIFS('Plan de couv'!$C$8:$C$373,Capa!$T151,'Plan de couv'!K$8:K$373,Paramètres!$A$8)/2+COUNTIFS('Plan de couv'!$C$8:$C$373,Capa!$T151,'Plan de couv'!K$8:K$373,Paramètres!$A$9)/2</f>
        <v>0</v>
      </c>
      <c r="AC151" s="81">
        <f>COUNTIFS('Plan de couv'!$C$8:$C$373,Capa!$T151,'Plan de couv'!L$8:L$373,Paramètres!$A$3)+COUNTIFS('Plan de couv'!$C$8:$C$373,Capa!$T151,'Plan de couv'!L$8:L$373,Paramètres!$A$8)/2+COUNTIFS('Plan de couv'!$C$8:$C$373,Capa!$T151,'Plan de couv'!L$8:L$373,Paramètres!$A$9)/2</f>
        <v>0</v>
      </c>
      <c r="AD151" s="81">
        <f>COUNTIFS('Plan de couv'!$C$8:$C$373,Capa!$T151,'Plan de couv'!M$8:M$373,Paramètres!$A$3)+COUNTIFS('Plan de couv'!$C$8:$C$373,Capa!$T151,'Plan de couv'!M$8:M$373,Paramètres!$A$8)/2+COUNTIFS('Plan de couv'!$C$8:$C$373,Capa!$T151,'Plan de couv'!M$8:M$373,Paramètres!$A$9)/2</f>
        <v>0</v>
      </c>
      <c r="AE151" s="81">
        <f>COUNTIFS('Plan de couv'!$C$8:$C$373,Capa!$T151,'Plan de couv'!N$8:N$373,Paramètres!$A$3)+COUNTIFS('Plan de couv'!$C$8:$C$373,Capa!$T151,'Plan de couv'!N$8:N$373,Paramètres!$A$8)/2+COUNTIFS('Plan de couv'!$C$8:$C$373,Capa!$T151,'Plan de couv'!N$8:N$373,Paramètres!$A$9)/2</f>
        <v>0</v>
      </c>
      <c r="AF151" s="81">
        <f>COUNTIFS('Plan de couv'!$C$8:$C$373,Capa!$T151,'Plan de couv'!O$8:O$373,Paramètres!$A$3)+COUNTIFS('Plan de couv'!$C$8:$C$373,Capa!$T151,'Plan de couv'!O$8:O$373,Paramètres!$A$8)/2+COUNTIFS('Plan de couv'!$C$8:$C$373,Capa!$T151,'Plan de couv'!O$8:O$373,Paramètres!$A$9)/2</f>
        <v>0</v>
      </c>
      <c r="AG151" s="81">
        <f>COUNTIFS('Plan de couv'!$C$8:$C$373,Capa!$T151,'Plan de couv'!P$8:P$373,Paramètres!$A$3)+COUNTIFS('Plan de couv'!$C$8:$C$373,Capa!$T151,'Plan de couv'!P$8:P$373,Paramètres!$A$8)/2+COUNTIFS('Plan de couv'!$C$8:$C$373,Capa!$T151,'Plan de couv'!P$8:P$373,Paramètres!$A$9)/2</f>
        <v>0</v>
      </c>
      <c r="AH151" s="81">
        <f>COUNTIFS('Plan de couv'!$C$8:$C$373,Capa!$T151,'Plan de couv'!Q$8:Q$373,Paramètres!$A$3)+COUNTIFS('Plan de couv'!$C$8:$C$373,Capa!$T151,'Plan de couv'!Q$8:Q$373,Paramètres!$A$8)/2+COUNTIFS('Plan de couv'!$C$8:$C$373,Capa!$T151,'Plan de couv'!Q$8:Q$373,Paramètres!$A$9)/2</f>
        <v>0</v>
      </c>
      <c r="AI151" s="81">
        <f>COUNTIFS('Plan de couv'!$C$8:$C$373,Capa!$T151,'Plan de couv'!R$8:R$373,Paramètres!$A$3)+COUNTIFS('Plan de couv'!$C$8:$C$373,Capa!$T151,'Plan de couv'!R$8:R$373,Paramètres!$A$8)/2+COUNTIFS('Plan de couv'!$C$8:$C$373,Capa!$T151,'Plan de couv'!R$8:R$373,Paramètres!$A$9)/2</f>
        <v>0</v>
      </c>
      <c r="AJ151" s="81">
        <f>COUNTIFS('Plan de couv'!$C$8:$C$373,Capa!$T151,'Plan de couv'!S$8:S$373,Paramètres!$A$3)+COUNTIFS('Plan de couv'!$C$8:$C$373,Capa!$T151,'Plan de couv'!S$8:S$373,Paramètres!$A$8)/2+COUNTIFS('Plan de couv'!$C$8:$C$373,Capa!$T151,'Plan de couv'!S$8:S$373,Paramètres!$A$9)/2</f>
        <v>0</v>
      </c>
      <c r="AK151" s="81">
        <f>COUNTIFS('Plan de couv'!$C$8:$C$373,Capa!$T151,'Plan de couv'!T$8:T$373,Paramètres!$A$3)+COUNTIFS('Plan de couv'!$C$8:$C$373,Capa!$T151,'Plan de couv'!T$8:T$373,Paramètres!$A$8)/2+COUNTIFS('Plan de couv'!$C$8:$C$373,Capa!$T151,'Plan de couv'!T$8:T$373,Paramètres!$A$9)/2</f>
        <v>0</v>
      </c>
      <c r="AL151" s="81">
        <f>COUNTIFS('Plan de couv'!$C$8:$C$373,Capa!$T151,'Plan de couv'!U$8:U$373,Paramètres!$A$3)+COUNTIFS('Plan de couv'!$C$8:$C$373,Capa!$T151,'Plan de couv'!U$8:U$373,Paramètres!$A$8)/2+COUNTIFS('Plan de couv'!$C$8:$C$373,Capa!$T151,'Plan de couv'!U$8:U$373,Paramètres!$A$9)/2</f>
        <v>0</v>
      </c>
      <c r="AM151" s="81">
        <f>COUNTIFS('Plan de couv'!$C$8:$C$373,Capa!$T151,'Plan de couv'!V$8:V$373,Paramètres!$A$3)+COUNTIFS('Plan de couv'!$C$8:$C$373,Capa!$T151,'Plan de couv'!V$8:V$373,Paramètres!$A$8)/2+COUNTIFS('Plan de couv'!$C$8:$C$373,Capa!$T151,'Plan de couv'!V$8:V$373,Paramètres!$A$9)/2</f>
        <v>0</v>
      </c>
      <c r="AN151" s="81">
        <f>COUNTIFS('Plan de couv'!$C$8:$C$373,Capa!$T151,'Plan de couv'!W$8:W$373,Paramètres!$A$3)+COUNTIFS('Plan de couv'!$C$8:$C$373,Capa!$T151,'Plan de couv'!W$8:W$373,Paramètres!$A$8)/2+COUNTIFS('Plan de couv'!$C$8:$C$373,Capa!$T151,'Plan de couv'!W$8:W$373,Paramètres!$A$9)/2</f>
        <v>0</v>
      </c>
      <c r="AO151" s="81">
        <f>COUNTIFS('Plan de couv'!$C$8:$C$373,Capa!$T151,'Plan de couv'!X$8:X$373,Paramètres!$A$3)+COUNTIFS('Plan de couv'!$C$8:$C$373,Capa!$T151,'Plan de couv'!X$8:X$373,Paramètres!$A$8)/2+COUNTIFS('Plan de couv'!$C$8:$C$373,Capa!$T151,'Plan de couv'!X$8:X$373,Paramètres!$A$9)/2</f>
        <v>0</v>
      </c>
      <c r="AP151" s="81">
        <f>COUNTIFS('Plan de couv'!$C$8:$C$373,Capa!$T151,'Plan de couv'!Y$8:Y$373,Paramètres!$A$3)+COUNTIFS('Plan de couv'!$C$8:$C$373,Capa!$T151,'Plan de couv'!Y$8:Y$373,Paramètres!$A$8)/2+COUNTIFS('Plan de couv'!$C$8:$C$373,Capa!$T151,'Plan de couv'!Y$8:Y$373,Paramètres!$A$9)/2</f>
        <v>0</v>
      </c>
    </row>
    <row r="152" spans="18:42" hidden="1" x14ac:dyDescent="0.25">
      <c r="R152" s="50">
        <f t="shared" si="8"/>
        <v>5</v>
      </c>
      <c r="S152" s="51">
        <f t="shared" si="9"/>
        <v>22</v>
      </c>
      <c r="T152" s="67">
        <f t="shared" si="11"/>
        <v>42516</v>
      </c>
      <c r="U152" s="68">
        <f t="shared" si="10"/>
        <v>5</v>
      </c>
      <c r="V152" s="81">
        <f>COUNTIFS('Plan de couv'!$C$8:$C$373,Capa!$T152,'Plan de couv'!E$8:E$373,Paramètres!$A$3)+COUNTIFS('Plan de couv'!$C$8:$C$373,Capa!$T152,'Plan de couv'!E$8:E$373,Paramètres!$A$8)/2+COUNTIFS('Plan de couv'!$C$8:$C$373,Capa!$T152,'Plan de couv'!E$8:E$373,Paramètres!$A$9)/2</f>
        <v>0</v>
      </c>
      <c r="W152" s="81">
        <f>COUNTIFS('Plan de couv'!$C$8:$C$373,Capa!$T152,'Plan de couv'!F$8:F$373,Paramètres!$A$3)+COUNTIFS('Plan de couv'!$C$8:$C$373,Capa!$T152,'Plan de couv'!F$8:F$373,Paramètres!$A$8)/2+COUNTIFS('Plan de couv'!$C$8:$C$373,Capa!$T152,'Plan de couv'!F$8:F$373,Paramètres!$A$9)/2</f>
        <v>0</v>
      </c>
      <c r="X152" s="81">
        <f>COUNTIFS('Plan de couv'!$C$8:$C$373,Capa!$T152,'Plan de couv'!G$8:G$373,Paramètres!$A$3)+COUNTIFS('Plan de couv'!$C$8:$C$373,Capa!$T152,'Plan de couv'!G$8:G$373,Paramètres!$A$8)/2+COUNTIFS('Plan de couv'!$C$8:$C$373,Capa!$T152,'Plan de couv'!G$8:G$373,Paramètres!$A$9)/2</f>
        <v>0</v>
      </c>
      <c r="Y152" s="81">
        <f>COUNTIFS('Plan de couv'!$C$8:$C$373,Capa!$T152,'Plan de couv'!H$8:H$373,Paramètres!$A$3)+COUNTIFS('Plan de couv'!$C$8:$C$373,Capa!$T152,'Plan de couv'!H$8:H$373,Paramètres!$A$8)/2+COUNTIFS('Plan de couv'!$C$8:$C$373,Capa!$T152,'Plan de couv'!H$8:H$373,Paramètres!$A$9)/2</f>
        <v>0</v>
      </c>
      <c r="Z152" s="81">
        <f>COUNTIFS('Plan de couv'!$C$8:$C$373,Capa!$T152,'Plan de couv'!I$8:I$373,Paramètres!$A$3)+COUNTIFS('Plan de couv'!$C$8:$C$373,Capa!$T152,'Plan de couv'!I$8:I$373,Paramètres!$A$8)/2+COUNTIFS('Plan de couv'!$C$8:$C$373,Capa!$T152,'Plan de couv'!I$8:I$373,Paramètres!$A$9)/2</f>
        <v>0</v>
      </c>
      <c r="AA152" s="81">
        <f>COUNTIFS('Plan de couv'!$C$8:$C$373,Capa!$T152,'Plan de couv'!J$8:J$373,Paramètres!$A$3)+COUNTIFS('Plan de couv'!$C$8:$C$373,Capa!$T152,'Plan de couv'!J$8:J$373,Paramètres!$A$8)/2+COUNTIFS('Plan de couv'!$C$8:$C$373,Capa!$T152,'Plan de couv'!J$8:J$373,Paramètres!$A$9)/2</f>
        <v>0</v>
      </c>
      <c r="AB152" s="81">
        <f>COUNTIFS('Plan de couv'!$C$8:$C$373,Capa!$T152,'Plan de couv'!K$8:K$373,Paramètres!$A$3)+COUNTIFS('Plan de couv'!$C$8:$C$373,Capa!$T152,'Plan de couv'!K$8:K$373,Paramètres!$A$8)/2+COUNTIFS('Plan de couv'!$C$8:$C$373,Capa!$T152,'Plan de couv'!K$8:K$373,Paramètres!$A$9)/2</f>
        <v>0</v>
      </c>
      <c r="AC152" s="81">
        <f>COUNTIFS('Plan de couv'!$C$8:$C$373,Capa!$T152,'Plan de couv'!L$8:L$373,Paramètres!$A$3)+COUNTIFS('Plan de couv'!$C$8:$C$373,Capa!$T152,'Plan de couv'!L$8:L$373,Paramètres!$A$8)/2+COUNTIFS('Plan de couv'!$C$8:$C$373,Capa!$T152,'Plan de couv'!L$8:L$373,Paramètres!$A$9)/2</f>
        <v>0</v>
      </c>
      <c r="AD152" s="81">
        <f>COUNTIFS('Plan de couv'!$C$8:$C$373,Capa!$T152,'Plan de couv'!M$8:M$373,Paramètres!$A$3)+COUNTIFS('Plan de couv'!$C$8:$C$373,Capa!$T152,'Plan de couv'!M$8:M$373,Paramètres!$A$8)/2+COUNTIFS('Plan de couv'!$C$8:$C$373,Capa!$T152,'Plan de couv'!M$8:M$373,Paramètres!$A$9)/2</f>
        <v>0</v>
      </c>
      <c r="AE152" s="81">
        <f>COUNTIFS('Plan de couv'!$C$8:$C$373,Capa!$T152,'Plan de couv'!N$8:N$373,Paramètres!$A$3)+COUNTIFS('Plan de couv'!$C$8:$C$373,Capa!$T152,'Plan de couv'!N$8:N$373,Paramètres!$A$8)/2+COUNTIFS('Plan de couv'!$C$8:$C$373,Capa!$T152,'Plan de couv'!N$8:N$373,Paramètres!$A$9)/2</f>
        <v>0</v>
      </c>
      <c r="AF152" s="81">
        <f>COUNTIFS('Plan de couv'!$C$8:$C$373,Capa!$T152,'Plan de couv'!O$8:O$373,Paramètres!$A$3)+COUNTIFS('Plan de couv'!$C$8:$C$373,Capa!$T152,'Plan de couv'!O$8:O$373,Paramètres!$A$8)/2+COUNTIFS('Plan de couv'!$C$8:$C$373,Capa!$T152,'Plan de couv'!O$8:O$373,Paramètres!$A$9)/2</f>
        <v>0</v>
      </c>
      <c r="AG152" s="81">
        <f>COUNTIFS('Plan de couv'!$C$8:$C$373,Capa!$T152,'Plan de couv'!P$8:P$373,Paramètres!$A$3)+COUNTIFS('Plan de couv'!$C$8:$C$373,Capa!$T152,'Plan de couv'!P$8:P$373,Paramètres!$A$8)/2+COUNTIFS('Plan de couv'!$C$8:$C$373,Capa!$T152,'Plan de couv'!P$8:P$373,Paramètres!$A$9)/2</f>
        <v>0</v>
      </c>
      <c r="AH152" s="81">
        <f>COUNTIFS('Plan de couv'!$C$8:$C$373,Capa!$T152,'Plan de couv'!Q$8:Q$373,Paramètres!$A$3)+COUNTIFS('Plan de couv'!$C$8:$C$373,Capa!$T152,'Plan de couv'!Q$8:Q$373,Paramètres!$A$8)/2+COUNTIFS('Plan de couv'!$C$8:$C$373,Capa!$T152,'Plan de couv'!Q$8:Q$373,Paramètres!$A$9)/2</f>
        <v>0</v>
      </c>
      <c r="AI152" s="81">
        <f>COUNTIFS('Plan de couv'!$C$8:$C$373,Capa!$T152,'Plan de couv'!R$8:R$373,Paramètres!$A$3)+COUNTIFS('Plan de couv'!$C$8:$C$373,Capa!$T152,'Plan de couv'!R$8:R$373,Paramètres!$A$8)/2+COUNTIFS('Plan de couv'!$C$8:$C$373,Capa!$T152,'Plan de couv'!R$8:R$373,Paramètres!$A$9)/2</f>
        <v>0</v>
      </c>
      <c r="AJ152" s="81">
        <f>COUNTIFS('Plan de couv'!$C$8:$C$373,Capa!$T152,'Plan de couv'!S$8:S$373,Paramètres!$A$3)+COUNTIFS('Plan de couv'!$C$8:$C$373,Capa!$T152,'Plan de couv'!S$8:S$373,Paramètres!$A$8)/2+COUNTIFS('Plan de couv'!$C$8:$C$373,Capa!$T152,'Plan de couv'!S$8:S$373,Paramètres!$A$9)/2</f>
        <v>0</v>
      </c>
      <c r="AK152" s="81">
        <f>COUNTIFS('Plan de couv'!$C$8:$C$373,Capa!$T152,'Plan de couv'!T$8:T$373,Paramètres!$A$3)+COUNTIFS('Plan de couv'!$C$8:$C$373,Capa!$T152,'Plan de couv'!T$8:T$373,Paramètres!$A$8)/2+COUNTIFS('Plan de couv'!$C$8:$C$373,Capa!$T152,'Plan de couv'!T$8:T$373,Paramètres!$A$9)/2</f>
        <v>0</v>
      </c>
      <c r="AL152" s="81">
        <f>COUNTIFS('Plan de couv'!$C$8:$C$373,Capa!$T152,'Plan de couv'!U$8:U$373,Paramètres!$A$3)+COUNTIFS('Plan de couv'!$C$8:$C$373,Capa!$T152,'Plan de couv'!U$8:U$373,Paramètres!$A$8)/2+COUNTIFS('Plan de couv'!$C$8:$C$373,Capa!$T152,'Plan de couv'!U$8:U$373,Paramètres!$A$9)/2</f>
        <v>0</v>
      </c>
      <c r="AM152" s="81">
        <f>COUNTIFS('Plan de couv'!$C$8:$C$373,Capa!$T152,'Plan de couv'!V$8:V$373,Paramètres!$A$3)+COUNTIFS('Plan de couv'!$C$8:$C$373,Capa!$T152,'Plan de couv'!V$8:V$373,Paramètres!$A$8)/2+COUNTIFS('Plan de couv'!$C$8:$C$373,Capa!$T152,'Plan de couv'!V$8:V$373,Paramètres!$A$9)/2</f>
        <v>0</v>
      </c>
      <c r="AN152" s="81">
        <f>COUNTIFS('Plan de couv'!$C$8:$C$373,Capa!$T152,'Plan de couv'!W$8:W$373,Paramètres!$A$3)+COUNTIFS('Plan de couv'!$C$8:$C$373,Capa!$T152,'Plan de couv'!W$8:W$373,Paramètres!$A$8)/2+COUNTIFS('Plan de couv'!$C$8:$C$373,Capa!$T152,'Plan de couv'!W$8:W$373,Paramètres!$A$9)/2</f>
        <v>0</v>
      </c>
      <c r="AO152" s="81">
        <f>COUNTIFS('Plan de couv'!$C$8:$C$373,Capa!$T152,'Plan de couv'!X$8:X$373,Paramètres!$A$3)+COUNTIFS('Plan de couv'!$C$8:$C$373,Capa!$T152,'Plan de couv'!X$8:X$373,Paramètres!$A$8)/2+COUNTIFS('Plan de couv'!$C$8:$C$373,Capa!$T152,'Plan de couv'!X$8:X$373,Paramètres!$A$9)/2</f>
        <v>0</v>
      </c>
      <c r="AP152" s="81">
        <f>COUNTIFS('Plan de couv'!$C$8:$C$373,Capa!$T152,'Plan de couv'!Y$8:Y$373,Paramètres!$A$3)+COUNTIFS('Plan de couv'!$C$8:$C$373,Capa!$T152,'Plan de couv'!Y$8:Y$373,Paramètres!$A$8)/2+COUNTIFS('Plan de couv'!$C$8:$C$373,Capa!$T152,'Plan de couv'!Y$8:Y$373,Paramètres!$A$9)/2</f>
        <v>0</v>
      </c>
    </row>
    <row r="153" spans="18:42" hidden="1" x14ac:dyDescent="0.25">
      <c r="R153" s="50">
        <f t="shared" si="8"/>
        <v>5</v>
      </c>
      <c r="S153" s="51">
        <f t="shared" si="9"/>
        <v>22</v>
      </c>
      <c r="T153" s="67">
        <f t="shared" si="11"/>
        <v>42517</v>
      </c>
      <c r="U153" s="68">
        <f t="shared" si="10"/>
        <v>6</v>
      </c>
      <c r="V153" s="81">
        <f>COUNTIFS('Plan de couv'!$C$8:$C$373,Capa!$T153,'Plan de couv'!E$8:E$373,Paramètres!$A$3)+COUNTIFS('Plan de couv'!$C$8:$C$373,Capa!$T153,'Plan de couv'!E$8:E$373,Paramètres!$A$8)/2+COUNTIFS('Plan de couv'!$C$8:$C$373,Capa!$T153,'Plan de couv'!E$8:E$373,Paramètres!$A$9)/2</f>
        <v>0</v>
      </c>
      <c r="W153" s="81">
        <f>COUNTIFS('Plan de couv'!$C$8:$C$373,Capa!$T153,'Plan de couv'!F$8:F$373,Paramètres!$A$3)+COUNTIFS('Plan de couv'!$C$8:$C$373,Capa!$T153,'Plan de couv'!F$8:F$373,Paramètres!$A$8)/2+COUNTIFS('Plan de couv'!$C$8:$C$373,Capa!$T153,'Plan de couv'!F$8:F$373,Paramètres!$A$9)/2</f>
        <v>0</v>
      </c>
      <c r="X153" s="81">
        <f>COUNTIFS('Plan de couv'!$C$8:$C$373,Capa!$T153,'Plan de couv'!G$8:G$373,Paramètres!$A$3)+COUNTIFS('Plan de couv'!$C$8:$C$373,Capa!$T153,'Plan de couv'!G$8:G$373,Paramètres!$A$8)/2+COUNTIFS('Plan de couv'!$C$8:$C$373,Capa!$T153,'Plan de couv'!G$8:G$373,Paramètres!$A$9)/2</f>
        <v>0</v>
      </c>
      <c r="Y153" s="81">
        <f>COUNTIFS('Plan de couv'!$C$8:$C$373,Capa!$T153,'Plan de couv'!H$8:H$373,Paramètres!$A$3)+COUNTIFS('Plan de couv'!$C$8:$C$373,Capa!$T153,'Plan de couv'!H$8:H$373,Paramètres!$A$8)/2+COUNTIFS('Plan de couv'!$C$8:$C$373,Capa!$T153,'Plan de couv'!H$8:H$373,Paramètres!$A$9)/2</f>
        <v>0</v>
      </c>
      <c r="Z153" s="81">
        <f>COUNTIFS('Plan de couv'!$C$8:$C$373,Capa!$T153,'Plan de couv'!I$8:I$373,Paramètres!$A$3)+COUNTIFS('Plan de couv'!$C$8:$C$373,Capa!$T153,'Plan de couv'!I$8:I$373,Paramètres!$A$8)/2+COUNTIFS('Plan de couv'!$C$8:$C$373,Capa!$T153,'Plan de couv'!I$8:I$373,Paramètres!$A$9)/2</f>
        <v>0</v>
      </c>
      <c r="AA153" s="81">
        <f>COUNTIFS('Plan de couv'!$C$8:$C$373,Capa!$T153,'Plan de couv'!J$8:J$373,Paramètres!$A$3)+COUNTIFS('Plan de couv'!$C$8:$C$373,Capa!$T153,'Plan de couv'!J$8:J$373,Paramètres!$A$8)/2+COUNTIFS('Plan de couv'!$C$8:$C$373,Capa!$T153,'Plan de couv'!J$8:J$373,Paramètres!$A$9)/2</f>
        <v>0</v>
      </c>
      <c r="AB153" s="81">
        <f>COUNTIFS('Plan de couv'!$C$8:$C$373,Capa!$T153,'Plan de couv'!K$8:K$373,Paramètres!$A$3)+COUNTIFS('Plan de couv'!$C$8:$C$373,Capa!$T153,'Plan de couv'!K$8:K$373,Paramètres!$A$8)/2+COUNTIFS('Plan de couv'!$C$8:$C$373,Capa!$T153,'Plan de couv'!K$8:K$373,Paramètres!$A$9)/2</f>
        <v>0</v>
      </c>
      <c r="AC153" s="81">
        <f>COUNTIFS('Plan de couv'!$C$8:$C$373,Capa!$T153,'Plan de couv'!L$8:L$373,Paramètres!$A$3)+COUNTIFS('Plan de couv'!$C$8:$C$373,Capa!$T153,'Plan de couv'!L$8:L$373,Paramètres!$A$8)/2+COUNTIFS('Plan de couv'!$C$8:$C$373,Capa!$T153,'Plan de couv'!L$8:L$373,Paramètres!$A$9)/2</f>
        <v>0</v>
      </c>
      <c r="AD153" s="81">
        <f>COUNTIFS('Plan de couv'!$C$8:$C$373,Capa!$T153,'Plan de couv'!M$8:M$373,Paramètres!$A$3)+COUNTIFS('Plan de couv'!$C$8:$C$373,Capa!$T153,'Plan de couv'!M$8:M$373,Paramètres!$A$8)/2+COUNTIFS('Plan de couv'!$C$8:$C$373,Capa!$T153,'Plan de couv'!M$8:M$373,Paramètres!$A$9)/2</f>
        <v>0</v>
      </c>
      <c r="AE153" s="81">
        <f>COUNTIFS('Plan de couv'!$C$8:$C$373,Capa!$T153,'Plan de couv'!N$8:N$373,Paramètres!$A$3)+COUNTIFS('Plan de couv'!$C$8:$C$373,Capa!$T153,'Plan de couv'!N$8:N$373,Paramètres!$A$8)/2+COUNTIFS('Plan de couv'!$C$8:$C$373,Capa!$T153,'Plan de couv'!N$8:N$373,Paramètres!$A$9)/2</f>
        <v>0</v>
      </c>
      <c r="AF153" s="81">
        <f>COUNTIFS('Plan de couv'!$C$8:$C$373,Capa!$T153,'Plan de couv'!O$8:O$373,Paramètres!$A$3)+COUNTIFS('Plan de couv'!$C$8:$C$373,Capa!$T153,'Plan de couv'!O$8:O$373,Paramètres!$A$8)/2+COUNTIFS('Plan de couv'!$C$8:$C$373,Capa!$T153,'Plan de couv'!O$8:O$373,Paramètres!$A$9)/2</f>
        <v>0</v>
      </c>
      <c r="AG153" s="81">
        <f>COUNTIFS('Plan de couv'!$C$8:$C$373,Capa!$T153,'Plan de couv'!P$8:P$373,Paramètres!$A$3)+COUNTIFS('Plan de couv'!$C$8:$C$373,Capa!$T153,'Plan de couv'!P$8:P$373,Paramètres!$A$8)/2+COUNTIFS('Plan de couv'!$C$8:$C$373,Capa!$T153,'Plan de couv'!P$8:P$373,Paramètres!$A$9)/2</f>
        <v>0</v>
      </c>
      <c r="AH153" s="81">
        <f>COUNTIFS('Plan de couv'!$C$8:$C$373,Capa!$T153,'Plan de couv'!Q$8:Q$373,Paramètres!$A$3)+COUNTIFS('Plan de couv'!$C$8:$C$373,Capa!$T153,'Plan de couv'!Q$8:Q$373,Paramètres!$A$8)/2+COUNTIFS('Plan de couv'!$C$8:$C$373,Capa!$T153,'Plan de couv'!Q$8:Q$373,Paramètres!$A$9)/2</f>
        <v>0</v>
      </c>
      <c r="AI153" s="81">
        <f>COUNTIFS('Plan de couv'!$C$8:$C$373,Capa!$T153,'Plan de couv'!R$8:R$373,Paramètres!$A$3)+COUNTIFS('Plan de couv'!$C$8:$C$373,Capa!$T153,'Plan de couv'!R$8:R$373,Paramètres!$A$8)/2+COUNTIFS('Plan de couv'!$C$8:$C$373,Capa!$T153,'Plan de couv'!R$8:R$373,Paramètres!$A$9)/2</f>
        <v>0</v>
      </c>
      <c r="AJ153" s="81">
        <f>COUNTIFS('Plan de couv'!$C$8:$C$373,Capa!$T153,'Plan de couv'!S$8:S$373,Paramètres!$A$3)+COUNTIFS('Plan de couv'!$C$8:$C$373,Capa!$T153,'Plan de couv'!S$8:S$373,Paramètres!$A$8)/2+COUNTIFS('Plan de couv'!$C$8:$C$373,Capa!$T153,'Plan de couv'!S$8:S$373,Paramètres!$A$9)/2</f>
        <v>0</v>
      </c>
      <c r="AK153" s="81">
        <f>COUNTIFS('Plan de couv'!$C$8:$C$373,Capa!$T153,'Plan de couv'!T$8:T$373,Paramètres!$A$3)+COUNTIFS('Plan de couv'!$C$8:$C$373,Capa!$T153,'Plan de couv'!T$8:T$373,Paramètres!$A$8)/2+COUNTIFS('Plan de couv'!$C$8:$C$373,Capa!$T153,'Plan de couv'!T$8:T$373,Paramètres!$A$9)/2</f>
        <v>0</v>
      </c>
      <c r="AL153" s="81">
        <f>COUNTIFS('Plan de couv'!$C$8:$C$373,Capa!$T153,'Plan de couv'!U$8:U$373,Paramètres!$A$3)+COUNTIFS('Plan de couv'!$C$8:$C$373,Capa!$T153,'Plan de couv'!U$8:U$373,Paramètres!$A$8)/2+COUNTIFS('Plan de couv'!$C$8:$C$373,Capa!$T153,'Plan de couv'!U$8:U$373,Paramètres!$A$9)/2</f>
        <v>0</v>
      </c>
      <c r="AM153" s="81">
        <f>COUNTIFS('Plan de couv'!$C$8:$C$373,Capa!$T153,'Plan de couv'!V$8:V$373,Paramètres!$A$3)+COUNTIFS('Plan de couv'!$C$8:$C$373,Capa!$T153,'Plan de couv'!V$8:V$373,Paramètres!$A$8)/2+COUNTIFS('Plan de couv'!$C$8:$C$373,Capa!$T153,'Plan de couv'!V$8:V$373,Paramètres!$A$9)/2</f>
        <v>0</v>
      </c>
      <c r="AN153" s="81">
        <f>COUNTIFS('Plan de couv'!$C$8:$C$373,Capa!$T153,'Plan de couv'!W$8:W$373,Paramètres!$A$3)+COUNTIFS('Plan de couv'!$C$8:$C$373,Capa!$T153,'Plan de couv'!W$8:W$373,Paramètres!$A$8)/2+COUNTIFS('Plan de couv'!$C$8:$C$373,Capa!$T153,'Plan de couv'!W$8:W$373,Paramètres!$A$9)/2</f>
        <v>0</v>
      </c>
      <c r="AO153" s="81">
        <f>COUNTIFS('Plan de couv'!$C$8:$C$373,Capa!$T153,'Plan de couv'!X$8:X$373,Paramètres!$A$3)+COUNTIFS('Plan de couv'!$C$8:$C$373,Capa!$T153,'Plan de couv'!X$8:X$373,Paramètres!$A$8)/2+COUNTIFS('Plan de couv'!$C$8:$C$373,Capa!$T153,'Plan de couv'!X$8:X$373,Paramètres!$A$9)/2</f>
        <v>0</v>
      </c>
      <c r="AP153" s="81">
        <f>COUNTIFS('Plan de couv'!$C$8:$C$373,Capa!$T153,'Plan de couv'!Y$8:Y$373,Paramètres!$A$3)+COUNTIFS('Plan de couv'!$C$8:$C$373,Capa!$T153,'Plan de couv'!Y$8:Y$373,Paramètres!$A$8)/2+COUNTIFS('Plan de couv'!$C$8:$C$373,Capa!$T153,'Plan de couv'!Y$8:Y$373,Paramètres!$A$9)/2</f>
        <v>0</v>
      </c>
    </row>
    <row r="154" spans="18:42" hidden="1" x14ac:dyDescent="0.25">
      <c r="R154" s="50">
        <f t="shared" si="8"/>
        <v>5</v>
      </c>
      <c r="S154" s="51">
        <f t="shared" si="9"/>
        <v>22</v>
      </c>
      <c r="T154" s="67">
        <f t="shared" si="11"/>
        <v>42518</v>
      </c>
      <c r="U154" s="68">
        <f t="shared" si="10"/>
        <v>7</v>
      </c>
      <c r="V154" s="81">
        <f>COUNTIFS('Plan de couv'!$C$8:$C$373,Capa!$T154,'Plan de couv'!E$8:E$373,Paramètres!$A$3)+COUNTIFS('Plan de couv'!$C$8:$C$373,Capa!$T154,'Plan de couv'!E$8:E$373,Paramètres!$A$8)/2+COUNTIFS('Plan de couv'!$C$8:$C$373,Capa!$T154,'Plan de couv'!E$8:E$373,Paramètres!$A$9)/2</f>
        <v>0</v>
      </c>
      <c r="W154" s="81">
        <f>COUNTIFS('Plan de couv'!$C$8:$C$373,Capa!$T154,'Plan de couv'!F$8:F$373,Paramètres!$A$3)+COUNTIFS('Plan de couv'!$C$8:$C$373,Capa!$T154,'Plan de couv'!F$8:F$373,Paramètres!$A$8)/2+COUNTIFS('Plan de couv'!$C$8:$C$373,Capa!$T154,'Plan de couv'!F$8:F$373,Paramètres!$A$9)/2</f>
        <v>0</v>
      </c>
      <c r="X154" s="81">
        <f>COUNTIFS('Plan de couv'!$C$8:$C$373,Capa!$T154,'Plan de couv'!G$8:G$373,Paramètres!$A$3)+COUNTIFS('Plan de couv'!$C$8:$C$373,Capa!$T154,'Plan de couv'!G$8:G$373,Paramètres!$A$8)/2+COUNTIFS('Plan de couv'!$C$8:$C$373,Capa!$T154,'Plan de couv'!G$8:G$373,Paramètres!$A$9)/2</f>
        <v>0</v>
      </c>
      <c r="Y154" s="81">
        <f>COUNTIFS('Plan de couv'!$C$8:$C$373,Capa!$T154,'Plan de couv'!H$8:H$373,Paramètres!$A$3)+COUNTIFS('Plan de couv'!$C$8:$C$373,Capa!$T154,'Plan de couv'!H$8:H$373,Paramètres!$A$8)/2+COUNTIFS('Plan de couv'!$C$8:$C$373,Capa!$T154,'Plan de couv'!H$8:H$373,Paramètres!$A$9)/2</f>
        <v>0</v>
      </c>
      <c r="Z154" s="81">
        <f>COUNTIFS('Plan de couv'!$C$8:$C$373,Capa!$T154,'Plan de couv'!I$8:I$373,Paramètres!$A$3)+COUNTIFS('Plan de couv'!$C$8:$C$373,Capa!$T154,'Plan de couv'!I$8:I$373,Paramètres!$A$8)/2+COUNTIFS('Plan de couv'!$C$8:$C$373,Capa!$T154,'Plan de couv'!I$8:I$373,Paramètres!$A$9)/2</f>
        <v>0</v>
      </c>
      <c r="AA154" s="81">
        <f>COUNTIFS('Plan de couv'!$C$8:$C$373,Capa!$T154,'Plan de couv'!J$8:J$373,Paramètres!$A$3)+COUNTIFS('Plan de couv'!$C$8:$C$373,Capa!$T154,'Plan de couv'!J$8:J$373,Paramètres!$A$8)/2+COUNTIFS('Plan de couv'!$C$8:$C$373,Capa!$T154,'Plan de couv'!J$8:J$373,Paramètres!$A$9)/2</f>
        <v>0</v>
      </c>
      <c r="AB154" s="81">
        <f>COUNTIFS('Plan de couv'!$C$8:$C$373,Capa!$T154,'Plan de couv'!K$8:K$373,Paramètres!$A$3)+COUNTIFS('Plan de couv'!$C$8:$C$373,Capa!$T154,'Plan de couv'!K$8:K$373,Paramètres!$A$8)/2+COUNTIFS('Plan de couv'!$C$8:$C$373,Capa!$T154,'Plan de couv'!K$8:K$373,Paramètres!$A$9)/2</f>
        <v>0</v>
      </c>
      <c r="AC154" s="81">
        <f>COUNTIFS('Plan de couv'!$C$8:$C$373,Capa!$T154,'Plan de couv'!L$8:L$373,Paramètres!$A$3)+COUNTIFS('Plan de couv'!$C$8:$C$373,Capa!$T154,'Plan de couv'!L$8:L$373,Paramètres!$A$8)/2+COUNTIFS('Plan de couv'!$C$8:$C$373,Capa!$T154,'Plan de couv'!L$8:L$373,Paramètres!$A$9)/2</f>
        <v>0</v>
      </c>
      <c r="AD154" s="81">
        <f>COUNTIFS('Plan de couv'!$C$8:$C$373,Capa!$T154,'Plan de couv'!M$8:M$373,Paramètres!$A$3)+COUNTIFS('Plan de couv'!$C$8:$C$373,Capa!$T154,'Plan de couv'!M$8:M$373,Paramètres!$A$8)/2+COUNTIFS('Plan de couv'!$C$8:$C$373,Capa!$T154,'Plan de couv'!M$8:M$373,Paramètres!$A$9)/2</f>
        <v>0</v>
      </c>
      <c r="AE154" s="81">
        <f>COUNTIFS('Plan de couv'!$C$8:$C$373,Capa!$T154,'Plan de couv'!N$8:N$373,Paramètres!$A$3)+COUNTIFS('Plan de couv'!$C$8:$C$373,Capa!$T154,'Plan de couv'!N$8:N$373,Paramètres!$A$8)/2+COUNTIFS('Plan de couv'!$C$8:$C$373,Capa!$T154,'Plan de couv'!N$8:N$373,Paramètres!$A$9)/2</f>
        <v>0</v>
      </c>
      <c r="AF154" s="81">
        <f>COUNTIFS('Plan de couv'!$C$8:$C$373,Capa!$T154,'Plan de couv'!O$8:O$373,Paramètres!$A$3)+COUNTIFS('Plan de couv'!$C$8:$C$373,Capa!$T154,'Plan de couv'!O$8:O$373,Paramètres!$A$8)/2+COUNTIFS('Plan de couv'!$C$8:$C$373,Capa!$T154,'Plan de couv'!O$8:O$373,Paramètres!$A$9)/2</f>
        <v>0</v>
      </c>
      <c r="AG154" s="81">
        <f>COUNTIFS('Plan de couv'!$C$8:$C$373,Capa!$T154,'Plan de couv'!P$8:P$373,Paramètres!$A$3)+COUNTIFS('Plan de couv'!$C$8:$C$373,Capa!$T154,'Plan de couv'!P$8:P$373,Paramètres!$A$8)/2+COUNTIFS('Plan de couv'!$C$8:$C$373,Capa!$T154,'Plan de couv'!P$8:P$373,Paramètres!$A$9)/2</f>
        <v>0</v>
      </c>
      <c r="AH154" s="81">
        <f>COUNTIFS('Plan de couv'!$C$8:$C$373,Capa!$T154,'Plan de couv'!Q$8:Q$373,Paramètres!$A$3)+COUNTIFS('Plan de couv'!$C$8:$C$373,Capa!$T154,'Plan de couv'!Q$8:Q$373,Paramètres!$A$8)/2+COUNTIFS('Plan de couv'!$C$8:$C$373,Capa!$T154,'Plan de couv'!Q$8:Q$373,Paramètres!$A$9)/2</f>
        <v>0</v>
      </c>
      <c r="AI154" s="81">
        <f>COUNTIFS('Plan de couv'!$C$8:$C$373,Capa!$T154,'Plan de couv'!R$8:R$373,Paramètres!$A$3)+COUNTIFS('Plan de couv'!$C$8:$C$373,Capa!$T154,'Plan de couv'!R$8:R$373,Paramètres!$A$8)/2+COUNTIFS('Plan de couv'!$C$8:$C$373,Capa!$T154,'Plan de couv'!R$8:R$373,Paramètres!$A$9)/2</f>
        <v>0</v>
      </c>
      <c r="AJ154" s="81">
        <f>COUNTIFS('Plan de couv'!$C$8:$C$373,Capa!$T154,'Plan de couv'!S$8:S$373,Paramètres!$A$3)+COUNTIFS('Plan de couv'!$C$8:$C$373,Capa!$T154,'Plan de couv'!S$8:S$373,Paramètres!$A$8)/2+COUNTIFS('Plan de couv'!$C$8:$C$373,Capa!$T154,'Plan de couv'!S$8:S$373,Paramètres!$A$9)/2</f>
        <v>0</v>
      </c>
      <c r="AK154" s="81">
        <f>COUNTIFS('Plan de couv'!$C$8:$C$373,Capa!$T154,'Plan de couv'!T$8:T$373,Paramètres!$A$3)+COUNTIFS('Plan de couv'!$C$8:$C$373,Capa!$T154,'Plan de couv'!T$8:T$373,Paramètres!$A$8)/2+COUNTIFS('Plan de couv'!$C$8:$C$373,Capa!$T154,'Plan de couv'!T$8:T$373,Paramètres!$A$9)/2</f>
        <v>0</v>
      </c>
      <c r="AL154" s="81">
        <f>COUNTIFS('Plan de couv'!$C$8:$C$373,Capa!$T154,'Plan de couv'!U$8:U$373,Paramètres!$A$3)+COUNTIFS('Plan de couv'!$C$8:$C$373,Capa!$T154,'Plan de couv'!U$8:U$373,Paramètres!$A$8)/2+COUNTIFS('Plan de couv'!$C$8:$C$373,Capa!$T154,'Plan de couv'!U$8:U$373,Paramètres!$A$9)/2</f>
        <v>0</v>
      </c>
      <c r="AM154" s="81">
        <f>COUNTIFS('Plan de couv'!$C$8:$C$373,Capa!$T154,'Plan de couv'!V$8:V$373,Paramètres!$A$3)+COUNTIFS('Plan de couv'!$C$8:$C$373,Capa!$T154,'Plan de couv'!V$8:V$373,Paramètres!$A$8)/2+COUNTIFS('Plan de couv'!$C$8:$C$373,Capa!$T154,'Plan de couv'!V$8:V$373,Paramètres!$A$9)/2</f>
        <v>0</v>
      </c>
      <c r="AN154" s="81">
        <f>COUNTIFS('Plan de couv'!$C$8:$C$373,Capa!$T154,'Plan de couv'!W$8:W$373,Paramètres!$A$3)+COUNTIFS('Plan de couv'!$C$8:$C$373,Capa!$T154,'Plan de couv'!W$8:W$373,Paramètres!$A$8)/2+COUNTIFS('Plan de couv'!$C$8:$C$373,Capa!$T154,'Plan de couv'!W$8:W$373,Paramètres!$A$9)/2</f>
        <v>0</v>
      </c>
      <c r="AO154" s="81">
        <f>COUNTIFS('Plan de couv'!$C$8:$C$373,Capa!$T154,'Plan de couv'!X$8:X$373,Paramètres!$A$3)+COUNTIFS('Plan de couv'!$C$8:$C$373,Capa!$T154,'Plan de couv'!X$8:X$373,Paramètres!$A$8)/2+COUNTIFS('Plan de couv'!$C$8:$C$373,Capa!$T154,'Plan de couv'!X$8:X$373,Paramètres!$A$9)/2</f>
        <v>0</v>
      </c>
      <c r="AP154" s="81">
        <f>COUNTIFS('Plan de couv'!$C$8:$C$373,Capa!$T154,'Plan de couv'!Y$8:Y$373,Paramètres!$A$3)+COUNTIFS('Plan de couv'!$C$8:$C$373,Capa!$T154,'Plan de couv'!Y$8:Y$373,Paramètres!$A$8)/2+COUNTIFS('Plan de couv'!$C$8:$C$373,Capa!$T154,'Plan de couv'!Y$8:Y$373,Paramètres!$A$9)/2</f>
        <v>0</v>
      </c>
    </row>
    <row r="155" spans="18:42" hidden="1" x14ac:dyDescent="0.25">
      <c r="R155" s="50">
        <f t="shared" si="8"/>
        <v>5</v>
      </c>
      <c r="S155" s="51">
        <f t="shared" si="9"/>
        <v>23</v>
      </c>
      <c r="T155" s="67">
        <f t="shared" si="11"/>
        <v>42519</v>
      </c>
      <c r="U155" s="68">
        <f t="shared" si="10"/>
        <v>1</v>
      </c>
      <c r="V155" s="81">
        <f>COUNTIFS('Plan de couv'!$C$8:$C$373,Capa!$T155,'Plan de couv'!E$8:E$373,Paramètres!$A$3)+COUNTIFS('Plan de couv'!$C$8:$C$373,Capa!$T155,'Plan de couv'!E$8:E$373,Paramètres!$A$8)/2+COUNTIFS('Plan de couv'!$C$8:$C$373,Capa!$T155,'Plan de couv'!E$8:E$373,Paramètres!$A$9)/2</f>
        <v>0</v>
      </c>
      <c r="W155" s="81">
        <f>COUNTIFS('Plan de couv'!$C$8:$C$373,Capa!$T155,'Plan de couv'!F$8:F$373,Paramètres!$A$3)+COUNTIFS('Plan de couv'!$C$8:$C$373,Capa!$T155,'Plan de couv'!F$8:F$373,Paramètres!$A$8)/2+COUNTIFS('Plan de couv'!$C$8:$C$373,Capa!$T155,'Plan de couv'!F$8:F$373,Paramètres!$A$9)/2</f>
        <v>0</v>
      </c>
      <c r="X155" s="81">
        <f>COUNTIFS('Plan de couv'!$C$8:$C$373,Capa!$T155,'Plan de couv'!G$8:G$373,Paramètres!$A$3)+COUNTIFS('Plan de couv'!$C$8:$C$373,Capa!$T155,'Plan de couv'!G$8:G$373,Paramètres!$A$8)/2+COUNTIFS('Plan de couv'!$C$8:$C$373,Capa!$T155,'Plan de couv'!G$8:G$373,Paramètres!$A$9)/2</f>
        <v>0</v>
      </c>
      <c r="Y155" s="81">
        <f>COUNTIFS('Plan de couv'!$C$8:$C$373,Capa!$T155,'Plan de couv'!H$8:H$373,Paramètres!$A$3)+COUNTIFS('Plan de couv'!$C$8:$C$373,Capa!$T155,'Plan de couv'!H$8:H$373,Paramètres!$A$8)/2+COUNTIFS('Plan de couv'!$C$8:$C$373,Capa!$T155,'Plan de couv'!H$8:H$373,Paramètres!$A$9)/2</f>
        <v>0</v>
      </c>
      <c r="Z155" s="81">
        <f>COUNTIFS('Plan de couv'!$C$8:$C$373,Capa!$T155,'Plan de couv'!I$8:I$373,Paramètres!$A$3)+COUNTIFS('Plan de couv'!$C$8:$C$373,Capa!$T155,'Plan de couv'!I$8:I$373,Paramètres!$A$8)/2+COUNTIFS('Plan de couv'!$C$8:$C$373,Capa!$T155,'Plan de couv'!I$8:I$373,Paramètres!$A$9)/2</f>
        <v>0</v>
      </c>
      <c r="AA155" s="81">
        <f>COUNTIFS('Plan de couv'!$C$8:$C$373,Capa!$T155,'Plan de couv'!J$8:J$373,Paramètres!$A$3)+COUNTIFS('Plan de couv'!$C$8:$C$373,Capa!$T155,'Plan de couv'!J$8:J$373,Paramètres!$A$8)/2+COUNTIFS('Plan de couv'!$C$8:$C$373,Capa!$T155,'Plan de couv'!J$8:J$373,Paramètres!$A$9)/2</f>
        <v>0</v>
      </c>
      <c r="AB155" s="81">
        <f>COUNTIFS('Plan de couv'!$C$8:$C$373,Capa!$T155,'Plan de couv'!K$8:K$373,Paramètres!$A$3)+COUNTIFS('Plan de couv'!$C$8:$C$373,Capa!$T155,'Plan de couv'!K$8:K$373,Paramètres!$A$8)/2+COUNTIFS('Plan de couv'!$C$8:$C$373,Capa!$T155,'Plan de couv'!K$8:K$373,Paramètres!$A$9)/2</f>
        <v>0</v>
      </c>
      <c r="AC155" s="81">
        <f>COUNTIFS('Plan de couv'!$C$8:$C$373,Capa!$T155,'Plan de couv'!L$8:L$373,Paramètres!$A$3)+COUNTIFS('Plan de couv'!$C$8:$C$373,Capa!$T155,'Plan de couv'!L$8:L$373,Paramètres!$A$8)/2+COUNTIFS('Plan de couv'!$C$8:$C$373,Capa!$T155,'Plan de couv'!L$8:L$373,Paramètres!$A$9)/2</f>
        <v>0</v>
      </c>
      <c r="AD155" s="81">
        <f>COUNTIFS('Plan de couv'!$C$8:$C$373,Capa!$T155,'Plan de couv'!M$8:M$373,Paramètres!$A$3)+COUNTIFS('Plan de couv'!$C$8:$C$373,Capa!$T155,'Plan de couv'!M$8:M$373,Paramètres!$A$8)/2+COUNTIFS('Plan de couv'!$C$8:$C$373,Capa!$T155,'Plan de couv'!M$8:M$373,Paramètres!$A$9)/2</f>
        <v>0</v>
      </c>
      <c r="AE155" s="81">
        <f>COUNTIFS('Plan de couv'!$C$8:$C$373,Capa!$T155,'Plan de couv'!N$8:N$373,Paramètres!$A$3)+COUNTIFS('Plan de couv'!$C$8:$C$373,Capa!$T155,'Plan de couv'!N$8:N$373,Paramètres!$A$8)/2+COUNTIFS('Plan de couv'!$C$8:$C$373,Capa!$T155,'Plan de couv'!N$8:N$373,Paramètres!$A$9)/2</f>
        <v>0</v>
      </c>
      <c r="AF155" s="81">
        <f>COUNTIFS('Plan de couv'!$C$8:$C$373,Capa!$T155,'Plan de couv'!O$8:O$373,Paramètres!$A$3)+COUNTIFS('Plan de couv'!$C$8:$C$373,Capa!$T155,'Plan de couv'!O$8:O$373,Paramètres!$A$8)/2+COUNTIFS('Plan de couv'!$C$8:$C$373,Capa!$T155,'Plan de couv'!O$8:O$373,Paramètres!$A$9)/2</f>
        <v>0</v>
      </c>
      <c r="AG155" s="81">
        <f>COUNTIFS('Plan de couv'!$C$8:$C$373,Capa!$T155,'Plan de couv'!P$8:P$373,Paramètres!$A$3)+COUNTIFS('Plan de couv'!$C$8:$C$373,Capa!$T155,'Plan de couv'!P$8:P$373,Paramètres!$A$8)/2+COUNTIFS('Plan de couv'!$C$8:$C$373,Capa!$T155,'Plan de couv'!P$8:P$373,Paramètres!$A$9)/2</f>
        <v>0</v>
      </c>
      <c r="AH155" s="81">
        <f>COUNTIFS('Plan de couv'!$C$8:$C$373,Capa!$T155,'Plan de couv'!Q$8:Q$373,Paramètres!$A$3)+COUNTIFS('Plan de couv'!$C$8:$C$373,Capa!$T155,'Plan de couv'!Q$8:Q$373,Paramètres!$A$8)/2+COUNTIFS('Plan de couv'!$C$8:$C$373,Capa!$T155,'Plan de couv'!Q$8:Q$373,Paramètres!$A$9)/2</f>
        <v>0</v>
      </c>
      <c r="AI155" s="81">
        <f>COUNTIFS('Plan de couv'!$C$8:$C$373,Capa!$T155,'Plan de couv'!R$8:R$373,Paramètres!$A$3)+COUNTIFS('Plan de couv'!$C$8:$C$373,Capa!$T155,'Plan de couv'!R$8:R$373,Paramètres!$A$8)/2+COUNTIFS('Plan de couv'!$C$8:$C$373,Capa!$T155,'Plan de couv'!R$8:R$373,Paramètres!$A$9)/2</f>
        <v>0</v>
      </c>
      <c r="AJ155" s="81">
        <f>COUNTIFS('Plan de couv'!$C$8:$C$373,Capa!$T155,'Plan de couv'!S$8:S$373,Paramètres!$A$3)+COUNTIFS('Plan de couv'!$C$8:$C$373,Capa!$T155,'Plan de couv'!S$8:S$373,Paramètres!$A$8)/2+COUNTIFS('Plan de couv'!$C$8:$C$373,Capa!$T155,'Plan de couv'!S$8:S$373,Paramètres!$A$9)/2</f>
        <v>0</v>
      </c>
      <c r="AK155" s="81">
        <f>COUNTIFS('Plan de couv'!$C$8:$C$373,Capa!$T155,'Plan de couv'!T$8:T$373,Paramètres!$A$3)+COUNTIFS('Plan de couv'!$C$8:$C$373,Capa!$T155,'Plan de couv'!T$8:T$373,Paramètres!$A$8)/2+COUNTIFS('Plan de couv'!$C$8:$C$373,Capa!$T155,'Plan de couv'!T$8:T$373,Paramètres!$A$9)/2</f>
        <v>0</v>
      </c>
      <c r="AL155" s="81">
        <f>COUNTIFS('Plan de couv'!$C$8:$C$373,Capa!$T155,'Plan de couv'!U$8:U$373,Paramètres!$A$3)+COUNTIFS('Plan de couv'!$C$8:$C$373,Capa!$T155,'Plan de couv'!U$8:U$373,Paramètres!$A$8)/2+COUNTIFS('Plan de couv'!$C$8:$C$373,Capa!$T155,'Plan de couv'!U$8:U$373,Paramètres!$A$9)/2</f>
        <v>0</v>
      </c>
      <c r="AM155" s="81">
        <f>COUNTIFS('Plan de couv'!$C$8:$C$373,Capa!$T155,'Plan de couv'!V$8:V$373,Paramètres!$A$3)+COUNTIFS('Plan de couv'!$C$8:$C$373,Capa!$T155,'Plan de couv'!V$8:V$373,Paramètres!$A$8)/2+COUNTIFS('Plan de couv'!$C$8:$C$373,Capa!$T155,'Plan de couv'!V$8:V$373,Paramètres!$A$9)/2</f>
        <v>0</v>
      </c>
      <c r="AN155" s="81">
        <f>COUNTIFS('Plan de couv'!$C$8:$C$373,Capa!$T155,'Plan de couv'!W$8:W$373,Paramètres!$A$3)+COUNTIFS('Plan de couv'!$C$8:$C$373,Capa!$T155,'Plan de couv'!W$8:W$373,Paramètres!$A$8)/2+COUNTIFS('Plan de couv'!$C$8:$C$373,Capa!$T155,'Plan de couv'!W$8:W$373,Paramètres!$A$9)/2</f>
        <v>0</v>
      </c>
      <c r="AO155" s="81">
        <f>COUNTIFS('Plan de couv'!$C$8:$C$373,Capa!$T155,'Plan de couv'!X$8:X$373,Paramètres!$A$3)+COUNTIFS('Plan de couv'!$C$8:$C$373,Capa!$T155,'Plan de couv'!X$8:X$373,Paramètres!$A$8)/2+COUNTIFS('Plan de couv'!$C$8:$C$373,Capa!$T155,'Plan de couv'!X$8:X$373,Paramètres!$A$9)/2</f>
        <v>0</v>
      </c>
      <c r="AP155" s="81">
        <f>COUNTIFS('Plan de couv'!$C$8:$C$373,Capa!$T155,'Plan de couv'!Y$8:Y$373,Paramètres!$A$3)+COUNTIFS('Plan de couv'!$C$8:$C$373,Capa!$T155,'Plan de couv'!Y$8:Y$373,Paramètres!$A$8)/2+COUNTIFS('Plan de couv'!$C$8:$C$373,Capa!$T155,'Plan de couv'!Y$8:Y$373,Paramètres!$A$9)/2</f>
        <v>0</v>
      </c>
    </row>
    <row r="156" spans="18:42" hidden="1" x14ac:dyDescent="0.25">
      <c r="R156" s="50">
        <f t="shared" si="8"/>
        <v>5</v>
      </c>
      <c r="S156" s="51">
        <f t="shared" si="9"/>
        <v>23</v>
      </c>
      <c r="T156" s="67">
        <f t="shared" si="11"/>
        <v>42520</v>
      </c>
      <c r="U156" s="68">
        <f t="shared" si="10"/>
        <v>2</v>
      </c>
      <c r="V156" s="81">
        <f>COUNTIFS('Plan de couv'!$C$8:$C$373,Capa!$T156,'Plan de couv'!E$8:E$373,Paramètres!$A$3)+COUNTIFS('Plan de couv'!$C$8:$C$373,Capa!$T156,'Plan de couv'!E$8:E$373,Paramètres!$A$8)/2+COUNTIFS('Plan de couv'!$C$8:$C$373,Capa!$T156,'Plan de couv'!E$8:E$373,Paramètres!$A$9)/2</f>
        <v>0</v>
      </c>
      <c r="W156" s="81">
        <f>COUNTIFS('Plan de couv'!$C$8:$C$373,Capa!$T156,'Plan de couv'!F$8:F$373,Paramètres!$A$3)+COUNTIFS('Plan de couv'!$C$8:$C$373,Capa!$T156,'Plan de couv'!F$8:F$373,Paramètres!$A$8)/2+COUNTIFS('Plan de couv'!$C$8:$C$373,Capa!$T156,'Plan de couv'!F$8:F$373,Paramètres!$A$9)/2</f>
        <v>0</v>
      </c>
      <c r="X156" s="81">
        <f>COUNTIFS('Plan de couv'!$C$8:$C$373,Capa!$T156,'Plan de couv'!G$8:G$373,Paramètres!$A$3)+COUNTIFS('Plan de couv'!$C$8:$C$373,Capa!$T156,'Plan de couv'!G$8:G$373,Paramètres!$A$8)/2+COUNTIFS('Plan de couv'!$C$8:$C$373,Capa!$T156,'Plan de couv'!G$8:G$373,Paramètres!$A$9)/2</f>
        <v>0</v>
      </c>
      <c r="Y156" s="81">
        <f>COUNTIFS('Plan de couv'!$C$8:$C$373,Capa!$T156,'Plan de couv'!H$8:H$373,Paramètres!$A$3)+COUNTIFS('Plan de couv'!$C$8:$C$373,Capa!$T156,'Plan de couv'!H$8:H$373,Paramètres!$A$8)/2+COUNTIFS('Plan de couv'!$C$8:$C$373,Capa!$T156,'Plan de couv'!H$8:H$373,Paramètres!$A$9)/2</f>
        <v>0</v>
      </c>
      <c r="Z156" s="81">
        <f>COUNTIFS('Plan de couv'!$C$8:$C$373,Capa!$T156,'Plan de couv'!I$8:I$373,Paramètres!$A$3)+COUNTIFS('Plan de couv'!$C$8:$C$373,Capa!$T156,'Plan de couv'!I$8:I$373,Paramètres!$A$8)/2+COUNTIFS('Plan de couv'!$C$8:$C$373,Capa!$T156,'Plan de couv'!I$8:I$373,Paramètres!$A$9)/2</f>
        <v>0</v>
      </c>
      <c r="AA156" s="81">
        <f>COUNTIFS('Plan de couv'!$C$8:$C$373,Capa!$T156,'Plan de couv'!J$8:J$373,Paramètres!$A$3)+COUNTIFS('Plan de couv'!$C$8:$C$373,Capa!$T156,'Plan de couv'!J$8:J$373,Paramètres!$A$8)/2+COUNTIFS('Plan de couv'!$C$8:$C$373,Capa!$T156,'Plan de couv'!J$8:J$373,Paramètres!$A$9)/2</f>
        <v>0</v>
      </c>
      <c r="AB156" s="81">
        <f>COUNTIFS('Plan de couv'!$C$8:$C$373,Capa!$T156,'Plan de couv'!K$8:K$373,Paramètres!$A$3)+COUNTIFS('Plan de couv'!$C$8:$C$373,Capa!$T156,'Plan de couv'!K$8:K$373,Paramètres!$A$8)/2+COUNTIFS('Plan de couv'!$C$8:$C$373,Capa!$T156,'Plan de couv'!K$8:K$373,Paramètres!$A$9)/2</f>
        <v>0</v>
      </c>
      <c r="AC156" s="81">
        <f>COUNTIFS('Plan de couv'!$C$8:$C$373,Capa!$T156,'Plan de couv'!L$8:L$373,Paramètres!$A$3)+COUNTIFS('Plan de couv'!$C$8:$C$373,Capa!$T156,'Plan de couv'!L$8:L$373,Paramètres!$A$8)/2+COUNTIFS('Plan de couv'!$C$8:$C$373,Capa!$T156,'Plan de couv'!L$8:L$373,Paramètres!$A$9)/2</f>
        <v>0</v>
      </c>
      <c r="AD156" s="81">
        <f>COUNTIFS('Plan de couv'!$C$8:$C$373,Capa!$T156,'Plan de couv'!M$8:M$373,Paramètres!$A$3)+COUNTIFS('Plan de couv'!$C$8:$C$373,Capa!$T156,'Plan de couv'!M$8:M$373,Paramètres!$A$8)/2+COUNTIFS('Plan de couv'!$C$8:$C$373,Capa!$T156,'Plan de couv'!M$8:M$373,Paramètres!$A$9)/2</f>
        <v>0</v>
      </c>
      <c r="AE156" s="81">
        <f>COUNTIFS('Plan de couv'!$C$8:$C$373,Capa!$T156,'Plan de couv'!N$8:N$373,Paramètres!$A$3)+COUNTIFS('Plan de couv'!$C$8:$C$373,Capa!$T156,'Plan de couv'!N$8:N$373,Paramètres!$A$8)/2+COUNTIFS('Plan de couv'!$C$8:$C$373,Capa!$T156,'Plan de couv'!N$8:N$373,Paramètres!$A$9)/2</f>
        <v>0</v>
      </c>
      <c r="AF156" s="81">
        <f>COUNTIFS('Plan de couv'!$C$8:$C$373,Capa!$T156,'Plan de couv'!O$8:O$373,Paramètres!$A$3)+COUNTIFS('Plan de couv'!$C$8:$C$373,Capa!$T156,'Plan de couv'!O$8:O$373,Paramètres!$A$8)/2+COUNTIFS('Plan de couv'!$C$8:$C$373,Capa!$T156,'Plan de couv'!O$8:O$373,Paramètres!$A$9)/2</f>
        <v>0</v>
      </c>
      <c r="AG156" s="81">
        <f>COUNTIFS('Plan de couv'!$C$8:$C$373,Capa!$T156,'Plan de couv'!P$8:P$373,Paramètres!$A$3)+COUNTIFS('Plan de couv'!$C$8:$C$373,Capa!$T156,'Plan de couv'!P$8:P$373,Paramètres!$A$8)/2+COUNTIFS('Plan de couv'!$C$8:$C$373,Capa!$T156,'Plan de couv'!P$8:P$373,Paramètres!$A$9)/2</f>
        <v>0</v>
      </c>
      <c r="AH156" s="81">
        <f>COUNTIFS('Plan de couv'!$C$8:$C$373,Capa!$T156,'Plan de couv'!Q$8:Q$373,Paramètres!$A$3)+COUNTIFS('Plan de couv'!$C$8:$C$373,Capa!$T156,'Plan de couv'!Q$8:Q$373,Paramètres!$A$8)/2+COUNTIFS('Plan de couv'!$C$8:$C$373,Capa!$T156,'Plan de couv'!Q$8:Q$373,Paramètres!$A$9)/2</f>
        <v>0</v>
      </c>
      <c r="AI156" s="81">
        <f>COUNTIFS('Plan de couv'!$C$8:$C$373,Capa!$T156,'Plan de couv'!R$8:R$373,Paramètres!$A$3)+COUNTIFS('Plan de couv'!$C$8:$C$373,Capa!$T156,'Plan de couv'!R$8:R$373,Paramètres!$A$8)/2+COUNTIFS('Plan de couv'!$C$8:$C$373,Capa!$T156,'Plan de couv'!R$8:R$373,Paramètres!$A$9)/2</f>
        <v>0</v>
      </c>
      <c r="AJ156" s="81">
        <f>COUNTIFS('Plan de couv'!$C$8:$C$373,Capa!$T156,'Plan de couv'!S$8:S$373,Paramètres!$A$3)+COUNTIFS('Plan de couv'!$C$8:$C$373,Capa!$T156,'Plan de couv'!S$8:S$373,Paramètres!$A$8)/2+COUNTIFS('Plan de couv'!$C$8:$C$373,Capa!$T156,'Plan de couv'!S$8:S$373,Paramètres!$A$9)/2</f>
        <v>0</v>
      </c>
      <c r="AK156" s="81">
        <f>COUNTIFS('Plan de couv'!$C$8:$C$373,Capa!$T156,'Plan de couv'!T$8:T$373,Paramètres!$A$3)+COUNTIFS('Plan de couv'!$C$8:$C$373,Capa!$T156,'Plan de couv'!T$8:T$373,Paramètres!$A$8)/2+COUNTIFS('Plan de couv'!$C$8:$C$373,Capa!$T156,'Plan de couv'!T$8:T$373,Paramètres!$A$9)/2</f>
        <v>0</v>
      </c>
      <c r="AL156" s="81">
        <f>COUNTIFS('Plan de couv'!$C$8:$C$373,Capa!$T156,'Plan de couv'!U$8:U$373,Paramètres!$A$3)+COUNTIFS('Plan de couv'!$C$8:$C$373,Capa!$T156,'Plan de couv'!U$8:U$373,Paramètres!$A$8)/2+COUNTIFS('Plan de couv'!$C$8:$C$373,Capa!$T156,'Plan de couv'!U$8:U$373,Paramètres!$A$9)/2</f>
        <v>0</v>
      </c>
      <c r="AM156" s="81">
        <f>COUNTIFS('Plan de couv'!$C$8:$C$373,Capa!$T156,'Plan de couv'!V$8:V$373,Paramètres!$A$3)+COUNTIFS('Plan de couv'!$C$8:$C$373,Capa!$T156,'Plan de couv'!V$8:V$373,Paramètres!$A$8)/2+COUNTIFS('Plan de couv'!$C$8:$C$373,Capa!$T156,'Plan de couv'!V$8:V$373,Paramètres!$A$9)/2</f>
        <v>0</v>
      </c>
      <c r="AN156" s="81">
        <f>COUNTIFS('Plan de couv'!$C$8:$C$373,Capa!$T156,'Plan de couv'!W$8:W$373,Paramètres!$A$3)+COUNTIFS('Plan de couv'!$C$8:$C$373,Capa!$T156,'Plan de couv'!W$8:W$373,Paramètres!$A$8)/2+COUNTIFS('Plan de couv'!$C$8:$C$373,Capa!$T156,'Plan de couv'!W$8:W$373,Paramètres!$A$9)/2</f>
        <v>0</v>
      </c>
      <c r="AO156" s="81">
        <f>COUNTIFS('Plan de couv'!$C$8:$C$373,Capa!$T156,'Plan de couv'!X$8:X$373,Paramètres!$A$3)+COUNTIFS('Plan de couv'!$C$8:$C$373,Capa!$T156,'Plan de couv'!X$8:X$373,Paramètres!$A$8)/2+COUNTIFS('Plan de couv'!$C$8:$C$373,Capa!$T156,'Plan de couv'!X$8:X$373,Paramètres!$A$9)/2</f>
        <v>0</v>
      </c>
      <c r="AP156" s="81">
        <f>COUNTIFS('Plan de couv'!$C$8:$C$373,Capa!$T156,'Plan de couv'!Y$8:Y$373,Paramètres!$A$3)+COUNTIFS('Plan de couv'!$C$8:$C$373,Capa!$T156,'Plan de couv'!Y$8:Y$373,Paramètres!$A$8)/2+COUNTIFS('Plan de couv'!$C$8:$C$373,Capa!$T156,'Plan de couv'!Y$8:Y$373,Paramètres!$A$9)/2</f>
        <v>0</v>
      </c>
    </row>
    <row r="157" spans="18:42" hidden="1" x14ac:dyDescent="0.25">
      <c r="R157" s="50">
        <f t="shared" si="8"/>
        <v>5</v>
      </c>
      <c r="S157" s="51">
        <f t="shared" si="9"/>
        <v>23</v>
      </c>
      <c r="T157" s="67">
        <f t="shared" si="11"/>
        <v>42521</v>
      </c>
      <c r="U157" s="68">
        <f t="shared" si="10"/>
        <v>3</v>
      </c>
      <c r="V157" s="81">
        <f>COUNTIFS('Plan de couv'!$C$8:$C$373,Capa!$T157,'Plan de couv'!E$8:E$373,Paramètres!$A$3)+COUNTIFS('Plan de couv'!$C$8:$C$373,Capa!$T157,'Plan de couv'!E$8:E$373,Paramètres!$A$8)/2+COUNTIFS('Plan de couv'!$C$8:$C$373,Capa!$T157,'Plan de couv'!E$8:E$373,Paramètres!$A$9)/2</f>
        <v>0</v>
      </c>
      <c r="W157" s="81">
        <f>COUNTIFS('Plan de couv'!$C$8:$C$373,Capa!$T157,'Plan de couv'!F$8:F$373,Paramètres!$A$3)+COUNTIFS('Plan de couv'!$C$8:$C$373,Capa!$T157,'Plan de couv'!F$8:F$373,Paramètres!$A$8)/2+COUNTIFS('Plan de couv'!$C$8:$C$373,Capa!$T157,'Plan de couv'!F$8:F$373,Paramètres!$A$9)/2</f>
        <v>0</v>
      </c>
      <c r="X157" s="81">
        <f>COUNTIFS('Plan de couv'!$C$8:$C$373,Capa!$T157,'Plan de couv'!G$8:G$373,Paramètres!$A$3)+COUNTIFS('Plan de couv'!$C$8:$C$373,Capa!$T157,'Plan de couv'!G$8:G$373,Paramètres!$A$8)/2+COUNTIFS('Plan de couv'!$C$8:$C$373,Capa!$T157,'Plan de couv'!G$8:G$373,Paramètres!$A$9)/2</f>
        <v>0</v>
      </c>
      <c r="Y157" s="81">
        <f>COUNTIFS('Plan de couv'!$C$8:$C$373,Capa!$T157,'Plan de couv'!H$8:H$373,Paramètres!$A$3)+COUNTIFS('Plan de couv'!$C$8:$C$373,Capa!$T157,'Plan de couv'!H$8:H$373,Paramètres!$A$8)/2+COUNTIFS('Plan de couv'!$C$8:$C$373,Capa!$T157,'Plan de couv'!H$8:H$373,Paramètres!$A$9)/2</f>
        <v>0</v>
      </c>
      <c r="Z157" s="81">
        <f>COUNTIFS('Plan de couv'!$C$8:$C$373,Capa!$T157,'Plan de couv'!I$8:I$373,Paramètres!$A$3)+COUNTIFS('Plan de couv'!$C$8:$C$373,Capa!$T157,'Plan de couv'!I$8:I$373,Paramètres!$A$8)/2+COUNTIFS('Plan de couv'!$C$8:$C$373,Capa!$T157,'Plan de couv'!I$8:I$373,Paramètres!$A$9)/2</f>
        <v>0</v>
      </c>
      <c r="AA157" s="81">
        <f>COUNTIFS('Plan de couv'!$C$8:$C$373,Capa!$T157,'Plan de couv'!J$8:J$373,Paramètres!$A$3)+COUNTIFS('Plan de couv'!$C$8:$C$373,Capa!$T157,'Plan de couv'!J$8:J$373,Paramètres!$A$8)/2+COUNTIFS('Plan de couv'!$C$8:$C$373,Capa!$T157,'Plan de couv'!J$8:J$373,Paramètres!$A$9)/2</f>
        <v>0</v>
      </c>
      <c r="AB157" s="81">
        <f>COUNTIFS('Plan de couv'!$C$8:$C$373,Capa!$T157,'Plan de couv'!K$8:K$373,Paramètres!$A$3)+COUNTIFS('Plan de couv'!$C$8:$C$373,Capa!$T157,'Plan de couv'!K$8:K$373,Paramètres!$A$8)/2+COUNTIFS('Plan de couv'!$C$8:$C$373,Capa!$T157,'Plan de couv'!K$8:K$373,Paramètres!$A$9)/2</f>
        <v>0</v>
      </c>
      <c r="AC157" s="81">
        <f>COUNTIFS('Plan de couv'!$C$8:$C$373,Capa!$T157,'Plan de couv'!L$8:L$373,Paramètres!$A$3)+COUNTIFS('Plan de couv'!$C$8:$C$373,Capa!$T157,'Plan de couv'!L$8:L$373,Paramètres!$A$8)/2+COUNTIFS('Plan de couv'!$C$8:$C$373,Capa!$T157,'Plan de couv'!L$8:L$373,Paramètres!$A$9)/2</f>
        <v>0</v>
      </c>
      <c r="AD157" s="81">
        <f>COUNTIFS('Plan de couv'!$C$8:$C$373,Capa!$T157,'Plan de couv'!M$8:M$373,Paramètres!$A$3)+COUNTIFS('Plan de couv'!$C$8:$C$373,Capa!$T157,'Plan de couv'!M$8:M$373,Paramètres!$A$8)/2+COUNTIFS('Plan de couv'!$C$8:$C$373,Capa!$T157,'Plan de couv'!M$8:M$373,Paramètres!$A$9)/2</f>
        <v>0</v>
      </c>
      <c r="AE157" s="81">
        <f>COUNTIFS('Plan de couv'!$C$8:$C$373,Capa!$T157,'Plan de couv'!N$8:N$373,Paramètres!$A$3)+COUNTIFS('Plan de couv'!$C$8:$C$373,Capa!$T157,'Plan de couv'!N$8:N$373,Paramètres!$A$8)/2+COUNTIFS('Plan de couv'!$C$8:$C$373,Capa!$T157,'Plan de couv'!N$8:N$373,Paramètres!$A$9)/2</f>
        <v>0</v>
      </c>
      <c r="AF157" s="81">
        <f>COUNTIFS('Plan de couv'!$C$8:$C$373,Capa!$T157,'Plan de couv'!O$8:O$373,Paramètres!$A$3)+COUNTIFS('Plan de couv'!$C$8:$C$373,Capa!$T157,'Plan de couv'!O$8:O$373,Paramètres!$A$8)/2+COUNTIFS('Plan de couv'!$C$8:$C$373,Capa!$T157,'Plan de couv'!O$8:O$373,Paramètres!$A$9)/2</f>
        <v>0</v>
      </c>
      <c r="AG157" s="81">
        <f>COUNTIFS('Plan de couv'!$C$8:$C$373,Capa!$T157,'Plan de couv'!P$8:P$373,Paramètres!$A$3)+COUNTIFS('Plan de couv'!$C$8:$C$373,Capa!$T157,'Plan de couv'!P$8:P$373,Paramètres!$A$8)/2+COUNTIFS('Plan de couv'!$C$8:$C$373,Capa!$T157,'Plan de couv'!P$8:P$373,Paramètres!$A$9)/2</f>
        <v>0</v>
      </c>
      <c r="AH157" s="81">
        <f>COUNTIFS('Plan de couv'!$C$8:$C$373,Capa!$T157,'Plan de couv'!Q$8:Q$373,Paramètres!$A$3)+COUNTIFS('Plan de couv'!$C$8:$C$373,Capa!$T157,'Plan de couv'!Q$8:Q$373,Paramètres!$A$8)/2+COUNTIFS('Plan de couv'!$C$8:$C$373,Capa!$T157,'Plan de couv'!Q$8:Q$373,Paramètres!$A$9)/2</f>
        <v>0</v>
      </c>
      <c r="AI157" s="81">
        <f>COUNTIFS('Plan de couv'!$C$8:$C$373,Capa!$T157,'Plan de couv'!R$8:R$373,Paramètres!$A$3)+COUNTIFS('Plan de couv'!$C$8:$C$373,Capa!$T157,'Plan de couv'!R$8:R$373,Paramètres!$A$8)/2+COUNTIFS('Plan de couv'!$C$8:$C$373,Capa!$T157,'Plan de couv'!R$8:R$373,Paramètres!$A$9)/2</f>
        <v>0</v>
      </c>
      <c r="AJ157" s="81">
        <f>COUNTIFS('Plan de couv'!$C$8:$C$373,Capa!$T157,'Plan de couv'!S$8:S$373,Paramètres!$A$3)+COUNTIFS('Plan de couv'!$C$8:$C$373,Capa!$T157,'Plan de couv'!S$8:S$373,Paramètres!$A$8)/2+COUNTIFS('Plan de couv'!$C$8:$C$373,Capa!$T157,'Plan de couv'!S$8:S$373,Paramètres!$A$9)/2</f>
        <v>0</v>
      </c>
      <c r="AK157" s="81">
        <f>COUNTIFS('Plan de couv'!$C$8:$C$373,Capa!$T157,'Plan de couv'!T$8:T$373,Paramètres!$A$3)+COUNTIFS('Plan de couv'!$C$8:$C$373,Capa!$T157,'Plan de couv'!T$8:T$373,Paramètres!$A$8)/2+COUNTIFS('Plan de couv'!$C$8:$C$373,Capa!$T157,'Plan de couv'!T$8:T$373,Paramètres!$A$9)/2</f>
        <v>0</v>
      </c>
      <c r="AL157" s="81">
        <f>COUNTIFS('Plan de couv'!$C$8:$C$373,Capa!$T157,'Plan de couv'!U$8:U$373,Paramètres!$A$3)+COUNTIFS('Plan de couv'!$C$8:$C$373,Capa!$T157,'Plan de couv'!U$8:U$373,Paramètres!$A$8)/2+COUNTIFS('Plan de couv'!$C$8:$C$373,Capa!$T157,'Plan de couv'!U$8:U$373,Paramètres!$A$9)/2</f>
        <v>0</v>
      </c>
      <c r="AM157" s="81">
        <f>COUNTIFS('Plan de couv'!$C$8:$C$373,Capa!$T157,'Plan de couv'!V$8:V$373,Paramètres!$A$3)+COUNTIFS('Plan de couv'!$C$8:$C$373,Capa!$T157,'Plan de couv'!V$8:V$373,Paramètres!$A$8)/2+COUNTIFS('Plan de couv'!$C$8:$C$373,Capa!$T157,'Plan de couv'!V$8:V$373,Paramètres!$A$9)/2</f>
        <v>0</v>
      </c>
      <c r="AN157" s="81">
        <f>COUNTIFS('Plan de couv'!$C$8:$C$373,Capa!$T157,'Plan de couv'!W$8:W$373,Paramètres!$A$3)+COUNTIFS('Plan de couv'!$C$8:$C$373,Capa!$T157,'Plan de couv'!W$8:W$373,Paramètres!$A$8)/2+COUNTIFS('Plan de couv'!$C$8:$C$373,Capa!$T157,'Plan de couv'!W$8:W$373,Paramètres!$A$9)/2</f>
        <v>0</v>
      </c>
      <c r="AO157" s="81">
        <f>COUNTIFS('Plan de couv'!$C$8:$C$373,Capa!$T157,'Plan de couv'!X$8:X$373,Paramètres!$A$3)+COUNTIFS('Plan de couv'!$C$8:$C$373,Capa!$T157,'Plan de couv'!X$8:X$373,Paramètres!$A$8)/2+COUNTIFS('Plan de couv'!$C$8:$C$373,Capa!$T157,'Plan de couv'!X$8:X$373,Paramètres!$A$9)/2</f>
        <v>0</v>
      </c>
      <c r="AP157" s="81">
        <f>COUNTIFS('Plan de couv'!$C$8:$C$373,Capa!$T157,'Plan de couv'!Y$8:Y$373,Paramètres!$A$3)+COUNTIFS('Plan de couv'!$C$8:$C$373,Capa!$T157,'Plan de couv'!Y$8:Y$373,Paramètres!$A$8)/2+COUNTIFS('Plan de couv'!$C$8:$C$373,Capa!$T157,'Plan de couv'!Y$8:Y$373,Paramètres!$A$9)/2</f>
        <v>0</v>
      </c>
    </row>
    <row r="158" spans="18:42" hidden="1" x14ac:dyDescent="0.25">
      <c r="R158" s="50">
        <f t="shared" si="8"/>
        <v>6</v>
      </c>
      <c r="S158" s="51">
        <f t="shared" si="9"/>
        <v>23</v>
      </c>
      <c r="T158" s="67">
        <f t="shared" si="11"/>
        <v>42522</v>
      </c>
      <c r="U158" s="68">
        <f t="shared" si="10"/>
        <v>4</v>
      </c>
      <c r="V158" s="81">
        <f>COUNTIFS('Plan de couv'!$C$8:$C$373,Capa!$T158,'Plan de couv'!E$8:E$373,Paramètres!$A$3)+COUNTIFS('Plan de couv'!$C$8:$C$373,Capa!$T158,'Plan de couv'!E$8:E$373,Paramètres!$A$8)/2+COUNTIFS('Plan de couv'!$C$8:$C$373,Capa!$T158,'Plan de couv'!E$8:E$373,Paramètres!$A$9)/2</f>
        <v>0</v>
      </c>
      <c r="W158" s="81">
        <f>COUNTIFS('Plan de couv'!$C$8:$C$373,Capa!$T158,'Plan de couv'!F$8:F$373,Paramètres!$A$3)+COUNTIFS('Plan de couv'!$C$8:$C$373,Capa!$T158,'Plan de couv'!F$8:F$373,Paramètres!$A$8)/2+COUNTIFS('Plan de couv'!$C$8:$C$373,Capa!$T158,'Plan de couv'!F$8:F$373,Paramètres!$A$9)/2</f>
        <v>0</v>
      </c>
      <c r="X158" s="81">
        <f>COUNTIFS('Plan de couv'!$C$8:$C$373,Capa!$T158,'Plan de couv'!G$8:G$373,Paramètres!$A$3)+COUNTIFS('Plan de couv'!$C$8:$C$373,Capa!$T158,'Plan de couv'!G$8:G$373,Paramètres!$A$8)/2+COUNTIFS('Plan de couv'!$C$8:$C$373,Capa!$T158,'Plan de couv'!G$8:G$373,Paramètres!$A$9)/2</f>
        <v>0</v>
      </c>
      <c r="Y158" s="81">
        <f>COUNTIFS('Plan de couv'!$C$8:$C$373,Capa!$T158,'Plan de couv'!H$8:H$373,Paramètres!$A$3)+COUNTIFS('Plan de couv'!$C$8:$C$373,Capa!$T158,'Plan de couv'!H$8:H$373,Paramètres!$A$8)/2+COUNTIFS('Plan de couv'!$C$8:$C$373,Capa!$T158,'Plan de couv'!H$8:H$373,Paramètres!$A$9)/2</f>
        <v>0</v>
      </c>
      <c r="Z158" s="81">
        <f>COUNTIFS('Plan de couv'!$C$8:$C$373,Capa!$T158,'Plan de couv'!I$8:I$373,Paramètres!$A$3)+COUNTIFS('Plan de couv'!$C$8:$C$373,Capa!$T158,'Plan de couv'!I$8:I$373,Paramètres!$A$8)/2+COUNTIFS('Plan de couv'!$C$8:$C$373,Capa!$T158,'Plan de couv'!I$8:I$373,Paramètres!$A$9)/2</f>
        <v>0</v>
      </c>
      <c r="AA158" s="81">
        <f>COUNTIFS('Plan de couv'!$C$8:$C$373,Capa!$T158,'Plan de couv'!J$8:J$373,Paramètres!$A$3)+COUNTIFS('Plan de couv'!$C$8:$C$373,Capa!$T158,'Plan de couv'!J$8:J$373,Paramètres!$A$8)/2+COUNTIFS('Plan de couv'!$C$8:$C$373,Capa!$T158,'Plan de couv'!J$8:J$373,Paramètres!$A$9)/2</f>
        <v>0</v>
      </c>
      <c r="AB158" s="81">
        <f>COUNTIFS('Plan de couv'!$C$8:$C$373,Capa!$T158,'Plan de couv'!K$8:K$373,Paramètres!$A$3)+COUNTIFS('Plan de couv'!$C$8:$C$373,Capa!$T158,'Plan de couv'!K$8:K$373,Paramètres!$A$8)/2+COUNTIFS('Plan de couv'!$C$8:$C$373,Capa!$T158,'Plan de couv'!K$8:K$373,Paramètres!$A$9)/2</f>
        <v>0</v>
      </c>
      <c r="AC158" s="81">
        <f>COUNTIFS('Plan de couv'!$C$8:$C$373,Capa!$T158,'Plan de couv'!L$8:L$373,Paramètres!$A$3)+COUNTIFS('Plan de couv'!$C$8:$C$373,Capa!$T158,'Plan de couv'!L$8:L$373,Paramètres!$A$8)/2+COUNTIFS('Plan de couv'!$C$8:$C$373,Capa!$T158,'Plan de couv'!L$8:L$373,Paramètres!$A$9)/2</f>
        <v>0</v>
      </c>
      <c r="AD158" s="81">
        <f>COUNTIFS('Plan de couv'!$C$8:$C$373,Capa!$T158,'Plan de couv'!M$8:M$373,Paramètres!$A$3)+COUNTIFS('Plan de couv'!$C$8:$C$373,Capa!$T158,'Plan de couv'!M$8:M$373,Paramètres!$A$8)/2+COUNTIFS('Plan de couv'!$C$8:$C$373,Capa!$T158,'Plan de couv'!M$8:M$373,Paramètres!$A$9)/2</f>
        <v>0</v>
      </c>
      <c r="AE158" s="81">
        <f>COUNTIFS('Plan de couv'!$C$8:$C$373,Capa!$T158,'Plan de couv'!N$8:N$373,Paramètres!$A$3)+COUNTIFS('Plan de couv'!$C$8:$C$373,Capa!$T158,'Plan de couv'!N$8:N$373,Paramètres!$A$8)/2+COUNTIFS('Plan de couv'!$C$8:$C$373,Capa!$T158,'Plan de couv'!N$8:N$373,Paramètres!$A$9)/2</f>
        <v>0</v>
      </c>
      <c r="AF158" s="81">
        <f>COUNTIFS('Plan de couv'!$C$8:$C$373,Capa!$T158,'Plan de couv'!O$8:O$373,Paramètres!$A$3)+COUNTIFS('Plan de couv'!$C$8:$C$373,Capa!$T158,'Plan de couv'!O$8:O$373,Paramètres!$A$8)/2+COUNTIFS('Plan de couv'!$C$8:$C$373,Capa!$T158,'Plan de couv'!O$8:O$373,Paramètres!$A$9)/2</f>
        <v>0</v>
      </c>
      <c r="AG158" s="81">
        <f>COUNTIFS('Plan de couv'!$C$8:$C$373,Capa!$T158,'Plan de couv'!P$8:P$373,Paramètres!$A$3)+COUNTIFS('Plan de couv'!$C$8:$C$373,Capa!$T158,'Plan de couv'!P$8:P$373,Paramètres!$A$8)/2+COUNTIFS('Plan de couv'!$C$8:$C$373,Capa!$T158,'Plan de couv'!P$8:P$373,Paramètres!$A$9)/2</f>
        <v>0</v>
      </c>
      <c r="AH158" s="81">
        <f>COUNTIFS('Plan de couv'!$C$8:$C$373,Capa!$T158,'Plan de couv'!Q$8:Q$373,Paramètres!$A$3)+COUNTIFS('Plan de couv'!$C$8:$C$373,Capa!$T158,'Plan de couv'!Q$8:Q$373,Paramètres!$A$8)/2+COUNTIFS('Plan de couv'!$C$8:$C$373,Capa!$T158,'Plan de couv'!Q$8:Q$373,Paramètres!$A$9)/2</f>
        <v>0</v>
      </c>
      <c r="AI158" s="81">
        <f>COUNTIFS('Plan de couv'!$C$8:$C$373,Capa!$T158,'Plan de couv'!R$8:R$373,Paramètres!$A$3)+COUNTIFS('Plan de couv'!$C$8:$C$373,Capa!$T158,'Plan de couv'!R$8:R$373,Paramètres!$A$8)/2+COUNTIFS('Plan de couv'!$C$8:$C$373,Capa!$T158,'Plan de couv'!R$8:R$373,Paramètres!$A$9)/2</f>
        <v>0</v>
      </c>
      <c r="AJ158" s="81">
        <f>COUNTIFS('Plan de couv'!$C$8:$C$373,Capa!$T158,'Plan de couv'!S$8:S$373,Paramètres!$A$3)+COUNTIFS('Plan de couv'!$C$8:$C$373,Capa!$T158,'Plan de couv'!S$8:S$373,Paramètres!$A$8)/2+COUNTIFS('Plan de couv'!$C$8:$C$373,Capa!$T158,'Plan de couv'!S$8:S$373,Paramètres!$A$9)/2</f>
        <v>0</v>
      </c>
      <c r="AK158" s="81">
        <f>COUNTIFS('Plan de couv'!$C$8:$C$373,Capa!$T158,'Plan de couv'!T$8:T$373,Paramètres!$A$3)+COUNTIFS('Plan de couv'!$C$8:$C$373,Capa!$T158,'Plan de couv'!T$8:T$373,Paramètres!$A$8)/2+COUNTIFS('Plan de couv'!$C$8:$C$373,Capa!$T158,'Plan de couv'!T$8:T$373,Paramètres!$A$9)/2</f>
        <v>0</v>
      </c>
      <c r="AL158" s="81">
        <f>COUNTIFS('Plan de couv'!$C$8:$C$373,Capa!$T158,'Plan de couv'!U$8:U$373,Paramètres!$A$3)+COUNTIFS('Plan de couv'!$C$8:$C$373,Capa!$T158,'Plan de couv'!U$8:U$373,Paramètres!$A$8)/2+COUNTIFS('Plan de couv'!$C$8:$C$373,Capa!$T158,'Plan de couv'!U$8:U$373,Paramètres!$A$9)/2</f>
        <v>0</v>
      </c>
      <c r="AM158" s="81">
        <f>COUNTIFS('Plan de couv'!$C$8:$C$373,Capa!$T158,'Plan de couv'!V$8:V$373,Paramètres!$A$3)+COUNTIFS('Plan de couv'!$C$8:$C$373,Capa!$T158,'Plan de couv'!V$8:V$373,Paramètres!$A$8)/2+COUNTIFS('Plan de couv'!$C$8:$C$373,Capa!$T158,'Plan de couv'!V$8:V$373,Paramètres!$A$9)/2</f>
        <v>0</v>
      </c>
      <c r="AN158" s="81">
        <f>COUNTIFS('Plan de couv'!$C$8:$C$373,Capa!$T158,'Plan de couv'!W$8:W$373,Paramètres!$A$3)+COUNTIFS('Plan de couv'!$C$8:$C$373,Capa!$T158,'Plan de couv'!W$8:W$373,Paramètres!$A$8)/2+COUNTIFS('Plan de couv'!$C$8:$C$373,Capa!$T158,'Plan de couv'!W$8:W$373,Paramètres!$A$9)/2</f>
        <v>0</v>
      </c>
      <c r="AO158" s="81">
        <f>COUNTIFS('Plan de couv'!$C$8:$C$373,Capa!$T158,'Plan de couv'!X$8:X$373,Paramètres!$A$3)+COUNTIFS('Plan de couv'!$C$8:$C$373,Capa!$T158,'Plan de couv'!X$8:X$373,Paramètres!$A$8)/2+COUNTIFS('Plan de couv'!$C$8:$C$373,Capa!$T158,'Plan de couv'!X$8:X$373,Paramètres!$A$9)/2</f>
        <v>0</v>
      </c>
      <c r="AP158" s="81">
        <f>COUNTIFS('Plan de couv'!$C$8:$C$373,Capa!$T158,'Plan de couv'!Y$8:Y$373,Paramètres!$A$3)+COUNTIFS('Plan de couv'!$C$8:$C$373,Capa!$T158,'Plan de couv'!Y$8:Y$373,Paramètres!$A$8)/2+COUNTIFS('Plan de couv'!$C$8:$C$373,Capa!$T158,'Plan de couv'!Y$8:Y$373,Paramètres!$A$9)/2</f>
        <v>0</v>
      </c>
    </row>
    <row r="159" spans="18:42" hidden="1" x14ac:dyDescent="0.25">
      <c r="R159" s="50">
        <f t="shared" si="8"/>
        <v>6</v>
      </c>
      <c r="S159" s="51">
        <f t="shared" si="9"/>
        <v>23</v>
      </c>
      <c r="T159" s="67">
        <f t="shared" si="11"/>
        <v>42523</v>
      </c>
      <c r="U159" s="68">
        <f t="shared" si="10"/>
        <v>5</v>
      </c>
      <c r="V159" s="81">
        <f>COUNTIFS('Plan de couv'!$C$8:$C$373,Capa!$T159,'Plan de couv'!E$8:E$373,Paramètres!$A$3)+COUNTIFS('Plan de couv'!$C$8:$C$373,Capa!$T159,'Plan de couv'!E$8:E$373,Paramètres!$A$8)/2+COUNTIFS('Plan de couv'!$C$8:$C$373,Capa!$T159,'Plan de couv'!E$8:E$373,Paramètres!$A$9)/2</f>
        <v>0</v>
      </c>
      <c r="W159" s="81">
        <f>COUNTIFS('Plan de couv'!$C$8:$C$373,Capa!$T159,'Plan de couv'!F$8:F$373,Paramètres!$A$3)+COUNTIFS('Plan de couv'!$C$8:$C$373,Capa!$T159,'Plan de couv'!F$8:F$373,Paramètres!$A$8)/2+COUNTIFS('Plan de couv'!$C$8:$C$373,Capa!$T159,'Plan de couv'!F$8:F$373,Paramètres!$A$9)/2</f>
        <v>0</v>
      </c>
      <c r="X159" s="81">
        <f>COUNTIFS('Plan de couv'!$C$8:$C$373,Capa!$T159,'Plan de couv'!G$8:G$373,Paramètres!$A$3)+COUNTIFS('Plan de couv'!$C$8:$C$373,Capa!$T159,'Plan de couv'!G$8:G$373,Paramètres!$A$8)/2+COUNTIFS('Plan de couv'!$C$8:$C$373,Capa!$T159,'Plan de couv'!G$8:G$373,Paramètres!$A$9)/2</f>
        <v>0</v>
      </c>
      <c r="Y159" s="81">
        <f>COUNTIFS('Plan de couv'!$C$8:$C$373,Capa!$T159,'Plan de couv'!H$8:H$373,Paramètres!$A$3)+COUNTIFS('Plan de couv'!$C$8:$C$373,Capa!$T159,'Plan de couv'!H$8:H$373,Paramètres!$A$8)/2+COUNTIFS('Plan de couv'!$C$8:$C$373,Capa!$T159,'Plan de couv'!H$8:H$373,Paramètres!$A$9)/2</f>
        <v>0</v>
      </c>
      <c r="Z159" s="81">
        <f>COUNTIFS('Plan de couv'!$C$8:$C$373,Capa!$T159,'Plan de couv'!I$8:I$373,Paramètres!$A$3)+COUNTIFS('Plan de couv'!$C$8:$C$373,Capa!$T159,'Plan de couv'!I$8:I$373,Paramètres!$A$8)/2+COUNTIFS('Plan de couv'!$C$8:$C$373,Capa!$T159,'Plan de couv'!I$8:I$373,Paramètres!$A$9)/2</f>
        <v>0</v>
      </c>
      <c r="AA159" s="81">
        <f>COUNTIFS('Plan de couv'!$C$8:$C$373,Capa!$T159,'Plan de couv'!J$8:J$373,Paramètres!$A$3)+COUNTIFS('Plan de couv'!$C$8:$C$373,Capa!$T159,'Plan de couv'!J$8:J$373,Paramètres!$A$8)/2+COUNTIFS('Plan de couv'!$C$8:$C$373,Capa!$T159,'Plan de couv'!J$8:J$373,Paramètres!$A$9)/2</f>
        <v>0</v>
      </c>
      <c r="AB159" s="81">
        <f>COUNTIFS('Plan de couv'!$C$8:$C$373,Capa!$T159,'Plan de couv'!K$8:K$373,Paramètres!$A$3)+COUNTIFS('Plan de couv'!$C$8:$C$373,Capa!$T159,'Plan de couv'!K$8:K$373,Paramètres!$A$8)/2+COUNTIFS('Plan de couv'!$C$8:$C$373,Capa!$T159,'Plan de couv'!K$8:K$373,Paramètres!$A$9)/2</f>
        <v>0</v>
      </c>
      <c r="AC159" s="81">
        <f>COUNTIFS('Plan de couv'!$C$8:$C$373,Capa!$T159,'Plan de couv'!L$8:L$373,Paramètres!$A$3)+COUNTIFS('Plan de couv'!$C$8:$C$373,Capa!$T159,'Plan de couv'!L$8:L$373,Paramètres!$A$8)/2+COUNTIFS('Plan de couv'!$C$8:$C$373,Capa!$T159,'Plan de couv'!L$8:L$373,Paramètres!$A$9)/2</f>
        <v>0</v>
      </c>
      <c r="AD159" s="81">
        <f>COUNTIFS('Plan de couv'!$C$8:$C$373,Capa!$T159,'Plan de couv'!M$8:M$373,Paramètres!$A$3)+COUNTIFS('Plan de couv'!$C$8:$C$373,Capa!$T159,'Plan de couv'!M$8:M$373,Paramètres!$A$8)/2+COUNTIFS('Plan de couv'!$C$8:$C$373,Capa!$T159,'Plan de couv'!M$8:M$373,Paramètres!$A$9)/2</f>
        <v>0</v>
      </c>
      <c r="AE159" s="81">
        <f>COUNTIFS('Plan de couv'!$C$8:$C$373,Capa!$T159,'Plan de couv'!N$8:N$373,Paramètres!$A$3)+COUNTIFS('Plan de couv'!$C$8:$C$373,Capa!$T159,'Plan de couv'!N$8:N$373,Paramètres!$A$8)/2+COUNTIFS('Plan de couv'!$C$8:$C$373,Capa!$T159,'Plan de couv'!N$8:N$373,Paramètres!$A$9)/2</f>
        <v>0</v>
      </c>
      <c r="AF159" s="81">
        <f>COUNTIFS('Plan de couv'!$C$8:$C$373,Capa!$T159,'Plan de couv'!O$8:O$373,Paramètres!$A$3)+COUNTIFS('Plan de couv'!$C$8:$C$373,Capa!$T159,'Plan de couv'!O$8:O$373,Paramètres!$A$8)/2+COUNTIFS('Plan de couv'!$C$8:$C$373,Capa!$T159,'Plan de couv'!O$8:O$373,Paramètres!$A$9)/2</f>
        <v>0</v>
      </c>
      <c r="AG159" s="81">
        <f>COUNTIFS('Plan de couv'!$C$8:$C$373,Capa!$T159,'Plan de couv'!P$8:P$373,Paramètres!$A$3)+COUNTIFS('Plan de couv'!$C$8:$C$373,Capa!$T159,'Plan de couv'!P$8:P$373,Paramètres!$A$8)/2+COUNTIFS('Plan de couv'!$C$8:$C$373,Capa!$T159,'Plan de couv'!P$8:P$373,Paramètres!$A$9)/2</f>
        <v>0</v>
      </c>
      <c r="AH159" s="81">
        <f>COUNTIFS('Plan de couv'!$C$8:$C$373,Capa!$T159,'Plan de couv'!Q$8:Q$373,Paramètres!$A$3)+COUNTIFS('Plan de couv'!$C$8:$C$373,Capa!$T159,'Plan de couv'!Q$8:Q$373,Paramètres!$A$8)/2+COUNTIFS('Plan de couv'!$C$8:$C$373,Capa!$T159,'Plan de couv'!Q$8:Q$373,Paramètres!$A$9)/2</f>
        <v>0</v>
      </c>
      <c r="AI159" s="81">
        <f>COUNTIFS('Plan de couv'!$C$8:$C$373,Capa!$T159,'Plan de couv'!R$8:R$373,Paramètres!$A$3)+COUNTIFS('Plan de couv'!$C$8:$C$373,Capa!$T159,'Plan de couv'!R$8:R$373,Paramètres!$A$8)/2+COUNTIFS('Plan de couv'!$C$8:$C$373,Capa!$T159,'Plan de couv'!R$8:R$373,Paramètres!$A$9)/2</f>
        <v>0</v>
      </c>
      <c r="AJ159" s="81">
        <f>COUNTIFS('Plan de couv'!$C$8:$C$373,Capa!$T159,'Plan de couv'!S$8:S$373,Paramètres!$A$3)+COUNTIFS('Plan de couv'!$C$8:$C$373,Capa!$T159,'Plan de couv'!S$8:S$373,Paramètres!$A$8)/2+COUNTIFS('Plan de couv'!$C$8:$C$373,Capa!$T159,'Plan de couv'!S$8:S$373,Paramètres!$A$9)/2</f>
        <v>0</v>
      </c>
      <c r="AK159" s="81">
        <f>COUNTIFS('Plan de couv'!$C$8:$C$373,Capa!$T159,'Plan de couv'!T$8:T$373,Paramètres!$A$3)+COUNTIFS('Plan de couv'!$C$8:$C$373,Capa!$T159,'Plan de couv'!T$8:T$373,Paramètres!$A$8)/2+COUNTIFS('Plan de couv'!$C$8:$C$373,Capa!$T159,'Plan de couv'!T$8:T$373,Paramètres!$A$9)/2</f>
        <v>0</v>
      </c>
      <c r="AL159" s="81">
        <f>COUNTIFS('Plan de couv'!$C$8:$C$373,Capa!$T159,'Plan de couv'!U$8:U$373,Paramètres!$A$3)+COUNTIFS('Plan de couv'!$C$8:$C$373,Capa!$T159,'Plan de couv'!U$8:U$373,Paramètres!$A$8)/2+COUNTIFS('Plan de couv'!$C$8:$C$373,Capa!$T159,'Plan de couv'!U$8:U$373,Paramètres!$A$9)/2</f>
        <v>0</v>
      </c>
      <c r="AM159" s="81">
        <f>COUNTIFS('Plan de couv'!$C$8:$C$373,Capa!$T159,'Plan de couv'!V$8:V$373,Paramètres!$A$3)+COUNTIFS('Plan de couv'!$C$8:$C$373,Capa!$T159,'Plan de couv'!V$8:V$373,Paramètres!$A$8)/2+COUNTIFS('Plan de couv'!$C$8:$C$373,Capa!$T159,'Plan de couv'!V$8:V$373,Paramètres!$A$9)/2</f>
        <v>0</v>
      </c>
      <c r="AN159" s="81">
        <f>COUNTIFS('Plan de couv'!$C$8:$C$373,Capa!$T159,'Plan de couv'!W$8:W$373,Paramètres!$A$3)+COUNTIFS('Plan de couv'!$C$8:$C$373,Capa!$T159,'Plan de couv'!W$8:W$373,Paramètres!$A$8)/2+COUNTIFS('Plan de couv'!$C$8:$C$373,Capa!$T159,'Plan de couv'!W$8:W$373,Paramètres!$A$9)/2</f>
        <v>0</v>
      </c>
      <c r="AO159" s="81">
        <f>COUNTIFS('Plan de couv'!$C$8:$C$373,Capa!$T159,'Plan de couv'!X$8:X$373,Paramètres!$A$3)+COUNTIFS('Plan de couv'!$C$8:$C$373,Capa!$T159,'Plan de couv'!X$8:X$373,Paramètres!$A$8)/2+COUNTIFS('Plan de couv'!$C$8:$C$373,Capa!$T159,'Plan de couv'!X$8:X$373,Paramètres!$A$9)/2</f>
        <v>0</v>
      </c>
      <c r="AP159" s="81">
        <f>COUNTIFS('Plan de couv'!$C$8:$C$373,Capa!$T159,'Plan de couv'!Y$8:Y$373,Paramètres!$A$3)+COUNTIFS('Plan de couv'!$C$8:$C$373,Capa!$T159,'Plan de couv'!Y$8:Y$373,Paramètres!$A$8)/2+COUNTIFS('Plan de couv'!$C$8:$C$373,Capa!$T159,'Plan de couv'!Y$8:Y$373,Paramètres!$A$9)/2</f>
        <v>0</v>
      </c>
    </row>
    <row r="160" spans="18:42" hidden="1" x14ac:dyDescent="0.25">
      <c r="R160" s="50">
        <f t="shared" si="8"/>
        <v>6</v>
      </c>
      <c r="S160" s="51">
        <f t="shared" si="9"/>
        <v>23</v>
      </c>
      <c r="T160" s="67">
        <f t="shared" si="11"/>
        <v>42524</v>
      </c>
      <c r="U160" s="68">
        <f t="shared" si="10"/>
        <v>6</v>
      </c>
      <c r="V160" s="81">
        <f>COUNTIFS('Plan de couv'!$C$8:$C$373,Capa!$T160,'Plan de couv'!E$8:E$373,Paramètres!$A$3)+COUNTIFS('Plan de couv'!$C$8:$C$373,Capa!$T160,'Plan de couv'!E$8:E$373,Paramètres!$A$8)/2+COUNTIFS('Plan de couv'!$C$8:$C$373,Capa!$T160,'Plan de couv'!E$8:E$373,Paramètres!$A$9)/2</f>
        <v>0</v>
      </c>
      <c r="W160" s="81">
        <f>COUNTIFS('Plan de couv'!$C$8:$C$373,Capa!$T160,'Plan de couv'!F$8:F$373,Paramètres!$A$3)+COUNTIFS('Plan de couv'!$C$8:$C$373,Capa!$T160,'Plan de couv'!F$8:F$373,Paramètres!$A$8)/2+COUNTIFS('Plan de couv'!$C$8:$C$373,Capa!$T160,'Plan de couv'!F$8:F$373,Paramètres!$A$9)/2</f>
        <v>0</v>
      </c>
      <c r="X160" s="81">
        <f>COUNTIFS('Plan de couv'!$C$8:$C$373,Capa!$T160,'Plan de couv'!G$8:G$373,Paramètres!$A$3)+COUNTIFS('Plan de couv'!$C$8:$C$373,Capa!$T160,'Plan de couv'!G$8:G$373,Paramètres!$A$8)/2+COUNTIFS('Plan de couv'!$C$8:$C$373,Capa!$T160,'Plan de couv'!G$8:G$373,Paramètres!$A$9)/2</f>
        <v>0</v>
      </c>
      <c r="Y160" s="81">
        <f>COUNTIFS('Plan de couv'!$C$8:$C$373,Capa!$T160,'Plan de couv'!H$8:H$373,Paramètres!$A$3)+COUNTIFS('Plan de couv'!$C$8:$C$373,Capa!$T160,'Plan de couv'!H$8:H$373,Paramètres!$A$8)/2+COUNTIFS('Plan de couv'!$C$8:$C$373,Capa!$T160,'Plan de couv'!H$8:H$373,Paramètres!$A$9)/2</f>
        <v>0</v>
      </c>
      <c r="Z160" s="81">
        <f>COUNTIFS('Plan de couv'!$C$8:$C$373,Capa!$T160,'Plan de couv'!I$8:I$373,Paramètres!$A$3)+COUNTIFS('Plan de couv'!$C$8:$C$373,Capa!$T160,'Plan de couv'!I$8:I$373,Paramètres!$A$8)/2+COUNTIFS('Plan de couv'!$C$8:$C$373,Capa!$T160,'Plan de couv'!I$8:I$373,Paramètres!$A$9)/2</f>
        <v>0</v>
      </c>
      <c r="AA160" s="81">
        <f>COUNTIFS('Plan de couv'!$C$8:$C$373,Capa!$T160,'Plan de couv'!J$8:J$373,Paramètres!$A$3)+COUNTIFS('Plan de couv'!$C$8:$C$373,Capa!$T160,'Plan de couv'!J$8:J$373,Paramètres!$A$8)/2+COUNTIFS('Plan de couv'!$C$8:$C$373,Capa!$T160,'Plan de couv'!J$8:J$373,Paramètres!$A$9)/2</f>
        <v>0</v>
      </c>
      <c r="AB160" s="81">
        <f>COUNTIFS('Plan de couv'!$C$8:$C$373,Capa!$T160,'Plan de couv'!K$8:K$373,Paramètres!$A$3)+COUNTIFS('Plan de couv'!$C$8:$C$373,Capa!$T160,'Plan de couv'!K$8:K$373,Paramètres!$A$8)/2+COUNTIFS('Plan de couv'!$C$8:$C$373,Capa!$T160,'Plan de couv'!K$8:K$373,Paramètres!$A$9)/2</f>
        <v>0</v>
      </c>
      <c r="AC160" s="81">
        <f>COUNTIFS('Plan de couv'!$C$8:$C$373,Capa!$T160,'Plan de couv'!L$8:L$373,Paramètres!$A$3)+COUNTIFS('Plan de couv'!$C$8:$C$373,Capa!$T160,'Plan de couv'!L$8:L$373,Paramètres!$A$8)/2+COUNTIFS('Plan de couv'!$C$8:$C$373,Capa!$T160,'Plan de couv'!L$8:L$373,Paramètres!$A$9)/2</f>
        <v>0</v>
      </c>
      <c r="AD160" s="81">
        <f>COUNTIFS('Plan de couv'!$C$8:$C$373,Capa!$T160,'Plan de couv'!M$8:M$373,Paramètres!$A$3)+COUNTIFS('Plan de couv'!$C$8:$C$373,Capa!$T160,'Plan de couv'!M$8:M$373,Paramètres!$A$8)/2+COUNTIFS('Plan de couv'!$C$8:$C$373,Capa!$T160,'Plan de couv'!M$8:M$373,Paramètres!$A$9)/2</f>
        <v>0</v>
      </c>
      <c r="AE160" s="81">
        <f>COUNTIFS('Plan de couv'!$C$8:$C$373,Capa!$T160,'Plan de couv'!N$8:N$373,Paramètres!$A$3)+COUNTIFS('Plan de couv'!$C$8:$C$373,Capa!$T160,'Plan de couv'!N$8:N$373,Paramètres!$A$8)/2+COUNTIFS('Plan de couv'!$C$8:$C$373,Capa!$T160,'Plan de couv'!N$8:N$373,Paramètres!$A$9)/2</f>
        <v>0</v>
      </c>
      <c r="AF160" s="81">
        <f>COUNTIFS('Plan de couv'!$C$8:$C$373,Capa!$T160,'Plan de couv'!O$8:O$373,Paramètres!$A$3)+COUNTIFS('Plan de couv'!$C$8:$C$373,Capa!$T160,'Plan de couv'!O$8:O$373,Paramètres!$A$8)/2+COUNTIFS('Plan de couv'!$C$8:$C$373,Capa!$T160,'Plan de couv'!O$8:O$373,Paramètres!$A$9)/2</f>
        <v>0</v>
      </c>
      <c r="AG160" s="81">
        <f>COUNTIFS('Plan de couv'!$C$8:$C$373,Capa!$T160,'Plan de couv'!P$8:P$373,Paramètres!$A$3)+COUNTIFS('Plan de couv'!$C$8:$C$373,Capa!$T160,'Plan de couv'!P$8:P$373,Paramètres!$A$8)/2+COUNTIFS('Plan de couv'!$C$8:$C$373,Capa!$T160,'Plan de couv'!P$8:P$373,Paramètres!$A$9)/2</f>
        <v>0</v>
      </c>
      <c r="AH160" s="81">
        <f>COUNTIFS('Plan de couv'!$C$8:$C$373,Capa!$T160,'Plan de couv'!Q$8:Q$373,Paramètres!$A$3)+COUNTIFS('Plan de couv'!$C$8:$C$373,Capa!$T160,'Plan de couv'!Q$8:Q$373,Paramètres!$A$8)/2+COUNTIFS('Plan de couv'!$C$8:$C$373,Capa!$T160,'Plan de couv'!Q$8:Q$373,Paramètres!$A$9)/2</f>
        <v>0</v>
      </c>
      <c r="AI160" s="81">
        <f>COUNTIFS('Plan de couv'!$C$8:$C$373,Capa!$T160,'Plan de couv'!R$8:R$373,Paramètres!$A$3)+COUNTIFS('Plan de couv'!$C$8:$C$373,Capa!$T160,'Plan de couv'!R$8:R$373,Paramètres!$A$8)/2+COUNTIFS('Plan de couv'!$C$8:$C$373,Capa!$T160,'Plan de couv'!R$8:R$373,Paramètres!$A$9)/2</f>
        <v>0</v>
      </c>
      <c r="AJ160" s="81">
        <f>COUNTIFS('Plan de couv'!$C$8:$C$373,Capa!$T160,'Plan de couv'!S$8:S$373,Paramètres!$A$3)+COUNTIFS('Plan de couv'!$C$8:$C$373,Capa!$T160,'Plan de couv'!S$8:S$373,Paramètres!$A$8)/2+COUNTIFS('Plan de couv'!$C$8:$C$373,Capa!$T160,'Plan de couv'!S$8:S$373,Paramètres!$A$9)/2</f>
        <v>0</v>
      </c>
      <c r="AK160" s="81">
        <f>COUNTIFS('Plan de couv'!$C$8:$C$373,Capa!$T160,'Plan de couv'!T$8:T$373,Paramètres!$A$3)+COUNTIFS('Plan de couv'!$C$8:$C$373,Capa!$T160,'Plan de couv'!T$8:T$373,Paramètres!$A$8)/2+COUNTIFS('Plan de couv'!$C$8:$C$373,Capa!$T160,'Plan de couv'!T$8:T$373,Paramètres!$A$9)/2</f>
        <v>0</v>
      </c>
      <c r="AL160" s="81">
        <f>COUNTIFS('Plan de couv'!$C$8:$C$373,Capa!$T160,'Plan de couv'!U$8:U$373,Paramètres!$A$3)+COUNTIFS('Plan de couv'!$C$8:$C$373,Capa!$T160,'Plan de couv'!U$8:U$373,Paramètres!$A$8)/2+COUNTIFS('Plan de couv'!$C$8:$C$373,Capa!$T160,'Plan de couv'!U$8:U$373,Paramètres!$A$9)/2</f>
        <v>0</v>
      </c>
      <c r="AM160" s="81">
        <f>COUNTIFS('Plan de couv'!$C$8:$C$373,Capa!$T160,'Plan de couv'!V$8:V$373,Paramètres!$A$3)+COUNTIFS('Plan de couv'!$C$8:$C$373,Capa!$T160,'Plan de couv'!V$8:V$373,Paramètres!$A$8)/2+COUNTIFS('Plan de couv'!$C$8:$C$373,Capa!$T160,'Plan de couv'!V$8:V$373,Paramètres!$A$9)/2</f>
        <v>0</v>
      </c>
      <c r="AN160" s="81">
        <f>COUNTIFS('Plan de couv'!$C$8:$C$373,Capa!$T160,'Plan de couv'!W$8:W$373,Paramètres!$A$3)+COUNTIFS('Plan de couv'!$C$8:$C$373,Capa!$T160,'Plan de couv'!W$8:W$373,Paramètres!$A$8)/2+COUNTIFS('Plan de couv'!$C$8:$C$373,Capa!$T160,'Plan de couv'!W$8:W$373,Paramètres!$A$9)/2</f>
        <v>0</v>
      </c>
      <c r="AO160" s="81">
        <f>COUNTIFS('Plan de couv'!$C$8:$C$373,Capa!$T160,'Plan de couv'!X$8:X$373,Paramètres!$A$3)+COUNTIFS('Plan de couv'!$C$8:$C$373,Capa!$T160,'Plan de couv'!X$8:X$373,Paramètres!$A$8)/2+COUNTIFS('Plan de couv'!$C$8:$C$373,Capa!$T160,'Plan de couv'!X$8:X$373,Paramètres!$A$9)/2</f>
        <v>0</v>
      </c>
      <c r="AP160" s="81">
        <f>COUNTIFS('Plan de couv'!$C$8:$C$373,Capa!$T160,'Plan de couv'!Y$8:Y$373,Paramètres!$A$3)+COUNTIFS('Plan de couv'!$C$8:$C$373,Capa!$T160,'Plan de couv'!Y$8:Y$373,Paramètres!$A$8)/2+COUNTIFS('Plan de couv'!$C$8:$C$373,Capa!$T160,'Plan de couv'!Y$8:Y$373,Paramètres!$A$9)/2</f>
        <v>0</v>
      </c>
    </row>
    <row r="161" spans="18:42" hidden="1" x14ac:dyDescent="0.25">
      <c r="R161" s="50">
        <f t="shared" si="8"/>
        <v>6</v>
      </c>
      <c r="S161" s="51">
        <f t="shared" si="9"/>
        <v>23</v>
      </c>
      <c r="T161" s="67">
        <f t="shared" si="11"/>
        <v>42525</v>
      </c>
      <c r="U161" s="68">
        <f t="shared" si="10"/>
        <v>7</v>
      </c>
      <c r="V161" s="81">
        <f>COUNTIFS('Plan de couv'!$C$8:$C$373,Capa!$T161,'Plan de couv'!E$8:E$373,Paramètres!$A$3)+COUNTIFS('Plan de couv'!$C$8:$C$373,Capa!$T161,'Plan de couv'!E$8:E$373,Paramètres!$A$8)/2+COUNTIFS('Plan de couv'!$C$8:$C$373,Capa!$T161,'Plan de couv'!E$8:E$373,Paramètres!$A$9)/2</f>
        <v>0</v>
      </c>
      <c r="W161" s="81">
        <f>COUNTIFS('Plan de couv'!$C$8:$C$373,Capa!$T161,'Plan de couv'!F$8:F$373,Paramètres!$A$3)+COUNTIFS('Plan de couv'!$C$8:$C$373,Capa!$T161,'Plan de couv'!F$8:F$373,Paramètres!$A$8)/2+COUNTIFS('Plan de couv'!$C$8:$C$373,Capa!$T161,'Plan de couv'!F$8:F$373,Paramètres!$A$9)/2</f>
        <v>0</v>
      </c>
      <c r="X161" s="81">
        <f>COUNTIFS('Plan de couv'!$C$8:$C$373,Capa!$T161,'Plan de couv'!G$8:G$373,Paramètres!$A$3)+COUNTIFS('Plan de couv'!$C$8:$C$373,Capa!$T161,'Plan de couv'!G$8:G$373,Paramètres!$A$8)/2+COUNTIFS('Plan de couv'!$C$8:$C$373,Capa!$T161,'Plan de couv'!G$8:G$373,Paramètres!$A$9)/2</f>
        <v>0</v>
      </c>
      <c r="Y161" s="81">
        <f>COUNTIFS('Plan de couv'!$C$8:$C$373,Capa!$T161,'Plan de couv'!H$8:H$373,Paramètres!$A$3)+COUNTIFS('Plan de couv'!$C$8:$C$373,Capa!$T161,'Plan de couv'!H$8:H$373,Paramètres!$A$8)/2+COUNTIFS('Plan de couv'!$C$8:$C$373,Capa!$T161,'Plan de couv'!H$8:H$373,Paramètres!$A$9)/2</f>
        <v>0</v>
      </c>
      <c r="Z161" s="81">
        <f>COUNTIFS('Plan de couv'!$C$8:$C$373,Capa!$T161,'Plan de couv'!I$8:I$373,Paramètres!$A$3)+COUNTIFS('Plan de couv'!$C$8:$C$373,Capa!$T161,'Plan de couv'!I$8:I$373,Paramètres!$A$8)/2+COUNTIFS('Plan de couv'!$C$8:$C$373,Capa!$T161,'Plan de couv'!I$8:I$373,Paramètres!$A$9)/2</f>
        <v>0</v>
      </c>
      <c r="AA161" s="81">
        <f>COUNTIFS('Plan de couv'!$C$8:$C$373,Capa!$T161,'Plan de couv'!J$8:J$373,Paramètres!$A$3)+COUNTIFS('Plan de couv'!$C$8:$C$373,Capa!$T161,'Plan de couv'!J$8:J$373,Paramètres!$A$8)/2+COUNTIFS('Plan de couv'!$C$8:$C$373,Capa!$T161,'Plan de couv'!J$8:J$373,Paramètres!$A$9)/2</f>
        <v>0</v>
      </c>
      <c r="AB161" s="81">
        <f>COUNTIFS('Plan de couv'!$C$8:$C$373,Capa!$T161,'Plan de couv'!K$8:K$373,Paramètres!$A$3)+COUNTIFS('Plan de couv'!$C$8:$C$373,Capa!$T161,'Plan de couv'!K$8:K$373,Paramètres!$A$8)/2+COUNTIFS('Plan de couv'!$C$8:$C$373,Capa!$T161,'Plan de couv'!K$8:K$373,Paramètres!$A$9)/2</f>
        <v>0</v>
      </c>
      <c r="AC161" s="81">
        <f>COUNTIFS('Plan de couv'!$C$8:$C$373,Capa!$T161,'Plan de couv'!L$8:L$373,Paramètres!$A$3)+COUNTIFS('Plan de couv'!$C$8:$C$373,Capa!$T161,'Plan de couv'!L$8:L$373,Paramètres!$A$8)/2+COUNTIFS('Plan de couv'!$C$8:$C$373,Capa!$T161,'Plan de couv'!L$8:L$373,Paramètres!$A$9)/2</f>
        <v>0</v>
      </c>
      <c r="AD161" s="81">
        <f>COUNTIFS('Plan de couv'!$C$8:$C$373,Capa!$T161,'Plan de couv'!M$8:M$373,Paramètres!$A$3)+COUNTIFS('Plan de couv'!$C$8:$C$373,Capa!$T161,'Plan de couv'!M$8:M$373,Paramètres!$A$8)/2+COUNTIFS('Plan de couv'!$C$8:$C$373,Capa!$T161,'Plan de couv'!M$8:M$373,Paramètres!$A$9)/2</f>
        <v>0</v>
      </c>
      <c r="AE161" s="81">
        <f>COUNTIFS('Plan de couv'!$C$8:$C$373,Capa!$T161,'Plan de couv'!N$8:N$373,Paramètres!$A$3)+COUNTIFS('Plan de couv'!$C$8:$C$373,Capa!$T161,'Plan de couv'!N$8:N$373,Paramètres!$A$8)/2+COUNTIFS('Plan de couv'!$C$8:$C$373,Capa!$T161,'Plan de couv'!N$8:N$373,Paramètres!$A$9)/2</f>
        <v>0</v>
      </c>
      <c r="AF161" s="81">
        <f>COUNTIFS('Plan de couv'!$C$8:$C$373,Capa!$T161,'Plan de couv'!O$8:O$373,Paramètres!$A$3)+COUNTIFS('Plan de couv'!$C$8:$C$373,Capa!$T161,'Plan de couv'!O$8:O$373,Paramètres!$A$8)/2+COUNTIFS('Plan de couv'!$C$8:$C$373,Capa!$T161,'Plan de couv'!O$8:O$373,Paramètres!$A$9)/2</f>
        <v>0</v>
      </c>
      <c r="AG161" s="81">
        <f>COUNTIFS('Plan de couv'!$C$8:$C$373,Capa!$T161,'Plan de couv'!P$8:P$373,Paramètres!$A$3)+COUNTIFS('Plan de couv'!$C$8:$C$373,Capa!$T161,'Plan de couv'!P$8:P$373,Paramètres!$A$8)/2+COUNTIFS('Plan de couv'!$C$8:$C$373,Capa!$T161,'Plan de couv'!P$8:P$373,Paramètres!$A$9)/2</f>
        <v>0</v>
      </c>
      <c r="AH161" s="81">
        <f>COUNTIFS('Plan de couv'!$C$8:$C$373,Capa!$T161,'Plan de couv'!Q$8:Q$373,Paramètres!$A$3)+COUNTIFS('Plan de couv'!$C$8:$C$373,Capa!$T161,'Plan de couv'!Q$8:Q$373,Paramètres!$A$8)/2+COUNTIFS('Plan de couv'!$C$8:$C$373,Capa!$T161,'Plan de couv'!Q$8:Q$373,Paramètres!$A$9)/2</f>
        <v>0</v>
      </c>
      <c r="AI161" s="81">
        <f>COUNTIFS('Plan de couv'!$C$8:$C$373,Capa!$T161,'Plan de couv'!R$8:R$373,Paramètres!$A$3)+COUNTIFS('Plan de couv'!$C$8:$C$373,Capa!$T161,'Plan de couv'!R$8:R$373,Paramètres!$A$8)/2+COUNTIFS('Plan de couv'!$C$8:$C$373,Capa!$T161,'Plan de couv'!R$8:R$373,Paramètres!$A$9)/2</f>
        <v>0</v>
      </c>
      <c r="AJ161" s="81">
        <f>COUNTIFS('Plan de couv'!$C$8:$C$373,Capa!$T161,'Plan de couv'!S$8:S$373,Paramètres!$A$3)+COUNTIFS('Plan de couv'!$C$8:$C$373,Capa!$T161,'Plan de couv'!S$8:S$373,Paramètres!$A$8)/2+COUNTIFS('Plan de couv'!$C$8:$C$373,Capa!$T161,'Plan de couv'!S$8:S$373,Paramètres!$A$9)/2</f>
        <v>0</v>
      </c>
      <c r="AK161" s="81">
        <f>COUNTIFS('Plan de couv'!$C$8:$C$373,Capa!$T161,'Plan de couv'!T$8:T$373,Paramètres!$A$3)+COUNTIFS('Plan de couv'!$C$8:$C$373,Capa!$T161,'Plan de couv'!T$8:T$373,Paramètres!$A$8)/2+COUNTIFS('Plan de couv'!$C$8:$C$373,Capa!$T161,'Plan de couv'!T$8:T$373,Paramètres!$A$9)/2</f>
        <v>0</v>
      </c>
      <c r="AL161" s="81">
        <f>COUNTIFS('Plan de couv'!$C$8:$C$373,Capa!$T161,'Plan de couv'!U$8:U$373,Paramètres!$A$3)+COUNTIFS('Plan de couv'!$C$8:$C$373,Capa!$T161,'Plan de couv'!U$8:U$373,Paramètres!$A$8)/2+COUNTIFS('Plan de couv'!$C$8:$C$373,Capa!$T161,'Plan de couv'!U$8:U$373,Paramètres!$A$9)/2</f>
        <v>0</v>
      </c>
      <c r="AM161" s="81">
        <f>COUNTIFS('Plan de couv'!$C$8:$C$373,Capa!$T161,'Plan de couv'!V$8:V$373,Paramètres!$A$3)+COUNTIFS('Plan de couv'!$C$8:$C$373,Capa!$T161,'Plan de couv'!V$8:V$373,Paramètres!$A$8)/2+COUNTIFS('Plan de couv'!$C$8:$C$373,Capa!$T161,'Plan de couv'!V$8:V$373,Paramètres!$A$9)/2</f>
        <v>0</v>
      </c>
      <c r="AN161" s="81">
        <f>COUNTIFS('Plan de couv'!$C$8:$C$373,Capa!$T161,'Plan de couv'!W$8:W$373,Paramètres!$A$3)+COUNTIFS('Plan de couv'!$C$8:$C$373,Capa!$T161,'Plan de couv'!W$8:W$373,Paramètres!$A$8)/2+COUNTIFS('Plan de couv'!$C$8:$C$373,Capa!$T161,'Plan de couv'!W$8:W$373,Paramètres!$A$9)/2</f>
        <v>0</v>
      </c>
      <c r="AO161" s="81">
        <f>COUNTIFS('Plan de couv'!$C$8:$C$373,Capa!$T161,'Plan de couv'!X$8:X$373,Paramètres!$A$3)+COUNTIFS('Plan de couv'!$C$8:$C$373,Capa!$T161,'Plan de couv'!X$8:X$373,Paramètres!$A$8)/2+COUNTIFS('Plan de couv'!$C$8:$C$373,Capa!$T161,'Plan de couv'!X$8:X$373,Paramètres!$A$9)/2</f>
        <v>0</v>
      </c>
      <c r="AP161" s="81">
        <f>COUNTIFS('Plan de couv'!$C$8:$C$373,Capa!$T161,'Plan de couv'!Y$8:Y$373,Paramètres!$A$3)+COUNTIFS('Plan de couv'!$C$8:$C$373,Capa!$T161,'Plan de couv'!Y$8:Y$373,Paramètres!$A$8)/2+COUNTIFS('Plan de couv'!$C$8:$C$373,Capa!$T161,'Plan de couv'!Y$8:Y$373,Paramètres!$A$9)/2</f>
        <v>0</v>
      </c>
    </row>
    <row r="162" spans="18:42" hidden="1" x14ac:dyDescent="0.25">
      <c r="R162" s="50">
        <f t="shared" si="8"/>
        <v>6</v>
      </c>
      <c r="S162" s="51">
        <f t="shared" si="9"/>
        <v>24</v>
      </c>
      <c r="T162" s="67">
        <f t="shared" si="11"/>
        <v>42526</v>
      </c>
      <c r="U162" s="68">
        <f t="shared" si="10"/>
        <v>1</v>
      </c>
      <c r="V162" s="81">
        <f>COUNTIFS('Plan de couv'!$C$8:$C$373,Capa!$T162,'Plan de couv'!E$8:E$373,Paramètres!$A$3)+COUNTIFS('Plan de couv'!$C$8:$C$373,Capa!$T162,'Plan de couv'!E$8:E$373,Paramètres!$A$8)/2+COUNTIFS('Plan de couv'!$C$8:$C$373,Capa!$T162,'Plan de couv'!E$8:E$373,Paramètres!$A$9)/2</f>
        <v>0</v>
      </c>
      <c r="W162" s="81">
        <f>COUNTIFS('Plan de couv'!$C$8:$C$373,Capa!$T162,'Plan de couv'!F$8:F$373,Paramètres!$A$3)+COUNTIFS('Plan de couv'!$C$8:$C$373,Capa!$T162,'Plan de couv'!F$8:F$373,Paramètres!$A$8)/2+COUNTIFS('Plan de couv'!$C$8:$C$373,Capa!$T162,'Plan de couv'!F$8:F$373,Paramètres!$A$9)/2</f>
        <v>0</v>
      </c>
      <c r="X162" s="81">
        <f>COUNTIFS('Plan de couv'!$C$8:$C$373,Capa!$T162,'Plan de couv'!G$8:G$373,Paramètres!$A$3)+COUNTIFS('Plan de couv'!$C$8:$C$373,Capa!$T162,'Plan de couv'!G$8:G$373,Paramètres!$A$8)/2+COUNTIFS('Plan de couv'!$C$8:$C$373,Capa!$T162,'Plan de couv'!G$8:G$373,Paramètres!$A$9)/2</f>
        <v>0</v>
      </c>
      <c r="Y162" s="81">
        <f>COUNTIFS('Plan de couv'!$C$8:$C$373,Capa!$T162,'Plan de couv'!H$8:H$373,Paramètres!$A$3)+COUNTIFS('Plan de couv'!$C$8:$C$373,Capa!$T162,'Plan de couv'!H$8:H$373,Paramètres!$A$8)/2+COUNTIFS('Plan de couv'!$C$8:$C$373,Capa!$T162,'Plan de couv'!H$8:H$373,Paramètres!$A$9)/2</f>
        <v>0</v>
      </c>
      <c r="Z162" s="81">
        <f>COUNTIFS('Plan de couv'!$C$8:$C$373,Capa!$T162,'Plan de couv'!I$8:I$373,Paramètres!$A$3)+COUNTIFS('Plan de couv'!$C$8:$C$373,Capa!$T162,'Plan de couv'!I$8:I$373,Paramètres!$A$8)/2+COUNTIFS('Plan de couv'!$C$8:$C$373,Capa!$T162,'Plan de couv'!I$8:I$373,Paramètres!$A$9)/2</f>
        <v>0</v>
      </c>
      <c r="AA162" s="81">
        <f>COUNTIFS('Plan de couv'!$C$8:$C$373,Capa!$T162,'Plan de couv'!J$8:J$373,Paramètres!$A$3)+COUNTIFS('Plan de couv'!$C$8:$C$373,Capa!$T162,'Plan de couv'!J$8:J$373,Paramètres!$A$8)/2+COUNTIFS('Plan de couv'!$C$8:$C$373,Capa!$T162,'Plan de couv'!J$8:J$373,Paramètres!$A$9)/2</f>
        <v>0</v>
      </c>
      <c r="AB162" s="81">
        <f>COUNTIFS('Plan de couv'!$C$8:$C$373,Capa!$T162,'Plan de couv'!K$8:K$373,Paramètres!$A$3)+COUNTIFS('Plan de couv'!$C$8:$C$373,Capa!$T162,'Plan de couv'!K$8:K$373,Paramètres!$A$8)/2+COUNTIFS('Plan de couv'!$C$8:$C$373,Capa!$T162,'Plan de couv'!K$8:K$373,Paramètres!$A$9)/2</f>
        <v>0</v>
      </c>
      <c r="AC162" s="81">
        <f>COUNTIFS('Plan de couv'!$C$8:$C$373,Capa!$T162,'Plan de couv'!L$8:L$373,Paramètres!$A$3)+COUNTIFS('Plan de couv'!$C$8:$C$373,Capa!$T162,'Plan de couv'!L$8:L$373,Paramètres!$A$8)/2+COUNTIFS('Plan de couv'!$C$8:$C$373,Capa!$T162,'Plan de couv'!L$8:L$373,Paramètres!$A$9)/2</f>
        <v>0</v>
      </c>
      <c r="AD162" s="81">
        <f>COUNTIFS('Plan de couv'!$C$8:$C$373,Capa!$T162,'Plan de couv'!M$8:M$373,Paramètres!$A$3)+COUNTIFS('Plan de couv'!$C$8:$C$373,Capa!$T162,'Plan de couv'!M$8:M$373,Paramètres!$A$8)/2+COUNTIFS('Plan de couv'!$C$8:$C$373,Capa!$T162,'Plan de couv'!M$8:M$373,Paramètres!$A$9)/2</f>
        <v>0</v>
      </c>
      <c r="AE162" s="81">
        <f>COUNTIFS('Plan de couv'!$C$8:$C$373,Capa!$T162,'Plan de couv'!N$8:N$373,Paramètres!$A$3)+COUNTIFS('Plan de couv'!$C$8:$C$373,Capa!$T162,'Plan de couv'!N$8:N$373,Paramètres!$A$8)/2+COUNTIFS('Plan de couv'!$C$8:$C$373,Capa!$T162,'Plan de couv'!N$8:N$373,Paramètres!$A$9)/2</f>
        <v>0</v>
      </c>
      <c r="AF162" s="81">
        <f>COUNTIFS('Plan de couv'!$C$8:$C$373,Capa!$T162,'Plan de couv'!O$8:O$373,Paramètres!$A$3)+COUNTIFS('Plan de couv'!$C$8:$C$373,Capa!$T162,'Plan de couv'!O$8:O$373,Paramètres!$A$8)/2+COUNTIFS('Plan de couv'!$C$8:$C$373,Capa!$T162,'Plan de couv'!O$8:O$373,Paramètres!$A$9)/2</f>
        <v>0</v>
      </c>
      <c r="AG162" s="81">
        <f>COUNTIFS('Plan de couv'!$C$8:$C$373,Capa!$T162,'Plan de couv'!P$8:P$373,Paramètres!$A$3)+COUNTIFS('Plan de couv'!$C$8:$C$373,Capa!$T162,'Plan de couv'!P$8:P$373,Paramètres!$A$8)/2+COUNTIFS('Plan de couv'!$C$8:$C$373,Capa!$T162,'Plan de couv'!P$8:P$373,Paramètres!$A$9)/2</f>
        <v>0</v>
      </c>
      <c r="AH162" s="81">
        <f>COUNTIFS('Plan de couv'!$C$8:$C$373,Capa!$T162,'Plan de couv'!Q$8:Q$373,Paramètres!$A$3)+COUNTIFS('Plan de couv'!$C$8:$C$373,Capa!$T162,'Plan de couv'!Q$8:Q$373,Paramètres!$A$8)/2+COUNTIFS('Plan de couv'!$C$8:$C$373,Capa!$T162,'Plan de couv'!Q$8:Q$373,Paramètres!$A$9)/2</f>
        <v>0</v>
      </c>
      <c r="AI162" s="81">
        <f>COUNTIFS('Plan de couv'!$C$8:$C$373,Capa!$T162,'Plan de couv'!R$8:R$373,Paramètres!$A$3)+COUNTIFS('Plan de couv'!$C$8:$C$373,Capa!$T162,'Plan de couv'!R$8:R$373,Paramètres!$A$8)/2+COUNTIFS('Plan de couv'!$C$8:$C$373,Capa!$T162,'Plan de couv'!R$8:R$373,Paramètres!$A$9)/2</f>
        <v>0</v>
      </c>
      <c r="AJ162" s="81">
        <f>COUNTIFS('Plan de couv'!$C$8:$C$373,Capa!$T162,'Plan de couv'!S$8:S$373,Paramètres!$A$3)+COUNTIFS('Plan de couv'!$C$8:$C$373,Capa!$T162,'Plan de couv'!S$8:S$373,Paramètres!$A$8)/2+COUNTIFS('Plan de couv'!$C$8:$C$373,Capa!$T162,'Plan de couv'!S$8:S$373,Paramètres!$A$9)/2</f>
        <v>0</v>
      </c>
      <c r="AK162" s="81">
        <f>COUNTIFS('Plan de couv'!$C$8:$C$373,Capa!$T162,'Plan de couv'!T$8:T$373,Paramètres!$A$3)+COUNTIFS('Plan de couv'!$C$8:$C$373,Capa!$T162,'Plan de couv'!T$8:T$373,Paramètres!$A$8)/2+COUNTIFS('Plan de couv'!$C$8:$C$373,Capa!$T162,'Plan de couv'!T$8:T$373,Paramètres!$A$9)/2</f>
        <v>0</v>
      </c>
      <c r="AL162" s="81">
        <f>COUNTIFS('Plan de couv'!$C$8:$C$373,Capa!$T162,'Plan de couv'!U$8:U$373,Paramètres!$A$3)+COUNTIFS('Plan de couv'!$C$8:$C$373,Capa!$T162,'Plan de couv'!U$8:U$373,Paramètres!$A$8)/2+COUNTIFS('Plan de couv'!$C$8:$C$373,Capa!$T162,'Plan de couv'!U$8:U$373,Paramètres!$A$9)/2</f>
        <v>0</v>
      </c>
      <c r="AM162" s="81">
        <f>COUNTIFS('Plan de couv'!$C$8:$C$373,Capa!$T162,'Plan de couv'!V$8:V$373,Paramètres!$A$3)+COUNTIFS('Plan de couv'!$C$8:$C$373,Capa!$T162,'Plan de couv'!V$8:V$373,Paramètres!$A$8)/2+COUNTIFS('Plan de couv'!$C$8:$C$373,Capa!$T162,'Plan de couv'!V$8:V$373,Paramètres!$A$9)/2</f>
        <v>0</v>
      </c>
      <c r="AN162" s="81">
        <f>COUNTIFS('Plan de couv'!$C$8:$C$373,Capa!$T162,'Plan de couv'!W$8:W$373,Paramètres!$A$3)+COUNTIFS('Plan de couv'!$C$8:$C$373,Capa!$T162,'Plan de couv'!W$8:W$373,Paramètres!$A$8)/2+COUNTIFS('Plan de couv'!$C$8:$C$373,Capa!$T162,'Plan de couv'!W$8:W$373,Paramètres!$A$9)/2</f>
        <v>0</v>
      </c>
      <c r="AO162" s="81">
        <f>COUNTIFS('Plan de couv'!$C$8:$C$373,Capa!$T162,'Plan de couv'!X$8:X$373,Paramètres!$A$3)+COUNTIFS('Plan de couv'!$C$8:$C$373,Capa!$T162,'Plan de couv'!X$8:X$373,Paramètres!$A$8)/2+COUNTIFS('Plan de couv'!$C$8:$C$373,Capa!$T162,'Plan de couv'!X$8:X$373,Paramètres!$A$9)/2</f>
        <v>0</v>
      </c>
      <c r="AP162" s="81">
        <f>COUNTIFS('Plan de couv'!$C$8:$C$373,Capa!$T162,'Plan de couv'!Y$8:Y$373,Paramètres!$A$3)+COUNTIFS('Plan de couv'!$C$8:$C$373,Capa!$T162,'Plan de couv'!Y$8:Y$373,Paramètres!$A$8)/2+COUNTIFS('Plan de couv'!$C$8:$C$373,Capa!$T162,'Plan de couv'!Y$8:Y$373,Paramètres!$A$9)/2</f>
        <v>0</v>
      </c>
    </row>
    <row r="163" spans="18:42" hidden="1" x14ac:dyDescent="0.25">
      <c r="R163" s="50">
        <f t="shared" si="8"/>
        <v>6</v>
      </c>
      <c r="S163" s="51">
        <f t="shared" si="9"/>
        <v>24</v>
      </c>
      <c r="T163" s="67">
        <f t="shared" si="11"/>
        <v>42527</v>
      </c>
      <c r="U163" s="68">
        <f t="shared" si="10"/>
        <v>2</v>
      </c>
      <c r="V163" s="81">
        <f>COUNTIFS('Plan de couv'!$C$8:$C$373,Capa!$T163,'Plan de couv'!E$8:E$373,Paramètres!$A$3)+COUNTIFS('Plan de couv'!$C$8:$C$373,Capa!$T163,'Plan de couv'!E$8:E$373,Paramètres!$A$8)/2+COUNTIFS('Plan de couv'!$C$8:$C$373,Capa!$T163,'Plan de couv'!E$8:E$373,Paramètres!$A$9)/2</f>
        <v>0</v>
      </c>
      <c r="W163" s="81">
        <f>COUNTIFS('Plan de couv'!$C$8:$C$373,Capa!$T163,'Plan de couv'!F$8:F$373,Paramètres!$A$3)+COUNTIFS('Plan de couv'!$C$8:$C$373,Capa!$T163,'Plan de couv'!F$8:F$373,Paramètres!$A$8)/2+COUNTIFS('Plan de couv'!$C$8:$C$373,Capa!$T163,'Plan de couv'!F$8:F$373,Paramètres!$A$9)/2</f>
        <v>0</v>
      </c>
      <c r="X163" s="81">
        <f>COUNTIFS('Plan de couv'!$C$8:$C$373,Capa!$T163,'Plan de couv'!G$8:G$373,Paramètres!$A$3)+COUNTIFS('Plan de couv'!$C$8:$C$373,Capa!$T163,'Plan de couv'!G$8:G$373,Paramètres!$A$8)/2+COUNTIFS('Plan de couv'!$C$8:$C$373,Capa!$T163,'Plan de couv'!G$8:G$373,Paramètres!$A$9)/2</f>
        <v>0</v>
      </c>
      <c r="Y163" s="81">
        <f>COUNTIFS('Plan de couv'!$C$8:$C$373,Capa!$T163,'Plan de couv'!H$8:H$373,Paramètres!$A$3)+COUNTIFS('Plan de couv'!$C$8:$C$373,Capa!$T163,'Plan de couv'!H$8:H$373,Paramètres!$A$8)/2+COUNTIFS('Plan de couv'!$C$8:$C$373,Capa!$T163,'Plan de couv'!H$8:H$373,Paramètres!$A$9)/2</f>
        <v>0</v>
      </c>
      <c r="Z163" s="81">
        <f>COUNTIFS('Plan de couv'!$C$8:$C$373,Capa!$T163,'Plan de couv'!I$8:I$373,Paramètres!$A$3)+COUNTIFS('Plan de couv'!$C$8:$C$373,Capa!$T163,'Plan de couv'!I$8:I$373,Paramètres!$A$8)/2+COUNTIFS('Plan de couv'!$C$8:$C$373,Capa!$T163,'Plan de couv'!I$8:I$373,Paramètres!$A$9)/2</f>
        <v>0</v>
      </c>
      <c r="AA163" s="81">
        <f>COUNTIFS('Plan de couv'!$C$8:$C$373,Capa!$T163,'Plan de couv'!J$8:J$373,Paramètres!$A$3)+COUNTIFS('Plan de couv'!$C$8:$C$373,Capa!$T163,'Plan de couv'!J$8:J$373,Paramètres!$A$8)/2+COUNTIFS('Plan de couv'!$C$8:$C$373,Capa!$T163,'Plan de couv'!J$8:J$373,Paramètres!$A$9)/2</f>
        <v>0</v>
      </c>
      <c r="AB163" s="81">
        <f>COUNTIFS('Plan de couv'!$C$8:$C$373,Capa!$T163,'Plan de couv'!K$8:K$373,Paramètres!$A$3)+COUNTIFS('Plan de couv'!$C$8:$C$373,Capa!$T163,'Plan de couv'!K$8:K$373,Paramètres!$A$8)/2+COUNTIFS('Plan de couv'!$C$8:$C$373,Capa!$T163,'Plan de couv'!K$8:K$373,Paramètres!$A$9)/2</f>
        <v>0</v>
      </c>
      <c r="AC163" s="81">
        <f>COUNTIFS('Plan de couv'!$C$8:$C$373,Capa!$T163,'Plan de couv'!L$8:L$373,Paramètres!$A$3)+COUNTIFS('Plan de couv'!$C$8:$C$373,Capa!$T163,'Plan de couv'!L$8:L$373,Paramètres!$A$8)/2+COUNTIFS('Plan de couv'!$C$8:$C$373,Capa!$T163,'Plan de couv'!L$8:L$373,Paramètres!$A$9)/2</f>
        <v>0</v>
      </c>
      <c r="AD163" s="81">
        <f>COUNTIFS('Plan de couv'!$C$8:$C$373,Capa!$T163,'Plan de couv'!M$8:M$373,Paramètres!$A$3)+COUNTIFS('Plan de couv'!$C$8:$C$373,Capa!$T163,'Plan de couv'!M$8:M$373,Paramètres!$A$8)/2+COUNTIFS('Plan de couv'!$C$8:$C$373,Capa!$T163,'Plan de couv'!M$8:M$373,Paramètres!$A$9)/2</f>
        <v>0</v>
      </c>
      <c r="AE163" s="81">
        <f>COUNTIFS('Plan de couv'!$C$8:$C$373,Capa!$T163,'Plan de couv'!N$8:N$373,Paramètres!$A$3)+COUNTIFS('Plan de couv'!$C$8:$C$373,Capa!$T163,'Plan de couv'!N$8:N$373,Paramètres!$A$8)/2+COUNTIFS('Plan de couv'!$C$8:$C$373,Capa!$T163,'Plan de couv'!N$8:N$373,Paramètres!$A$9)/2</f>
        <v>0</v>
      </c>
      <c r="AF163" s="81">
        <f>COUNTIFS('Plan de couv'!$C$8:$C$373,Capa!$T163,'Plan de couv'!O$8:O$373,Paramètres!$A$3)+COUNTIFS('Plan de couv'!$C$8:$C$373,Capa!$T163,'Plan de couv'!O$8:O$373,Paramètres!$A$8)/2+COUNTIFS('Plan de couv'!$C$8:$C$373,Capa!$T163,'Plan de couv'!O$8:O$373,Paramètres!$A$9)/2</f>
        <v>0</v>
      </c>
      <c r="AG163" s="81">
        <f>COUNTIFS('Plan de couv'!$C$8:$C$373,Capa!$T163,'Plan de couv'!P$8:P$373,Paramètres!$A$3)+COUNTIFS('Plan de couv'!$C$8:$C$373,Capa!$T163,'Plan de couv'!P$8:P$373,Paramètres!$A$8)/2+COUNTIFS('Plan de couv'!$C$8:$C$373,Capa!$T163,'Plan de couv'!P$8:P$373,Paramètres!$A$9)/2</f>
        <v>0</v>
      </c>
      <c r="AH163" s="81">
        <f>COUNTIFS('Plan de couv'!$C$8:$C$373,Capa!$T163,'Plan de couv'!Q$8:Q$373,Paramètres!$A$3)+COUNTIFS('Plan de couv'!$C$8:$C$373,Capa!$T163,'Plan de couv'!Q$8:Q$373,Paramètres!$A$8)/2+COUNTIFS('Plan de couv'!$C$8:$C$373,Capa!$T163,'Plan de couv'!Q$8:Q$373,Paramètres!$A$9)/2</f>
        <v>0</v>
      </c>
      <c r="AI163" s="81">
        <f>COUNTIFS('Plan de couv'!$C$8:$C$373,Capa!$T163,'Plan de couv'!R$8:R$373,Paramètres!$A$3)+COUNTIFS('Plan de couv'!$C$8:$C$373,Capa!$T163,'Plan de couv'!R$8:R$373,Paramètres!$A$8)/2+COUNTIFS('Plan de couv'!$C$8:$C$373,Capa!$T163,'Plan de couv'!R$8:R$373,Paramètres!$A$9)/2</f>
        <v>0</v>
      </c>
      <c r="AJ163" s="81">
        <f>COUNTIFS('Plan de couv'!$C$8:$C$373,Capa!$T163,'Plan de couv'!S$8:S$373,Paramètres!$A$3)+COUNTIFS('Plan de couv'!$C$8:$C$373,Capa!$T163,'Plan de couv'!S$8:S$373,Paramètres!$A$8)/2+COUNTIFS('Plan de couv'!$C$8:$C$373,Capa!$T163,'Plan de couv'!S$8:S$373,Paramètres!$A$9)/2</f>
        <v>0</v>
      </c>
      <c r="AK163" s="81">
        <f>COUNTIFS('Plan de couv'!$C$8:$C$373,Capa!$T163,'Plan de couv'!T$8:T$373,Paramètres!$A$3)+COUNTIFS('Plan de couv'!$C$8:$C$373,Capa!$T163,'Plan de couv'!T$8:T$373,Paramètres!$A$8)/2+COUNTIFS('Plan de couv'!$C$8:$C$373,Capa!$T163,'Plan de couv'!T$8:T$373,Paramètres!$A$9)/2</f>
        <v>0</v>
      </c>
      <c r="AL163" s="81">
        <f>COUNTIFS('Plan de couv'!$C$8:$C$373,Capa!$T163,'Plan de couv'!U$8:U$373,Paramètres!$A$3)+COUNTIFS('Plan de couv'!$C$8:$C$373,Capa!$T163,'Plan de couv'!U$8:U$373,Paramètres!$A$8)/2+COUNTIFS('Plan de couv'!$C$8:$C$373,Capa!$T163,'Plan de couv'!U$8:U$373,Paramètres!$A$9)/2</f>
        <v>0</v>
      </c>
      <c r="AM163" s="81">
        <f>COUNTIFS('Plan de couv'!$C$8:$C$373,Capa!$T163,'Plan de couv'!V$8:V$373,Paramètres!$A$3)+COUNTIFS('Plan de couv'!$C$8:$C$373,Capa!$T163,'Plan de couv'!V$8:V$373,Paramètres!$A$8)/2+COUNTIFS('Plan de couv'!$C$8:$C$373,Capa!$T163,'Plan de couv'!V$8:V$373,Paramètres!$A$9)/2</f>
        <v>0</v>
      </c>
      <c r="AN163" s="81">
        <f>COUNTIFS('Plan de couv'!$C$8:$C$373,Capa!$T163,'Plan de couv'!W$8:W$373,Paramètres!$A$3)+COUNTIFS('Plan de couv'!$C$8:$C$373,Capa!$T163,'Plan de couv'!W$8:W$373,Paramètres!$A$8)/2+COUNTIFS('Plan de couv'!$C$8:$C$373,Capa!$T163,'Plan de couv'!W$8:W$373,Paramètres!$A$9)/2</f>
        <v>0</v>
      </c>
      <c r="AO163" s="81">
        <f>COUNTIFS('Plan de couv'!$C$8:$C$373,Capa!$T163,'Plan de couv'!X$8:X$373,Paramètres!$A$3)+COUNTIFS('Plan de couv'!$C$8:$C$373,Capa!$T163,'Plan de couv'!X$8:X$373,Paramètres!$A$8)/2+COUNTIFS('Plan de couv'!$C$8:$C$373,Capa!$T163,'Plan de couv'!X$8:X$373,Paramètres!$A$9)/2</f>
        <v>0</v>
      </c>
      <c r="AP163" s="81">
        <f>COUNTIFS('Plan de couv'!$C$8:$C$373,Capa!$T163,'Plan de couv'!Y$8:Y$373,Paramètres!$A$3)+COUNTIFS('Plan de couv'!$C$8:$C$373,Capa!$T163,'Plan de couv'!Y$8:Y$373,Paramètres!$A$8)/2+COUNTIFS('Plan de couv'!$C$8:$C$373,Capa!$T163,'Plan de couv'!Y$8:Y$373,Paramètres!$A$9)/2</f>
        <v>0</v>
      </c>
    </row>
    <row r="164" spans="18:42" hidden="1" x14ac:dyDescent="0.25">
      <c r="R164" s="50">
        <f t="shared" si="8"/>
        <v>6</v>
      </c>
      <c r="S164" s="51">
        <f t="shared" si="9"/>
        <v>24</v>
      </c>
      <c r="T164" s="67">
        <f t="shared" si="11"/>
        <v>42528</v>
      </c>
      <c r="U164" s="68">
        <f t="shared" si="10"/>
        <v>3</v>
      </c>
      <c r="V164" s="81">
        <f>COUNTIFS('Plan de couv'!$C$8:$C$373,Capa!$T164,'Plan de couv'!E$8:E$373,Paramètres!$A$3)+COUNTIFS('Plan de couv'!$C$8:$C$373,Capa!$T164,'Plan de couv'!E$8:E$373,Paramètres!$A$8)/2+COUNTIFS('Plan de couv'!$C$8:$C$373,Capa!$T164,'Plan de couv'!E$8:E$373,Paramètres!$A$9)/2</f>
        <v>0</v>
      </c>
      <c r="W164" s="81">
        <f>COUNTIFS('Plan de couv'!$C$8:$C$373,Capa!$T164,'Plan de couv'!F$8:F$373,Paramètres!$A$3)+COUNTIFS('Plan de couv'!$C$8:$C$373,Capa!$T164,'Plan de couv'!F$8:F$373,Paramètres!$A$8)/2+COUNTIFS('Plan de couv'!$C$8:$C$373,Capa!$T164,'Plan de couv'!F$8:F$373,Paramètres!$A$9)/2</f>
        <v>0</v>
      </c>
      <c r="X164" s="81">
        <f>COUNTIFS('Plan de couv'!$C$8:$C$373,Capa!$T164,'Plan de couv'!G$8:G$373,Paramètres!$A$3)+COUNTIFS('Plan de couv'!$C$8:$C$373,Capa!$T164,'Plan de couv'!G$8:G$373,Paramètres!$A$8)/2+COUNTIFS('Plan de couv'!$C$8:$C$373,Capa!$T164,'Plan de couv'!G$8:G$373,Paramètres!$A$9)/2</f>
        <v>0</v>
      </c>
      <c r="Y164" s="81">
        <f>COUNTIFS('Plan de couv'!$C$8:$C$373,Capa!$T164,'Plan de couv'!H$8:H$373,Paramètres!$A$3)+COUNTIFS('Plan de couv'!$C$8:$C$373,Capa!$T164,'Plan de couv'!H$8:H$373,Paramètres!$A$8)/2+COUNTIFS('Plan de couv'!$C$8:$C$373,Capa!$T164,'Plan de couv'!H$8:H$373,Paramètres!$A$9)/2</f>
        <v>0</v>
      </c>
      <c r="Z164" s="81">
        <f>COUNTIFS('Plan de couv'!$C$8:$C$373,Capa!$T164,'Plan de couv'!I$8:I$373,Paramètres!$A$3)+COUNTIFS('Plan de couv'!$C$8:$C$373,Capa!$T164,'Plan de couv'!I$8:I$373,Paramètres!$A$8)/2+COUNTIFS('Plan de couv'!$C$8:$C$373,Capa!$T164,'Plan de couv'!I$8:I$373,Paramètres!$A$9)/2</f>
        <v>0</v>
      </c>
      <c r="AA164" s="81">
        <f>COUNTIFS('Plan de couv'!$C$8:$C$373,Capa!$T164,'Plan de couv'!J$8:J$373,Paramètres!$A$3)+COUNTIFS('Plan de couv'!$C$8:$C$373,Capa!$T164,'Plan de couv'!J$8:J$373,Paramètres!$A$8)/2+COUNTIFS('Plan de couv'!$C$8:$C$373,Capa!$T164,'Plan de couv'!J$8:J$373,Paramètres!$A$9)/2</f>
        <v>0</v>
      </c>
      <c r="AB164" s="81">
        <f>COUNTIFS('Plan de couv'!$C$8:$C$373,Capa!$T164,'Plan de couv'!K$8:K$373,Paramètres!$A$3)+COUNTIFS('Plan de couv'!$C$8:$C$373,Capa!$T164,'Plan de couv'!K$8:K$373,Paramètres!$A$8)/2+COUNTIFS('Plan de couv'!$C$8:$C$373,Capa!$T164,'Plan de couv'!K$8:K$373,Paramètres!$A$9)/2</f>
        <v>0</v>
      </c>
      <c r="AC164" s="81">
        <f>COUNTIFS('Plan de couv'!$C$8:$C$373,Capa!$T164,'Plan de couv'!L$8:L$373,Paramètres!$A$3)+COUNTIFS('Plan de couv'!$C$8:$C$373,Capa!$T164,'Plan de couv'!L$8:L$373,Paramètres!$A$8)/2+COUNTIFS('Plan de couv'!$C$8:$C$373,Capa!$T164,'Plan de couv'!L$8:L$373,Paramètres!$A$9)/2</f>
        <v>0</v>
      </c>
      <c r="AD164" s="81">
        <f>COUNTIFS('Plan de couv'!$C$8:$C$373,Capa!$T164,'Plan de couv'!M$8:M$373,Paramètres!$A$3)+COUNTIFS('Plan de couv'!$C$8:$C$373,Capa!$T164,'Plan de couv'!M$8:M$373,Paramètres!$A$8)/2+COUNTIFS('Plan de couv'!$C$8:$C$373,Capa!$T164,'Plan de couv'!M$8:M$373,Paramètres!$A$9)/2</f>
        <v>0</v>
      </c>
      <c r="AE164" s="81">
        <f>COUNTIFS('Plan de couv'!$C$8:$C$373,Capa!$T164,'Plan de couv'!N$8:N$373,Paramètres!$A$3)+COUNTIFS('Plan de couv'!$C$8:$C$373,Capa!$T164,'Plan de couv'!N$8:N$373,Paramètres!$A$8)/2+COUNTIFS('Plan de couv'!$C$8:$C$373,Capa!$T164,'Plan de couv'!N$8:N$373,Paramètres!$A$9)/2</f>
        <v>0</v>
      </c>
      <c r="AF164" s="81">
        <f>COUNTIFS('Plan de couv'!$C$8:$C$373,Capa!$T164,'Plan de couv'!O$8:O$373,Paramètres!$A$3)+COUNTIFS('Plan de couv'!$C$8:$C$373,Capa!$T164,'Plan de couv'!O$8:O$373,Paramètres!$A$8)/2+COUNTIFS('Plan de couv'!$C$8:$C$373,Capa!$T164,'Plan de couv'!O$8:O$373,Paramètres!$A$9)/2</f>
        <v>0</v>
      </c>
      <c r="AG164" s="81">
        <f>COUNTIFS('Plan de couv'!$C$8:$C$373,Capa!$T164,'Plan de couv'!P$8:P$373,Paramètres!$A$3)+COUNTIFS('Plan de couv'!$C$8:$C$373,Capa!$T164,'Plan de couv'!P$8:P$373,Paramètres!$A$8)/2+COUNTIFS('Plan de couv'!$C$8:$C$373,Capa!$T164,'Plan de couv'!P$8:P$373,Paramètres!$A$9)/2</f>
        <v>0</v>
      </c>
      <c r="AH164" s="81">
        <f>COUNTIFS('Plan de couv'!$C$8:$C$373,Capa!$T164,'Plan de couv'!Q$8:Q$373,Paramètres!$A$3)+COUNTIFS('Plan de couv'!$C$8:$C$373,Capa!$T164,'Plan de couv'!Q$8:Q$373,Paramètres!$A$8)/2+COUNTIFS('Plan de couv'!$C$8:$C$373,Capa!$T164,'Plan de couv'!Q$8:Q$373,Paramètres!$A$9)/2</f>
        <v>0</v>
      </c>
      <c r="AI164" s="81">
        <f>COUNTIFS('Plan de couv'!$C$8:$C$373,Capa!$T164,'Plan de couv'!R$8:R$373,Paramètres!$A$3)+COUNTIFS('Plan de couv'!$C$8:$C$373,Capa!$T164,'Plan de couv'!R$8:R$373,Paramètres!$A$8)/2+COUNTIFS('Plan de couv'!$C$8:$C$373,Capa!$T164,'Plan de couv'!R$8:R$373,Paramètres!$A$9)/2</f>
        <v>0</v>
      </c>
      <c r="AJ164" s="81">
        <f>COUNTIFS('Plan de couv'!$C$8:$C$373,Capa!$T164,'Plan de couv'!S$8:S$373,Paramètres!$A$3)+COUNTIFS('Plan de couv'!$C$8:$C$373,Capa!$T164,'Plan de couv'!S$8:S$373,Paramètres!$A$8)/2+COUNTIFS('Plan de couv'!$C$8:$C$373,Capa!$T164,'Plan de couv'!S$8:S$373,Paramètres!$A$9)/2</f>
        <v>0</v>
      </c>
      <c r="AK164" s="81">
        <f>COUNTIFS('Plan de couv'!$C$8:$C$373,Capa!$T164,'Plan de couv'!T$8:T$373,Paramètres!$A$3)+COUNTIFS('Plan de couv'!$C$8:$C$373,Capa!$T164,'Plan de couv'!T$8:T$373,Paramètres!$A$8)/2+COUNTIFS('Plan de couv'!$C$8:$C$373,Capa!$T164,'Plan de couv'!T$8:T$373,Paramètres!$A$9)/2</f>
        <v>0</v>
      </c>
      <c r="AL164" s="81">
        <f>COUNTIFS('Plan de couv'!$C$8:$C$373,Capa!$T164,'Plan de couv'!U$8:U$373,Paramètres!$A$3)+COUNTIFS('Plan de couv'!$C$8:$C$373,Capa!$T164,'Plan de couv'!U$8:U$373,Paramètres!$A$8)/2+COUNTIFS('Plan de couv'!$C$8:$C$373,Capa!$T164,'Plan de couv'!U$8:U$373,Paramètres!$A$9)/2</f>
        <v>0</v>
      </c>
      <c r="AM164" s="81">
        <f>COUNTIFS('Plan de couv'!$C$8:$C$373,Capa!$T164,'Plan de couv'!V$8:V$373,Paramètres!$A$3)+COUNTIFS('Plan de couv'!$C$8:$C$373,Capa!$T164,'Plan de couv'!V$8:V$373,Paramètres!$A$8)/2+COUNTIFS('Plan de couv'!$C$8:$C$373,Capa!$T164,'Plan de couv'!V$8:V$373,Paramètres!$A$9)/2</f>
        <v>0</v>
      </c>
      <c r="AN164" s="81">
        <f>COUNTIFS('Plan de couv'!$C$8:$C$373,Capa!$T164,'Plan de couv'!W$8:W$373,Paramètres!$A$3)+COUNTIFS('Plan de couv'!$C$8:$C$373,Capa!$T164,'Plan de couv'!W$8:W$373,Paramètres!$A$8)/2+COUNTIFS('Plan de couv'!$C$8:$C$373,Capa!$T164,'Plan de couv'!W$8:W$373,Paramètres!$A$9)/2</f>
        <v>0</v>
      </c>
      <c r="AO164" s="81">
        <f>COUNTIFS('Plan de couv'!$C$8:$C$373,Capa!$T164,'Plan de couv'!X$8:X$373,Paramètres!$A$3)+COUNTIFS('Plan de couv'!$C$8:$C$373,Capa!$T164,'Plan de couv'!X$8:X$373,Paramètres!$A$8)/2+COUNTIFS('Plan de couv'!$C$8:$C$373,Capa!$T164,'Plan de couv'!X$8:X$373,Paramètres!$A$9)/2</f>
        <v>0</v>
      </c>
      <c r="AP164" s="81">
        <f>COUNTIFS('Plan de couv'!$C$8:$C$373,Capa!$T164,'Plan de couv'!Y$8:Y$373,Paramètres!$A$3)+COUNTIFS('Plan de couv'!$C$8:$C$373,Capa!$T164,'Plan de couv'!Y$8:Y$373,Paramètres!$A$8)/2+COUNTIFS('Plan de couv'!$C$8:$C$373,Capa!$T164,'Plan de couv'!Y$8:Y$373,Paramètres!$A$9)/2</f>
        <v>0</v>
      </c>
    </row>
    <row r="165" spans="18:42" hidden="1" x14ac:dyDescent="0.25">
      <c r="R165" s="50">
        <f t="shared" si="8"/>
        <v>6</v>
      </c>
      <c r="S165" s="51">
        <f t="shared" si="9"/>
        <v>24</v>
      </c>
      <c r="T165" s="67">
        <f t="shared" si="11"/>
        <v>42529</v>
      </c>
      <c r="U165" s="68">
        <f t="shared" si="10"/>
        <v>4</v>
      </c>
      <c r="V165" s="81">
        <f>COUNTIFS('Plan de couv'!$C$8:$C$373,Capa!$T165,'Plan de couv'!E$8:E$373,Paramètres!$A$3)+COUNTIFS('Plan de couv'!$C$8:$C$373,Capa!$T165,'Plan de couv'!E$8:E$373,Paramètres!$A$8)/2+COUNTIFS('Plan de couv'!$C$8:$C$373,Capa!$T165,'Plan de couv'!E$8:E$373,Paramètres!$A$9)/2</f>
        <v>0</v>
      </c>
      <c r="W165" s="81">
        <f>COUNTIFS('Plan de couv'!$C$8:$C$373,Capa!$T165,'Plan de couv'!F$8:F$373,Paramètres!$A$3)+COUNTIFS('Plan de couv'!$C$8:$C$373,Capa!$T165,'Plan de couv'!F$8:F$373,Paramètres!$A$8)/2+COUNTIFS('Plan de couv'!$C$8:$C$373,Capa!$T165,'Plan de couv'!F$8:F$373,Paramètres!$A$9)/2</f>
        <v>0</v>
      </c>
      <c r="X165" s="81">
        <f>COUNTIFS('Plan de couv'!$C$8:$C$373,Capa!$T165,'Plan de couv'!G$8:G$373,Paramètres!$A$3)+COUNTIFS('Plan de couv'!$C$8:$C$373,Capa!$T165,'Plan de couv'!G$8:G$373,Paramètres!$A$8)/2+COUNTIFS('Plan de couv'!$C$8:$C$373,Capa!$T165,'Plan de couv'!G$8:G$373,Paramètres!$A$9)/2</f>
        <v>0</v>
      </c>
      <c r="Y165" s="81">
        <f>COUNTIFS('Plan de couv'!$C$8:$C$373,Capa!$T165,'Plan de couv'!H$8:H$373,Paramètres!$A$3)+COUNTIFS('Plan de couv'!$C$8:$C$373,Capa!$T165,'Plan de couv'!H$8:H$373,Paramètres!$A$8)/2+COUNTIFS('Plan de couv'!$C$8:$C$373,Capa!$T165,'Plan de couv'!H$8:H$373,Paramètres!$A$9)/2</f>
        <v>0</v>
      </c>
      <c r="Z165" s="81">
        <f>COUNTIFS('Plan de couv'!$C$8:$C$373,Capa!$T165,'Plan de couv'!I$8:I$373,Paramètres!$A$3)+COUNTIFS('Plan de couv'!$C$8:$C$373,Capa!$T165,'Plan de couv'!I$8:I$373,Paramètres!$A$8)/2+COUNTIFS('Plan de couv'!$C$8:$C$373,Capa!$T165,'Plan de couv'!I$8:I$373,Paramètres!$A$9)/2</f>
        <v>0</v>
      </c>
      <c r="AA165" s="81">
        <f>COUNTIFS('Plan de couv'!$C$8:$C$373,Capa!$T165,'Plan de couv'!J$8:J$373,Paramètres!$A$3)+COUNTIFS('Plan de couv'!$C$8:$C$373,Capa!$T165,'Plan de couv'!J$8:J$373,Paramètres!$A$8)/2+COUNTIFS('Plan de couv'!$C$8:$C$373,Capa!$T165,'Plan de couv'!J$8:J$373,Paramètres!$A$9)/2</f>
        <v>0</v>
      </c>
      <c r="AB165" s="81">
        <f>COUNTIFS('Plan de couv'!$C$8:$C$373,Capa!$T165,'Plan de couv'!K$8:K$373,Paramètres!$A$3)+COUNTIFS('Plan de couv'!$C$8:$C$373,Capa!$T165,'Plan de couv'!K$8:K$373,Paramètres!$A$8)/2+COUNTIFS('Plan de couv'!$C$8:$C$373,Capa!$T165,'Plan de couv'!K$8:K$373,Paramètres!$A$9)/2</f>
        <v>0</v>
      </c>
      <c r="AC165" s="81">
        <f>COUNTIFS('Plan de couv'!$C$8:$C$373,Capa!$T165,'Plan de couv'!L$8:L$373,Paramètres!$A$3)+COUNTIFS('Plan de couv'!$C$8:$C$373,Capa!$T165,'Plan de couv'!L$8:L$373,Paramètres!$A$8)/2+COUNTIFS('Plan de couv'!$C$8:$C$373,Capa!$T165,'Plan de couv'!L$8:L$373,Paramètres!$A$9)/2</f>
        <v>0</v>
      </c>
      <c r="AD165" s="81">
        <f>COUNTIFS('Plan de couv'!$C$8:$C$373,Capa!$T165,'Plan de couv'!M$8:M$373,Paramètres!$A$3)+COUNTIFS('Plan de couv'!$C$8:$C$373,Capa!$T165,'Plan de couv'!M$8:M$373,Paramètres!$A$8)/2+COUNTIFS('Plan de couv'!$C$8:$C$373,Capa!$T165,'Plan de couv'!M$8:M$373,Paramètres!$A$9)/2</f>
        <v>0</v>
      </c>
      <c r="AE165" s="81">
        <f>COUNTIFS('Plan de couv'!$C$8:$C$373,Capa!$T165,'Plan de couv'!N$8:N$373,Paramètres!$A$3)+COUNTIFS('Plan de couv'!$C$8:$C$373,Capa!$T165,'Plan de couv'!N$8:N$373,Paramètres!$A$8)/2+COUNTIFS('Plan de couv'!$C$8:$C$373,Capa!$T165,'Plan de couv'!N$8:N$373,Paramètres!$A$9)/2</f>
        <v>0</v>
      </c>
      <c r="AF165" s="81">
        <f>COUNTIFS('Plan de couv'!$C$8:$C$373,Capa!$T165,'Plan de couv'!O$8:O$373,Paramètres!$A$3)+COUNTIFS('Plan de couv'!$C$8:$C$373,Capa!$T165,'Plan de couv'!O$8:O$373,Paramètres!$A$8)/2+COUNTIFS('Plan de couv'!$C$8:$C$373,Capa!$T165,'Plan de couv'!O$8:O$373,Paramètres!$A$9)/2</f>
        <v>0</v>
      </c>
      <c r="AG165" s="81">
        <f>COUNTIFS('Plan de couv'!$C$8:$C$373,Capa!$T165,'Plan de couv'!P$8:P$373,Paramètres!$A$3)+COUNTIFS('Plan de couv'!$C$8:$C$373,Capa!$T165,'Plan de couv'!P$8:P$373,Paramètres!$A$8)/2+COUNTIFS('Plan de couv'!$C$8:$C$373,Capa!$T165,'Plan de couv'!P$8:P$373,Paramètres!$A$9)/2</f>
        <v>0</v>
      </c>
      <c r="AH165" s="81">
        <f>COUNTIFS('Plan de couv'!$C$8:$C$373,Capa!$T165,'Plan de couv'!Q$8:Q$373,Paramètres!$A$3)+COUNTIFS('Plan de couv'!$C$8:$C$373,Capa!$T165,'Plan de couv'!Q$8:Q$373,Paramètres!$A$8)/2+COUNTIFS('Plan de couv'!$C$8:$C$373,Capa!$T165,'Plan de couv'!Q$8:Q$373,Paramètres!$A$9)/2</f>
        <v>0</v>
      </c>
      <c r="AI165" s="81">
        <f>COUNTIFS('Plan de couv'!$C$8:$C$373,Capa!$T165,'Plan de couv'!R$8:R$373,Paramètres!$A$3)+COUNTIFS('Plan de couv'!$C$8:$C$373,Capa!$T165,'Plan de couv'!R$8:R$373,Paramètres!$A$8)/2+COUNTIFS('Plan de couv'!$C$8:$C$373,Capa!$T165,'Plan de couv'!R$8:R$373,Paramètres!$A$9)/2</f>
        <v>0</v>
      </c>
      <c r="AJ165" s="81">
        <f>COUNTIFS('Plan de couv'!$C$8:$C$373,Capa!$T165,'Plan de couv'!S$8:S$373,Paramètres!$A$3)+COUNTIFS('Plan de couv'!$C$8:$C$373,Capa!$T165,'Plan de couv'!S$8:S$373,Paramètres!$A$8)/2+COUNTIFS('Plan de couv'!$C$8:$C$373,Capa!$T165,'Plan de couv'!S$8:S$373,Paramètres!$A$9)/2</f>
        <v>0</v>
      </c>
      <c r="AK165" s="81">
        <f>COUNTIFS('Plan de couv'!$C$8:$C$373,Capa!$T165,'Plan de couv'!T$8:T$373,Paramètres!$A$3)+COUNTIFS('Plan de couv'!$C$8:$C$373,Capa!$T165,'Plan de couv'!T$8:T$373,Paramètres!$A$8)/2+COUNTIFS('Plan de couv'!$C$8:$C$373,Capa!$T165,'Plan de couv'!T$8:T$373,Paramètres!$A$9)/2</f>
        <v>0</v>
      </c>
      <c r="AL165" s="81">
        <f>COUNTIFS('Plan de couv'!$C$8:$C$373,Capa!$T165,'Plan de couv'!U$8:U$373,Paramètres!$A$3)+COUNTIFS('Plan de couv'!$C$8:$C$373,Capa!$T165,'Plan de couv'!U$8:U$373,Paramètres!$A$8)/2+COUNTIFS('Plan de couv'!$C$8:$C$373,Capa!$T165,'Plan de couv'!U$8:U$373,Paramètres!$A$9)/2</f>
        <v>0</v>
      </c>
      <c r="AM165" s="81">
        <f>COUNTIFS('Plan de couv'!$C$8:$C$373,Capa!$T165,'Plan de couv'!V$8:V$373,Paramètres!$A$3)+COUNTIFS('Plan de couv'!$C$8:$C$373,Capa!$T165,'Plan de couv'!V$8:V$373,Paramètres!$A$8)/2+COUNTIFS('Plan de couv'!$C$8:$C$373,Capa!$T165,'Plan de couv'!V$8:V$373,Paramètres!$A$9)/2</f>
        <v>0</v>
      </c>
      <c r="AN165" s="81">
        <f>COUNTIFS('Plan de couv'!$C$8:$C$373,Capa!$T165,'Plan de couv'!W$8:W$373,Paramètres!$A$3)+COUNTIFS('Plan de couv'!$C$8:$C$373,Capa!$T165,'Plan de couv'!W$8:W$373,Paramètres!$A$8)/2+COUNTIFS('Plan de couv'!$C$8:$C$373,Capa!$T165,'Plan de couv'!W$8:W$373,Paramètres!$A$9)/2</f>
        <v>0</v>
      </c>
      <c r="AO165" s="81">
        <f>COUNTIFS('Plan de couv'!$C$8:$C$373,Capa!$T165,'Plan de couv'!X$8:X$373,Paramètres!$A$3)+COUNTIFS('Plan de couv'!$C$8:$C$373,Capa!$T165,'Plan de couv'!X$8:X$373,Paramètres!$A$8)/2+COUNTIFS('Plan de couv'!$C$8:$C$373,Capa!$T165,'Plan de couv'!X$8:X$373,Paramètres!$A$9)/2</f>
        <v>0</v>
      </c>
      <c r="AP165" s="81">
        <f>COUNTIFS('Plan de couv'!$C$8:$C$373,Capa!$T165,'Plan de couv'!Y$8:Y$373,Paramètres!$A$3)+COUNTIFS('Plan de couv'!$C$8:$C$373,Capa!$T165,'Plan de couv'!Y$8:Y$373,Paramètres!$A$8)/2+COUNTIFS('Plan de couv'!$C$8:$C$373,Capa!$T165,'Plan de couv'!Y$8:Y$373,Paramètres!$A$9)/2</f>
        <v>0</v>
      </c>
    </row>
    <row r="166" spans="18:42" hidden="1" x14ac:dyDescent="0.25">
      <c r="R166" s="50">
        <f t="shared" si="8"/>
        <v>6</v>
      </c>
      <c r="S166" s="51">
        <f t="shared" si="9"/>
        <v>24</v>
      </c>
      <c r="T166" s="67">
        <f t="shared" si="11"/>
        <v>42530</v>
      </c>
      <c r="U166" s="68">
        <f t="shared" si="10"/>
        <v>5</v>
      </c>
      <c r="V166" s="81">
        <f>COUNTIFS('Plan de couv'!$C$8:$C$373,Capa!$T166,'Plan de couv'!E$8:E$373,Paramètres!$A$3)+COUNTIFS('Plan de couv'!$C$8:$C$373,Capa!$T166,'Plan de couv'!E$8:E$373,Paramètres!$A$8)/2+COUNTIFS('Plan de couv'!$C$8:$C$373,Capa!$T166,'Plan de couv'!E$8:E$373,Paramètres!$A$9)/2</f>
        <v>0</v>
      </c>
      <c r="W166" s="81">
        <f>COUNTIFS('Plan de couv'!$C$8:$C$373,Capa!$T166,'Plan de couv'!F$8:F$373,Paramètres!$A$3)+COUNTIFS('Plan de couv'!$C$8:$C$373,Capa!$T166,'Plan de couv'!F$8:F$373,Paramètres!$A$8)/2+COUNTIFS('Plan de couv'!$C$8:$C$373,Capa!$T166,'Plan de couv'!F$8:F$373,Paramètres!$A$9)/2</f>
        <v>0</v>
      </c>
      <c r="X166" s="81">
        <f>COUNTIFS('Plan de couv'!$C$8:$C$373,Capa!$T166,'Plan de couv'!G$8:G$373,Paramètres!$A$3)+COUNTIFS('Plan de couv'!$C$8:$C$373,Capa!$T166,'Plan de couv'!G$8:G$373,Paramètres!$A$8)/2+COUNTIFS('Plan de couv'!$C$8:$C$373,Capa!$T166,'Plan de couv'!G$8:G$373,Paramètres!$A$9)/2</f>
        <v>0</v>
      </c>
      <c r="Y166" s="81">
        <f>COUNTIFS('Plan de couv'!$C$8:$C$373,Capa!$T166,'Plan de couv'!H$8:H$373,Paramètres!$A$3)+COUNTIFS('Plan de couv'!$C$8:$C$373,Capa!$T166,'Plan de couv'!H$8:H$373,Paramètres!$A$8)/2+COUNTIFS('Plan de couv'!$C$8:$C$373,Capa!$T166,'Plan de couv'!H$8:H$373,Paramètres!$A$9)/2</f>
        <v>0</v>
      </c>
      <c r="Z166" s="81">
        <f>COUNTIFS('Plan de couv'!$C$8:$C$373,Capa!$T166,'Plan de couv'!I$8:I$373,Paramètres!$A$3)+COUNTIFS('Plan de couv'!$C$8:$C$373,Capa!$T166,'Plan de couv'!I$8:I$373,Paramètres!$A$8)/2+COUNTIFS('Plan de couv'!$C$8:$C$373,Capa!$T166,'Plan de couv'!I$8:I$373,Paramètres!$A$9)/2</f>
        <v>0</v>
      </c>
      <c r="AA166" s="81">
        <f>COUNTIFS('Plan de couv'!$C$8:$C$373,Capa!$T166,'Plan de couv'!J$8:J$373,Paramètres!$A$3)+COUNTIFS('Plan de couv'!$C$8:$C$373,Capa!$T166,'Plan de couv'!J$8:J$373,Paramètres!$A$8)/2+COUNTIFS('Plan de couv'!$C$8:$C$373,Capa!$T166,'Plan de couv'!J$8:J$373,Paramètres!$A$9)/2</f>
        <v>0</v>
      </c>
      <c r="AB166" s="81">
        <f>COUNTIFS('Plan de couv'!$C$8:$C$373,Capa!$T166,'Plan de couv'!K$8:K$373,Paramètres!$A$3)+COUNTIFS('Plan de couv'!$C$8:$C$373,Capa!$T166,'Plan de couv'!K$8:K$373,Paramètres!$A$8)/2+COUNTIFS('Plan de couv'!$C$8:$C$373,Capa!$T166,'Plan de couv'!K$8:K$373,Paramètres!$A$9)/2</f>
        <v>0</v>
      </c>
      <c r="AC166" s="81">
        <f>COUNTIFS('Plan de couv'!$C$8:$C$373,Capa!$T166,'Plan de couv'!L$8:L$373,Paramètres!$A$3)+COUNTIFS('Plan de couv'!$C$8:$C$373,Capa!$T166,'Plan de couv'!L$8:L$373,Paramètres!$A$8)/2+COUNTIFS('Plan de couv'!$C$8:$C$373,Capa!$T166,'Plan de couv'!L$8:L$373,Paramètres!$A$9)/2</f>
        <v>0</v>
      </c>
      <c r="AD166" s="81">
        <f>COUNTIFS('Plan de couv'!$C$8:$C$373,Capa!$T166,'Plan de couv'!M$8:M$373,Paramètres!$A$3)+COUNTIFS('Plan de couv'!$C$8:$C$373,Capa!$T166,'Plan de couv'!M$8:M$373,Paramètres!$A$8)/2+COUNTIFS('Plan de couv'!$C$8:$C$373,Capa!$T166,'Plan de couv'!M$8:M$373,Paramètres!$A$9)/2</f>
        <v>0</v>
      </c>
      <c r="AE166" s="81">
        <f>COUNTIFS('Plan de couv'!$C$8:$C$373,Capa!$T166,'Plan de couv'!N$8:N$373,Paramètres!$A$3)+COUNTIFS('Plan de couv'!$C$8:$C$373,Capa!$T166,'Plan de couv'!N$8:N$373,Paramètres!$A$8)/2+COUNTIFS('Plan de couv'!$C$8:$C$373,Capa!$T166,'Plan de couv'!N$8:N$373,Paramètres!$A$9)/2</f>
        <v>0</v>
      </c>
      <c r="AF166" s="81">
        <f>COUNTIFS('Plan de couv'!$C$8:$C$373,Capa!$T166,'Plan de couv'!O$8:O$373,Paramètres!$A$3)+COUNTIFS('Plan de couv'!$C$8:$C$373,Capa!$T166,'Plan de couv'!O$8:O$373,Paramètres!$A$8)/2+COUNTIFS('Plan de couv'!$C$8:$C$373,Capa!$T166,'Plan de couv'!O$8:O$373,Paramètres!$A$9)/2</f>
        <v>0</v>
      </c>
      <c r="AG166" s="81">
        <f>COUNTIFS('Plan de couv'!$C$8:$C$373,Capa!$T166,'Plan de couv'!P$8:P$373,Paramètres!$A$3)+COUNTIFS('Plan de couv'!$C$8:$C$373,Capa!$T166,'Plan de couv'!P$8:P$373,Paramètres!$A$8)/2+COUNTIFS('Plan de couv'!$C$8:$C$373,Capa!$T166,'Plan de couv'!P$8:P$373,Paramètres!$A$9)/2</f>
        <v>0</v>
      </c>
      <c r="AH166" s="81">
        <f>COUNTIFS('Plan de couv'!$C$8:$C$373,Capa!$T166,'Plan de couv'!Q$8:Q$373,Paramètres!$A$3)+COUNTIFS('Plan de couv'!$C$8:$C$373,Capa!$T166,'Plan de couv'!Q$8:Q$373,Paramètres!$A$8)/2+COUNTIFS('Plan de couv'!$C$8:$C$373,Capa!$T166,'Plan de couv'!Q$8:Q$373,Paramètres!$A$9)/2</f>
        <v>0</v>
      </c>
      <c r="AI166" s="81">
        <f>COUNTIFS('Plan de couv'!$C$8:$C$373,Capa!$T166,'Plan de couv'!R$8:R$373,Paramètres!$A$3)+COUNTIFS('Plan de couv'!$C$8:$C$373,Capa!$T166,'Plan de couv'!R$8:R$373,Paramètres!$A$8)/2+COUNTIFS('Plan de couv'!$C$8:$C$373,Capa!$T166,'Plan de couv'!R$8:R$373,Paramètres!$A$9)/2</f>
        <v>0</v>
      </c>
      <c r="AJ166" s="81">
        <f>COUNTIFS('Plan de couv'!$C$8:$C$373,Capa!$T166,'Plan de couv'!S$8:S$373,Paramètres!$A$3)+COUNTIFS('Plan de couv'!$C$8:$C$373,Capa!$T166,'Plan de couv'!S$8:S$373,Paramètres!$A$8)/2+COUNTIFS('Plan de couv'!$C$8:$C$373,Capa!$T166,'Plan de couv'!S$8:S$373,Paramètres!$A$9)/2</f>
        <v>0</v>
      </c>
      <c r="AK166" s="81">
        <f>COUNTIFS('Plan de couv'!$C$8:$C$373,Capa!$T166,'Plan de couv'!T$8:T$373,Paramètres!$A$3)+COUNTIFS('Plan de couv'!$C$8:$C$373,Capa!$T166,'Plan de couv'!T$8:T$373,Paramètres!$A$8)/2+COUNTIFS('Plan de couv'!$C$8:$C$373,Capa!$T166,'Plan de couv'!T$8:T$373,Paramètres!$A$9)/2</f>
        <v>0</v>
      </c>
      <c r="AL166" s="81">
        <f>COUNTIFS('Plan de couv'!$C$8:$C$373,Capa!$T166,'Plan de couv'!U$8:U$373,Paramètres!$A$3)+COUNTIFS('Plan de couv'!$C$8:$C$373,Capa!$T166,'Plan de couv'!U$8:U$373,Paramètres!$A$8)/2+COUNTIFS('Plan de couv'!$C$8:$C$373,Capa!$T166,'Plan de couv'!U$8:U$373,Paramètres!$A$9)/2</f>
        <v>0</v>
      </c>
      <c r="AM166" s="81">
        <f>COUNTIFS('Plan de couv'!$C$8:$C$373,Capa!$T166,'Plan de couv'!V$8:V$373,Paramètres!$A$3)+COUNTIFS('Plan de couv'!$C$8:$C$373,Capa!$T166,'Plan de couv'!V$8:V$373,Paramètres!$A$8)/2+COUNTIFS('Plan de couv'!$C$8:$C$373,Capa!$T166,'Plan de couv'!V$8:V$373,Paramètres!$A$9)/2</f>
        <v>0</v>
      </c>
      <c r="AN166" s="81">
        <f>COUNTIFS('Plan de couv'!$C$8:$C$373,Capa!$T166,'Plan de couv'!W$8:W$373,Paramètres!$A$3)+COUNTIFS('Plan de couv'!$C$8:$C$373,Capa!$T166,'Plan de couv'!W$8:W$373,Paramètres!$A$8)/2+COUNTIFS('Plan de couv'!$C$8:$C$373,Capa!$T166,'Plan de couv'!W$8:W$373,Paramètres!$A$9)/2</f>
        <v>0</v>
      </c>
      <c r="AO166" s="81">
        <f>COUNTIFS('Plan de couv'!$C$8:$C$373,Capa!$T166,'Plan de couv'!X$8:X$373,Paramètres!$A$3)+COUNTIFS('Plan de couv'!$C$8:$C$373,Capa!$T166,'Plan de couv'!X$8:X$373,Paramètres!$A$8)/2+COUNTIFS('Plan de couv'!$C$8:$C$373,Capa!$T166,'Plan de couv'!X$8:X$373,Paramètres!$A$9)/2</f>
        <v>0</v>
      </c>
      <c r="AP166" s="81">
        <f>COUNTIFS('Plan de couv'!$C$8:$C$373,Capa!$T166,'Plan de couv'!Y$8:Y$373,Paramètres!$A$3)+COUNTIFS('Plan de couv'!$C$8:$C$373,Capa!$T166,'Plan de couv'!Y$8:Y$373,Paramètres!$A$8)/2+COUNTIFS('Plan de couv'!$C$8:$C$373,Capa!$T166,'Plan de couv'!Y$8:Y$373,Paramètres!$A$9)/2</f>
        <v>0</v>
      </c>
    </row>
    <row r="167" spans="18:42" hidden="1" x14ac:dyDescent="0.25">
      <c r="R167" s="50">
        <f t="shared" si="8"/>
        <v>6</v>
      </c>
      <c r="S167" s="51">
        <f t="shared" si="9"/>
        <v>24</v>
      </c>
      <c r="T167" s="67">
        <f t="shared" si="11"/>
        <v>42531</v>
      </c>
      <c r="U167" s="68">
        <f t="shared" si="10"/>
        <v>6</v>
      </c>
      <c r="V167" s="81">
        <f>COUNTIFS('Plan de couv'!$C$8:$C$373,Capa!$T167,'Plan de couv'!E$8:E$373,Paramètres!$A$3)+COUNTIFS('Plan de couv'!$C$8:$C$373,Capa!$T167,'Plan de couv'!E$8:E$373,Paramètres!$A$8)/2+COUNTIFS('Plan de couv'!$C$8:$C$373,Capa!$T167,'Plan de couv'!E$8:E$373,Paramètres!$A$9)/2</f>
        <v>0</v>
      </c>
      <c r="W167" s="81">
        <f>COUNTIFS('Plan de couv'!$C$8:$C$373,Capa!$T167,'Plan de couv'!F$8:F$373,Paramètres!$A$3)+COUNTIFS('Plan de couv'!$C$8:$C$373,Capa!$T167,'Plan de couv'!F$8:F$373,Paramètres!$A$8)/2+COUNTIFS('Plan de couv'!$C$8:$C$373,Capa!$T167,'Plan de couv'!F$8:F$373,Paramètres!$A$9)/2</f>
        <v>0</v>
      </c>
      <c r="X167" s="81">
        <f>COUNTIFS('Plan de couv'!$C$8:$C$373,Capa!$T167,'Plan de couv'!G$8:G$373,Paramètres!$A$3)+COUNTIFS('Plan de couv'!$C$8:$C$373,Capa!$T167,'Plan de couv'!G$8:G$373,Paramètres!$A$8)/2+COUNTIFS('Plan de couv'!$C$8:$C$373,Capa!$T167,'Plan de couv'!G$8:G$373,Paramètres!$A$9)/2</f>
        <v>0</v>
      </c>
      <c r="Y167" s="81">
        <f>COUNTIFS('Plan de couv'!$C$8:$C$373,Capa!$T167,'Plan de couv'!H$8:H$373,Paramètres!$A$3)+COUNTIFS('Plan de couv'!$C$8:$C$373,Capa!$T167,'Plan de couv'!H$8:H$373,Paramètres!$A$8)/2+COUNTIFS('Plan de couv'!$C$8:$C$373,Capa!$T167,'Plan de couv'!H$8:H$373,Paramètres!$A$9)/2</f>
        <v>0</v>
      </c>
      <c r="Z167" s="81">
        <f>COUNTIFS('Plan de couv'!$C$8:$C$373,Capa!$T167,'Plan de couv'!I$8:I$373,Paramètres!$A$3)+COUNTIFS('Plan de couv'!$C$8:$C$373,Capa!$T167,'Plan de couv'!I$8:I$373,Paramètres!$A$8)/2+COUNTIFS('Plan de couv'!$C$8:$C$373,Capa!$T167,'Plan de couv'!I$8:I$373,Paramètres!$A$9)/2</f>
        <v>0</v>
      </c>
      <c r="AA167" s="81">
        <f>COUNTIFS('Plan de couv'!$C$8:$C$373,Capa!$T167,'Plan de couv'!J$8:J$373,Paramètres!$A$3)+COUNTIFS('Plan de couv'!$C$8:$C$373,Capa!$T167,'Plan de couv'!J$8:J$373,Paramètres!$A$8)/2+COUNTIFS('Plan de couv'!$C$8:$C$373,Capa!$T167,'Plan de couv'!J$8:J$373,Paramètres!$A$9)/2</f>
        <v>0</v>
      </c>
      <c r="AB167" s="81">
        <f>COUNTIFS('Plan de couv'!$C$8:$C$373,Capa!$T167,'Plan de couv'!K$8:K$373,Paramètres!$A$3)+COUNTIFS('Plan de couv'!$C$8:$C$373,Capa!$T167,'Plan de couv'!K$8:K$373,Paramètres!$A$8)/2+COUNTIFS('Plan de couv'!$C$8:$C$373,Capa!$T167,'Plan de couv'!K$8:K$373,Paramètres!$A$9)/2</f>
        <v>0</v>
      </c>
      <c r="AC167" s="81">
        <f>COUNTIFS('Plan de couv'!$C$8:$C$373,Capa!$T167,'Plan de couv'!L$8:L$373,Paramètres!$A$3)+COUNTIFS('Plan de couv'!$C$8:$C$373,Capa!$T167,'Plan de couv'!L$8:L$373,Paramètres!$A$8)/2+COUNTIFS('Plan de couv'!$C$8:$C$373,Capa!$T167,'Plan de couv'!L$8:L$373,Paramètres!$A$9)/2</f>
        <v>0</v>
      </c>
      <c r="AD167" s="81">
        <f>COUNTIFS('Plan de couv'!$C$8:$C$373,Capa!$T167,'Plan de couv'!M$8:M$373,Paramètres!$A$3)+COUNTIFS('Plan de couv'!$C$8:$C$373,Capa!$T167,'Plan de couv'!M$8:M$373,Paramètres!$A$8)/2+COUNTIFS('Plan de couv'!$C$8:$C$373,Capa!$T167,'Plan de couv'!M$8:M$373,Paramètres!$A$9)/2</f>
        <v>0</v>
      </c>
      <c r="AE167" s="81">
        <f>COUNTIFS('Plan de couv'!$C$8:$C$373,Capa!$T167,'Plan de couv'!N$8:N$373,Paramètres!$A$3)+COUNTIFS('Plan de couv'!$C$8:$C$373,Capa!$T167,'Plan de couv'!N$8:N$373,Paramètres!$A$8)/2+COUNTIFS('Plan de couv'!$C$8:$C$373,Capa!$T167,'Plan de couv'!N$8:N$373,Paramètres!$A$9)/2</f>
        <v>0</v>
      </c>
      <c r="AF167" s="81">
        <f>COUNTIFS('Plan de couv'!$C$8:$C$373,Capa!$T167,'Plan de couv'!O$8:O$373,Paramètres!$A$3)+COUNTIFS('Plan de couv'!$C$8:$C$373,Capa!$T167,'Plan de couv'!O$8:O$373,Paramètres!$A$8)/2+COUNTIFS('Plan de couv'!$C$8:$C$373,Capa!$T167,'Plan de couv'!O$8:O$373,Paramètres!$A$9)/2</f>
        <v>0</v>
      </c>
      <c r="AG167" s="81">
        <f>COUNTIFS('Plan de couv'!$C$8:$C$373,Capa!$T167,'Plan de couv'!P$8:P$373,Paramètres!$A$3)+COUNTIFS('Plan de couv'!$C$8:$C$373,Capa!$T167,'Plan de couv'!P$8:P$373,Paramètres!$A$8)/2+COUNTIFS('Plan de couv'!$C$8:$C$373,Capa!$T167,'Plan de couv'!P$8:P$373,Paramètres!$A$9)/2</f>
        <v>0</v>
      </c>
      <c r="AH167" s="81">
        <f>COUNTIFS('Plan de couv'!$C$8:$C$373,Capa!$T167,'Plan de couv'!Q$8:Q$373,Paramètres!$A$3)+COUNTIFS('Plan de couv'!$C$8:$C$373,Capa!$T167,'Plan de couv'!Q$8:Q$373,Paramètres!$A$8)/2+COUNTIFS('Plan de couv'!$C$8:$C$373,Capa!$T167,'Plan de couv'!Q$8:Q$373,Paramètres!$A$9)/2</f>
        <v>0</v>
      </c>
      <c r="AI167" s="81">
        <f>COUNTIFS('Plan de couv'!$C$8:$C$373,Capa!$T167,'Plan de couv'!R$8:R$373,Paramètres!$A$3)+COUNTIFS('Plan de couv'!$C$8:$C$373,Capa!$T167,'Plan de couv'!R$8:R$373,Paramètres!$A$8)/2+COUNTIFS('Plan de couv'!$C$8:$C$373,Capa!$T167,'Plan de couv'!R$8:R$373,Paramètres!$A$9)/2</f>
        <v>0</v>
      </c>
      <c r="AJ167" s="81">
        <f>COUNTIFS('Plan de couv'!$C$8:$C$373,Capa!$T167,'Plan de couv'!S$8:S$373,Paramètres!$A$3)+COUNTIFS('Plan de couv'!$C$8:$C$373,Capa!$T167,'Plan de couv'!S$8:S$373,Paramètres!$A$8)/2+COUNTIFS('Plan de couv'!$C$8:$C$373,Capa!$T167,'Plan de couv'!S$8:S$373,Paramètres!$A$9)/2</f>
        <v>0</v>
      </c>
      <c r="AK167" s="81">
        <f>COUNTIFS('Plan de couv'!$C$8:$C$373,Capa!$T167,'Plan de couv'!T$8:T$373,Paramètres!$A$3)+COUNTIFS('Plan de couv'!$C$8:$C$373,Capa!$T167,'Plan de couv'!T$8:T$373,Paramètres!$A$8)/2+COUNTIFS('Plan de couv'!$C$8:$C$373,Capa!$T167,'Plan de couv'!T$8:T$373,Paramètres!$A$9)/2</f>
        <v>0</v>
      </c>
      <c r="AL167" s="81">
        <f>COUNTIFS('Plan de couv'!$C$8:$C$373,Capa!$T167,'Plan de couv'!U$8:U$373,Paramètres!$A$3)+COUNTIFS('Plan de couv'!$C$8:$C$373,Capa!$T167,'Plan de couv'!U$8:U$373,Paramètres!$A$8)/2+COUNTIFS('Plan de couv'!$C$8:$C$373,Capa!$T167,'Plan de couv'!U$8:U$373,Paramètres!$A$9)/2</f>
        <v>0</v>
      </c>
      <c r="AM167" s="81">
        <f>COUNTIFS('Plan de couv'!$C$8:$C$373,Capa!$T167,'Plan de couv'!V$8:V$373,Paramètres!$A$3)+COUNTIFS('Plan de couv'!$C$8:$C$373,Capa!$T167,'Plan de couv'!V$8:V$373,Paramètres!$A$8)/2+COUNTIFS('Plan de couv'!$C$8:$C$373,Capa!$T167,'Plan de couv'!V$8:V$373,Paramètres!$A$9)/2</f>
        <v>0</v>
      </c>
      <c r="AN167" s="81">
        <f>COUNTIFS('Plan de couv'!$C$8:$C$373,Capa!$T167,'Plan de couv'!W$8:W$373,Paramètres!$A$3)+COUNTIFS('Plan de couv'!$C$8:$C$373,Capa!$T167,'Plan de couv'!W$8:W$373,Paramètres!$A$8)/2+COUNTIFS('Plan de couv'!$C$8:$C$373,Capa!$T167,'Plan de couv'!W$8:W$373,Paramètres!$A$9)/2</f>
        <v>0</v>
      </c>
      <c r="AO167" s="81">
        <f>COUNTIFS('Plan de couv'!$C$8:$C$373,Capa!$T167,'Plan de couv'!X$8:X$373,Paramètres!$A$3)+COUNTIFS('Plan de couv'!$C$8:$C$373,Capa!$T167,'Plan de couv'!X$8:X$373,Paramètres!$A$8)/2+COUNTIFS('Plan de couv'!$C$8:$C$373,Capa!$T167,'Plan de couv'!X$8:X$373,Paramètres!$A$9)/2</f>
        <v>0</v>
      </c>
      <c r="AP167" s="81">
        <f>COUNTIFS('Plan de couv'!$C$8:$C$373,Capa!$T167,'Plan de couv'!Y$8:Y$373,Paramètres!$A$3)+COUNTIFS('Plan de couv'!$C$8:$C$373,Capa!$T167,'Plan de couv'!Y$8:Y$373,Paramètres!$A$8)/2+COUNTIFS('Plan de couv'!$C$8:$C$373,Capa!$T167,'Plan de couv'!Y$8:Y$373,Paramètres!$A$9)/2</f>
        <v>0</v>
      </c>
    </row>
    <row r="168" spans="18:42" hidden="1" x14ac:dyDescent="0.25">
      <c r="R168" s="50">
        <f t="shared" si="8"/>
        <v>6</v>
      </c>
      <c r="S168" s="51">
        <f t="shared" si="9"/>
        <v>24</v>
      </c>
      <c r="T168" s="67">
        <f t="shared" si="11"/>
        <v>42532</v>
      </c>
      <c r="U168" s="68">
        <f t="shared" si="10"/>
        <v>7</v>
      </c>
      <c r="V168" s="81">
        <f>COUNTIFS('Plan de couv'!$C$8:$C$373,Capa!$T168,'Plan de couv'!E$8:E$373,Paramètres!$A$3)+COUNTIFS('Plan de couv'!$C$8:$C$373,Capa!$T168,'Plan de couv'!E$8:E$373,Paramètres!$A$8)/2+COUNTIFS('Plan de couv'!$C$8:$C$373,Capa!$T168,'Plan de couv'!E$8:E$373,Paramètres!$A$9)/2</f>
        <v>0</v>
      </c>
      <c r="W168" s="81">
        <f>COUNTIFS('Plan de couv'!$C$8:$C$373,Capa!$T168,'Plan de couv'!F$8:F$373,Paramètres!$A$3)+COUNTIFS('Plan de couv'!$C$8:$C$373,Capa!$T168,'Plan de couv'!F$8:F$373,Paramètres!$A$8)/2+COUNTIFS('Plan de couv'!$C$8:$C$373,Capa!$T168,'Plan de couv'!F$8:F$373,Paramètres!$A$9)/2</f>
        <v>0</v>
      </c>
      <c r="X168" s="81">
        <f>COUNTIFS('Plan de couv'!$C$8:$C$373,Capa!$T168,'Plan de couv'!G$8:G$373,Paramètres!$A$3)+COUNTIFS('Plan de couv'!$C$8:$C$373,Capa!$T168,'Plan de couv'!G$8:G$373,Paramètres!$A$8)/2+COUNTIFS('Plan de couv'!$C$8:$C$373,Capa!$T168,'Plan de couv'!G$8:G$373,Paramètres!$A$9)/2</f>
        <v>0</v>
      </c>
      <c r="Y168" s="81">
        <f>COUNTIFS('Plan de couv'!$C$8:$C$373,Capa!$T168,'Plan de couv'!H$8:H$373,Paramètres!$A$3)+COUNTIFS('Plan de couv'!$C$8:$C$373,Capa!$T168,'Plan de couv'!H$8:H$373,Paramètres!$A$8)/2+COUNTIFS('Plan de couv'!$C$8:$C$373,Capa!$T168,'Plan de couv'!H$8:H$373,Paramètres!$A$9)/2</f>
        <v>0</v>
      </c>
      <c r="Z168" s="81">
        <f>COUNTIFS('Plan de couv'!$C$8:$C$373,Capa!$T168,'Plan de couv'!I$8:I$373,Paramètres!$A$3)+COUNTIFS('Plan de couv'!$C$8:$C$373,Capa!$T168,'Plan de couv'!I$8:I$373,Paramètres!$A$8)/2+COUNTIFS('Plan de couv'!$C$8:$C$373,Capa!$T168,'Plan de couv'!I$8:I$373,Paramètres!$A$9)/2</f>
        <v>0</v>
      </c>
      <c r="AA168" s="81">
        <f>COUNTIFS('Plan de couv'!$C$8:$C$373,Capa!$T168,'Plan de couv'!J$8:J$373,Paramètres!$A$3)+COUNTIFS('Plan de couv'!$C$8:$C$373,Capa!$T168,'Plan de couv'!J$8:J$373,Paramètres!$A$8)/2+COUNTIFS('Plan de couv'!$C$8:$C$373,Capa!$T168,'Plan de couv'!J$8:J$373,Paramètres!$A$9)/2</f>
        <v>0</v>
      </c>
      <c r="AB168" s="81">
        <f>COUNTIFS('Plan de couv'!$C$8:$C$373,Capa!$T168,'Plan de couv'!K$8:K$373,Paramètres!$A$3)+COUNTIFS('Plan de couv'!$C$8:$C$373,Capa!$T168,'Plan de couv'!K$8:K$373,Paramètres!$A$8)/2+COUNTIFS('Plan de couv'!$C$8:$C$373,Capa!$T168,'Plan de couv'!K$8:K$373,Paramètres!$A$9)/2</f>
        <v>0</v>
      </c>
      <c r="AC168" s="81">
        <f>COUNTIFS('Plan de couv'!$C$8:$C$373,Capa!$T168,'Plan de couv'!L$8:L$373,Paramètres!$A$3)+COUNTIFS('Plan de couv'!$C$8:$C$373,Capa!$T168,'Plan de couv'!L$8:L$373,Paramètres!$A$8)/2+COUNTIFS('Plan de couv'!$C$8:$C$373,Capa!$T168,'Plan de couv'!L$8:L$373,Paramètres!$A$9)/2</f>
        <v>0</v>
      </c>
      <c r="AD168" s="81">
        <f>COUNTIFS('Plan de couv'!$C$8:$C$373,Capa!$T168,'Plan de couv'!M$8:M$373,Paramètres!$A$3)+COUNTIFS('Plan de couv'!$C$8:$C$373,Capa!$T168,'Plan de couv'!M$8:M$373,Paramètres!$A$8)/2+COUNTIFS('Plan de couv'!$C$8:$C$373,Capa!$T168,'Plan de couv'!M$8:M$373,Paramètres!$A$9)/2</f>
        <v>0</v>
      </c>
      <c r="AE168" s="81">
        <f>COUNTIFS('Plan de couv'!$C$8:$C$373,Capa!$T168,'Plan de couv'!N$8:N$373,Paramètres!$A$3)+COUNTIFS('Plan de couv'!$C$8:$C$373,Capa!$T168,'Plan de couv'!N$8:N$373,Paramètres!$A$8)/2+COUNTIFS('Plan de couv'!$C$8:$C$373,Capa!$T168,'Plan de couv'!N$8:N$373,Paramètres!$A$9)/2</f>
        <v>0</v>
      </c>
      <c r="AF168" s="81">
        <f>COUNTIFS('Plan de couv'!$C$8:$C$373,Capa!$T168,'Plan de couv'!O$8:O$373,Paramètres!$A$3)+COUNTIFS('Plan de couv'!$C$8:$C$373,Capa!$T168,'Plan de couv'!O$8:O$373,Paramètres!$A$8)/2+COUNTIFS('Plan de couv'!$C$8:$C$373,Capa!$T168,'Plan de couv'!O$8:O$373,Paramètres!$A$9)/2</f>
        <v>0</v>
      </c>
      <c r="AG168" s="81">
        <f>COUNTIFS('Plan de couv'!$C$8:$C$373,Capa!$T168,'Plan de couv'!P$8:P$373,Paramètres!$A$3)+COUNTIFS('Plan de couv'!$C$8:$C$373,Capa!$T168,'Plan de couv'!P$8:P$373,Paramètres!$A$8)/2+COUNTIFS('Plan de couv'!$C$8:$C$373,Capa!$T168,'Plan de couv'!P$8:P$373,Paramètres!$A$9)/2</f>
        <v>0</v>
      </c>
      <c r="AH168" s="81">
        <f>COUNTIFS('Plan de couv'!$C$8:$C$373,Capa!$T168,'Plan de couv'!Q$8:Q$373,Paramètres!$A$3)+COUNTIFS('Plan de couv'!$C$8:$C$373,Capa!$T168,'Plan de couv'!Q$8:Q$373,Paramètres!$A$8)/2+COUNTIFS('Plan de couv'!$C$8:$C$373,Capa!$T168,'Plan de couv'!Q$8:Q$373,Paramètres!$A$9)/2</f>
        <v>0</v>
      </c>
      <c r="AI168" s="81">
        <f>COUNTIFS('Plan de couv'!$C$8:$C$373,Capa!$T168,'Plan de couv'!R$8:R$373,Paramètres!$A$3)+COUNTIFS('Plan de couv'!$C$8:$C$373,Capa!$T168,'Plan de couv'!R$8:R$373,Paramètres!$A$8)/2+COUNTIFS('Plan de couv'!$C$8:$C$373,Capa!$T168,'Plan de couv'!R$8:R$373,Paramètres!$A$9)/2</f>
        <v>0</v>
      </c>
      <c r="AJ168" s="81">
        <f>COUNTIFS('Plan de couv'!$C$8:$C$373,Capa!$T168,'Plan de couv'!S$8:S$373,Paramètres!$A$3)+COUNTIFS('Plan de couv'!$C$8:$C$373,Capa!$T168,'Plan de couv'!S$8:S$373,Paramètres!$A$8)/2+COUNTIFS('Plan de couv'!$C$8:$C$373,Capa!$T168,'Plan de couv'!S$8:S$373,Paramètres!$A$9)/2</f>
        <v>0</v>
      </c>
      <c r="AK168" s="81">
        <f>COUNTIFS('Plan de couv'!$C$8:$C$373,Capa!$T168,'Plan de couv'!T$8:T$373,Paramètres!$A$3)+COUNTIFS('Plan de couv'!$C$8:$C$373,Capa!$T168,'Plan de couv'!T$8:T$373,Paramètres!$A$8)/2+COUNTIFS('Plan de couv'!$C$8:$C$373,Capa!$T168,'Plan de couv'!T$8:T$373,Paramètres!$A$9)/2</f>
        <v>0</v>
      </c>
      <c r="AL168" s="81">
        <f>COUNTIFS('Plan de couv'!$C$8:$C$373,Capa!$T168,'Plan de couv'!U$8:U$373,Paramètres!$A$3)+COUNTIFS('Plan de couv'!$C$8:$C$373,Capa!$T168,'Plan de couv'!U$8:U$373,Paramètres!$A$8)/2+COUNTIFS('Plan de couv'!$C$8:$C$373,Capa!$T168,'Plan de couv'!U$8:U$373,Paramètres!$A$9)/2</f>
        <v>0</v>
      </c>
      <c r="AM168" s="81">
        <f>COUNTIFS('Plan de couv'!$C$8:$C$373,Capa!$T168,'Plan de couv'!V$8:V$373,Paramètres!$A$3)+COUNTIFS('Plan de couv'!$C$8:$C$373,Capa!$T168,'Plan de couv'!V$8:V$373,Paramètres!$A$8)/2+COUNTIFS('Plan de couv'!$C$8:$C$373,Capa!$T168,'Plan de couv'!V$8:V$373,Paramètres!$A$9)/2</f>
        <v>0</v>
      </c>
      <c r="AN168" s="81">
        <f>COUNTIFS('Plan de couv'!$C$8:$C$373,Capa!$T168,'Plan de couv'!W$8:W$373,Paramètres!$A$3)+COUNTIFS('Plan de couv'!$C$8:$C$373,Capa!$T168,'Plan de couv'!W$8:W$373,Paramètres!$A$8)/2+COUNTIFS('Plan de couv'!$C$8:$C$373,Capa!$T168,'Plan de couv'!W$8:W$373,Paramètres!$A$9)/2</f>
        <v>0</v>
      </c>
      <c r="AO168" s="81">
        <f>COUNTIFS('Plan de couv'!$C$8:$C$373,Capa!$T168,'Plan de couv'!X$8:X$373,Paramètres!$A$3)+COUNTIFS('Plan de couv'!$C$8:$C$373,Capa!$T168,'Plan de couv'!X$8:X$373,Paramètres!$A$8)/2+COUNTIFS('Plan de couv'!$C$8:$C$373,Capa!$T168,'Plan de couv'!X$8:X$373,Paramètres!$A$9)/2</f>
        <v>0</v>
      </c>
      <c r="AP168" s="81">
        <f>COUNTIFS('Plan de couv'!$C$8:$C$373,Capa!$T168,'Plan de couv'!Y$8:Y$373,Paramètres!$A$3)+COUNTIFS('Plan de couv'!$C$8:$C$373,Capa!$T168,'Plan de couv'!Y$8:Y$373,Paramètres!$A$8)/2+COUNTIFS('Plan de couv'!$C$8:$C$373,Capa!$T168,'Plan de couv'!Y$8:Y$373,Paramètres!$A$9)/2</f>
        <v>0</v>
      </c>
    </row>
    <row r="169" spans="18:42" hidden="1" x14ac:dyDescent="0.25">
      <c r="R169" s="50">
        <f t="shared" si="8"/>
        <v>6</v>
      </c>
      <c r="S169" s="51">
        <f t="shared" si="9"/>
        <v>25</v>
      </c>
      <c r="T169" s="67">
        <f t="shared" si="11"/>
        <v>42533</v>
      </c>
      <c r="U169" s="68">
        <f t="shared" si="10"/>
        <v>1</v>
      </c>
      <c r="V169" s="81">
        <f>COUNTIFS('Plan de couv'!$C$8:$C$373,Capa!$T169,'Plan de couv'!E$8:E$373,Paramètres!$A$3)+COUNTIFS('Plan de couv'!$C$8:$C$373,Capa!$T169,'Plan de couv'!E$8:E$373,Paramètres!$A$8)/2+COUNTIFS('Plan de couv'!$C$8:$C$373,Capa!$T169,'Plan de couv'!E$8:E$373,Paramètres!$A$9)/2</f>
        <v>0</v>
      </c>
      <c r="W169" s="81">
        <f>COUNTIFS('Plan de couv'!$C$8:$C$373,Capa!$T169,'Plan de couv'!F$8:F$373,Paramètres!$A$3)+COUNTIFS('Plan de couv'!$C$8:$C$373,Capa!$T169,'Plan de couv'!F$8:F$373,Paramètres!$A$8)/2+COUNTIFS('Plan de couv'!$C$8:$C$373,Capa!$T169,'Plan de couv'!F$8:F$373,Paramètres!$A$9)/2</f>
        <v>0</v>
      </c>
      <c r="X169" s="81">
        <f>COUNTIFS('Plan de couv'!$C$8:$C$373,Capa!$T169,'Plan de couv'!G$8:G$373,Paramètres!$A$3)+COUNTIFS('Plan de couv'!$C$8:$C$373,Capa!$T169,'Plan de couv'!G$8:G$373,Paramètres!$A$8)/2+COUNTIFS('Plan de couv'!$C$8:$C$373,Capa!$T169,'Plan de couv'!G$8:G$373,Paramètres!$A$9)/2</f>
        <v>0</v>
      </c>
      <c r="Y169" s="81">
        <f>COUNTIFS('Plan de couv'!$C$8:$C$373,Capa!$T169,'Plan de couv'!H$8:H$373,Paramètres!$A$3)+COUNTIFS('Plan de couv'!$C$8:$C$373,Capa!$T169,'Plan de couv'!H$8:H$373,Paramètres!$A$8)/2+COUNTIFS('Plan de couv'!$C$8:$C$373,Capa!$T169,'Plan de couv'!H$8:H$373,Paramètres!$A$9)/2</f>
        <v>0</v>
      </c>
      <c r="Z169" s="81">
        <f>COUNTIFS('Plan de couv'!$C$8:$C$373,Capa!$T169,'Plan de couv'!I$8:I$373,Paramètres!$A$3)+COUNTIFS('Plan de couv'!$C$8:$C$373,Capa!$T169,'Plan de couv'!I$8:I$373,Paramètres!$A$8)/2+COUNTIFS('Plan de couv'!$C$8:$C$373,Capa!$T169,'Plan de couv'!I$8:I$373,Paramètres!$A$9)/2</f>
        <v>0</v>
      </c>
      <c r="AA169" s="81">
        <f>COUNTIFS('Plan de couv'!$C$8:$C$373,Capa!$T169,'Plan de couv'!J$8:J$373,Paramètres!$A$3)+COUNTIFS('Plan de couv'!$C$8:$C$373,Capa!$T169,'Plan de couv'!J$8:J$373,Paramètres!$A$8)/2+COUNTIFS('Plan de couv'!$C$8:$C$373,Capa!$T169,'Plan de couv'!J$8:J$373,Paramètres!$A$9)/2</f>
        <v>0</v>
      </c>
      <c r="AB169" s="81">
        <f>COUNTIFS('Plan de couv'!$C$8:$C$373,Capa!$T169,'Plan de couv'!K$8:K$373,Paramètres!$A$3)+COUNTIFS('Plan de couv'!$C$8:$C$373,Capa!$T169,'Plan de couv'!K$8:K$373,Paramètres!$A$8)/2+COUNTIFS('Plan de couv'!$C$8:$C$373,Capa!$T169,'Plan de couv'!K$8:K$373,Paramètres!$A$9)/2</f>
        <v>0</v>
      </c>
      <c r="AC169" s="81">
        <f>COUNTIFS('Plan de couv'!$C$8:$C$373,Capa!$T169,'Plan de couv'!L$8:L$373,Paramètres!$A$3)+COUNTIFS('Plan de couv'!$C$8:$C$373,Capa!$T169,'Plan de couv'!L$8:L$373,Paramètres!$A$8)/2+COUNTIFS('Plan de couv'!$C$8:$C$373,Capa!$T169,'Plan de couv'!L$8:L$373,Paramètres!$A$9)/2</f>
        <v>0</v>
      </c>
      <c r="AD169" s="81">
        <f>COUNTIFS('Plan de couv'!$C$8:$C$373,Capa!$T169,'Plan de couv'!M$8:M$373,Paramètres!$A$3)+COUNTIFS('Plan de couv'!$C$8:$C$373,Capa!$T169,'Plan de couv'!M$8:M$373,Paramètres!$A$8)/2+COUNTIFS('Plan de couv'!$C$8:$C$373,Capa!$T169,'Plan de couv'!M$8:M$373,Paramètres!$A$9)/2</f>
        <v>0</v>
      </c>
      <c r="AE169" s="81">
        <f>COUNTIFS('Plan de couv'!$C$8:$C$373,Capa!$T169,'Plan de couv'!N$8:N$373,Paramètres!$A$3)+COUNTIFS('Plan de couv'!$C$8:$C$373,Capa!$T169,'Plan de couv'!N$8:N$373,Paramètres!$A$8)/2+COUNTIFS('Plan de couv'!$C$8:$C$373,Capa!$T169,'Plan de couv'!N$8:N$373,Paramètres!$A$9)/2</f>
        <v>0</v>
      </c>
      <c r="AF169" s="81">
        <f>COUNTIFS('Plan de couv'!$C$8:$C$373,Capa!$T169,'Plan de couv'!O$8:O$373,Paramètres!$A$3)+COUNTIFS('Plan de couv'!$C$8:$C$373,Capa!$T169,'Plan de couv'!O$8:O$373,Paramètres!$A$8)/2+COUNTIFS('Plan de couv'!$C$8:$C$373,Capa!$T169,'Plan de couv'!O$8:O$373,Paramètres!$A$9)/2</f>
        <v>0</v>
      </c>
      <c r="AG169" s="81">
        <f>COUNTIFS('Plan de couv'!$C$8:$C$373,Capa!$T169,'Plan de couv'!P$8:P$373,Paramètres!$A$3)+COUNTIFS('Plan de couv'!$C$8:$C$373,Capa!$T169,'Plan de couv'!P$8:P$373,Paramètres!$A$8)/2+COUNTIFS('Plan de couv'!$C$8:$C$373,Capa!$T169,'Plan de couv'!P$8:P$373,Paramètres!$A$9)/2</f>
        <v>0</v>
      </c>
      <c r="AH169" s="81">
        <f>COUNTIFS('Plan de couv'!$C$8:$C$373,Capa!$T169,'Plan de couv'!Q$8:Q$373,Paramètres!$A$3)+COUNTIFS('Plan de couv'!$C$8:$C$373,Capa!$T169,'Plan de couv'!Q$8:Q$373,Paramètres!$A$8)/2+COUNTIFS('Plan de couv'!$C$8:$C$373,Capa!$T169,'Plan de couv'!Q$8:Q$373,Paramètres!$A$9)/2</f>
        <v>0</v>
      </c>
      <c r="AI169" s="81">
        <f>COUNTIFS('Plan de couv'!$C$8:$C$373,Capa!$T169,'Plan de couv'!R$8:R$373,Paramètres!$A$3)+COUNTIFS('Plan de couv'!$C$8:$C$373,Capa!$T169,'Plan de couv'!R$8:R$373,Paramètres!$A$8)/2+COUNTIFS('Plan de couv'!$C$8:$C$373,Capa!$T169,'Plan de couv'!R$8:R$373,Paramètres!$A$9)/2</f>
        <v>0</v>
      </c>
      <c r="AJ169" s="81">
        <f>COUNTIFS('Plan de couv'!$C$8:$C$373,Capa!$T169,'Plan de couv'!S$8:S$373,Paramètres!$A$3)+COUNTIFS('Plan de couv'!$C$8:$C$373,Capa!$T169,'Plan de couv'!S$8:S$373,Paramètres!$A$8)/2+COUNTIFS('Plan de couv'!$C$8:$C$373,Capa!$T169,'Plan de couv'!S$8:S$373,Paramètres!$A$9)/2</f>
        <v>0</v>
      </c>
      <c r="AK169" s="81">
        <f>COUNTIFS('Plan de couv'!$C$8:$C$373,Capa!$T169,'Plan de couv'!T$8:T$373,Paramètres!$A$3)+COUNTIFS('Plan de couv'!$C$8:$C$373,Capa!$T169,'Plan de couv'!T$8:T$373,Paramètres!$A$8)/2+COUNTIFS('Plan de couv'!$C$8:$C$373,Capa!$T169,'Plan de couv'!T$8:T$373,Paramètres!$A$9)/2</f>
        <v>0</v>
      </c>
      <c r="AL169" s="81">
        <f>COUNTIFS('Plan de couv'!$C$8:$C$373,Capa!$T169,'Plan de couv'!U$8:U$373,Paramètres!$A$3)+COUNTIFS('Plan de couv'!$C$8:$C$373,Capa!$T169,'Plan de couv'!U$8:U$373,Paramètres!$A$8)/2+COUNTIFS('Plan de couv'!$C$8:$C$373,Capa!$T169,'Plan de couv'!U$8:U$373,Paramètres!$A$9)/2</f>
        <v>0</v>
      </c>
      <c r="AM169" s="81">
        <f>COUNTIFS('Plan de couv'!$C$8:$C$373,Capa!$T169,'Plan de couv'!V$8:V$373,Paramètres!$A$3)+COUNTIFS('Plan de couv'!$C$8:$C$373,Capa!$T169,'Plan de couv'!V$8:V$373,Paramètres!$A$8)/2+COUNTIFS('Plan de couv'!$C$8:$C$373,Capa!$T169,'Plan de couv'!V$8:V$373,Paramètres!$A$9)/2</f>
        <v>0</v>
      </c>
      <c r="AN169" s="81">
        <f>COUNTIFS('Plan de couv'!$C$8:$C$373,Capa!$T169,'Plan de couv'!W$8:W$373,Paramètres!$A$3)+COUNTIFS('Plan de couv'!$C$8:$C$373,Capa!$T169,'Plan de couv'!W$8:W$373,Paramètres!$A$8)/2+COUNTIFS('Plan de couv'!$C$8:$C$373,Capa!$T169,'Plan de couv'!W$8:W$373,Paramètres!$A$9)/2</f>
        <v>0</v>
      </c>
      <c r="AO169" s="81">
        <f>COUNTIFS('Plan de couv'!$C$8:$C$373,Capa!$T169,'Plan de couv'!X$8:X$373,Paramètres!$A$3)+COUNTIFS('Plan de couv'!$C$8:$C$373,Capa!$T169,'Plan de couv'!X$8:X$373,Paramètres!$A$8)/2+COUNTIFS('Plan de couv'!$C$8:$C$373,Capa!$T169,'Plan de couv'!X$8:X$373,Paramètres!$A$9)/2</f>
        <v>0</v>
      </c>
      <c r="AP169" s="81">
        <f>COUNTIFS('Plan de couv'!$C$8:$C$373,Capa!$T169,'Plan de couv'!Y$8:Y$373,Paramètres!$A$3)+COUNTIFS('Plan de couv'!$C$8:$C$373,Capa!$T169,'Plan de couv'!Y$8:Y$373,Paramètres!$A$8)/2+COUNTIFS('Plan de couv'!$C$8:$C$373,Capa!$T169,'Plan de couv'!Y$8:Y$373,Paramètres!$A$9)/2</f>
        <v>0</v>
      </c>
    </row>
    <row r="170" spans="18:42" hidden="1" x14ac:dyDescent="0.25">
      <c r="R170" s="50">
        <f t="shared" si="8"/>
        <v>6</v>
      </c>
      <c r="S170" s="51">
        <f t="shared" si="9"/>
        <v>25</v>
      </c>
      <c r="T170" s="67">
        <f t="shared" si="11"/>
        <v>42534</v>
      </c>
      <c r="U170" s="68">
        <f t="shared" si="10"/>
        <v>2</v>
      </c>
      <c r="V170" s="81">
        <f>COUNTIFS('Plan de couv'!$C$8:$C$373,Capa!$T170,'Plan de couv'!E$8:E$373,Paramètres!$A$3)+COUNTIFS('Plan de couv'!$C$8:$C$373,Capa!$T170,'Plan de couv'!E$8:E$373,Paramètres!$A$8)/2+COUNTIFS('Plan de couv'!$C$8:$C$373,Capa!$T170,'Plan de couv'!E$8:E$373,Paramètres!$A$9)/2</f>
        <v>0</v>
      </c>
      <c r="W170" s="81">
        <f>COUNTIFS('Plan de couv'!$C$8:$C$373,Capa!$T170,'Plan de couv'!F$8:F$373,Paramètres!$A$3)+COUNTIFS('Plan de couv'!$C$8:$C$373,Capa!$T170,'Plan de couv'!F$8:F$373,Paramètres!$A$8)/2+COUNTIFS('Plan de couv'!$C$8:$C$373,Capa!$T170,'Plan de couv'!F$8:F$373,Paramètres!$A$9)/2</f>
        <v>0</v>
      </c>
      <c r="X170" s="81">
        <f>COUNTIFS('Plan de couv'!$C$8:$C$373,Capa!$T170,'Plan de couv'!G$8:G$373,Paramètres!$A$3)+COUNTIFS('Plan de couv'!$C$8:$C$373,Capa!$T170,'Plan de couv'!G$8:G$373,Paramètres!$A$8)/2+COUNTIFS('Plan de couv'!$C$8:$C$373,Capa!$T170,'Plan de couv'!G$8:G$373,Paramètres!$A$9)/2</f>
        <v>0</v>
      </c>
      <c r="Y170" s="81">
        <f>COUNTIFS('Plan de couv'!$C$8:$C$373,Capa!$T170,'Plan de couv'!H$8:H$373,Paramètres!$A$3)+COUNTIFS('Plan de couv'!$C$8:$C$373,Capa!$T170,'Plan de couv'!H$8:H$373,Paramètres!$A$8)/2+COUNTIFS('Plan de couv'!$C$8:$C$373,Capa!$T170,'Plan de couv'!H$8:H$373,Paramètres!$A$9)/2</f>
        <v>0</v>
      </c>
      <c r="Z170" s="81">
        <f>COUNTIFS('Plan de couv'!$C$8:$C$373,Capa!$T170,'Plan de couv'!I$8:I$373,Paramètres!$A$3)+COUNTIFS('Plan de couv'!$C$8:$C$373,Capa!$T170,'Plan de couv'!I$8:I$373,Paramètres!$A$8)/2+COUNTIFS('Plan de couv'!$C$8:$C$373,Capa!$T170,'Plan de couv'!I$8:I$373,Paramètres!$A$9)/2</f>
        <v>0</v>
      </c>
      <c r="AA170" s="81">
        <f>COUNTIFS('Plan de couv'!$C$8:$C$373,Capa!$T170,'Plan de couv'!J$8:J$373,Paramètres!$A$3)+COUNTIFS('Plan de couv'!$C$8:$C$373,Capa!$T170,'Plan de couv'!J$8:J$373,Paramètres!$A$8)/2+COUNTIFS('Plan de couv'!$C$8:$C$373,Capa!$T170,'Plan de couv'!J$8:J$373,Paramètres!$A$9)/2</f>
        <v>0</v>
      </c>
      <c r="AB170" s="81">
        <f>COUNTIFS('Plan de couv'!$C$8:$C$373,Capa!$T170,'Plan de couv'!K$8:K$373,Paramètres!$A$3)+COUNTIFS('Plan de couv'!$C$8:$C$373,Capa!$T170,'Plan de couv'!K$8:K$373,Paramètres!$A$8)/2+COUNTIFS('Plan de couv'!$C$8:$C$373,Capa!$T170,'Plan de couv'!K$8:K$373,Paramètres!$A$9)/2</f>
        <v>0</v>
      </c>
      <c r="AC170" s="81">
        <f>COUNTIFS('Plan de couv'!$C$8:$C$373,Capa!$T170,'Plan de couv'!L$8:L$373,Paramètres!$A$3)+COUNTIFS('Plan de couv'!$C$8:$C$373,Capa!$T170,'Plan de couv'!L$8:L$373,Paramètres!$A$8)/2+COUNTIFS('Plan de couv'!$C$8:$C$373,Capa!$T170,'Plan de couv'!L$8:L$373,Paramètres!$A$9)/2</f>
        <v>0</v>
      </c>
      <c r="AD170" s="81">
        <f>COUNTIFS('Plan de couv'!$C$8:$C$373,Capa!$T170,'Plan de couv'!M$8:M$373,Paramètres!$A$3)+COUNTIFS('Plan de couv'!$C$8:$C$373,Capa!$T170,'Plan de couv'!M$8:M$373,Paramètres!$A$8)/2+COUNTIFS('Plan de couv'!$C$8:$C$373,Capa!$T170,'Plan de couv'!M$8:M$373,Paramètres!$A$9)/2</f>
        <v>0</v>
      </c>
      <c r="AE170" s="81">
        <f>COUNTIFS('Plan de couv'!$C$8:$C$373,Capa!$T170,'Plan de couv'!N$8:N$373,Paramètres!$A$3)+COUNTIFS('Plan de couv'!$C$8:$C$373,Capa!$T170,'Plan de couv'!N$8:N$373,Paramètres!$A$8)/2+COUNTIFS('Plan de couv'!$C$8:$C$373,Capa!$T170,'Plan de couv'!N$8:N$373,Paramètres!$A$9)/2</f>
        <v>0</v>
      </c>
      <c r="AF170" s="81">
        <f>COUNTIFS('Plan de couv'!$C$8:$C$373,Capa!$T170,'Plan de couv'!O$8:O$373,Paramètres!$A$3)+COUNTIFS('Plan de couv'!$C$8:$C$373,Capa!$T170,'Plan de couv'!O$8:O$373,Paramètres!$A$8)/2+COUNTIFS('Plan de couv'!$C$8:$C$373,Capa!$T170,'Plan de couv'!O$8:O$373,Paramètres!$A$9)/2</f>
        <v>0</v>
      </c>
      <c r="AG170" s="81">
        <f>COUNTIFS('Plan de couv'!$C$8:$C$373,Capa!$T170,'Plan de couv'!P$8:P$373,Paramètres!$A$3)+COUNTIFS('Plan de couv'!$C$8:$C$373,Capa!$T170,'Plan de couv'!P$8:P$373,Paramètres!$A$8)/2+COUNTIFS('Plan de couv'!$C$8:$C$373,Capa!$T170,'Plan de couv'!P$8:P$373,Paramètres!$A$9)/2</f>
        <v>0</v>
      </c>
      <c r="AH170" s="81">
        <f>COUNTIFS('Plan de couv'!$C$8:$C$373,Capa!$T170,'Plan de couv'!Q$8:Q$373,Paramètres!$A$3)+COUNTIFS('Plan de couv'!$C$8:$C$373,Capa!$T170,'Plan de couv'!Q$8:Q$373,Paramètres!$A$8)/2+COUNTIFS('Plan de couv'!$C$8:$C$373,Capa!$T170,'Plan de couv'!Q$8:Q$373,Paramètres!$A$9)/2</f>
        <v>0</v>
      </c>
      <c r="AI170" s="81">
        <f>COUNTIFS('Plan de couv'!$C$8:$C$373,Capa!$T170,'Plan de couv'!R$8:R$373,Paramètres!$A$3)+COUNTIFS('Plan de couv'!$C$8:$C$373,Capa!$T170,'Plan de couv'!R$8:R$373,Paramètres!$A$8)/2+COUNTIFS('Plan de couv'!$C$8:$C$373,Capa!$T170,'Plan de couv'!R$8:R$373,Paramètres!$A$9)/2</f>
        <v>0</v>
      </c>
      <c r="AJ170" s="81">
        <f>COUNTIFS('Plan de couv'!$C$8:$C$373,Capa!$T170,'Plan de couv'!S$8:S$373,Paramètres!$A$3)+COUNTIFS('Plan de couv'!$C$8:$C$373,Capa!$T170,'Plan de couv'!S$8:S$373,Paramètres!$A$8)/2+COUNTIFS('Plan de couv'!$C$8:$C$373,Capa!$T170,'Plan de couv'!S$8:S$373,Paramètres!$A$9)/2</f>
        <v>0</v>
      </c>
      <c r="AK170" s="81">
        <f>COUNTIFS('Plan de couv'!$C$8:$C$373,Capa!$T170,'Plan de couv'!T$8:T$373,Paramètres!$A$3)+COUNTIFS('Plan de couv'!$C$8:$C$373,Capa!$T170,'Plan de couv'!T$8:T$373,Paramètres!$A$8)/2+COUNTIFS('Plan de couv'!$C$8:$C$373,Capa!$T170,'Plan de couv'!T$8:T$373,Paramètres!$A$9)/2</f>
        <v>0</v>
      </c>
      <c r="AL170" s="81">
        <f>COUNTIFS('Plan de couv'!$C$8:$C$373,Capa!$T170,'Plan de couv'!U$8:U$373,Paramètres!$A$3)+COUNTIFS('Plan de couv'!$C$8:$C$373,Capa!$T170,'Plan de couv'!U$8:U$373,Paramètres!$A$8)/2+COUNTIFS('Plan de couv'!$C$8:$C$373,Capa!$T170,'Plan de couv'!U$8:U$373,Paramètres!$A$9)/2</f>
        <v>0</v>
      </c>
      <c r="AM170" s="81">
        <f>COUNTIFS('Plan de couv'!$C$8:$C$373,Capa!$T170,'Plan de couv'!V$8:V$373,Paramètres!$A$3)+COUNTIFS('Plan de couv'!$C$8:$C$373,Capa!$T170,'Plan de couv'!V$8:V$373,Paramètres!$A$8)/2+COUNTIFS('Plan de couv'!$C$8:$C$373,Capa!$T170,'Plan de couv'!V$8:V$373,Paramètres!$A$9)/2</f>
        <v>0</v>
      </c>
      <c r="AN170" s="81">
        <f>COUNTIFS('Plan de couv'!$C$8:$C$373,Capa!$T170,'Plan de couv'!W$8:W$373,Paramètres!$A$3)+COUNTIFS('Plan de couv'!$C$8:$C$373,Capa!$T170,'Plan de couv'!W$8:W$373,Paramètres!$A$8)/2+COUNTIFS('Plan de couv'!$C$8:$C$373,Capa!$T170,'Plan de couv'!W$8:W$373,Paramètres!$A$9)/2</f>
        <v>0</v>
      </c>
      <c r="AO170" s="81">
        <f>COUNTIFS('Plan de couv'!$C$8:$C$373,Capa!$T170,'Plan de couv'!X$8:X$373,Paramètres!$A$3)+COUNTIFS('Plan de couv'!$C$8:$C$373,Capa!$T170,'Plan de couv'!X$8:X$373,Paramètres!$A$8)/2+COUNTIFS('Plan de couv'!$C$8:$C$373,Capa!$T170,'Plan de couv'!X$8:X$373,Paramètres!$A$9)/2</f>
        <v>0</v>
      </c>
      <c r="AP170" s="81">
        <f>COUNTIFS('Plan de couv'!$C$8:$C$373,Capa!$T170,'Plan de couv'!Y$8:Y$373,Paramètres!$A$3)+COUNTIFS('Plan de couv'!$C$8:$C$373,Capa!$T170,'Plan de couv'!Y$8:Y$373,Paramètres!$A$8)/2+COUNTIFS('Plan de couv'!$C$8:$C$373,Capa!$T170,'Plan de couv'!Y$8:Y$373,Paramètres!$A$9)/2</f>
        <v>0</v>
      </c>
    </row>
    <row r="171" spans="18:42" hidden="1" x14ac:dyDescent="0.25">
      <c r="R171" s="50">
        <f t="shared" si="8"/>
        <v>6</v>
      </c>
      <c r="S171" s="51">
        <f t="shared" si="9"/>
        <v>25</v>
      </c>
      <c r="T171" s="67">
        <f t="shared" si="11"/>
        <v>42535</v>
      </c>
      <c r="U171" s="68">
        <f t="shared" si="10"/>
        <v>3</v>
      </c>
      <c r="V171" s="81">
        <f>COUNTIFS('Plan de couv'!$C$8:$C$373,Capa!$T171,'Plan de couv'!E$8:E$373,Paramètres!$A$3)+COUNTIFS('Plan de couv'!$C$8:$C$373,Capa!$T171,'Plan de couv'!E$8:E$373,Paramètres!$A$8)/2+COUNTIFS('Plan de couv'!$C$8:$C$373,Capa!$T171,'Plan de couv'!E$8:E$373,Paramètres!$A$9)/2</f>
        <v>0</v>
      </c>
      <c r="W171" s="81">
        <f>COUNTIFS('Plan de couv'!$C$8:$C$373,Capa!$T171,'Plan de couv'!F$8:F$373,Paramètres!$A$3)+COUNTIFS('Plan de couv'!$C$8:$C$373,Capa!$T171,'Plan de couv'!F$8:F$373,Paramètres!$A$8)/2+COUNTIFS('Plan de couv'!$C$8:$C$373,Capa!$T171,'Plan de couv'!F$8:F$373,Paramètres!$A$9)/2</f>
        <v>0</v>
      </c>
      <c r="X171" s="81">
        <f>COUNTIFS('Plan de couv'!$C$8:$C$373,Capa!$T171,'Plan de couv'!G$8:G$373,Paramètres!$A$3)+COUNTIFS('Plan de couv'!$C$8:$C$373,Capa!$T171,'Plan de couv'!G$8:G$373,Paramètres!$A$8)/2+COUNTIFS('Plan de couv'!$C$8:$C$373,Capa!$T171,'Plan de couv'!G$8:G$373,Paramètres!$A$9)/2</f>
        <v>0</v>
      </c>
      <c r="Y171" s="81">
        <f>COUNTIFS('Plan de couv'!$C$8:$C$373,Capa!$T171,'Plan de couv'!H$8:H$373,Paramètres!$A$3)+COUNTIFS('Plan de couv'!$C$8:$C$373,Capa!$T171,'Plan de couv'!H$8:H$373,Paramètres!$A$8)/2+COUNTIFS('Plan de couv'!$C$8:$C$373,Capa!$T171,'Plan de couv'!H$8:H$373,Paramètres!$A$9)/2</f>
        <v>0</v>
      </c>
      <c r="Z171" s="81">
        <f>COUNTIFS('Plan de couv'!$C$8:$C$373,Capa!$T171,'Plan de couv'!I$8:I$373,Paramètres!$A$3)+COUNTIFS('Plan de couv'!$C$8:$C$373,Capa!$T171,'Plan de couv'!I$8:I$373,Paramètres!$A$8)/2+COUNTIFS('Plan de couv'!$C$8:$C$373,Capa!$T171,'Plan de couv'!I$8:I$373,Paramètres!$A$9)/2</f>
        <v>0</v>
      </c>
      <c r="AA171" s="81">
        <f>COUNTIFS('Plan de couv'!$C$8:$C$373,Capa!$T171,'Plan de couv'!J$8:J$373,Paramètres!$A$3)+COUNTIFS('Plan de couv'!$C$8:$C$373,Capa!$T171,'Plan de couv'!J$8:J$373,Paramètres!$A$8)/2+COUNTIFS('Plan de couv'!$C$8:$C$373,Capa!$T171,'Plan de couv'!J$8:J$373,Paramètres!$A$9)/2</f>
        <v>0</v>
      </c>
      <c r="AB171" s="81">
        <f>COUNTIFS('Plan de couv'!$C$8:$C$373,Capa!$T171,'Plan de couv'!K$8:K$373,Paramètres!$A$3)+COUNTIFS('Plan de couv'!$C$8:$C$373,Capa!$T171,'Plan de couv'!K$8:K$373,Paramètres!$A$8)/2+COUNTIFS('Plan de couv'!$C$8:$C$373,Capa!$T171,'Plan de couv'!K$8:K$373,Paramètres!$A$9)/2</f>
        <v>0</v>
      </c>
      <c r="AC171" s="81">
        <f>COUNTIFS('Plan de couv'!$C$8:$C$373,Capa!$T171,'Plan de couv'!L$8:L$373,Paramètres!$A$3)+COUNTIFS('Plan de couv'!$C$8:$C$373,Capa!$T171,'Plan de couv'!L$8:L$373,Paramètres!$A$8)/2+COUNTIFS('Plan de couv'!$C$8:$C$373,Capa!$T171,'Plan de couv'!L$8:L$373,Paramètres!$A$9)/2</f>
        <v>0</v>
      </c>
      <c r="AD171" s="81">
        <f>COUNTIFS('Plan de couv'!$C$8:$C$373,Capa!$T171,'Plan de couv'!M$8:M$373,Paramètres!$A$3)+COUNTIFS('Plan de couv'!$C$8:$C$373,Capa!$T171,'Plan de couv'!M$8:M$373,Paramètres!$A$8)/2+COUNTIFS('Plan de couv'!$C$8:$C$373,Capa!$T171,'Plan de couv'!M$8:M$373,Paramètres!$A$9)/2</f>
        <v>0</v>
      </c>
      <c r="AE171" s="81">
        <f>COUNTIFS('Plan de couv'!$C$8:$C$373,Capa!$T171,'Plan de couv'!N$8:N$373,Paramètres!$A$3)+COUNTIFS('Plan de couv'!$C$8:$C$373,Capa!$T171,'Plan de couv'!N$8:N$373,Paramètres!$A$8)/2+COUNTIFS('Plan de couv'!$C$8:$C$373,Capa!$T171,'Plan de couv'!N$8:N$373,Paramètres!$A$9)/2</f>
        <v>0</v>
      </c>
      <c r="AF171" s="81">
        <f>COUNTIFS('Plan de couv'!$C$8:$C$373,Capa!$T171,'Plan de couv'!O$8:O$373,Paramètres!$A$3)+COUNTIFS('Plan de couv'!$C$8:$C$373,Capa!$T171,'Plan de couv'!O$8:O$373,Paramètres!$A$8)/2+COUNTIFS('Plan de couv'!$C$8:$C$373,Capa!$T171,'Plan de couv'!O$8:O$373,Paramètres!$A$9)/2</f>
        <v>0</v>
      </c>
      <c r="AG171" s="81">
        <f>COUNTIFS('Plan de couv'!$C$8:$C$373,Capa!$T171,'Plan de couv'!P$8:P$373,Paramètres!$A$3)+COUNTIFS('Plan de couv'!$C$8:$C$373,Capa!$T171,'Plan de couv'!P$8:P$373,Paramètres!$A$8)/2+COUNTIFS('Plan de couv'!$C$8:$C$373,Capa!$T171,'Plan de couv'!P$8:P$373,Paramètres!$A$9)/2</f>
        <v>0</v>
      </c>
      <c r="AH171" s="81">
        <f>COUNTIFS('Plan de couv'!$C$8:$C$373,Capa!$T171,'Plan de couv'!Q$8:Q$373,Paramètres!$A$3)+COUNTIFS('Plan de couv'!$C$8:$C$373,Capa!$T171,'Plan de couv'!Q$8:Q$373,Paramètres!$A$8)/2+COUNTIFS('Plan de couv'!$C$8:$C$373,Capa!$T171,'Plan de couv'!Q$8:Q$373,Paramètres!$A$9)/2</f>
        <v>0</v>
      </c>
      <c r="AI171" s="81">
        <f>COUNTIFS('Plan de couv'!$C$8:$C$373,Capa!$T171,'Plan de couv'!R$8:R$373,Paramètres!$A$3)+COUNTIFS('Plan de couv'!$C$8:$C$373,Capa!$T171,'Plan de couv'!R$8:R$373,Paramètres!$A$8)/2+COUNTIFS('Plan de couv'!$C$8:$C$373,Capa!$T171,'Plan de couv'!R$8:R$373,Paramètres!$A$9)/2</f>
        <v>0</v>
      </c>
      <c r="AJ171" s="81">
        <f>COUNTIFS('Plan de couv'!$C$8:$C$373,Capa!$T171,'Plan de couv'!S$8:S$373,Paramètres!$A$3)+COUNTIFS('Plan de couv'!$C$8:$C$373,Capa!$T171,'Plan de couv'!S$8:S$373,Paramètres!$A$8)/2+COUNTIFS('Plan de couv'!$C$8:$C$373,Capa!$T171,'Plan de couv'!S$8:S$373,Paramètres!$A$9)/2</f>
        <v>0</v>
      </c>
      <c r="AK171" s="81">
        <f>COUNTIFS('Plan de couv'!$C$8:$C$373,Capa!$T171,'Plan de couv'!T$8:T$373,Paramètres!$A$3)+COUNTIFS('Plan de couv'!$C$8:$C$373,Capa!$T171,'Plan de couv'!T$8:T$373,Paramètres!$A$8)/2+COUNTIFS('Plan de couv'!$C$8:$C$373,Capa!$T171,'Plan de couv'!T$8:T$373,Paramètres!$A$9)/2</f>
        <v>0</v>
      </c>
      <c r="AL171" s="81">
        <f>COUNTIFS('Plan de couv'!$C$8:$C$373,Capa!$T171,'Plan de couv'!U$8:U$373,Paramètres!$A$3)+COUNTIFS('Plan de couv'!$C$8:$C$373,Capa!$T171,'Plan de couv'!U$8:U$373,Paramètres!$A$8)/2+COUNTIFS('Plan de couv'!$C$8:$C$373,Capa!$T171,'Plan de couv'!U$8:U$373,Paramètres!$A$9)/2</f>
        <v>0</v>
      </c>
      <c r="AM171" s="81">
        <f>COUNTIFS('Plan de couv'!$C$8:$C$373,Capa!$T171,'Plan de couv'!V$8:V$373,Paramètres!$A$3)+COUNTIFS('Plan de couv'!$C$8:$C$373,Capa!$T171,'Plan de couv'!V$8:V$373,Paramètres!$A$8)/2+COUNTIFS('Plan de couv'!$C$8:$C$373,Capa!$T171,'Plan de couv'!V$8:V$373,Paramètres!$A$9)/2</f>
        <v>0</v>
      </c>
      <c r="AN171" s="81">
        <f>COUNTIFS('Plan de couv'!$C$8:$C$373,Capa!$T171,'Plan de couv'!W$8:W$373,Paramètres!$A$3)+COUNTIFS('Plan de couv'!$C$8:$C$373,Capa!$T171,'Plan de couv'!W$8:W$373,Paramètres!$A$8)/2+COUNTIFS('Plan de couv'!$C$8:$C$373,Capa!$T171,'Plan de couv'!W$8:W$373,Paramètres!$A$9)/2</f>
        <v>0</v>
      </c>
      <c r="AO171" s="81">
        <f>COUNTIFS('Plan de couv'!$C$8:$C$373,Capa!$T171,'Plan de couv'!X$8:X$373,Paramètres!$A$3)+COUNTIFS('Plan de couv'!$C$8:$C$373,Capa!$T171,'Plan de couv'!X$8:X$373,Paramètres!$A$8)/2+COUNTIFS('Plan de couv'!$C$8:$C$373,Capa!$T171,'Plan de couv'!X$8:X$373,Paramètres!$A$9)/2</f>
        <v>0</v>
      </c>
      <c r="AP171" s="81">
        <f>COUNTIFS('Plan de couv'!$C$8:$C$373,Capa!$T171,'Plan de couv'!Y$8:Y$373,Paramètres!$A$3)+COUNTIFS('Plan de couv'!$C$8:$C$373,Capa!$T171,'Plan de couv'!Y$8:Y$373,Paramètres!$A$8)/2+COUNTIFS('Plan de couv'!$C$8:$C$373,Capa!$T171,'Plan de couv'!Y$8:Y$373,Paramètres!$A$9)/2</f>
        <v>0</v>
      </c>
    </row>
    <row r="172" spans="18:42" hidden="1" x14ac:dyDescent="0.25">
      <c r="R172" s="50">
        <f t="shared" si="8"/>
        <v>6</v>
      </c>
      <c r="S172" s="51">
        <f t="shared" si="9"/>
        <v>25</v>
      </c>
      <c r="T172" s="67">
        <f t="shared" si="11"/>
        <v>42536</v>
      </c>
      <c r="U172" s="68">
        <f t="shared" si="10"/>
        <v>4</v>
      </c>
      <c r="V172" s="81">
        <f>COUNTIFS('Plan de couv'!$C$8:$C$373,Capa!$T172,'Plan de couv'!E$8:E$373,Paramètres!$A$3)+COUNTIFS('Plan de couv'!$C$8:$C$373,Capa!$T172,'Plan de couv'!E$8:E$373,Paramètres!$A$8)/2+COUNTIFS('Plan de couv'!$C$8:$C$373,Capa!$T172,'Plan de couv'!E$8:E$373,Paramètres!$A$9)/2</f>
        <v>0</v>
      </c>
      <c r="W172" s="81">
        <f>COUNTIFS('Plan de couv'!$C$8:$C$373,Capa!$T172,'Plan de couv'!F$8:F$373,Paramètres!$A$3)+COUNTIFS('Plan de couv'!$C$8:$C$373,Capa!$T172,'Plan de couv'!F$8:F$373,Paramètres!$A$8)/2+COUNTIFS('Plan de couv'!$C$8:$C$373,Capa!$T172,'Plan de couv'!F$8:F$373,Paramètres!$A$9)/2</f>
        <v>0</v>
      </c>
      <c r="X172" s="81">
        <f>COUNTIFS('Plan de couv'!$C$8:$C$373,Capa!$T172,'Plan de couv'!G$8:G$373,Paramètres!$A$3)+COUNTIFS('Plan de couv'!$C$8:$C$373,Capa!$T172,'Plan de couv'!G$8:G$373,Paramètres!$A$8)/2+COUNTIFS('Plan de couv'!$C$8:$C$373,Capa!$T172,'Plan de couv'!G$8:G$373,Paramètres!$A$9)/2</f>
        <v>0</v>
      </c>
      <c r="Y172" s="81">
        <f>COUNTIFS('Plan de couv'!$C$8:$C$373,Capa!$T172,'Plan de couv'!H$8:H$373,Paramètres!$A$3)+COUNTIFS('Plan de couv'!$C$8:$C$373,Capa!$T172,'Plan de couv'!H$8:H$373,Paramètres!$A$8)/2+COUNTIFS('Plan de couv'!$C$8:$C$373,Capa!$T172,'Plan de couv'!H$8:H$373,Paramètres!$A$9)/2</f>
        <v>0</v>
      </c>
      <c r="Z172" s="81">
        <f>COUNTIFS('Plan de couv'!$C$8:$C$373,Capa!$T172,'Plan de couv'!I$8:I$373,Paramètres!$A$3)+COUNTIFS('Plan de couv'!$C$8:$C$373,Capa!$T172,'Plan de couv'!I$8:I$373,Paramètres!$A$8)/2+COUNTIFS('Plan de couv'!$C$8:$C$373,Capa!$T172,'Plan de couv'!I$8:I$373,Paramètres!$A$9)/2</f>
        <v>0</v>
      </c>
      <c r="AA172" s="81">
        <f>COUNTIFS('Plan de couv'!$C$8:$C$373,Capa!$T172,'Plan de couv'!J$8:J$373,Paramètres!$A$3)+COUNTIFS('Plan de couv'!$C$8:$C$373,Capa!$T172,'Plan de couv'!J$8:J$373,Paramètres!$A$8)/2+COUNTIFS('Plan de couv'!$C$8:$C$373,Capa!$T172,'Plan de couv'!J$8:J$373,Paramètres!$A$9)/2</f>
        <v>0</v>
      </c>
      <c r="AB172" s="81">
        <f>COUNTIFS('Plan de couv'!$C$8:$C$373,Capa!$T172,'Plan de couv'!K$8:K$373,Paramètres!$A$3)+COUNTIFS('Plan de couv'!$C$8:$C$373,Capa!$T172,'Plan de couv'!K$8:K$373,Paramètres!$A$8)/2+COUNTIFS('Plan de couv'!$C$8:$C$373,Capa!$T172,'Plan de couv'!K$8:K$373,Paramètres!$A$9)/2</f>
        <v>0</v>
      </c>
      <c r="AC172" s="81">
        <f>COUNTIFS('Plan de couv'!$C$8:$C$373,Capa!$T172,'Plan de couv'!L$8:L$373,Paramètres!$A$3)+COUNTIFS('Plan de couv'!$C$8:$C$373,Capa!$T172,'Plan de couv'!L$8:L$373,Paramètres!$A$8)/2+COUNTIFS('Plan de couv'!$C$8:$C$373,Capa!$T172,'Plan de couv'!L$8:L$373,Paramètres!$A$9)/2</f>
        <v>0</v>
      </c>
      <c r="AD172" s="81">
        <f>COUNTIFS('Plan de couv'!$C$8:$C$373,Capa!$T172,'Plan de couv'!M$8:M$373,Paramètres!$A$3)+COUNTIFS('Plan de couv'!$C$8:$C$373,Capa!$T172,'Plan de couv'!M$8:M$373,Paramètres!$A$8)/2+COUNTIFS('Plan de couv'!$C$8:$C$373,Capa!$T172,'Plan de couv'!M$8:M$373,Paramètres!$A$9)/2</f>
        <v>0</v>
      </c>
      <c r="AE172" s="81">
        <f>COUNTIFS('Plan de couv'!$C$8:$C$373,Capa!$T172,'Plan de couv'!N$8:N$373,Paramètres!$A$3)+COUNTIFS('Plan de couv'!$C$8:$C$373,Capa!$T172,'Plan de couv'!N$8:N$373,Paramètres!$A$8)/2+COUNTIFS('Plan de couv'!$C$8:$C$373,Capa!$T172,'Plan de couv'!N$8:N$373,Paramètres!$A$9)/2</f>
        <v>0</v>
      </c>
      <c r="AF172" s="81">
        <f>COUNTIFS('Plan de couv'!$C$8:$C$373,Capa!$T172,'Plan de couv'!O$8:O$373,Paramètres!$A$3)+COUNTIFS('Plan de couv'!$C$8:$C$373,Capa!$T172,'Plan de couv'!O$8:O$373,Paramètres!$A$8)/2+COUNTIFS('Plan de couv'!$C$8:$C$373,Capa!$T172,'Plan de couv'!O$8:O$373,Paramètres!$A$9)/2</f>
        <v>0</v>
      </c>
      <c r="AG172" s="81">
        <f>COUNTIFS('Plan de couv'!$C$8:$C$373,Capa!$T172,'Plan de couv'!P$8:P$373,Paramètres!$A$3)+COUNTIFS('Plan de couv'!$C$8:$C$373,Capa!$T172,'Plan de couv'!P$8:P$373,Paramètres!$A$8)/2+COUNTIFS('Plan de couv'!$C$8:$C$373,Capa!$T172,'Plan de couv'!P$8:P$373,Paramètres!$A$9)/2</f>
        <v>0</v>
      </c>
      <c r="AH172" s="81">
        <f>COUNTIFS('Plan de couv'!$C$8:$C$373,Capa!$T172,'Plan de couv'!Q$8:Q$373,Paramètres!$A$3)+COUNTIFS('Plan de couv'!$C$8:$C$373,Capa!$T172,'Plan de couv'!Q$8:Q$373,Paramètres!$A$8)/2+COUNTIFS('Plan de couv'!$C$8:$C$373,Capa!$T172,'Plan de couv'!Q$8:Q$373,Paramètres!$A$9)/2</f>
        <v>0</v>
      </c>
      <c r="AI172" s="81">
        <f>COUNTIFS('Plan de couv'!$C$8:$C$373,Capa!$T172,'Plan de couv'!R$8:R$373,Paramètres!$A$3)+COUNTIFS('Plan de couv'!$C$8:$C$373,Capa!$T172,'Plan de couv'!R$8:R$373,Paramètres!$A$8)/2+COUNTIFS('Plan de couv'!$C$8:$C$373,Capa!$T172,'Plan de couv'!R$8:R$373,Paramètres!$A$9)/2</f>
        <v>0</v>
      </c>
      <c r="AJ172" s="81">
        <f>COUNTIFS('Plan de couv'!$C$8:$C$373,Capa!$T172,'Plan de couv'!S$8:S$373,Paramètres!$A$3)+COUNTIFS('Plan de couv'!$C$8:$C$373,Capa!$T172,'Plan de couv'!S$8:S$373,Paramètres!$A$8)/2+COUNTIFS('Plan de couv'!$C$8:$C$373,Capa!$T172,'Plan de couv'!S$8:S$373,Paramètres!$A$9)/2</f>
        <v>0</v>
      </c>
      <c r="AK172" s="81">
        <f>COUNTIFS('Plan de couv'!$C$8:$C$373,Capa!$T172,'Plan de couv'!T$8:T$373,Paramètres!$A$3)+COUNTIFS('Plan de couv'!$C$8:$C$373,Capa!$T172,'Plan de couv'!T$8:T$373,Paramètres!$A$8)/2+COUNTIFS('Plan de couv'!$C$8:$C$373,Capa!$T172,'Plan de couv'!T$8:T$373,Paramètres!$A$9)/2</f>
        <v>0</v>
      </c>
      <c r="AL172" s="81">
        <f>COUNTIFS('Plan de couv'!$C$8:$C$373,Capa!$T172,'Plan de couv'!U$8:U$373,Paramètres!$A$3)+COUNTIFS('Plan de couv'!$C$8:$C$373,Capa!$T172,'Plan de couv'!U$8:U$373,Paramètres!$A$8)/2+COUNTIFS('Plan de couv'!$C$8:$C$373,Capa!$T172,'Plan de couv'!U$8:U$373,Paramètres!$A$9)/2</f>
        <v>0</v>
      </c>
      <c r="AM172" s="81">
        <f>COUNTIFS('Plan de couv'!$C$8:$C$373,Capa!$T172,'Plan de couv'!V$8:V$373,Paramètres!$A$3)+COUNTIFS('Plan de couv'!$C$8:$C$373,Capa!$T172,'Plan de couv'!V$8:V$373,Paramètres!$A$8)/2+COUNTIFS('Plan de couv'!$C$8:$C$373,Capa!$T172,'Plan de couv'!V$8:V$373,Paramètres!$A$9)/2</f>
        <v>0</v>
      </c>
      <c r="AN172" s="81">
        <f>COUNTIFS('Plan de couv'!$C$8:$C$373,Capa!$T172,'Plan de couv'!W$8:W$373,Paramètres!$A$3)+COUNTIFS('Plan de couv'!$C$8:$C$373,Capa!$T172,'Plan de couv'!W$8:W$373,Paramètres!$A$8)/2+COUNTIFS('Plan de couv'!$C$8:$C$373,Capa!$T172,'Plan de couv'!W$8:W$373,Paramètres!$A$9)/2</f>
        <v>0</v>
      </c>
      <c r="AO172" s="81">
        <f>COUNTIFS('Plan de couv'!$C$8:$C$373,Capa!$T172,'Plan de couv'!X$8:X$373,Paramètres!$A$3)+COUNTIFS('Plan de couv'!$C$8:$C$373,Capa!$T172,'Plan de couv'!X$8:X$373,Paramètres!$A$8)/2+COUNTIFS('Plan de couv'!$C$8:$C$373,Capa!$T172,'Plan de couv'!X$8:X$373,Paramètres!$A$9)/2</f>
        <v>0</v>
      </c>
      <c r="AP172" s="81">
        <f>COUNTIFS('Plan de couv'!$C$8:$C$373,Capa!$T172,'Plan de couv'!Y$8:Y$373,Paramètres!$A$3)+COUNTIFS('Plan de couv'!$C$8:$C$373,Capa!$T172,'Plan de couv'!Y$8:Y$373,Paramètres!$A$8)/2+COUNTIFS('Plan de couv'!$C$8:$C$373,Capa!$T172,'Plan de couv'!Y$8:Y$373,Paramètres!$A$9)/2</f>
        <v>0</v>
      </c>
    </row>
    <row r="173" spans="18:42" hidden="1" x14ac:dyDescent="0.25">
      <c r="R173" s="50">
        <f t="shared" si="8"/>
        <v>6</v>
      </c>
      <c r="S173" s="51">
        <f t="shared" si="9"/>
        <v>25</v>
      </c>
      <c r="T173" s="67">
        <f t="shared" si="11"/>
        <v>42537</v>
      </c>
      <c r="U173" s="68">
        <f t="shared" si="10"/>
        <v>5</v>
      </c>
      <c r="V173" s="81">
        <f>COUNTIFS('Plan de couv'!$C$8:$C$373,Capa!$T173,'Plan de couv'!E$8:E$373,Paramètres!$A$3)+COUNTIFS('Plan de couv'!$C$8:$C$373,Capa!$T173,'Plan de couv'!E$8:E$373,Paramètres!$A$8)/2+COUNTIFS('Plan de couv'!$C$8:$C$373,Capa!$T173,'Plan de couv'!E$8:E$373,Paramètres!$A$9)/2</f>
        <v>0</v>
      </c>
      <c r="W173" s="81">
        <f>COUNTIFS('Plan de couv'!$C$8:$C$373,Capa!$T173,'Plan de couv'!F$8:F$373,Paramètres!$A$3)+COUNTIFS('Plan de couv'!$C$8:$C$373,Capa!$T173,'Plan de couv'!F$8:F$373,Paramètres!$A$8)/2+COUNTIFS('Plan de couv'!$C$8:$C$373,Capa!$T173,'Plan de couv'!F$8:F$373,Paramètres!$A$9)/2</f>
        <v>0</v>
      </c>
      <c r="X173" s="81">
        <f>COUNTIFS('Plan de couv'!$C$8:$C$373,Capa!$T173,'Plan de couv'!G$8:G$373,Paramètres!$A$3)+COUNTIFS('Plan de couv'!$C$8:$C$373,Capa!$T173,'Plan de couv'!G$8:G$373,Paramètres!$A$8)/2+COUNTIFS('Plan de couv'!$C$8:$C$373,Capa!$T173,'Plan de couv'!G$8:G$373,Paramètres!$A$9)/2</f>
        <v>0</v>
      </c>
      <c r="Y173" s="81">
        <f>COUNTIFS('Plan de couv'!$C$8:$C$373,Capa!$T173,'Plan de couv'!H$8:H$373,Paramètres!$A$3)+COUNTIFS('Plan de couv'!$C$8:$C$373,Capa!$T173,'Plan de couv'!H$8:H$373,Paramètres!$A$8)/2+COUNTIFS('Plan de couv'!$C$8:$C$373,Capa!$T173,'Plan de couv'!H$8:H$373,Paramètres!$A$9)/2</f>
        <v>0</v>
      </c>
      <c r="Z173" s="81">
        <f>COUNTIFS('Plan de couv'!$C$8:$C$373,Capa!$T173,'Plan de couv'!I$8:I$373,Paramètres!$A$3)+COUNTIFS('Plan de couv'!$C$8:$C$373,Capa!$T173,'Plan de couv'!I$8:I$373,Paramètres!$A$8)/2+COUNTIFS('Plan de couv'!$C$8:$C$373,Capa!$T173,'Plan de couv'!I$8:I$373,Paramètres!$A$9)/2</f>
        <v>0</v>
      </c>
      <c r="AA173" s="81">
        <f>COUNTIFS('Plan de couv'!$C$8:$C$373,Capa!$T173,'Plan de couv'!J$8:J$373,Paramètres!$A$3)+COUNTIFS('Plan de couv'!$C$8:$C$373,Capa!$T173,'Plan de couv'!J$8:J$373,Paramètres!$A$8)/2+COUNTIFS('Plan de couv'!$C$8:$C$373,Capa!$T173,'Plan de couv'!J$8:J$373,Paramètres!$A$9)/2</f>
        <v>0</v>
      </c>
      <c r="AB173" s="81">
        <f>COUNTIFS('Plan de couv'!$C$8:$C$373,Capa!$T173,'Plan de couv'!K$8:K$373,Paramètres!$A$3)+COUNTIFS('Plan de couv'!$C$8:$C$373,Capa!$T173,'Plan de couv'!K$8:K$373,Paramètres!$A$8)/2+COUNTIFS('Plan de couv'!$C$8:$C$373,Capa!$T173,'Plan de couv'!K$8:K$373,Paramètres!$A$9)/2</f>
        <v>0</v>
      </c>
      <c r="AC173" s="81">
        <f>COUNTIFS('Plan de couv'!$C$8:$C$373,Capa!$T173,'Plan de couv'!L$8:L$373,Paramètres!$A$3)+COUNTIFS('Plan de couv'!$C$8:$C$373,Capa!$T173,'Plan de couv'!L$8:L$373,Paramètres!$A$8)/2+COUNTIFS('Plan de couv'!$C$8:$C$373,Capa!$T173,'Plan de couv'!L$8:L$373,Paramètres!$A$9)/2</f>
        <v>0</v>
      </c>
      <c r="AD173" s="81">
        <f>COUNTIFS('Plan de couv'!$C$8:$C$373,Capa!$T173,'Plan de couv'!M$8:M$373,Paramètres!$A$3)+COUNTIFS('Plan de couv'!$C$8:$C$373,Capa!$T173,'Plan de couv'!M$8:M$373,Paramètres!$A$8)/2+COUNTIFS('Plan de couv'!$C$8:$C$373,Capa!$T173,'Plan de couv'!M$8:M$373,Paramètres!$A$9)/2</f>
        <v>0</v>
      </c>
      <c r="AE173" s="81">
        <f>COUNTIFS('Plan de couv'!$C$8:$C$373,Capa!$T173,'Plan de couv'!N$8:N$373,Paramètres!$A$3)+COUNTIFS('Plan de couv'!$C$8:$C$373,Capa!$T173,'Plan de couv'!N$8:N$373,Paramètres!$A$8)/2+COUNTIFS('Plan de couv'!$C$8:$C$373,Capa!$T173,'Plan de couv'!N$8:N$373,Paramètres!$A$9)/2</f>
        <v>0</v>
      </c>
      <c r="AF173" s="81">
        <f>COUNTIFS('Plan de couv'!$C$8:$C$373,Capa!$T173,'Plan de couv'!O$8:O$373,Paramètres!$A$3)+COUNTIFS('Plan de couv'!$C$8:$C$373,Capa!$T173,'Plan de couv'!O$8:O$373,Paramètres!$A$8)/2+COUNTIFS('Plan de couv'!$C$8:$C$373,Capa!$T173,'Plan de couv'!O$8:O$373,Paramètres!$A$9)/2</f>
        <v>0</v>
      </c>
      <c r="AG173" s="81">
        <f>COUNTIFS('Plan de couv'!$C$8:$C$373,Capa!$T173,'Plan de couv'!P$8:P$373,Paramètres!$A$3)+COUNTIFS('Plan de couv'!$C$8:$C$373,Capa!$T173,'Plan de couv'!P$8:P$373,Paramètres!$A$8)/2+COUNTIFS('Plan de couv'!$C$8:$C$373,Capa!$T173,'Plan de couv'!P$8:P$373,Paramètres!$A$9)/2</f>
        <v>0</v>
      </c>
      <c r="AH173" s="81">
        <f>COUNTIFS('Plan de couv'!$C$8:$C$373,Capa!$T173,'Plan de couv'!Q$8:Q$373,Paramètres!$A$3)+COUNTIFS('Plan de couv'!$C$8:$C$373,Capa!$T173,'Plan de couv'!Q$8:Q$373,Paramètres!$A$8)/2+COUNTIFS('Plan de couv'!$C$8:$C$373,Capa!$T173,'Plan de couv'!Q$8:Q$373,Paramètres!$A$9)/2</f>
        <v>0</v>
      </c>
      <c r="AI173" s="81">
        <f>COUNTIFS('Plan de couv'!$C$8:$C$373,Capa!$T173,'Plan de couv'!R$8:R$373,Paramètres!$A$3)+COUNTIFS('Plan de couv'!$C$8:$C$373,Capa!$T173,'Plan de couv'!R$8:R$373,Paramètres!$A$8)/2+COUNTIFS('Plan de couv'!$C$8:$C$373,Capa!$T173,'Plan de couv'!R$8:R$373,Paramètres!$A$9)/2</f>
        <v>0</v>
      </c>
      <c r="AJ173" s="81">
        <f>COUNTIFS('Plan de couv'!$C$8:$C$373,Capa!$T173,'Plan de couv'!S$8:S$373,Paramètres!$A$3)+COUNTIFS('Plan de couv'!$C$8:$C$373,Capa!$T173,'Plan de couv'!S$8:S$373,Paramètres!$A$8)/2+COUNTIFS('Plan de couv'!$C$8:$C$373,Capa!$T173,'Plan de couv'!S$8:S$373,Paramètres!$A$9)/2</f>
        <v>0</v>
      </c>
      <c r="AK173" s="81">
        <f>COUNTIFS('Plan de couv'!$C$8:$C$373,Capa!$T173,'Plan de couv'!T$8:T$373,Paramètres!$A$3)+COUNTIFS('Plan de couv'!$C$8:$C$373,Capa!$T173,'Plan de couv'!T$8:T$373,Paramètres!$A$8)/2+COUNTIFS('Plan de couv'!$C$8:$C$373,Capa!$T173,'Plan de couv'!T$8:T$373,Paramètres!$A$9)/2</f>
        <v>0</v>
      </c>
      <c r="AL173" s="81">
        <f>COUNTIFS('Plan de couv'!$C$8:$C$373,Capa!$T173,'Plan de couv'!U$8:U$373,Paramètres!$A$3)+COUNTIFS('Plan de couv'!$C$8:$C$373,Capa!$T173,'Plan de couv'!U$8:U$373,Paramètres!$A$8)/2+COUNTIFS('Plan de couv'!$C$8:$C$373,Capa!$T173,'Plan de couv'!U$8:U$373,Paramètres!$A$9)/2</f>
        <v>0</v>
      </c>
      <c r="AM173" s="81">
        <f>COUNTIFS('Plan de couv'!$C$8:$C$373,Capa!$T173,'Plan de couv'!V$8:V$373,Paramètres!$A$3)+COUNTIFS('Plan de couv'!$C$8:$C$373,Capa!$T173,'Plan de couv'!V$8:V$373,Paramètres!$A$8)/2+COUNTIFS('Plan de couv'!$C$8:$C$373,Capa!$T173,'Plan de couv'!V$8:V$373,Paramètres!$A$9)/2</f>
        <v>0</v>
      </c>
      <c r="AN173" s="81">
        <f>COUNTIFS('Plan de couv'!$C$8:$C$373,Capa!$T173,'Plan de couv'!W$8:W$373,Paramètres!$A$3)+COUNTIFS('Plan de couv'!$C$8:$C$373,Capa!$T173,'Plan de couv'!W$8:W$373,Paramètres!$A$8)/2+COUNTIFS('Plan de couv'!$C$8:$C$373,Capa!$T173,'Plan de couv'!W$8:W$373,Paramètres!$A$9)/2</f>
        <v>0</v>
      </c>
      <c r="AO173" s="81">
        <f>COUNTIFS('Plan de couv'!$C$8:$C$373,Capa!$T173,'Plan de couv'!X$8:X$373,Paramètres!$A$3)+COUNTIFS('Plan de couv'!$C$8:$C$373,Capa!$T173,'Plan de couv'!X$8:X$373,Paramètres!$A$8)/2+COUNTIFS('Plan de couv'!$C$8:$C$373,Capa!$T173,'Plan de couv'!X$8:X$373,Paramètres!$A$9)/2</f>
        <v>0</v>
      </c>
      <c r="AP173" s="81">
        <f>COUNTIFS('Plan de couv'!$C$8:$C$373,Capa!$T173,'Plan de couv'!Y$8:Y$373,Paramètres!$A$3)+COUNTIFS('Plan de couv'!$C$8:$C$373,Capa!$T173,'Plan de couv'!Y$8:Y$373,Paramètres!$A$8)/2+COUNTIFS('Plan de couv'!$C$8:$C$373,Capa!$T173,'Plan de couv'!Y$8:Y$373,Paramètres!$A$9)/2</f>
        <v>0</v>
      </c>
    </row>
    <row r="174" spans="18:42" hidden="1" x14ac:dyDescent="0.25">
      <c r="R174" s="50">
        <f t="shared" si="8"/>
        <v>6</v>
      </c>
      <c r="S174" s="51">
        <f t="shared" si="9"/>
        <v>25</v>
      </c>
      <c r="T174" s="67">
        <f t="shared" si="11"/>
        <v>42538</v>
      </c>
      <c r="U174" s="68">
        <f t="shared" si="10"/>
        <v>6</v>
      </c>
      <c r="V174" s="81">
        <f>COUNTIFS('Plan de couv'!$C$8:$C$373,Capa!$T174,'Plan de couv'!E$8:E$373,Paramètres!$A$3)+COUNTIFS('Plan de couv'!$C$8:$C$373,Capa!$T174,'Plan de couv'!E$8:E$373,Paramètres!$A$8)/2+COUNTIFS('Plan de couv'!$C$8:$C$373,Capa!$T174,'Plan de couv'!E$8:E$373,Paramètres!$A$9)/2</f>
        <v>0</v>
      </c>
      <c r="W174" s="81">
        <f>COUNTIFS('Plan de couv'!$C$8:$C$373,Capa!$T174,'Plan de couv'!F$8:F$373,Paramètres!$A$3)+COUNTIFS('Plan de couv'!$C$8:$C$373,Capa!$T174,'Plan de couv'!F$8:F$373,Paramètres!$A$8)/2+COUNTIFS('Plan de couv'!$C$8:$C$373,Capa!$T174,'Plan de couv'!F$8:F$373,Paramètres!$A$9)/2</f>
        <v>0</v>
      </c>
      <c r="X174" s="81">
        <f>COUNTIFS('Plan de couv'!$C$8:$C$373,Capa!$T174,'Plan de couv'!G$8:G$373,Paramètres!$A$3)+COUNTIFS('Plan de couv'!$C$8:$C$373,Capa!$T174,'Plan de couv'!G$8:G$373,Paramètres!$A$8)/2+COUNTIFS('Plan de couv'!$C$8:$C$373,Capa!$T174,'Plan de couv'!G$8:G$373,Paramètres!$A$9)/2</f>
        <v>0</v>
      </c>
      <c r="Y174" s="81">
        <f>COUNTIFS('Plan de couv'!$C$8:$C$373,Capa!$T174,'Plan de couv'!H$8:H$373,Paramètres!$A$3)+COUNTIFS('Plan de couv'!$C$8:$C$373,Capa!$T174,'Plan de couv'!H$8:H$373,Paramètres!$A$8)/2+COUNTIFS('Plan de couv'!$C$8:$C$373,Capa!$T174,'Plan de couv'!H$8:H$373,Paramètres!$A$9)/2</f>
        <v>0</v>
      </c>
      <c r="Z174" s="81">
        <f>COUNTIFS('Plan de couv'!$C$8:$C$373,Capa!$T174,'Plan de couv'!I$8:I$373,Paramètres!$A$3)+COUNTIFS('Plan de couv'!$C$8:$C$373,Capa!$T174,'Plan de couv'!I$8:I$373,Paramètres!$A$8)/2+COUNTIFS('Plan de couv'!$C$8:$C$373,Capa!$T174,'Plan de couv'!I$8:I$373,Paramètres!$A$9)/2</f>
        <v>0</v>
      </c>
      <c r="AA174" s="81">
        <f>COUNTIFS('Plan de couv'!$C$8:$C$373,Capa!$T174,'Plan de couv'!J$8:J$373,Paramètres!$A$3)+COUNTIFS('Plan de couv'!$C$8:$C$373,Capa!$T174,'Plan de couv'!J$8:J$373,Paramètres!$A$8)/2+COUNTIFS('Plan de couv'!$C$8:$C$373,Capa!$T174,'Plan de couv'!J$8:J$373,Paramètres!$A$9)/2</f>
        <v>0</v>
      </c>
      <c r="AB174" s="81">
        <f>COUNTIFS('Plan de couv'!$C$8:$C$373,Capa!$T174,'Plan de couv'!K$8:K$373,Paramètres!$A$3)+COUNTIFS('Plan de couv'!$C$8:$C$373,Capa!$T174,'Plan de couv'!K$8:K$373,Paramètres!$A$8)/2+COUNTIFS('Plan de couv'!$C$8:$C$373,Capa!$T174,'Plan de couv'!K$8:K$373,Paramètres!$A$9)/2</f>
        <v>0</v>
      </c>
      <c r="AC174" s="81">
        <f>COUNTIFS('Plan de couv'!$C$8:$C$373,Capa!$T174,'Plan de couv'!L$8:L$373,Paramètres!$A$3)+COUNTIFS('Plan de couv'!$C$8:$C$373,Capa!$T174,'Plan de couv'!L$8:L$373,Paramètres!$A$8)/2+COUNTIFS('Plan de couv'!$C$8:$C$373,Capa!$T174,'Plan de couv'!L$8:L$373,Paramètres!$A$9)/2</f>
        <v>0</v>
      </c>
      <c r="AD174" s="81">
        <f>COUNTIFS('Plan de couv'!$C$8:$C$373,Capa!$T174,'Plan de couv'!M$8:M$373,Paramètres!$A$3)+COUNTIFS('Plan de couv'!$C$8:$C$373,Capa!$T174,'Plan de couv'!M$8:M$373,Paramètres!$A$8)/2+COUNTIFS('Plan de couv'!$C$8:$C$373,Capa!$T174,'Plan de couv'!M$8:M$373,Paramètres!$A$9)/2</f>
        <v>0</v>
      </c>
      <c r="AE174" s="81">
        <f>COUNTIFS('Plan de couv'!$C$8:$C$373,Capa!$T174,'Plan de couv'!N$8:N$373,Paramètres!$A$3)+COUNTIFS('Plan de couv'!$C$8:$C$373,Capa!$T174,'Plan de couv'!N$8:N$373,Paramètres!$A$8)/2+COUNTIFS('Plan de couv'!$C$8:$C$373,Capa!$T174,'Plan de couv'!N$8:N$373,Paramètres!$A$9)/2</f>
        <v>0</v>
      </c>
      <c r="AF174" s="81">
        <f>COUNTIFS('Plan de couv'!$C$8:$C$373,Capa!$T174,'Plan de couv'!O$8:O$373,Paramètres!$A$3)+COUNTIFS('Plan de couv'!$C$8:$C$373,Capa!$T174,'Plan de couv'!O$8:O$373,Paramètres!$A$8)/2+COUNTIFS('Plan de couv'!$C$8:$C$373,Capa!$T174,'Plan de couv'!O$8:O$373,Paramètres!$A$9)/2</f>
        <v>0</v>
      </c>
      <c r="AG174" s="81">
        <f>COUNTIFS('Plan de couv'!$C$8:$C$373,Capa!$T174,'Plan de couv'!P$8:P$373,Paramètres!$A$3)+COUNTIFS('Plan de couv'!$C$8:$C$373,Capa!$T174,'Plan de couv'!P$8:P$373,Paramètres!$A$8)/2+COUNTIFS('Plan de couv'!$C$8:$C$373,Capa!$T174,'Plan de couv'!P$8:P$373,Paramètres!$A$9)/2</f>
        <v>0</v>
      </c>
      <c r="AH174" s="81">
        <f>COUNTIFS('Plan de couv'!$C$8:$C$373,Capa!$T174,'Plan de couv'!Q$8:Q$373,Paramètres!$A$3)+COUNTIFS('Plan de couv'!$C$8:$C$373,Capa!$T174,'Plan de couv'!Q$8:Q$373,Paramètres!$A$8)/2+COUNTIFS('Plan de couv'!$C$8:$C$373,Capa!$T174,'Plan de couv'!Q$8:Q$373,Paramètres!$A$9)/2</f>
        <v>0</v>
      </c>
      <c r="AI174" s="81">
        <f>COUNTIFS('Plan de couv'!$C$8:$C$373,Capa!$T174,'Plan de couv'!R$8:R$373,Paramètres!$A$3)+COUNTIFS('Plan de couv'!$C$8:$C$373,Capa!$T174,'Plan de couv'!R$8:R$373,Paramètres!$A$8)/2+COUNTIFS('Plan de couv'!$C$8:$C$373,Capa!$T174,'Plan de couv'!R$8:R$373,Paramètres!$A$9)/2</f>
        <v>0</v>
      </c>
      <c r="AJ174" s="81">
        <f>COUNTIFS('Plan de couv'!$C$8:$C$373,Capa!$T174,'Plan de couv'!S$8:S$373,Paramètres!$A$3)+COUNTIFS('Plan de couv'!$C$8:$C$373,Capa!$T174,'Plan de couv'!S$8:S$373,Paramètres!$A$8)/2+COUNTIFS('Plan de couv'!$C$8:$C$373,Capa!$T174,'Plan de couv'!S$8:S$373,Paramètres!$A$9)/2</f>
        <v>0</v>
      </c>
      <c r="AK174" s="81">
        <f>COUNTIFS('Plan de couv'!$C$8:$C$373,Capa!$T174,'Plan de couv'!T$8:T$373,Paramètres!$A$3)+COUNTIFS('Plan de couv'!$C$8:$C$373,Capa!$T174,'Plan de couv'!T$8:T$373,Paramètres!$A$8)/2+COUNTIFS('Plan de couv'!$C$8:$C$373,Capa!$T174,'Plan de couv'!T$8:T$373,Paramètres!$A$9)/2</f>
        <v>0</v>
      </c>
      <c r="AL174" s="81">
        <f>COUNTIFS('Plan de couv'!$C$8:$C$373,Capa!$T174,'Plan de couv'!U$8:U$373,Paramètres!$A$3)+COUNTIFS('Plan de couv'!$C$8:$C$373,Capa!$T174,'Plan de couv'!U$8:U$373,Paramètres!$A$8)/2+COUNTIFS('Plan de couv'!$C$8:$C$373,Capa!$T174,'Plan de couv'!U$8:U$373,Paramètres!$A$9)/2</f>
        <v>0</v>
      </c>
      <c r="AM174" s="81">
        <f>COUNTIFS('Plan de couv'!$C$8:$C$373,Capa!$T174,'Plan de couv'!V$8:V$373,Paramètres!$A$3)+COUNTIFS('Plan de couv'!$C$8:$C$373,Capa!$T174,'Plan de couv'!V$8:V$373,Paramètres!$A$8)/2+COUNTIFS('Plan de couv'!$C$8:$C$373,Capa!$T174,'Plan de couv'!V$8:V$373,Paramètres!$A$9)/2</f>
        <v>0</v>
      </c>
      <c r="AN174" s="81">
        <f>COUNTIFS('Plan de couv'!$C$8:$C$373,Capa!$T174,'Plan de couv'!W$8:W$373,Paramètres!$A$3)+COUNTIFS('Plan de couv'!$C$8:$C$373,Capa!$T174,'Plan de couv'!W$8:W$373,Paramètres!$A$8)/2+COUNTIFS('Plan de couv'!$C$8:$C$373,Capa!$T174,'Plan de couv'!W$8:W$373,Paramètres!$A$9)/2</f>
        <v>0</v>
      </c>
      <c r="AO174" s="81">
        <f>COUNTIFS('Plan de couv'!$C$8:$C$373,Capa!$T174,'Plan de couv'!X$8:X$373,Paramètres!$A$3)+COUNTIFS('Plan de couv'!$C$8:$C$373,Capa!$T174,'Plan de couv'!X$8:X$373,Paramètres!$A$8)/2+COUNTIFS('Plan de couv'!$C$8:$C$373,Capa!$T174,'Plan de couv'!X$8:X$373,Paramètres!$A$9)/2</f>
        <v>0</v>
      </c>
      <c r="AP174" s="81">
        <f>COUNTIFS('Plan de couv'!$C$8:$C$373,Capa!$T174,'Plan de couv'!Y$8:Y$373,Paramètres!$A$3)+COUNTIFS('Plan de couv'!$C$8:$C$373,Capa!$T174,'Plan de couv'!Y$8:Y$373,Paramètres!$A$8)/2+COUNTIFS('Plan de couv'!$C$8:$C$373,Capa!$T174,'Plan de couv'!Y$8:Y$373,Paramètres!$A$9)/2</f>
        <v>0</v>
      </c>
    </row>
    <row r="175" spans="18:42" hidden="1" x14ac:dyDescent="0.25">
      <c r="R175" s="50">
        <f t="shared" si="8"/>
        <v>6</v>
      </c>
      <c r="S175" s="51">
        <f t="shared" si="9"/>
        <v>25</v>
      </c>
      <c r="T175" s="67">
        <f t="shared" si="11"/>
        <v>42539</v>
      </c>
      <c r="U175" s="68">
        <f t="shared" si="10"/>
        <v>7</v>
      </c>
      <c r="V175" s="81">
        <f>COUNTIFS('Plan de couv'!$C$8:$C$373,Capa!$T175,'Plan de couv'!E$8:E$373,Paramètres!$A$3)+COUNTIFS('Plan de couv'!$C$8:$C$373,Capa!$T175,'Plan de couv'!E$8:E$373,Paramètres!$A$8)/2+COUNTIFS('Plan de couv'!$C$8:$C$373,Capa!$T175,'Plan de couv'!E$8:E$373,Paramètres!$A$9)/2</f>
        <v>0</v>
      </c>
      <c r="W175" s="81">
        <f>COUNTIFS('Plan de couv'!$C$8:$C$373,Capa!$T175,'Plan de couv'!F$8:F$373,Paramètres!$A$3)+COUNTIFS('Plan de couv'!$C$8:$C$373,Capa!$T175,'Plan de couv'!F$8:F$373,Paramètres!$A$8)/2+COUNTIFS('Plan de couv'!$C$8:$C$373,Capa!$T175,'Plan de couv'!F$8:F$373,Paramètres!$A$9)/2</f>
        <v>0</v>
      </c>
      <c r="X175" s="81">
        <f>COUNTIFS('Plan de couv'!$C$8:$C$373,Capa!$T175,'Plan de couv'!G$8:G$373,Paramètres!$A$3)+COUNTIFS('Plan de couv'!$C$8:$C$373,Capa!$T175,'Plan de couv'!G$8:G$373,Paramètres!$A$8)/2+COUNTIFS('Plan de couv'!$C$8:$C$373,Capa!$T175,'Plan de couv'!G$8:G$373,Paramètres!$A$9)/2</f>
        <v>0</v>
      </c>
      <c r="Y175" s="81">
        <f>COUNTIFS('Plan de couv'!$C$8:$C$373,Capa!$T175,'Plan de couv'!H$8:H$373,Paramètres!$A$3)+COUNTIFS('Plan de couv'!$C$8:$C$373,Capa!$T175,'Plan de couv'!H$8:H$373,Paramètres!$A$8)/2+COUNTIFS('Plan de couv'!$C$8:$C$373,Capa!$T175,'Plan de couv'!H$8:H$373,Paramètres!$A$9)/2</f>
        <v>0</v>
      </c>
      <c r="Z175" s="81">
        <f>COUNTIFS('Plan de couv'!$C$8:$C$373,Capa!$T175,'Plan de couv'!I$8:I$373,Paramètres!$A$3)+COUNTIFS('Plan de couv'!$C$8:$C$373,Capa!$T175,'Plan de couv'!I$8:I$373,Paramètres!$A$8)/2+COUNTIFS('Plan de couv'!$C$8:$C$373,Capa!$T175,'Plan de couv'!I$8:I$373,Paramètres!$A$9)/2</f>
        <v>0</v>
      </c>
      <c r="AA175" s="81">
        <f>COUNTIFS('Plan de couv'!$C$8:$C$373,Capa!$T175,'Plan de couv'!J$8:J$373,Paramètres!$A$3)+COUNTIFS('Plan de couv'!$C$8:$C$373,Capa!$T175,'Plan de couv'!J$8:J$373,Paramètres!$A$8)/2+COUNTIFS('Plan de couv'!$C$8:$C$373,Capa!$T175,'Plan de couv'!J$8:J$373,Paramètres!$A$9)/2</f>
        <v>0</v>
      </c>
      <c r="AB175" s="81">
        <f>COUNTIFS('Plan de couv'!$C$8:$C$373,Capa!$T175,'Plan de couv'!K$8:K$373,Paramètres!$A$3)+COUNTIFS('Plan de couv'!$C$8:$C$373,Capa!$T175,'Plan de couv'!K$8:K$373,Paramètres!$A$8)/2+COUNTIFS('Plan de couv'!$C$8:$C$373,Capa!$T175,'Plan de couv'!K$8:K$373,Paramètres!$A$9)/2</f>
        <v>0</v>
      </c>
      <c r="AC175" s="81">
        <f>COUNTIFS('Plan de couv'!$C$8:$C$373,Capa!$T175,'Plan de couv'!L$8:L$373,Paramètres!$A$3)+COUNTIFS('Plan de couv'!$C$8:$C$373,Capa!$T175,'Plan de couv'!L$8:L$373,Paramètres!$A$8)/2+COUNTIFS('Plan de couv'!$C$8:$C$373,Capa!$T175,'Plan de couv'!L$8:L$373,Paramètres!$A$9)/2</f>
        <v>0</v>
      </c>
      <c r="AD175" s="81">
        <f>COUNTIFS('Plan de couv'!$C$8:$C$373,Capa!$T175,'Plan de couv'!M$8:M$373,Paramètres!$A$3)+COUNTIFS('Plan de couv'!$C$8:$C$373,Capa!$T175,'Plan de couv'!M$8:M$373,Paramètres!$A$8)/2+COUNTIFS('Plan de couv'!$C$8:$C$373,Capa!$T175,'Plan de couv'!M$8:M$373,Paramètres!$A$9)/2</f>
        <v>0</v>
      </c>
      <c r="AE175" s="81">
        <f>COUNTIFS('Plan de couv'!$C$8:$C$373,Capa!$T175,'Plan de couv'!N$8:N$373,Paramètres!$A$3)+COUNTIFS('Plan de couv'!$C$8:$C$373,Capa!$T175,'Plan de couv'!N$8:N$373,Paramètres!$A$8)/2+COUNTIFS('Plan de couv'!$C$8:$C$373,Capa!$T175,'Plan de couv'!N$8:N$373,Paramètres!$A$9)/2</f>
        <v>0</v>
      </c>
      <c r="AF175" s="81">
        <f>COUNTIFS('Plan de couv'!$C$8:$C$373,Capa!$T175,'Plan de couv'!O$8:O$373,Paramètres!$A$3)+COUNTIFS('Plan de couv'!$C$8:$C$373,Capa!$T175,'Plan de couv'!O$8:O$373,Paramètres!$A$8)/2+COUNTIFS('Plan de couv'!$C$8:$C$373,Capa!$T175,'Plan de couv'!O$8:O$373,Paramètres!$A$9)/2</f>
        <v>0</v>
      </c>
      <c r="AG175" s="81">
        <f>COUNTIFS('Plan de couv'!$C$8:$C$373,Capa!$T175,'Plan de couv'!P$8:P$373,Paramètres!$A$3)+COUNTIFS('Plan de couv'!$C$8:$C$373,Capa!$T175,'Plan de couv'!P$8:P$373,Paramètres!$A$8)/2+COUNTIFS('Plan de couv'!$C$8:$C$373,Capa!$T175,'Plan de couv'!P$8:P$373,Paramètres!$A$9)/2</f>
        <v>0</v>
      </c>
      <c r="AH175" s="81">
        <f>COUNTIFS('Plan de couv'!$C$8:$C$373,Capa!$T175,'Plan de couv'!Q$8:Q$373,Paramètres!$A$3)+COUNTIFS('Plan de couv'!$C$8:$C$373,Capa!$T175,'Plan de couv'!Q$8:Q$373,Paramètres!$A$8)/2+COUNTIFS('Plan de couv'!$C$8:$C$373,Capa!$T175,'Plan de couv'!Q$8:Q$373,Paramètres!$A$9)/2</f>
        <v>0</v>
      </c>
      <c r="AI175" s="81">
        <f>COUNTIFS('Plan de couv'!$C$8:$C$373,Capa!$T175,'Plan de couv'!R$8:R$373,Paramètres!$A$3)+COUNTIFS('Plan de couv'!$C$8:$C$373,Capa!$T175,'Plan de couv'!R$8:R$373,Paramètres!$A$8)/2+COUNTIFS('Plan de couv'!$C$8:$C$373,Capa!$T175,'Plan de couv'!R$8:R$373,Paramètres!$A$9)/2</f>
        <v>0</v>
      </c>
      <c r="AJ175" s="81">
        <f>COUNTIFS('Plan de couv'!$C$8:$C$373,Capa!$T175,'Plan de couv'!S$8:S$373,Paramètres!$A$3)+COUNTIFS('Plan de couv'!$C$8:$C$373,Capa!$T175,'Plan de couv'!S$8:S$373,Paramètres!$A$8)/2+COUNTIFS('Plan de couv'!$C$8:$C$373,Capa!$T175,'Plan de couv'!S$8:S$373,Paramètres!$A$9)/2</f>
        <v>0</v>
      </c>
      <c r="AK175" s="81">
        <f>COUNTIFS('Plan de couv'!$C$8:$C$373,Capa!$T175,'Plan de couv'!T$8:T$373,Paramètres!$A$3)+COUNTIFS('Plan de couv'!$C$8:$C$373,Capa!$T175,'Plan de couv'!T$8:T$373,Paramètres!$A$8)/2+COUNTIFS('Plan de couv'!$C$8:$C$373,Capa!$T175,'Plan de couv'!T$8:T$373,Paramètres!$A$9)/2</f>
        <v>0</v>
      </c>
      <c r="AL175" s="81">
        <f>COUNTIFS('Plan de couv'!$C$8:$C$373,Capa!$T175,'Plan de couv'!U$8:U$373,Paramètres!$A$3)+COUNTIFS('Plan de couv'!$C$8:$C$373,Capa!$T175,'Plan de couv'!U$8:U$373,Paramètres!$A$8)/2+COUNTIFS('Plan de couv'!$C$8:$C$373,Capa!$T175,'Plan de couv'!U$8:U$373,Paramètres!$A$9)/2</f>
        <v>0</v>
      </c>
      <c r="AM175" s="81">
        <f>COUNTIFS('Plan de couv'!$C$8:$C$373,Capa!$T175,'Plan de couv'!V$8:V$373,Paramètres!$A$3)+COUNTIFS('Plan de couv'!$C$8:$C$373,Capa!$T175,'Plan de couv'!V$8:V$373,Paramètres!$A$8)/2+COUNTIFS('Plan de couv'!$C$8:$C$373,Capa!$T175,'Plan de couv'!V$8:V$373,Paramètres!$A$9)/2</f>
        <v>0</v>
      </c>
      <c r="AN175" s="81">
        <f>COUNTIFS('Plan de couv'!$C$8:$C$373,Capa!$T175,'Plan de couv'!W$8:W$373,Paramètres!$A$3)+COUNTIFS('Plan de couv'!$C$8:$C$373,Capa!$T175,'Plan de couv'!W$8:W$373,Paramètres!$A$8)/2+COUNTIFS('Plan de couv'!$C$8:$C$373,Capa!$T175,'Plan de couv'!W$8:W$373,Paramètres!$A$9)/2</f>
        <v>0</v>
      </c>
      <c r="AO175" s="81">
        <f>COUNTIFS('Plan de couv'!$C$8:$C$373,Capa!$T175,'Plan de couv'!X$8:X$373,Paramètres!$A$3)+COUNTIFS('Plan de couv'!$C$8:$C$373,Capa!$T175,'Plan de couv'!X$8:X$373,Paramètres!$A$8)/2+COUNTIFS('Plan de couv'!$C$8:$C$373,Capa!$T175,'Plan de couv'!X$8:X$373,Paramètres!$A$9)/2</f>
        <v>0</v>
      </c>
      <c r="AP175" s="81">
        <f>COUNTIFS('Plan de couv'!$C$8:$C$373,Capa!$T175,'Plan de couv'!Y$8:Y$373,Paramètres!$A$3)+COUNTIFS('Plan de couv'!$C$8:$C$373,Capa!$T175,'Plan de couv'!Y$8:Y$373,Paramètres!$A$8)/2+COUNTIFS('Plan de couv'!$C$8:$C$373,Capa!$T175,'Plan de couv'!Y$8:Y$373,Paramètres!$A$9)/2</f>
        <v>0</v>
      </c>
    </row>
    <row r="176" spans="18:42" hidden="1" x14ac:dyDescent="0.25">
      <c r="R176" s="50">
        <f t="shared" si="8"/>
        <v>6</v>
      </c>
      <c r="S176" s="51">
        <f t="shared" si="9"/>
        <v>26</v>
      </c>
      <c r="T176" s="67">
        <f t="shared" si="11"/>
        <v>42540</v>
      </c>
      <c r="U176" s="68">
        <f t="shared" si="10"/>
        <v>1</v>
      </c>
      <c r="V176" s="81">
        <f>COUNTIFS('Plan de couv'!$C$8:$C$373,Capa!$T176,'Plan de couv'!E$8:E$373,Paramètres!$A$3)+COUNTIFS('Plan de couv'!$C$8:$C$373,Capa!$T176,'Plan de couv'!E$8:E$373,Paramètres!$A$8)/2+COUNTIFS('Plan de couv'!$C$8:$C$373,Capa!$T176,'Plan de couv'!E$8:E$373,Paramètres!$A$9)/2</f>
        <v>0</v>
      </c>
      <c r="W176" s="81">
        <f>COUNTIFS('Plan de couv'!$C$8:$C$373,Capa!$T176,'Plan de couv'!F$8:F$373,Paramètres!$A$3)+COUNTIFS('Plan de couv'!$C$8:$C$373,Capa!$T176,'Plan de couv'!F$8:F$373,Paramètres!$A$8)/2+COUNTIFS('Plan de couv'!$C$8:$C$373,Capa!$T176,'Plan de couv'!F$8:F$373,Paramètres!$A$9)/2</f>
        <v>0</v>
      </c>
      <c r="X176" s="81">
        <f>COUNTIFS('Plan de couv'!$C$8:$C$373,Capa!$T176,'Plan de couv'!G$8:G$373,Paramètres!$A$3)+COUNTIFS('Plan de couv'!$C$8:$C$373,Capa!$T176,'Plan de couv'!G$8:G$373,Paramètres!$A$8)/2+COUNTIFS('Plan de couv'!$C$8:$C$373,Capa!$T176,'Plan de couv'!G$8:G$373,Paramètres!$A$9)/2</f>
        <v>0</v>
      </c>
      <c r="Y176" s="81">
        <f>COUNTIFS('Plan de couv'!$C$8:$C$373,Capa!$T176,'Plan de couv'!H$8:H$373,Paramètres!$A$3)+COUNTIFS('Plan de couv'!$C$8:$C$373,Capa!$T176,'Plan de couv'!H$8:H$373,Paramètres!$A$8)/2+COUNTIFS('Plan de couv'!$C$8:$C$373,Capa!$T176,'Plan de couv'!H$8:H$373,Paramètres!$A$9)/2</f>
        <v>0</v>
      </c>
      <c r="Z176" s="81">
        <f>COUNTIFS('Plan de couv'!$C$8:$C$373,Capa!$T176,'Plan de couv'!I$8:I$373,Paramètres!$A$3)+COUNTIFS('Plan de couv'!$C$8:$C$373,Capa!$T176,'Plan de couv'!I$8:I$373,Paramètres!$A$8)/2+COUNTIFS('Plan de couv'!$C$8:$C$373,Capa!$T176,'Plan de couv'!I$8:I$373,Paramètres!$A$9)/2</f>
        <v>0</v>
      </c>
      <c r="AA176" s="81">
        <f>COUNTIFS('Plan de couv'!$C$8:$C$373,Capa!$T176,'Plan de couv'!J$8:J$373,Paramètres!$A$3)+COUNTIFS('Plan de couv'!$C$8:$C$373,Capa!$T176,'Plan de couv'!J$8:J$373,Paramètres!$A$8)/2+COUNTIFS('Plan de couv'!$C$8:$C$373,Capa!$T176,'Plan de couv'!J$8:J$373,Paramètres!$A$9)/2</f>
        <v>0</v>
      </c>
      <c r="AB176" s="81">
        <f>COUNTIFS('Plan de couv'!$C$8:$C$373,Capa!$T176,'Plan de couv'!K$8:K$373,Paramètres!$A$3)+COUNTIFS('Plan de couv'!$C$8:$C$373,Capa!$T176,'Plan de couv'!K$8:K$373,Paramètres!$A$8)/2+COUNTIFS('Plan de couv'!$C$8:$C$373,Capa!$T176,'Plan de couv'!K$8:K$373,Paramètres!$A$9)/2</f>
        <v>0</v>
      </c>
      <c r="AC176" s="81">
        <f>COUNTIFS('Plan de couv'!$C$8:$C$373,Capa!$T176,'Plan de couv'!L$8:L$373,Paramètres!$A$3)+COUNTIFS('Plan de couv'!$C$8:$C$373,Capa!$T176,'Plan de couv'!L$8:L$373,Paramètres!$A$8)/2+COUNTIFS('Plan de couv'!$C$8:$C$373,Capa!$T176,'Plan de couv'!L$8:L$373,Paramètres!$A$9)/2</f>
        <v>0</v>
      </c>
      <c r="AD176" s="81">
        <f>COUNTIFS('Plan de couv'!$C$8:$C$373,Capa!$T176,'Plan de couv'!M$8:M$373,Paramètres!$A$3)+COUNTIFS('Plan de couv'!$C$8:$C$373,Capa!$T176,'Plan de couv'!M$8:M$373,Paramètres!$A$8)/2+COUNTIFS('Plan de couv'!$C$8:$C$373,Capa!$T176,'Plan de couv'!M$8:M$373,Paramètres!$A$9)/2</f>
        <v>0</v>
      </c>
      <c r="AE176" s="81">
        <f>COUNTIFS('Plan de couv'!$C$8:$C$373,Capa!$T176,'Plan de couv'!N$8:N$373,Paramètres!$A$3)+COUNTIFS('Plan de couv'!$C$8:$C$373,Capa!$T176,'Plan de couv'!N$8:N$373,Paramètres!$A$8)/2+COUNTIFS('Plan de couv'!$C$8:$C$373,Capa!$T176,'Plan de couv'!N$8:N$373,Paramètres!$A$9)/2</f>
        <v>0</v>
      </c>
      <c r="AF176" s="81">
        <f>COUNTIFS('Plan de couv'!$C$8:$C$373,Capa!$T176,'Plan de couv'!O$8:O$373,Paramètres!$A$3)+COUNTIFS('Plan de couv'!$C$8:$C$373,Capa!$T176,'Plan de couv'!O$8:O$373,Paramètres!$A$8)/2+COUNTIFS('Plan de couv'!$C$8:$C$373,Capa!$T176,'Plan de couv'!O$8:O$373,Paramètres!$A$9)/2</f>
        <v>0</v>
      </c>
      <c r="AG176" s="81">
        <f>COUNTIFS('Plan de couv'!$C$8:$C$373,Capa!$T176,'Plan de couv'!P$8:P$373,Paramètres!$A$3)+COUNTIFS('Plan de couv'!$C$8:$C$373,Capa!$T176,'Plan de couv'!P$8:P$373,Paramètres!$A$8)/2+COUNTIFS('Plan de couv'!$C$8:$C$373,Capa!$T176,'Plan de couv'!P$8:P$373,Paramètres!$A$9)/2</f>
        <v>0</v>
      </c>
      <c r="AH176" s="81">
        <f>COUNTIFS('Plan de couv'!$C$8:$C$373,Capa!$T176,'Plan de couv'!Q$8:Q$373,Paramètres!$A$3)+COUNTIFS('Plan de couv'!$C$8:$C$373,Capa!$T176,'Plan de couv'!Q$8:Q$373,Paramètres!$A$8)/2+COUNTIFS('Plan de couv'!$C$8:$C$373,Capa!$T176,'Plan de couv'!Q$8:Q$373,Paramètres!$A$9)/2</f>
        <v>0</v>
      </c>
      <c r="AI176" s="81">
        <f>COUNTIFS('Plan de couv'!$C$8:$C$373,Capa!$T176,'Plan de couv'!R$8:R$373,Paramètres!$A$3)+COUNTIFS('Plan de couv'!$C$8:$C$373,Capa!$T176,'Plan de couv'!R$8:R$373,Paramètres!$A$8)/2+COUNTIFS('Plan de couv'!$C$8:$C$373,Capa!$T176,'Plan de couv'!R$8:R$373,Paramètres!$A$9)/2</f>
        <v>0</v>
      </c>
      <c r="AJ176" s="81">
        <f>COUNTIFS('Plan de couv'!$C$8:$C$373,Capa!$T176,'Plan de couv'!S$8:S$373,Paramètres!$A$3)+COUNTIFS('Plan de couv'!$C$8:$C$373,Capa!$T176,'Plan de couv'!S$8:S$373,Paramètres!$A$8)/2+COUNTIFS('Plan de couv'!$C$8:$C$373,Capa!$T176,'Plan de couv'!S$8:S$373,Paramètres!$A$9)/2</f>
        <v>0</v>
      </c>
      <c r="AK176" s="81">
        <f>COUNTIFS('Plan de couv'!$C$8:$C$373,Capa!$T176,'Plan de couv'!T$8:T$373,Paramètres!$A$3)+COUNTIFS('Plan de couv'!$C$8:$C$373,Capa!$T176,'Plan de couv'!T$8:T$373,Paramètres!$A$8)/2+COUNTIFS('Plan de couv'!$C$8:$C$373,Capa!$T176,'Plan de couv'!T$8:T$373,Paramètres!$A$9)/2</f>
        <v>0</v>
      </c>
      <c r="AL176" s="81">
        <f>COUNTIFS('Plan de couv'!$C$8:$C$373,Capa!$T176,'Plan de couv'!U$8:U$373,Paramètres!$A$3)+COUNTIFS('Plan de couv'!$C$8:$C$373,Capa!$T176,'Plan de couv'!U$8:U$373,Paramètres!$A$8)/2+COUNTIFS('Plan de couv'!$C$8:$C$373,Capa!$T176,'Plan de couv'!U$8:U$373,Paramètres!$A$9)/2</f>
        <v>0</v>
      </c>
      <c r="AM176" s="81">
        <f>COUNTIFS('Plan de couv'!$C$8:$C$373,Capa!$T176,'Plan de couv'!V$8:V$373,Paramètres!$A$3)+COUNTIFS('Plan de couv'!$C$8:$C$373,Capa!$T176,'Plan de couv'!V$8:V$373,Paramètres!$A$8)/2+COUNTIFS('Plan de couv'!$C$8:$C$373,Capa!$T176,'Plan de couv'!V$8:V$373,Paramètres!$A$9)/2</f>
        <v>0</v>
      </c>
      <c r="AN176" s="81">
        <f>COUNTIFS('Plan de couv'!$C$8:$C$373,Capa!$T176,'Plan de couv'!W$8:W$373,Paramètres!$A$3)+COUNTIFS('Plan de couv'!$C$8:$C$373,Capa!$T176,'Plan de couv'!W$8:W$373,Paramètres!$A$8)/2+COUNTIFS('Plan de couv'!$C$8:$C$373,Capa!$T176,'Plan de couv'!W$8:W$373,Paramètres!$A$9)/2</f>
        <v>0</v>
      </c>
      <c r="AO176" s="81">
        <f>COUNTIFS('Plan de couv'!$C$8:$C$373,Capa!$T176,'Plan de couv'!X$8:X$373,Paramètres!$A$3)+COUNTIFS('Plan de couv'!$C$8:$C$373,Capa!$T176,'Plan de couv'!X$8:X$373,Paramètres!$A$8)/2+COUNTIFS('Plan de couv'!$C$8:$C$373,Capa!$T176,'Plan de couv'!X$8:X$373,Paramètres!$A$9)/2</f>
        <v>0</v>
      </c>
      <c r="AP176" s="81">
        <f>COUNTIFS('Plan de couv'!$C$8:$C$373,Capa!$T176,'Plan de couv'!Y$8:Y$373,Paramètres!$A$3)+COUNTIFS('Plan de couv'!$C$8:$C$373,Capa!$T176,'Plan de couv'!Y$8:Y$373,Paramètres!$A$8)/2+COUNTIFS('Plan de couv'!$C$8:$C$373,Capa!$T176,'Plan de couv'!Y$8:Y$373,Paramètres!$A$9)/2</f>
        <v>0</v>
      </c>
    </row>
    <row r="177" spans="18:42" hidden="1" x14ac:dyDescent="0.25">
      <c r="R177" s="50">
        <f t="shared" si="8"/>
        <v>6</v>
      </c>
      <c r="S177" s="51">
        <f t="shared" si="9"/>
        <v>26</v>
      </c>
      <c r="T177" s="67">
        <f t="shared" si="11"/>
        <v>42541</v>
      </c>
      <c r="U177" s="68">
        <f t="shared" si="10"/>
        <v>2</v>
      </c>
      <c r="V177" s="81">
        <f>COUNTIFS('Plan de couv'!$C$8:$C$373,Capa!$T177,'Plan de couv'!E$8:E$373,Paramètres!$A$3)+COUNTIFS('Plan de couv'!$C$8:$C$373,Capa!$T177,'Plan de couv'!E$8:E$373,Paramètres!$A$8)/2+COUNTIFS('Plan de couv'!$C$8:$C$373,Capa!$T177,'Plan de couv'!E$8:E$373,Paramètres!$A$9)/2</f>
        <v>0</v>
      </c>
      <c r="W177" s="81">
        <f>COUNTIFS('Plan de couv'!$C$8:$C$373,Capa!$T177,'Plan de couv'!F$8:F$373,Paramètres!$A$3)+COUNTIFS('Plan de couv'!$C$8:$C$373,Capa!$T177,'Plan de couv'!F$8:F$373,Paramètres!$A$8)/2+COUNTIFS('Plan de couv'!$C$8:$C$373,Capa!$T177,'Plan de couv'!F$8:F$373,Paramètres!$A$9)/2</f>
        <v>0</v>
      </c>
      <c r="X177" s="81">
        <f>COUNTIFS('Plan de couv'!$C$8:$C$373,Capa!$T177,'Plan de couv'!G$8:G$373,Paramètres!$A$3)+COUNTIFS('Plan de couv'!$C$8:$C$373,Capa!$T177,'Plan de couv'!G$8:G$373,Paramètres!$A$8)/2+COUNTIFS('Plan de couv'!$C$8:$C$373,Capa!$T177,'Plan de couv'!G$8:G$373,Paramètres!$A$9)/2</f>
        <v>0</v>
      </c>
      <c r="Y177" s="81">
        <f>COUNTIFS('Plan de couv'!$C$8:$C$373,Capa!$T177,'Plan de couv'!H$8:H$373,Paramètres!$A$3)+COUNTIFS('Plan de couv'!$C$8:$C$373,Capa!$T177,'Plan de couv'!H$8:H$373,Paramètres!$A$8)/2+COUNTIFS('Plan de couv'!$C$8:$C$373,Capa!$T177,'Plan de couv'!H$8:H$373,Paramètres!$A$9)/2</f>
        <v>0</v>
      </c>
      <c r="Z177" s="81">
        <f>COUNTIFS('Plan de couv'!$C$8:$C$373,Capa!$T177,'Plan de couv'!I$8:I$373,Paramètres!$A$3)+COUNTIFS('Plan de couv'!$C$8:$C$373,Capa!$T177,'Plan de couv'!I$8:I$373,Paramètres!$A$8)/2+COUNTIFS('Plan de couv'!$C$8:$C$373,Capa!$T177,'Plan de couv'!I$8:I$373,Paramètres!$A$9)/2</f>
        <v>0</v>
      </c>
      <c r="AA177" s="81">
        <f>COUNTIFS('Plan de couv'!$C$8:$C$373,Capa!$T177,'Plan de couv'!J$8:J$373,Paramètres!$A$3)+COUNTIFS('Plan de couv'!$C$8:$C$373,Capa!$T177,'Plan de couv'!J$8:J$373,Paramètres!$A$8)/2+COUNTIFS('Plan de couv'!$C$8:$C$373,Capa!$T177,'Plan de couv'!J$8:J$373,Paramètres!$A$9)/2</f>
        <v>0</v>
      </c>
      <c r="AB177" s="81">
        <f>COUNTIFS('Plan de couv'!$C$8:$C$373,Capa!$T177,'Plan de couv'!K$8:K$373,Paramètres!$A$3)+COUNTIFS('Plan de couv'!$C$8:$C$373,Capa!$T177,'Plan de couv'!K$8:K$373,Paramètres!$A$8)/2+COUNTIFS('Plan de couv'!$C$8:$C$373,Capa!$T177,'Plan de couv'!K$8:K$373,Paramètres!$A$9)/2</f>
        <v>0</v>
      </c>
      <c r="AC177" s="81">
        <f>COUNTIFS('Plan de couv'!$C$8:$C$373,Capa!$T177,'Plan de couv'!L$8:L$373,Paramètres!$A$3)+COUNTIFS('Plan de couv'!$C$8:$C$373,Capa!$T177,'Plan de couv'!L$8:L$373,Paramètres!$A$8)/2+COUNTIFS('Plan de couv'!$C$8:$C$373,Capa!$T177,'Plan de couv'!L$8:L$373,Paramètres!$A$9)/2</f>
        <v>0</v>
      </c>
      <c r="AD177" s="81">
        <f>COUNTIFS('Plan de couv'!$C$8:$C$373,Capa!$T177,'Plan de couv'!M$8:M$373,Paramètres!$A$3)+COUNTIFS('Plan de couv'!$C$8:$C$373,Capa!$T177,'Plan de couv'!M$8:M$373,Paramètres!$A$8)/2+COUNTIFS('Plan de couv'!$C$8:$C$373,Capa!$T177,'Plan de couv'!M$8:M$373,Paramètres!$A$9)/2</f>
        <v>0</v>
      </c>
      <c r="AE177" s="81">
        <f>COUNTIFS('Plan de couv'!$C$8:$C$373,Capa!$T177,'Plan de couv'!N$8:N$373,Paramètres!$A$3)+COUNTIFS('Plan de couv'!$C$8:$C$373,Capa!$T177,'Plan de couv'!N$8:N$373,Paramètres!$A$8)/2+COUNTIFS('Plan de couv'!$C$8:$C$373,Capa!$T177,'Plan de couv'!N$8:N$373,Paramètres!$A$9)/2</f>
        <v>0</v>
      </c>
      <c r="AF177" s="81">
        <f>COUNTIFS('Plan de couv'!$C$8:$C$373,Capa!$T177,'Plan de couv'!O$8:O$373,Paramètres!$A$3)+COUNTIFS('Plan de couv'!$C$8:$C$373,Capa!$T177,'Plan de couv'!O$8:O$373,Paramètres!$A$8)/2+COUNTIFS('Plan de couv'!$C$8:$C$373,Capa!$T177,'Plan de couv'!O$8:O$373,Paramètres!$A$9)/2</f>
        <v>0</v>
      </c>
      <c r="AG177" s="81">
        <f>COUNTIFS('Plan de couv'!$C$8:$C$373,Capa!$T177,'Plan de couv'!P$8:P$373,Paramètres!$A$3)+COUNTIFS('Plan de couv'!$C$8:$C$373,Capa!$T177,'Plan de couv'!P$8:P$373,Paramètres!$A$8)/2+COUNTIFS('Plan de couv'!$C$8:$C$373,Capa!$T177,'Plan de couv'!P$8:P$373,Paramètres!$A$9)/2</f>
        <v>0</v>
      </c>
      <c r="AH177" s="81">
        <f>COUNTIFS('Plan de couv'!$C$8:$C$373,Capa!$T177,'Plan de couv'!Q$8:Q$373,Paramètres!$A$3)+COUNTIFS('Plan de couv'!$C$8:$C$373,Capa!$T177,'Plan de couv'!Q$8:Q$373,Paramètres!$A$8)/2+COUNTIFS('Plan de couv'!$C$8:$C$373,Capa!$T177,'Plan de couv'!Q$8:Q$373,Paramètres!$A$9)/2</f>
        <v>0</v>
      </c>
      <c r="AI177" s="81">
        <f>COUNTIFS('Plan de couv'!$C$8:$C$373,Capa!$T177,'Plan de couv'!R$8:R$373,Paramètres!$A$3)+COUNTIFS('Plan de couv'!$C$8:$C$373,Capa!$T177,'Plan de couv'!R$8:R$373,Paramètres!$A$8)/2+COUNTIFS('Plan de couv'!$C$8:$C$373,Capa!$T177,'Plan de couv'!R$8:R$373,Paramètres!$A$9)/2</f>
        <v>0</v>
      </c>
      <c r="AJ177" s="81">
        <f>COUNTIFS('Plan de couv'!$C$8:$C$373,Capa!$T177,'Plan de couv'!S$8:S$373,Paramètres!$A$3)+COUNTIFS('Plan de couv'!$C$8:$C$373,Capa!$T177,'Plan de couv'!S$8:S$373,Paramètres!$A$8)/2+COUNTIFS('Plan de couv'!$C$8:$C$373,Capa!$T177,'Plan de couv'!S$8:S$373,Paramètres!$A$9)/2</f>
        <v>0</v>
      </c>
      <c r="AK177" s="81">
        <f>COUNTIFS('Plan de couv'!$C$8:$C$373,Capa!$T177,'Plan de couv'!T$8:T$373,Paramètres!$A$3)+COUNTIFS('Plan de couv'!$C$8:$C$373,Capa!$T177,'Plan de couv'!T$8:T$373,Paramètres!$A$8)/2+COUNTIFS('Plan de couv'!$C$8:$C$373,Capa!$T177,'Plan de couv'!T$8:T$373,Paramètres!$A$9)/2</f>
        <v>0</v>
      </c>
      <c r="AL177" s="81">
        <f>COUNTIFS('Plan de couv'!$C$8:$C$373,Capa!$T177,'Plan de couv'!U$8:U$373,Paramètres!$A$3)+COUNTIFS('Plan de couv'!$C$8:$C$373,Capa!$T177,'Plan de couv'!U$8:U$373,Paramètres!$A$8)/2+COUNTIFS('Plan de couv'!$C$8:$C$373,Capa!$T177,'Plan de couv'!U$8:U$373,Paramètres!$A$9)/2</f>
        <v>0</v>
      </c>
      <c r="AM177" s="81">
        <f>COUNTIFS('Plan de couv'!$C$8:$C$373,Capa!$T177,'Plan de couv'!V$8:V$373,Paramètres!$A$3)+COUNTIFS('Plan de couv'!$C$8:$C$373,Capa!$T177,'Plan de couv'!V$8:V$373,Paramètres!$A$8)/2+COUNTIFS('Plan de couv'!$C$8:$C$373,Capa!$T177,'Plan de couv'!V$8:V$373,Paramètres!$A$9)/2</f>
        <v>0</v>
      </c>
      <c r="AN177" s="81">
        <f>COUNTIFS('Plan de couv'!$C$8:$C$373,Capa!$T177,'Plan de couv'!W$8:W$373,Paramètres!$A$3)+COUNTIFS('Plan de couv'!$C$8:$C$373,Capa!$T177,'Plan de couv'!W$8:W$373,Paramètres!$A$8)/2+COUNTIFS('Plan de couv'!$C$8:$C$373,Capa!$T177,'Plan de couv'!W$8:W$373,Paramètres!$A$9)/2</f>
        <v>0</v>
      </c>
      <c r="AO177" s="81">
        <f>COUNTIFS('Plan de couv'!$C$8:$C$373,Capa!$T177,'Plan de couv'!X$8:X$373,Paramètres!$A$3)+COUNTIFS('Plan de couv'!$C$8:$C$373,Capa!$T177,'Plan de couv'!X$8:X$373,Paramètres!$A$8)/2+COUNTIFS('Plan de couv'!$C$8:$C$373,Capa!$T177,'Plan de couv'!X$8:X$373,Paramètres!$A$9)/2</f>
        <v>0</v>
      </c>
      <c r="AP177" s="81">
        <f>COUNTIFS('Plan de couv'!$C$8:$C$373,Capa!$T177,'Plan de couv'!Y$8:Y$373,Paramètres!$A$3)+COUNTIFS('Plan de couv'!$C$8:$C$373,Capa!$T177,'Plan de couv'!Y$8:Y$373,Paramètres!$A$8)/2+COUNTIFS('Plan de couv'!$C$8:$C$373,Capa!$T177,'Plan de couv'!Y$8:Y$373,Paramètres!$A$9)/2</f>
        <v>0</v>
      </c>
    </row>
    <row r="178" spans="18:42" hidden="1" x14ac:dyDescent="0.25">
      <c r="R178" s="50">
        <f t="shared" si="8"/>
        <v>6</v>
      </c>
      <c r="S178" s="51">
        <f t="shared" si="9"/>
        <v>26</v>
      </c>
      <c r="T178" s="67">
        <f t="shared" si="11"/>
        <v>42542</v>
      </c>
      <c r="U178" s="68">
        <f t="shared" si="10"/>
        <v>3</v>
      </c>
      <c r="V178" s="81">
        <f>COUNTIFS('Plan de couv'!$C$8:$C$373,Capa!$T178,'Plan de couv'!E$8:E$373,Paramètres!$A$3)+COUNTIFS('Plan de couv'!$C$8:$C$373,Capa!$T178,'Plan de couv'!E$8:E$373,Paramètres!$A$8)/2+COUNTIFS('Plan de couv'!$C$8:$C$373,Capa!$T178,'Plan de couv'!E$8:E$373,Paramètres!$A$9)/2</f>
        <v>0</v>
      </c>
      <c r="W178" s="81">
        <f>COUNTIFS('Plan de couv'!$C$8:$C$373,Capa!$T178,'Plan de couv'!F$8:F$373,Paramètres!$A$3)+COUNTIFS('Plan de couv'!$C$8:$C$373,Capa!$T178,'Plan de couv'!F$8:F$373,Paramètres!$A$8)/2+COUNTIFS('Plan de couv'!$C$8:$C$373,Capa!$T178,'Plan de couv'!F$8:F$373,Paramètres!$A$9)/2</f>
        <v>0</v>
      </c>
      <c r="X178" s="81">
        <f>COUNTIFS('Plan de couv'!$C$8:$C$373,Capa!$T178,'Plan de couv'!G$8:G$373,Paramètres!$A$3)+COUNTIFS('Plan de couv'!$C$8:$C$373,Capa!$T178,'Plan de couv'!G$8:G$373,Paramètres!$A$8)/2+COUNTIFS('Plan de couv'!$C$8:$C$373,Capa!$T178,'Plan de couv'!G$8:G$373,Paramètres!$A$9)/2</f>
        <v>0</v>
      </c>
      <c r="Y178" s="81">
        <f>COUNTIFS('Plan de couv'!$C$8:$C$373,Capa!$T178,'Plan de couv'!H$8:H$373,Paramètres!$A$3)+COUNTIFS('Plan de couv'!$C$8:$C$373,Capa!$T178,'Plan de couv'!H$8:H$373,Paramètres!$A$8)/2+COUNTIFS('Plan de couv'!$C$8:$C$373,Capa!$T178,'Plan de couv'!H$8:H$373,Paramètres!$A$9)/2</f>
        <v>0</v>
      </c>
      <c r="Z178" s="81">
        <f>COUNTIFS('Plan de couv'!$C$8:$C$373,Capa!$T178,'Plan de couv'!I$8:I$373,Paramètres!$A$3)+COUNTIFS('Plan de couv'!$C$8:$C$373,Capa!$T178,'Plan de couv'!I$8:I$373,Paramètres!$A$8)/2+COUNTIFS('Plan de couv'!$C$8:$C$373,Capa!$T178,'Plan de couv'!I$8:I$373,Paramètres!$A$9)/2</f>
        <v>0</v>
      </c>
      <c r="AA178" s="81">
        <f>COUNTIFS('Plan de couv'!$C$8:$C$373,Capa!$T178,'Plan de couv'!J$8:J$373,Paramètres!$A$3)+COUNTIFS('Plan de couv'!$C$8:$C$373,Capa!$T178,'Plan de couv'!J$8:J$373,Paramètres!$A$8)/2+COUNTIFS('Plan de couv'!$C$8:$C$373,Capa!$T178,'Plan de couv'!J$8:J$373,Paramètres!$A$9)/2</f>
        <v>0</v>
      </c>
      <c r="AB178" s="81">
        <f>COUNTIFS('Plan de couv'!$C$8:$C$373,Capa!$T178,'Plan de couv'!K$8:K$373,Paramètres!$A$3)+COUNTIFS('Plan de couv'!$C$8:$C$373,Capa!$T178,'Plan de couv'!K$8:K$373,Paramètres!$A$8)/2+COUNTIFS('Plan de couv'!$C$8:$C$373,Capa!$T178,'Plan de couv'!K$8:K$373,Paramètres!$A$9)/2</f>
        <v>0</v>
      </c>
      <c r="AC178" s="81">
        <f>COUNTIFS('Plan de couv'!$C$8:$C$373,Capa!$T178,'Plan de couv'!L$8:L$373,Paramètres!$A$3)+COUNTIFS('Plan de couv'!$C$8:$C$373,Capa!$T178,'Plan de couv'!L$8:L$373,Paramètres!$A$8)/2+COUNTIFS('Plan de couv'!$C$8:$C$373,Capa!$T178,'Plan de couv'!L$8:L$373,Paramètres!$A$9)/2</f>
        <v>0</v>
      </c>
      <c r="AD178" s="81">
        <f>COUNTIFS('Plan de couv'!$C$8:$C$373,Capa!$T178,'Plan de couv'!M$8:M$373,Paramètres!$A$3)+COUNTIFS('Plan de couv'!$C$8:$C$373,Capa!$T178,'Plan de couv'!M$8:M$373,Paramètres!$A$8)/2+COUNTIFS('Plan de couv'!$C$8:$C$373,Capa!$T178,'Plan de couv'!M$8:M$373,Paramètres!$A$9)/2</f>
        <v>0</v>
      </c>
      <c r="AE178" s="81">
        <f>COUNTIFS('Plan de couv'!$C$8:$C$373,Capa!$T178,'Plan de couv'!N$8:N$373,Paramètres!$A$3)+COUNTIFS('Plan de couv'!$C$8:$C$373,Capa!$T178,'Plan de couv'!N$8:N$373,Paramètres!$A$8)/2+COUNTIFS('Plan de couv'!$C$8:$C$373,Capa!$T178,'Plan de couv'!N$8:N$373,Paramètres!$A$9)/2</f>
        <v>0</v>
      </c>
      <c r="AF178" s="81">
        <f>COUNTIFS('Plan de couv'!$C$8:$C$373,Capa!$T178,'Plan de couv'!O$8:O$373,Paramètres!$A$3)+COUNTIFS('Plan de couv'!$C$8:$C$373,Capa!$T178,'Plan de couv'!O$8:O$373,Paramètres!$A$8)/2+COUNTIFS('Plan de couv'!$C$8:$C$373,Capa!$T178,'Plan de couv'!O$8:O$373,Paramètres!$A$9)/2</f>
        <v>0</v>
      </c>
      <c r="AG178" s="81">
        <f>COUNTIFS('Plan de couv'!$C$8:$C$373,Capa!$T178,'Plan de couv'!P$8:P$373,Paramètres!$A$3)+COUNTIFS('Plan de couv'!$C$8:$C$373,Capa!$T178,'Plan de couv'!P$8:P$373,Paramètres!$A$8)/2+COUNTIFS('Plan de couv'!$C$8:$C$373,Capa!$T178,'Plan de couv'!P$8:P$373,Paramètres!$A$9)/2</f>
        <v>0</v>
      </c>
      <c r="AH178" s="81">
        <f>COUNTIFS('Plan de couv'!$C$8:$C$373,Capa!$T178,'Plan de couv'!Q$8:Q$373,Paramètres!$A$3)+COUNTIFS('Plan de couv'!$C$8:$C$373,Capa!$T178,'Plan de couv'!Q$8:Q$373,Paramètres!$A$8)/2+COUNTIFS('Plan de couv'!$C$8:$C$373,Capa!$T178,'Plan de couv'!Q$8:Q$373,Paramètres!$A$9)/2</f>
        <v>0</v>
      </c>
      <c r="AI178" s="81">
        <f>COUNTIFS('Plan de couv'!$C$8:$C$373,Capa!$T178,'Plan de couv'!R$8:R$373,Paramètres!$A$3)+COUNTIFS('Plan de couv'!$C$8:$C$373,Capa!$T178,'Plan de couv'!R$8:R$373,Paramètres!$A$8)/2+COUNTIFS('Plan de couv'!$C$8:$C$373,Capa!$T178,'Plan de couv'!R$8:R$373,Paramètres!$A$9)/2</f>
        <v>0</v>
      </c>
      <c r="AJ178" s="81">
        <f>COUNTIFS('Plan de couv'!$C$8:$C$373,Capa!$T178,'Plan de couv'!S$8:S$373,Paramètres!$A$3)+COUNTIFS('Plan de couv'!$C$8:$C$373,Capa!$T178,'Plan de couv'!S$8:S$373,Paramètres!$A$8)/2+COUNTIFS('Plan de couv'!$C$8:$C$373,Capa!$T178,'Plan de couv'!S$8:S$373,Paramètres!$A$9)/2</f>
        <v>0</v>
      </c>
      <c r="AK178" s="81">
        <f>COUNTIFS('Plan de couv'!$C$8:$C$373,Capa!$T178,'Plan de couv'!T$8:T$373,Paramètres!$A$3)+COUNTIFS('Plan de couv'!$C$8:$C$373,Capa!$T178,'Plan de couv'!T$8:T$373,Paramètres!$A$8)/2+COUNTIFS('Plan de couv'!$C$8:$C$373,Capa!$T178,'Plan de couv'!T$8:T$373,Paramètres!$A$9)/2</f>
        <v>0</v>
      </c>
      <c r="AL178" s="81">
        <f>COUNTIFS('Plan de couv'!$C$8:$C$373,Capa!$T178,'Plan de couv'!U$8:U$373,Paramètres!$A$3)+COUNTIFS('Plan de couv'!$C$8:$C$373,Capa!$T178,'Plan de couv'!U$8:U$373,Paramètres!$A$8)/2+COUNTIFS('Plan de couv'!$C$8:$C$373,Capa!$T178,'Plan de couv'!U$8:U$373,Paramètres!$A$9)/2</f>
        <v>0</v>
      </c>
      <c r="AM178" s="81">
        <f>COUNTIFS('Plan de couv'!$C$8:$C$373,Capa!$T178,'Plan de couv'!V$8:V$373,Paramètres!$A$3)+COUNTIFS('Plan de couv'!$C$8:$C$373,Capa!$T178,'Plan de couv'!V$8:V$373,Paramètres!$A$8)/2+COUNTIFS('Plan de couv'!$C$8:$C$373,Capa!$T178,'Plan de couv'!V$8:V$373,Paramètres!$A$9)/2</f>
        <v>0</v>
      </c>
      <c r="AN178" s="81">
        <f>COUNTIFS('Plan de couv'!$C$8:$C$373,Capa!$T178,'Plan de couv'!W$8:W$373,Paramètres!$A$3)+COUNTIFS('Plan de couv'!$C$8:$C$373,Capa!$T178,'Plan de couv'!W$8:W$373,Paramètres!$A$8)/2+COUNTIFS('Plan de couv'!$C$8:$C$373,Capa!$T178,'Plan de couv'!W$8:W$373,Paramètres!$A$9)/2</f>
        <v>0</v>
      </c>
      <c r="AO178" s="81">
        <f>COUNTIFS('Plan de couv'!$C$8:$C$373,Capa!$T178,'Plan de couv'!X$8:X$373,Paramètres!$A$3)+COUNTIFS('Plan de couv'!$C$8:$C$373,Capa!$T178,'Plan de couv'!X$8:X$373,Paramètres!$A$8)/2+COUNTIFS('Plan de couv'!$C$8:$C$373,Capa!$T178,'Plan de couv'!X$8:X$373,Paramètres!$A$9)/2</f>
        <v>0</v>
      </c>
      <c r="AP178" s="81">
        <f>COUNTIFS('Plan de couv'!$C$8:$C$373,Capa!$T178,'Plan de couv'!Y$8:Y$373,Paramètres!$A$3)+COUNTIFS('Plan de couv'!$C$8:$C$373,Capa!$T178,'Plan de couv'!Y$8:Y$373,Paramètres!$A$8)/2+COUNTIFS('Plan de couv'!$C$8:$C$373,Capa!$T178,'Plan de couv'!Y$8:Y$373,Paramètres!$A$9)/2</f>
        <v>0</v>
      </c>
    </row>
    <row r="179" spans="18:42" hidden="1" x14ac:dyDescent="0.25">
      <c r="R179" s="50">
        <f t="shared" si="8"/>
        <v>6</v>
      </c>
      <c r="S179" s="51">
        <f t="shared" si="9"/>
        <v>26</v>
      </c>
      <c r="T179" s="67">
        <f t="shared" si="11"/>
        <v>42543</v>
      </c>
      <c r="U179" s="68">
        <f t="shared" si="10"/>
        <v>4</v>
      </c>
      <c r="V179" s="81">
        <f>COUNTIFS('Plan de couv'!$C$8:$C$373,Capa!$T179,'Plan de couv'!E$8:E$373,Paramètres!$A$3)+COUNTIFS('Plan de couv'!$C$8:$C$373,Capa!$T179,'Plan de couv'!E$8:E$373,Paramètres!$A$8)/2+COUNTIFS('Plan de couv'!$C$8:$C$373,Capa!$T179,'Plan de couv'!E$8:E$373,Paramètres!$A$9)/2</f>
        <v>0</v>
      </c>
      <c r="W179" s="81">
        <f>COUNTIFS('Plan de couv'!$C$8:$C$373,Capa!$T179,'Plan de couv'!F$8:F$373,Paramètres!$A$3)+COUNTIFS('Plan de couv'!$C$8:$C$373,Capa!$T179,'Plan de couv'!F$8:F$373,Paramètres!$A$8)/2+COUNTIFS('Plan de couv'!$C$8:$C$373,Capa!$T179,'Plan de couv'!F$8:F$373,Paramètres!$A$9)/2</f>
        <v>0</v>
      </c>
      <c r="X179" s="81">
        <f>COUNTIFS('Plan de couv'!$C$8:$C$373,Capa!$T179,'Plan de couv'!G$8:G$373,Paramètres!$A$3)+COUNTIFS('Plan de couv'!$C$8:$C$373,Capa!$T179,'Plan de couv'!G$8:G$373,Paramètres!$A$8)/2+COUNTIFS('Plan de couv'!$C$8:$C$373,Capa!$T179,'Plan de couv'!G$8:G$373,Paramètres!$A$9)/2</f>
        <v>0</v>
      </c>
      <c r="Y179" s="81">
        <f>COUNTIFS('Plan de couv'!$C$8:$C$373,Capa!$T179,'Plan de couv'!H$8:H$373,Paramètres!$A$3)+COUNTIFS('Plan de couv'!$C$8:$C$373,Capa!$T179,'Plan de couv'!H$8:H$373,Paramètres!$A$8)/2+COUNTIFS('Plan de couv'!$C$8:$C$373,Capa!$T179,'Plan de couv'!H$8:H$373,Paramètres!$A$9)/2</f>
        <v>0</v>
      </c>
      <c r="Z179" s="81">
        <f>COUNTIFS('Plan de couv'!$C$8:$C$373,Capa!$T179,'Plan de couv'!I$8:I$373,Paramètres!$A$3)+COUNTIFS('Plan de couv'!$C$8:$C$373,Capa!$T179,'Plan de couv'!I$8:I$373,Paramètres!$A$8)/2+COUNTIFS('Plan de couv'!$C$8:$C$373,Capa!$T179,'Plan de couv'!I$8:I$373,Paramètres!$A$9)/2</f>
        <v>0</v>
      </c>
      <c r="AA179" s="81">
        <f>COUNTIFS('Plan de couv'!$C$8:$C$373,Capa!$T179,'Plan de couv'!J$8:J$373,Paramètres!$A$3)+COUNTIFS('Plan de couv'!$C$8:$C$373,Capa!$T179,'Plan de couv'!J$8:J$373,Paramètres!$A$8)/2+COUNTIFS('Plan de couv'!$C$8:$C$373,Capa!$T179,'Plan de couv'!J$8:J$373,Paramètres!$A$9)/2</f>
        <v>0</v>
      </c>
      <c r="AB179" s="81">
        <f>COUNTIFS('Plan de couv'!$C$8:$C$373,Capa!$T179,'Plan de couv'!K$8:K$373,Paramètres!$A$3)+COUNTIFS('Plan de couv'!$C$8:$C$373,Capa!$T179,'Plan de couv'!K$8:K$373,Paramètres!$A$8)/2+COUNTIFS('Plan de couv'!$C$8:$C$373,Capa!$T179,'Plan de couv'!K$8:K$373,Paramètres!$A$9)/2</f>
        <v>0</v>
      </c>
      <c r="AC179" s="81">
        <f>COUNTIFS('Plan de couv'!$C$8:$C$373,Capa!$T179,'Plan de couv'!L$8:L$373,Paramètres!$A$3)+COUNTIFS('Plan de couv'!$C$8:$C$373,Capa!$T179,'Plan de couv'!L$8:L$373,Paramètres!$A$8)/2+COUNTIFS('Plan de couv'!$C$8:$C$373,Capa!$T179,'Plan de couv'!L$8:L$373,Paramètres!$A$9)/2</f>
        <v>0</v>
      </c>
      <c r="AD179" s="81">
        <f>COUNTIFS('Plan de couv'!$C$8:$C$373,Capa!$T179,'Plan de couv'!M$8:M$373,Paramètres!$A$3)+COUNTIFS('Plan de couv'!$C$8:$C$373,Capa!$T179,'Plan de couv'!M$8:M$373,Paramètres!$A$8)/2+COUNTIFS('Plan de couv'!$C$8:$C$373,Capa!$T179,'Plan de couv'!M$8:M$373,Paramètres!$A$9)/2</f>
        <v>0</v>
      </c>
      <c r="AE179" s="81">
        <f>COUNTIFS('Plan de couv'!$C$8:$C$373,Capa!$T179,'Plan de couv'!N$8:N$373,Paramètres!$A$3)+COUNTIFS('Plan de couv'!$C$8:$C$373,Capa!$T179,'Plan de couv'!N$8:N$373,Paramètres!$A$8)/2+COUNTIFS('Plan de couv'!$C$8:$C$373,Capa!$T179,'Plan de couv'!N$8:N$373,Paramètres!$A$9)/2</f>
        <v>0</v>
      </c>
      <c r="AF179" s="81">
        <f>COUNTIFS('Plan de couv'!$C$8:$C$373,Capa!$T179,'Plan de couv'!O$8:O$373,Paramètres!$A$3)+COUNTIFS('Plan de couv'!$C$8:$C$373,Capa!$T179,'Plan de couv'!O$8:O$373,Paramètres!$A$8)/2+COUNTIFS('Plan de couv'!$C$8:$C$373,Capa!$T179,'Plan de couv'!O$8:O$373,Paramètres!$A$9)/2</f>
        <v>0</v>
      </c>
      <c r="AG179" s="81">
        <f>COUNTIFS('Plan de couv'!$C$8:$C$373,Capa!$T179,'Plan de couv'!P$8:P$373,Paramètres!$A$3)+COUNTIFS('Plan de couv'!$C$8:$C$373,Capa!$T179,'Plan de couv'!P$8:P$373,Paramètres!$A$8)/2+COUNTIFS('Plan de couv'!$C$8:$C$373,Capa!$T179,'Plan de couv'!P$8:P$373,Paramètres!$A$9)/2</f>
        <v>0</v>
      </c>
      <c r="AH179" s="81">
        <f>COUNTIFS('Plan de couv'!$C$8:$C$373,Capa!$T179,'Plan de couv'!Q$8:Q$373,Paramètres!$A$3)+COUNTIFS('Plan de couv'!$C$8:$C$373,Capa!$T179,'Plan de couv'!Q$8:Q$373,Paramètres!$A$8)/2+COUNTIFS('Plan de couv'!$C$8:$C$373,Capa!$T179,'Plan de couv'!Q$8:Q$373,Paramètres!$A$9)/2</f>
        <v>0</v>
      </c>
      <c r="AI179" s="81">
        <f>COUNTIFS('Plan de couv'!$C$8:$C$373,Capa!$T179,'Plan de couv'!R$8:R$373,Paramètres!$A$3)+COUNTIFS('Plan de couv'!$C$8:$C$373,Capa!$T179,'Plan de couv'!R$8:R$373,Paramètres!$A$8)/2+COUNTIFS('Plan de couv'!$C$8:$C$373,Capa!$T179,'Plan de couv'!R$8:R$373,Paramètres!$A$9)/2</f>
        <v>0</v>
      </c>
      <c r="AJ179" s="81">
        <f>COUNTIFS('Plan de couv'!$C$8:$C$373,Capa!$T179,'Plan de couv'!S$8:S$373,Paramètres!$A$3)+COUNTIFS('Plan de couv'!$C$8:$C$373,Capa!$T179,'Plan de couv'!S$8:S$373,Paramètres!$A$8)/2+COUNTIFS('Plan de couv'!$C$8:$C$373,Capa!$T179,'Plan de couv'!S$8:S$373,Paramètres!$A$9)/2</f>
        <v>0</v>
      </c>
      <c r="AK179" s="81">
        <f>COUNTIFS('Plan de couv'!$C$8:$C$373,Capa!$T179,'Plan de couv'!T$8:T$373,Paramètres!$A$3)+COUNTIFS('Plan de couv'!$C$8:$C$373,Capa!$T179,'Plan de couv'!T$8:T$373,Paramètres!$A$8)/2+COUNTIFS('Plan de couv'!$C$8:$C$373,Capa!$T179,'Plan de couv'!T$8:T$373,Paramètres!$A$9)/2</f>
        <v>0</v>
      </c>
      <c r="AL179" s="81">
        <f>COUNTIFS('Plan de couv'!$C$8:$C$373,Capa!$T179,'Plan de couv'!U$8:U$373,Paramètres!$A$3)+COUNTIFS('Plan de couv'!$C$8:$C$373,Capa!$T179,'Plan de couv'!U$8:U$373,Paramètres!$A$8)/2+COUNTIFS('Plan de couv'!$C$8:$C$373,Capa!$T179,'Plan de couv'!U$8:U$373,Paramètres!$A$9)/2</f>
        <v>0</v>
      </c>
      <c r="AM179" s="81">
        <f>COUNTIFS('Plan de couv'!$C$8:$C$373,Capa!$T179,'Plan de couv'!V$8:V$373,Paramètres!$A$3)+COUNTIFS('Plan de couv'!$C$8:$C$373,Capa!$T179,'Plan de couv'!V$8:V$373,Paramètres!$A$8)/2+COUNTIFS('Plan de couv'!$C$8:$C$373,Capa!$T179,'Plan de couv'!V$8:V$373,Paramètres!$A$9)/2</f>
        <v>0</v>
      </c>
      <c r="AN179" s="81">
        <f>COUNTIFS('Plan de couv'!$C$8:$C$373,Capa!$T179,'Plan de couv'!W$8:W$373,Paramètres!$A$3)+COUNTIFS('Plan de couv'!$C$8:$C$373,Capa!$T179,'Plan de couv'!W$8:W$373,Paramètres!$A$8)/2+COUNTIFS('Plan de couv'!$C$8:$C$373,Capa!$T179,'Plan de couv'!W$8:W$373,Paramètres!$A$9)/2</f>
        <v>0</v>
      </c>
      <c r="AO179" s="81">
        <f>COUNTIFS('Plan de couv'!$C$8:$C$373,Capa!$T179,'Plan de couv'!X$8:X$373,Paramètres!$A$3)+COUNTIFS('Plan de couv'!$C$8:$C$373,Capa!$T179,'Plan de couv'!X$8:X$373,Paramètres!$A$8)/2+COUNTIFS('Plan de couv'!$C$8:$C$373,Capa!$T179,'Plan de couv'!X$8:X$373,Paramètres!$A$9)/2</f>
        <v>0</v>
      </c>
      <c r="AP179" s="81">
        <f>COUNTIFS('Plan de couv'!$C$8:$C$373,Capa!$T179,'Plan de couv'!Y$8:Y$373,Paramètres!$A$3)+COUNTIFS('Plan de couv'!$C$8:$C$373,Capa!$T179,'Plan de couv'!Y$8:Y$373,Paramètres!$A$8)/2+COUNTIFS('Plan de couv'!$C$8:$C$373,Capa!$T179,'Plan de couv'!Y$8:Y$373,Paramètres!$A$9)/2</f>
        <v>0</v>
      </c>
    </row>
    <row r="180" spans="18:42" hidden="1" x14ac:dyDescent="0.25">
      <c r="R180" s="50">
        <f t="shared" si="8"/>
        <v>6</v>
      </c>
      <c r="S180" s="51">
        <f t="shared" si="9"/>
        <v>26</v>
      </c>
      <c r="T180" s="67">
        <f t="shared" si="11"/>
        <v>42544</v>
      </c>
      <c r="U180" s="68">
        <f t="shared" si="10"/>
        <v>5</v>
      </c>
      <c r="V180" s="81">
        <f>COUNTIFS('Plan de couv'!$C$8:$C$373,Capa!$T180,'Plan de couv'!E$8:E$373,Paramètres!$A$3)+COUNTIFS('Plan de couv'!$C$8:$C$373,Capa!$T180,'Plan de couv'!E$8:E$373,Paramètres!$A$8)/2+COUNTIFS('Plan de couv'!$C$8:$C$373,Capa!$T180,'Plan de couv'!E$8:E$373,Paramètres!$A$9)/2</f>
        <v>0</v>
      </c>
      <c r="W180" s="81">
        <f>COUNTIFS('Plan de couv'!$C$8:$C$373,Capa!$T180,'Plan de couv'!F$8:F$373,Paramètres!$A$3)+COUNTIFS('Plan de couv'!$C$8:$C$373,Capa!$T180,'Plan de couv'!F$8:F$373,Paramètres!$A$8)/2+COUNTIFS('Plan de couv'!$C$8:$C$373,Capa!$T180,'Plan de couv'!F$8:F$373,Paramètres!$A$9)/2</f>
        <v>0</v>
      </c>
      <c r="X180" s="81">
        <f>COUNTIFS('Plan de couv'!$C$8:$C$373,Capa!$T180,'Plan de couv'!G$8:G$373,Paramètres!$A$3)+COUNTIFS('Plan de couv'!$C$8:$C$373,Capa!$T180,'Plan de couv'!G$8:G$373,Paramètres!$A$8)/2+COUNTIFS('Plan de couv'!$C$8:$C$373,Capa!$T180,'Plan de couv'!G$8:G$373,Paramètres!$A$9)/2</f>
        <v>0</v>
      </c>
      <c r="Y180" s="81">
        <f>COUNTIFS('Plan de couv'!$C$8:$C$373,Capa!$T180,'Plan de couv'!H$8:H$373,Paramètres!$A$3)+COUNTIFS('Plan de couv'!$C$8:$C$373,Capa!$T180,'Plan de couv'!H$8:H$373,Paramètres!$A$8)/2+COUNTIFS('Plan de couv'!$C$8:$C$373,Capa!$T180,'Plan de couv'!H$8:H$373,Paramètres!$A$9)/2</f>
        <v>0</v>
      </c>
      <c r="Z180" s="81">
        <f>COUNTIFS('Plan de couv'!$C$8:$C$373,Capa!$T180,'Plan de couv'!I$8:I$373,Paramètres!$A$3)+COUNTIFS('Plan de couv'!$C$8:$C$373,Capa!$T180,'Plan de couv'!I$8:I$373,Paramètres!$A$8)/2+COUNTIFS('Plan de couv'!$C$8:$C$373,Capa!$T180,'Plan de couv'!I$8:I$373,Paramètres!$A$9)/2</f>
        <v>0</v>
      </c>
      <c r="AA180" s="81">
        <f>COUNTIFS('Plan de couv'!$C$8:$C$373,Capa!$T180,'Plan de couv'!J$8:J$373,Paramètres!$A$3)+COUNTIFS('Plan de couv'!$C$8:$C$373,Capa!$T180,'Plan de couv'!J$8:J$373,Paramètres!$A$8)/2+COUNTIFS('Plan de couv'!$C$8:$C$373,Capa!$T180,'Plan de couv'!J$8:J$373,Paramètres!$A$9)/2</f>
        <v>0</v>
      </c>
      <c r="AB180" s="81">
        <f>COUNTIFS('Plan de couv'!$C$8:$C$373,Capa!$T180,'Plan de couv'!K$8:K$373,Paramètres!$A$3)+COUNTIFS('Plan de couv'!$C$8:$C$373,Capa!$T180,'Plan de couv'!K$8:K$373,Paramètres!$A$8)/2+COUNTIFS('Plan de couv'!$C$8:$C$373,Capa!$T180,'Plan de couv'!K$8:K$373,Paramètres!$A$9)/2</f>
        <v>0</v>
      </c>
      <c r="AC180" s="81">
        <f>COUNTIFS('Plan de couv'!$C$8:$C$373,Capa!$T180,'Plan de couv'!L$8:L$373,Paramètres!$A$3)+COUNTIFS('Plan de couv'!$C$8:$C$373,Capa!$T180,'Plan de couv'!L$8:L$373,Paramètres!$A$8)/2+COUNTIFS('Plan de couv'!$C$8:$C$373,Capa!$T180,'Plan de couv'!L$8:L$373,Paramètres!$A$9)/2</f>
        <v>0</v>
      </c>
      <c r="AD180" s="81">
        <f>COUNTIFS('Plan de couv'!$C$8:$C$373,Capa!$T180,'Plan de couv'!M$8:M$373,Paramètres!$A$3)+COUNTIFS('Plan de couv'!$C$8:$C$373,Capa!$T180,'Plan de couv'!M$8:M$373,Paramètres!$A$8)/2+COUNTIFS('Plan de couv'!$C$8:$C$373,Capa!$T180,'Plan de couv'!M$8:M$373,Paramètres!$A$9)/2</f>
        <v>0</v>
      </c>
      <c r="AE180" s="81">
        <f>COUNTIFS('Plan de couv'!$C$8:$C$373,Capa!$T180,'Plan de couv'!N$8:N$373,Paramètres!$A$3)+COUNTIFS('Plan de couv'!$C$8:$C$373,Capa!$T180,'Plan de couv'!N$8:N$373,Paramètres!$A$8)/2+COUNTIFS('Plan de couv'!$C$8:$C$373,Capa!$T180,'Plan de couv'!N$8:N$373,Paramètres!$A$9)/2</f>
        <v>0</v>
      </c>
      <c r="AF180" s="81">
        <f>COUNTIFS('Plan de couv'!$C$8:$C$373,Capa!$T180,'Plan de couv'!O$8:O$373,Paramètres!$A$3)+COUNTIFS('Plan de couv'!$C$8:$C$373,Capa!$T180,'Plan de couv'!O$8:O$373,Paramètres!$A$8)/2+COUNTIFS('Plan de couv'!$C$8:$C$373,Capa!$T180,'Plan de couv'!O$8:O$373,Paramètres!$A$9)/2</f>
        <v>0</v>
      </c>
      <c r="AG180" s="81">
        <f>COUNTIFS('Plan de couv'!$C$8:$C$373,Capa!$T180,'Plan de couv'!P$8:P$373,Paramètres!$A$3)+COUNTIFS('Plan de couv'!$C$8:$C$373,Capa!$T180,'Plan de couv'!P$8:P$373,Paramètres!$A$8)/2+COUNTIFS('Plan de couv'!$C$8:$C$373,Capa!$T180,'Plan de couv'!P$8:P$373,Paramètres!$A$9)/2</f>
        <v>0</v>
      </c>
      <c r="AH180" s="81">
        <f>COUNTIFS('Plan de couv'!$C$8:$C$373,Capa!$T180,'Plan de couv'!Q$8:Q$373,Paramètres!$A$3)+COUNTIFS('Plan de couv'!$C$8:$C$373,Capa!$T180,'Plan de couv'!Q$8:Q$373,Paramètres!$A$8)/2+COUNTIFS('Plan de couv'!$C$8:$C$373,Capa!$T180,'Plan de couv'!Q$8:Q$373,Paramètres!$A$9)/2</f>
        <v>0</v>
      </c>
      <c r="AI180" s="81">
        <f>COUNTIFS('Plan de couv'!$C$8:$C$373,Capa!$T180,'Plan de couv'!R$8:R$373,Paramètres!$A$3)+COUNTIFS('Plan de couv'!$C$8:$C$373,Capa!$T180,'Plan de couv'!R$8:R$373,Paramètres!$A$8)/2+COUNTIFS('Plan de couv'!$C$8:$C$373,Capa!$T180,'Plan de couv'!R$8:R$373,Paramètres!$A$9)/2</f>
        <v>0</v>
      </c>
      <c r="AJ180" s="81">
        <f>COUNTIFS('Plan de couv'!$C$8:$C$373,Capa!$T180,'Plan de couv'!S$8:S$373,Paramètres!$A$3)+COUNTIFS('Plan de couv'!$C$8:$C$373,Capa!$T180,'Plan de couv'!S$8:S$373,Paramètres!$A$8)/2+COUNTIFS('Plan de couv'!$C$8:$C$373,Capa!$T180,'Plan de couv'!S$8:S$373,Paramètres!$A$9)/2</f>
        <v>0</v>
      </c>
      <c r="AK180" s="81">
        <f>COUNTIFS('Plan de couv'!$C$8:$C$373,Capa!$T180,'Plan de couv'!T$8:T$373,Paramètres!$A$3)+COUNTIFS('Plan de couv'!$C$8:$C$373,Capa!$T180,'Plan de couv'!T$8:T$373,Paramètres!$A$8)/2+COUNTIFS('Plan de couv'!$C$8:$C$373,Capa!$T180,'Plan de couv'!T$8:T$373,Paramètres!$A$9)/2</f>
        <v>0</v>
      </c>
      <c r="AL180" s="81">
        <f>COUNTIFS('Plan de couv'!$C$8:$C$373,Capa!$T180,'Plan de couv'!U$8:U$373,Paramètres!$A$3)+COUNTIFS('Plan de couv'!$C$8:$C$373,Capa!$T180,'Plan de couv'!U$8:U$373,Paramètres!$A$8)/2+COUNTIFS('Plan de couv'!$C$8:$C$373,Capa!$T180,'Plan de couv'!U$8:U$373,Paramètres!$A$9)/2</f>
        <v>0</v>
      </c>
      <c r="AM180" s="81">
        <f>COUNTIFS('Plan de couv'!$C$8:$C$373,Capa!$T180,'Plan de couv'!V$8:V$373,Paramètres!$A$3)+COUNTIFS('Plan de couv'!$C$8:$C$373,Capa!$T180,'Plan de couv'!V$8:V$373,Paramètres!$A$8)/2+COUNTIFS('Plan de couv'!$C$8:$C$373,Capa!$T180,'Plan de couv'!V$8:V$373,Paramètres!$A$9)/2</f>
        <v>0</v>
      </c>
      <c r="AN180" s="81">
        <f>COUNTIFS('Plan de couv'!$C$8:$C$373,Capa!$T180,'Plan de couv'!W$8:W$373,Paramètres!$A$3)+COUNTIFS('Plan de couv'!$C$8:$C$373,Capa!$T180,'Plan de couv'!W$8:W$373,Paramètres!$A$8)/2+COUNTIFS('Plan de couv'!$C$8:$C$373,Capa!$T180,'Plan de couv'!W$8:W$373,Paramètres!$A$9)/2</f>
        <v>0</v>
      </c>
      <c r="AO180" s="81">
        <f>COUNTIFS('Plan de couv'!$C$8:$C$373,Capa!$T180,'Plan de couv'!X$8:X$373,Paramètres!$A$3)+COUNTIFS('Plan de couv'!$C$8:$C$373,Capa!$T180,'Plan de couv'!X$8:X$373,Paramètres!$A$8)/2+COUNTIFS('Plan de couv'!$C$8:$C$373,Capa!$T180,'Plan de couv'!X$8:X$373,Paramètres!$A$9)/2</f>
        <v>0</v>
      </c>
      <c r="AP180" s="81">
        <f>COUNTIFS('Plan de couv'!$C$8:$C$373,Capa!$T180,'Plan de couv'!Y$8:Y$373,Paramètres!$A$3)+COUNTIFS('Plan de couv'!$C$8:$C$373,Capa!$T180,'Plan de couv'!Y$8:Y$373,Paramètres!$A$8)/2+COUNTIFS('Plan de couv'!$C$8:$C$373,Capa!$T180,'Plan de couv'!Y$8:Y$373,Paramètres!$A$9)/2</f>
        <v>0</v>
      </c>
    </row>
    <row r="181" spans="18:42" hidden="1" x14ac:dyDescent="0.25">
      <c r="R181" s="50">
        <f t="shared" si="8"/>
        <v>6</v>
      </c>
      <c r="S181" s="51">
        <f t="shared" si="9"/>
        <v>26</v>
      </c>
      <c r="T181" s="67">
        <f t="shared" si="11"/>
        <v>42545</v>
      </c>
      <c r="U181" s="68">
        <f t="shared" si="10"/>
        <v>6</v>
      </c>
      <c r="V181" s="81">
        <f>COUNTIFS('Plan de couv'!$C$8:$C$373,Capa!$T181,'Plan de couv'!E$8:E$373,Paramètres!$A$3)+COUNTIFS('Plan de couv'!$C$8:$C$373,Capa!$T181,'Plan de couv'!E$8:E$373,Paramètres!$A$8)/2+COUNTIFS('Plan de couv'!$C$8:$C$373,Capa!$T181,'Plan de couv'!E$8:E$373,Paramètres!$A$9)/2</f>
        <v>0</v>
      </c>
      <c r="W181" s="81">
        <f>COUNTIFS('Plan de couv'!$C$8:$C$373,Capa!$T181,'Plan de couv'!F$8:F$373,Paramètres!$A$3)+COUNTIFS('Plan de couv'!$C$8:$C$373,Capa!$T181,'Plan de couv'!F$8:F$373,Paramètres!$A$8)/2+COUNTIFS('Plan de couv'!$C$8:$C$373,Capa!$T181,'Plan de couv'!F$8:F$373,Paramètres!$A$9)/2</f>
        <v>0</v>
      </c>
      <c r="X181" s="81">
        <f>COUNTIFS('Plan de couv'!$C$8:$C$373,Capa!$T181,'Plan de couv'!G$8:G$373,Paramètres!$A$3)+COUNTIFS('Plan de couv'!$C$8:$C$373,Capa!$T181,'Plan de couv'!G$8:G$373,Paramètres!$A$8)/2+COUNTIFS('Plan de couv'!$C$8:$C$373,Capa!$T181,'Plan de couv'!G$8:G$373,Paramètres!$A$9)/2</f>
        <v>0</v>
      </c>
      <c r="Y181" s="81">
        <f>COUNTIFS('Plan de couv'!$C$8:$C$373,Capa!$T181,'Plan de couv'!H$8:H$373,Paramètres!$A$3)+COUNTIFS('Plan de couv'!$C$8:$C$373,Capa!$T181,'Plan de couv'!H$8:H$373,Paramètres!$A$8)/2+COUNTIFS('Plan de couv'!$C$8:$C$373,Capa!$T181,'Plan de couv'!H$8:H$373,Paramètres!$A$9)/2</f>
        <v>0</v>
      </c>
      <c r="Z181" s="81">
        <f>COUNTIFS('Plan de couv'!$C$8:$C$373,Capa!$T181,'Plan de couv'!I$8:I$373,Paramètres!$A$3)+COUNTIFS('Plan de couv'!$C$8:$C$373,Capa!$T181,'Plan de couv'!I$8:I$373,Paramètres!$A$8)/2+COUNTIFS('Plan de couv'!$C$8:$C$373,Capa!$T181,'Plan de couv'!I$8:I$373,Paramètres!$A$9)/2</f>
        <v>0</v>
      </c>
      <c r="AA181" s="81">
        <f>COUNTIFS('Plan de couv'!$C$8:$C$373,Capa!$T181,'Plan de couv'!J$8:J$373,Paramètres!$A$3)+COUNTIFS('Plan de couv'!$C$8:$C$373,Capa!$T181,'Plan de couv'!J$8:J$373,Paramètres!$A$8)/2+COUNTIFS('Plan de couv'!$C$8:$C$373,Capa!$T181,'Plan de couv'!J$8:J$373,Paramètres!$A$9)/2</f>
        <v>0</v>
      </c>
      <c r="AB181" s="81">
        <f>COUNTIFS('Plan de couv'!$C$8:$C$373,Capa!$T181,'Plan de couv'!K$8:K$373,Paramètres!$A$3)+COUNTIFS('Plan de couv'!$C$8:$C$373,Capa!$T181,'Plan de couv'!K$8:K$373,Paramètres!$A$8)/2+COUNTIFS('Plan de couv'!$C$8:$C$373,Capa!$T181,'Plan de couv'!K$8:K$373,Paramètres!$A$9)/2</f>
        <v>0</v>
      </c>
      <c r="AC181" s="81">
        <f>COUNTIFS('Plan de couv'!$C$8:$C$373,Capa!$T181,'Plan de couv'!L$8:L$373,Paramètres!$A$3)+COUNTIFS('Plan de couv'!$C$8:$C$373,Capa!$T181,'Plan de couv'!L$8:L$373,Paramètres!$A$8)/2+COUNTIFS('Plan de couv'!$C$8:$C$373,Capa!$T181,'Plan de couv'!L$8:L$373,Paramètres!$A$9)/2</f>
        <v>0</v>
      </c>
      <c r="AD181" s="81">
        <f>COUNTIFS('Plan de couv'!$C$8:$C$373,Capa!$T181,'Plan de couv'!M$8:M$373,Paramètres!$A$3)+COUNTIFS('Plan de couv'!$C$8:$C$373,Capa!$T181,'Plan de couv'!M$8:M$373,Paramètres!$A$8)/2+COUNTIFS('Plan de couv'!$C$8:$C$373,Capa!$T181,'Plan de couv'!M$8:M$373,Paramètres!$A$9)/2</f>
        <v>0</v>
      </c>
      <c r="AE181" s="81">
        <f>COUNTIFS('Plan de couv'!$C$8:$C$373,Capa!$T181,'Plan de couv'!N$8:N$373,Paramètres!$A$3)+COUNTIFS('Plan de couv'!$C$8:$C$373,Capa!$T181,'Plan de couv'!N$8:N$373,Paramètres!$A$8)/2+COUNTIFS('Plan de couv'!$C$8:$C$373,Capa!$T181,'Plan de couv'!N$8:N$373,Paramètres!$A$9)/2</f>
        <v>0</v>
      </c>
      <c r="AF181" s="81">
        <f>COUNTIFS('Plan de couv'!$C$8:$C$373,Capa!$T181,'Plan de couv'!O$8:O$373,Paramètres!$A$3)+COUNTIFS('Plan de couv'!$C$8:$C$373,Capa!$T181,'Plan de couv'!O$8:O$373,Paramètres!$A$8)/2+COUNTIFS('Plan de couv'!$C$8:$C$373,Capa!$T181,'Plan de couv'!O$8:O$373,Paramètres!$A$9)/2</f>
        <v>0</v>
      </c>
      <c r="AG181" s="81">
        <f>COUNTIFS('Plan de couv'!$C$8:$C$373,Capa!$T181,'Plan de couv'!P$8:P$373,Paramètres!$A$3)+COUNTIFS('Plan de couv'!$C$8:$C$373,Capa!$T181,'Plan de couv'!P$8:P$373,Paramètres!$A$8)/2+COUNTIFS('Plan de couv'!$C$8:$C$373,Capa!$T181,'Plan de couv'!P$8:P$373,Paramètres!$A$9)/2</f>
        <v>0</v>
      </c>
      <c r="AH181" s="81">
        <f>COUNTIFS('Plan de couv'!$C$8:$C$373,Capa!$T181,'Plan de couv'!Q$8:Q$373,Paramètres!$A$3)+COUNTIFS('Plan de couv'!$C$8:$C$373,Capa!$T181,'Plan de couv'!Q$8:Q$373,Paramètres!$A$8)/2+COUNTIFS('Plan de couv'!$C$8:$C$373,Capa!$T181,'Plan de couv'!Q$8:Q$373,Paramètres!$A$9)/2</f>
        <v>0</v>
      </c>
      <c r="AI181" s="81">
        <f>COUNTIFS('Plan de couv'!$C$8:$C$373,Capa!$T181,'Plan de couv'!R$8:R$373,Paramètres!$A$3)+COUNTIFS('Plan de couv'!$C$8:$C$373,Capa!$T181,'Plan de couv'!R$8:R$373,Paramètres!$A$8)/2+COUNTIFS('Plan de couv'!$C$8:$C$373,Capa!$T181,'Plan de couv'!R$8:R$373,Paramètres!$A$9)/2</f>
        <v>0</v>
      </c>
      <c r="AJ181" s="81">
        <f>COUNTIFS('Plan de couv'!$C$8:$C$373,Capa!$T181,'Plan de couv'!S$8:S$373,Paramètres!$A$3)+COUNTIFS('Plan de couv'!$C$8:$C$373,Capa!$T181,'Plan de couv'!S$8:S$373,Paramètres!$A$8)/2+COUNTIFS('Plan de couv'!$C$8:$C$373,Capa!$T181,'Plan de couv'!S$8:S$373,Paramètres!$A$9)/2</f>
        <v>0</v>
      </c>
      <c r="AK181" s="81">
        <f>COUNTIFS('Plan de couv'!$C$8:$C$373,Capa!$T181,'Plan de couv'!T$8:T$373,Paramètres!$A$3)+COUNTIFS('Plan de couv'!$C$8:$C$373,Capa!$T181,'Plan de couv'!T$8:T$373,Paramètres!$A$8)/2+COUNTIFS('Plan de couv'!$C$8:$C$373,Capa!$T181,'Plan de couv'!T$8:T$373,Paramètres!$A$9)/2</f>
        <v>0</v>
      </c>
      <c r="AL181" s="81">
        <f>COUNTIFS('Plan de couv'!$C$8:$C$373,Capa!$T181,'Plan de couv'!U$8:U$373,Paramètres!$A$3)+COUNTIFS('Plan de couv'!$C$8:$C$373,Capa!$T181,'Plan de couv'!U$8:U$373,Paramètres!$A$8)/2+COUNTIFS('Plan de couv'!$C$8:$C$373,Capa!$T181,'Plan de couv'!U$8:U$373,Paramètres!$A$9)/2</f>
        <v>0</v>
      </c>
      <c r="AM181" s="81">
        <f>COUNTIFS('Plan de couv'!$C$8:$C$373,Capa!$T181,'Plan de couv'!V$8:V$373,Paramètres!$A$3)+COUNTIFS('Plan de couv'!$C$8:$C$373,Capa!$T181,'Plan de couv'!V$8:V$373,Paramètres!$A$8)/2+COUNTIFS('Plan de couv'!$C$8:$C$373,Capa!$T181,'Plan de couv'!V$8:V$373,Paramètres!$A$9)/2</f>
        <v>0</v>
      </c>
      <c r="AN181" s="81">
        <f>COUNTIFS('Plan de couv'!$C$8:$C$373,Capa!$T181,'Plan de couv'!W$8:W$373,Paramètres!$A$3)+COUNTIFS('Plan de couv'!$C$8:$C$373,Capa!$T181,'Plan de couv'!W$8:W$373,Paramètres!$A$8)/2+COUNTIFS('Plan de couv'!$C$8:$C$373,Capa!$T181,'Plan de couv'!W$8:W$373,Paramètres!$A$9)/2</f>
        <v>0</v>
      </c>
      <c r="AO181" s="81">
        <f>COUNTIFS('Plan de couv'!$C$8:$C$373,Capa!$T181,'Plan de couv'!X$8:X$373,Paramètres!$A$3)+COUNTIFS('Plan de couv'!$C$8:$C$373,Capa!$T181,'Plan de couv'!X$8:X$373,Paramètres!$A$8)/2+COUNTIFS('Plan de couv'!$C$8:$C$373,Capa!$T181,'Plan de couv'!X$8:X$373,Paramètres!$A$9)/2</f>
        <v>0</v>
      </c>
      <c r="AP181" s="81">
        <f>COUNTIFS('Plan de couv'!$C$8:$C$373,Capa!$T181,'Plan de couv'!Y$8:Y$373,Paramètres!$A$3)+COUNTIFS('Plan de couv'!$C$8:$C$373,Capa!$T181,'Plan de couv'!Y$8:Y$373,Paramètres!$A$8)/2+COUNTIFS('Plan de couv'!$C$8:$C$373,Capa!$T181,'Plan de couv'!Y$8:Y$373,Paramètres!$A$9)/2</f>
        <v>0</v>
      </c>
    </row>
    <row r="182" spans="18:42" hidden="1" x14ac:dyDescent="0.25">
      <c r="R182" s="50">
        <f t="shared" si="8"/>
        <v>6</v>
      </c>
      <c r="S182" s="51">
        <f t="shared" si="9"/>
        <v>26</v>
      </c>
      <c r="T182" s="67">
        <f t="shared" si="11"/>
        <v>42546</v>
      </c>
      <c r="U182" s="68">
        <f t="shared" si="10"/>
        <v>7</v>
      </c>
      <c r="V182" s="81">
        <f>COUNTIFS('Plan de couv'!$C$8:$C$373,Capa!$T182,'Plan de couv'!E$8:E$373,Paramètres!$A$3)+COUNTIFS('Plan de couv'!$C$8:$C$373,Capa!$T182,'Plan de couv'!E$8:E$373,Paramètres!$A$8)/2+COUNTIFS('Plan de couv'!$C$8:$C$373,Capa!$T182,'Plan de couv'!E$8:E$373,Paramètres!$A$9)/2</f>
        <v>0</v>
      </c>
      <c r="W182" s="81">
        <f>COUNTIFS('Plan de couv'!$C$8:$C$373,Capa!$T182,'Plan de couv'!F$8:F$373,Paramètres!$A$3)+COUNTIFS('Plan de couv'!$C$8:$C$373,Capa!$T182,'Plan de couv'!F$8:F$373,Paramètres!$A$8)/2+COUNTIFS('Plan de couv'!$C$8:$C$373,Capa!$T182,'Plan de couv'!F$8:F$373,Paramètres!$A$9)/2</f>
        <v>0</v>
      </c>
      <c r="X182" s="81">
        <f>COUNTIFS('Plan de couv'!$C$8:$C$373,Capa!$T182,'Plan de couv'!G$8:G$373,Paramètres!$A$3)+COUNTIFS('Plan de couv'!$C$8:$C$373,Capa!$T182,'Plan de couv'!G$8:G$373,Paramètres!$A$8)/2+COUNTIFS('Plan de couv'!$C$8:$C$373,Capa!$T182,'Plan de couv'!G$8:G$373,Paramètres!$A$9)/2</f>
        <v>0</v>
      </c>
      <c r="Y182" s="81">
        <f>COUNTIFS('Plan de couv'!$C$8:$C$373,Capa!$T182,'Plan de couv'!H$8:H$373,Paramètres!$A$3)+COUNTIFS('Plan de couv'!$C$8:$C$373,Capa!$T182,'Plan de couv'!H$8:H$373,Paramètres!$A$8)/2+COUNTIFS('Plan de couv'!$C$8:$C$373,Capa!$T182,'Plan de couv'!H$8:H$373,Paramètres!$A$9)/2</f>
        <v>0</v>
      </c>
      <c r="Z182" s="81">
        <f>COUNTIFS('Plan de couv'!$C$8:$C$373,Capa!$T182,'Plan de couv'!I$8:I$373,Paramètres!$A$3)+COUNTIFS('Plan de couv'!$C$8:$C$373,Capa!$T182,'Plan de couv'!I$8:I$373,Paramètres!$A$8)/2+COUNTIFS('Plan de couv'!$C$8:$C$373,Capa!$T182,'Plan de couv'!I$8:I$373,Paramètres!$A$9)/2</f>
        <v>0</v>
      </c>
      <c r="AA182" s="81">
        <f>COUNTIFS('Plan de couv'!$C$8:$C$373,Capa!$T182,'Plan de couv'!J$8:J$373,Paramètres!$A$3)+COUNTIFS('Plan de couv'!$C$8:$C$373,Capa!$T182,'Plan de couv'!J$8:J$373,Paramètres!$A$8)/2+COUNTIFS('Plan de couv'!$C$8:$C$373,Capa!$T182,'Plan de couv'!J$8:J$373,Paramètres!$A$9)/2</f>
        <v>0</v>
      </c>
      <c r="AB182" s="81">
        <f>COUNTIFS('Plan de couv'!$C$8:$C$373,Capa!$T182,'Plan de couv'!K$8:K$373,Paramètres!$A$3)+COUNTIFS('Plan de couv'!$C$8:$C$373,Capa!$T182,'Plan de couv'!K$8:K$373,Paramètres!$A$8)/2+COUNTIFS('Plan de couv'!$C$8:$C$373,Capa!$T182,'Plan de couv'!K$8:K$373,Paramètres!$A$9)/2</f>
        <v>0</v>
      </c>
      <c r="AC182" s="81">
        <f>COUNTIFS('Plan de couv'!$C$8:$C$373,Capa!$T182,'Plan de couv'!L$8:L$373,Paramètres!$A$3)+COUNTIFS('Plan de couv'!$C$8:$C$373,Capa!$T182,'Plan de couv'!L$8:L$373,Paramètres!$A$8)/2+COUNTIFS('Plan de couv'!$C$8:$C$373,Capa!$T182,'Plan de couv'!L$8:L$373,Paramètres!$A$9)/2</f>
        <v>0</v>
      </c>
      <c r="AD182" s="81">
        <f>COUNTIFS('Plan de couv'!$C$8:$C$373,Capa!$T182,'Plan de couv'!M$8:M$373,Paramètres!$A$3)+COUNTIFS('Plan de couv'!$C$8:$C$373,Capa!$T182,'Plan de couv'!M$8:M$373,Paramètres!$A$8)/2+COUNTIFS('Plan de couv'!$C$8:$C$373,Capa!$T182,'Plan de couv'!M$8:M$373,Paramètres!$A$9)/2</f>
        <v>0</v>
      </c>
      <c r="AE182" s="81">
        <f>COUNTIFS('Plan de couv'!$C$8:$C$373,Capa!$T182,'Plan de couv'!N$8:N$373,Paramètres!$A$3)+COUNTIFS('Plan de couv'!$C$8:$C$373,Capa!$T182,'Plan de couv'!N$8:N$373,Paramètres!$A$8)/2+COUNTIFS('Plan de couv'!$C$8:$C$373,Capa!$T182,'Plan de couv'!N$8:N$373,Paramètres!$A$9)/2</f>
        <v>0</v>
      </c>
      <c r="AF182" s="81">
        <f>COUNTIFS('Plan de couv'!$C$8:$C$373,Capa!$T182,'Plan de couv'!O$8:O$373,Paramètres!$A$3)+COUNTIFS('Plan de couv'!$C$8:$C$373,Capa!$T182,'Plan de couv'!O$8:O$373,Paramètres!$A$8)/2+COUNTIFS('Plan de couv'!$C$8:$C$373,Capa!$T182,'Plan de couv'!O$8:O$373,Paramètres!$A$9)/2</f>
        <v>0</v>
      </c>
      <c r="AG182" s="81">
        <f>COUNTIFS('Plan de couv'!$C$8:$C$373,Capa!$T182,'Plan de couv'!P$8:P$373,Paramètres!$A$3)+COUNTIFS('Plan de couv'!$C$8:$C$373,Capa!$T182,'Plan de couv'!P$8:P$373,Paramètres!$A$8)/2+COUNTIFS('Plan de couv'!$C$8:$C$373,Capa!$T182,'Plan de couv'!P$8:P$373,Paramètres!$A$9)/2</f>
        <v>0</v>
      </c>
      <c r="AH182" s="81">
        <f>COUNTIFS('Plan de couv'!$C$8:$C$373,Capa!$T182,'Plan de couv'!Q$8:Q$373,Paramètres!$A$3)+COUNTIFS('Plan de couv'!$C$8:$C$373,Capa!$T182,'Plan de couv'!Q$8:Q$373,Paramètres!$A$8)/2+COUNTIFS('Plan de couv'!$C$8:$C$373,Capa!$T182,'Plan de couv'!Q$8:Q$373,Paramètres!$A$9)/2</f>
        <v>0</v>
      </c>
      <c r="AI182" s="81">
        <f>COUNTIFS('Plan de couv'!$C$8:$C$373,Capa!$T182,'Plan de couv'!R$8:R$373,Paramètres!$A$3)+COUNTIFS('Plan de couv'!$C$8:$C$373,Capa!$T182,'Plan de couv'!R$8:R$373,Paramètres!$A$8)/2+COUNTIFS('Plan de couv'!$C$8:$C$373,Capa!$T182,'Plan de couv'!R$8:R$373,Paramètres!$A$9)/2</f>
        <v>0</v>
      </c>
      <c r="AJ182" s="81">
        <f>COUNTIFS('Plan de couv'!$C$8:$C$373,Capa!$T182,'Plan de couv'!S$8:S$373,Paramètres!$A$3)+COUNTIFS('Plan de couv'!$C$8:$C$373,Capa!$T182,'Plan de couv'!S$8:S$373,Paramètres!$A$8)/2+COUNTIFS('Plan de couv'!$C$8:$C$373,Capa!$T182,'Plan de couv'!S$8:S$373,Paramètres!$A$9)/2</f>
        <v>0</v>
      </c>
      <c r="AK182" s="81">
        <f>COUNTIFS('Plan de couv'!$C$8:$C$373,Capa!$T182,'Plan de couv'!T$8:T$373,Paramètres!$A$3)+COUNTIFS('Plan de couv'!$C$8:$C$373,Capa!$T182,'Plan de couv'!T$8:T$373,Paramètres!$A$8)/2+COUNTIFS('Plan de couv'!$C$8:$C$373,Capa!$T182,'Plan de couv'!T$8:T$373,Paramètres!$A$9)/2</f>
        <v>0</v>
      </c>
      <c r="AL182" s="81">
        <f>COUNTIFS('Plan de couv'!$C$8:$C$373,Capa!$T182,'Plan de couv'!U$8:U$373,Paramètres!$A$3)+COUNTIFS('Plan de couv'!$C$8:$C$373,Capa!$T182,'Plan de couv'!U$8:U$373,Paramètres!$A$8)/2+COUNTIFS('Plan de couv'!$C$8:$C$373,Capa!$T182,'Plan de couv'!U$8:U$373,Paramètres!$A$9)/2</f>
        <v>0</v>
      </c>
      <c r="AM182" s="81">
        <f>COUNTIFS('Plan de couv'!$C$8:$C$373,Capa!$T182,'Plan de couv'!V$8:V$373,Paramètres!$A$3)+COUNTIFS('Plan de couv'!$C$8:$C$373,Capa!$T182,'Plan de couv'!V$8:V$373,Paramètres!$A$8)/2+COUNTIFS('Plan de couv'!$C$8:$C$373,Capa!$T182,'Plan de couv'!V$8:V$373,Paramètres!$A$9)/2</f>
        <v>0</v>
      </c>
      <c r="AN182" s="81">
        <f>COUNTIFS('Plan de couv'!$C$8:$C$373,Capa!$T182,'Plan de couv'!W$8:W$373,Paramètres!$A$3)+COUNTIFS('Plan de couv'!$C$8:$C$373,Capa!$T182,'Plan de couv'!W$8:W$373,Paramètres!$A$8)/2+COUNTIFS('Plan de couv'!$C$8:$C$373,Capa!$T182,'Plan de couv'!W$8:W$373,Paramètres!$A$9)/2</f>
        <v>0</v>
      </c>
      <c r="AO182" s="81">
        <f>COUNTIFS('Plan de couv'!$C$8:$C$373,Capa!$T182,'Plan de couv'!X$8:X$373,Paramètres!$A$3)+COUNTIFS('Plan de couv'!$C$8:$C$373,Capa!$T182,'Plan de couv'!X$8:X$373,Paramètres!$A$8)/2+COUNTIFS('Plan de couv'!$C$8:$C$373,Capa!$T182,'Plan de couv'!X$8:X$373,Paramètres!$A$9)/2</f>
        <v>0</v>
      </c>
      <c r="AP182" s="81">
        <f>COUNTIFS('Plan de couv'!$C$8:$C$373,Capa!$T182,'Plan de couv'!Y$8:Y$373,Paramètres!$A$3)+COUNTIFS('Plan de couv'!$C$8:$C$373,Capa!$T182,'Plan de couv'!Y$8:Y$373,Paramètres!$A$8)/2+COUNTIFS('Plan de couv'!$C$8:$C$373,Capa!$T182,'Plan de couv'!Y$8:Y$373,Paramètres!$A$9)/2</f>
        <v>0</v>
      </c>
    </row>
    <row r="183" spans="18:42" hidden="1" x14ac:dyDescent="0.25">
      <c r="R183" s="50">
        <f t="shared" si="8"/>
        <v>6</v>
      </c>
      <c r="S183" s="51">
        <f t="shared" si="9"/>
        <v>27</v>
      </c>
      <c r="T183" s="67">
        <f t="shared" si="11"/>
        <v>42547</v>
      </c>
      <c r="U183" s="68">
        <f t="shared" si="10"/>
        <v>1</v>
      </c>
      <c r="V183" s="81">
        <f>COUNTIFS('Plan de couv'!$C$8:$C$373,Capa!$T183,'Plan de couv'!E$8:E$373,Paramètres!$A$3)+COUNTIFS('Plan de couv'!$C$8:$C$373,Capa!$T183,'Plan de couv'!E$8:E$373,Paramètres!$A$8)/2+COUNTIFS('Plan de couv'!$C$8:$C$373,Capa!$T183,'Plan de couv'!E$8:E$373,Paramètres!$A$9)/2</f>
        <v>0</v>
      </c>
      <c r="W183" s="81">
        <f>COUNTIFS('Plan de couv'!$C$8:$C$373,Capa!$T183,'Plan de couv'!F$8:F$373,Paramètres!$A$3)+COUNTIFS('Plan de couv'!$C$8:$C$373,Capa!$T183,'Plan de couv'!F$8:F$373,Paramètres!$A$8)/2+COUNTIFS('Plan de couv'!$C$8:$C$373,Capa!$T183,'Plan de couv'!F$8:F$373,Paramètres!$A$9)/2</f>
        <v>0</v>
      </c>
      <c r="X183" s="81">
        <f>COUNTIFS('Plan de couv'!$C$8:$C$373,Capa!$T183,'Plan de couv'!G$8:G$373,Paramètres!$A$3)+COUNTIFS('Plan de couv'!$C$8:$C$373,Capa!$T183,'Plan de couv'!G$8:G$373,Paramètres!$A$8)/2+COUNTIFS('Plan de couv'!$C$8:$C$373,Capa!$T183,'Plan de couv'!G$8:G$373,Paramètres!$A$9)/2</f>
        <v>0</v>
      </c>
      <c r="Y183" s="81">
        <f>COUNTIFS('Plan de couv'!$C$8:$C$373,Capa!$T183,'Plan de couv'!H$8:H$373,Paramètres!$A$3)+COUNTIFS('Plan de couv'!$C$8:$C$373,Capa!$T183,'Plan de couv'!H$8:H$373,Paramètres!$A$8)/2+COUNTIFS('Plan de couv'!$C$8:$C$373,Capa!$T183,'Plan de couv'!H$8:H$373,Paramètres!$A$9)/2</f>
        <v>0</v>
      </c>
      <c r="Z183" s="81">
        <f>COUNTIFS('Plan de couv'!$C$8:$C$373,Capa!$T183,'Plan de couv'!I$8:I$373,Paramètres!$A$3)+COUNTIFS('Plan de couv'!$C$8:$C$373,Capa!$T183,'Plan de couv'!I$8:I$373,Paramètres!$A$8)/2+COUNTIFS('Plan de couv'!$C$8:$C$373,Capa!$T183,'Plan de couv'!I$8:I$373,Paramètres!$A$9)/2</f>
        <v>0</v>
      </c>
      <c r="AA183" s="81">
        <f>COUNTIFS('Plan de couv'!$C$8:$C$373,Capa!$T183,'Plan de couv'!J$8:J$373,Paramètres!$A$3)+COUNTIFS('Plan de couv'!$C$8:$C$373,Capa!$T183,'Plan de couv'!J$8:J$373,Paramètres!$A$8)/2+COUNTIFS('Plan de couv'!$C$8:$C$373,Capa!$T183,'Plan de couv'!J$8:J$373,Paramètres!$A$9)/2</f>
        <v>0</v>
      </c>
      <c r="AB183" s="81">
        <f>COUNTIFS('Plan de couv'!$C$8:$C$373,Capa!$T183,'Plan de couv'!K$8:K$373,Paramètres!$A$3)+COUNTIFS('Plan de couv'!$C$8:$C$373,Capa!$T183,'Plan de couv'!K$8:K$373,Paramètres!$A$8)/2+COUNTIFS('Plan de couv'!$C$8:$C$373,Capa!$T183,'Plan de couv'!K$8:K$373,Paramètres!$A$9)/2</f>
        <v>0</v>
      </c>
      <c r="AC183" s="81">
        <f>COUNTIFS('Plan de couv'!$C$8:$C$373,Capa!$T183,'Plan de couv'!L$8:L$373,Paramètres!$A$3)+COUNTIFS('Plan de couv'!$C$8:$C$373,Capa!$T183,'Plan de couv'!L$8:L$373,Paramètres!$A$8)/2+COUNTIFS('Plan de couv'!$C$8:$C$373,Capa!$T183,'Plan de couv'!L$8:L$373,Paramètres!$A$9)/2</f>
        <v>0</v>
      </c>
      <c r="AD183" s="81">
        <f>COUNTIFS('Plan de couv'!$C$8:$C$373,Capa!$T183,'Plan de couv'!M$8:M$373,Paramètres!$A$3)+COUNTIFS('Plan de couv'!$C$8:$C$373,Capa!$T183,'Plan de couv'!M$8:M$373,Paramètres!$A$8)/2+COUNTIFS('Plan de couv'!$C$8:$C$373,Capa!$T183,'Plan de couv'!M$8:M$373,Paramètres!$A$9)/2</f>
        <v>0</v>
      </c>
      <c r="AE183" s="81">
        <f>COUNTIFS('Plan de couv'!$C$8:$C$373,Capa!$T183,'Plan de couv'!N$8:N$373,Paramètres!$A$3)+COUNTIFS('Plan de couv'!$C$8:$C$373,Capa!$T183,'Plan de couv'!N$8:N$373,Paramètres!$A$8)/2+COUNTIFS('Plan de couv'!$C$8:$C$373,Capa!$T183,'Plan de couv'!N$8:N$373,Paramètres!$A$9)/2</f>
        <v>0</v>
      </c>
      <c r="AF183" s="81">
        <f>COUNTIFS('Plan de couv'!$C$8:$C$373,Capa!$T183,'Plan de couv'!O$8:O$373,Paramètres!$A$3)+COUNTIFS('Plan de couv'!$C$8:$C$373,Capa!$T183,'Plan de couv'!O$8:O$373,Paramètres!$A$8)/2+COUNTIFS('Plan de couv'!$C$8:$C$373,Capa!$T183,'Plan de couv'!O$8:O$373,Paramètres!$A$9)/2</f>
        <v>0</v>
      </c>
      <c r="AG183" s="81">
        <f>COUNTIFS('Plan de couv'!$C$8:$C$373,Capa!$T183,'Plan de couv'!P$8:P$373,Paramètres!$A$3)+COUNTIFS('Plan de couv'!$C$8:$C$373,Capa!$T183,'Plan de couv'!P$8:P$373,Paramètres!$A$8)/2+COUNTIFS('Plan de couv'!$C$8:$C$373,Capa!$T183,'Plan de couv'!P$8:P$373,Paramètres!$A$9)/2</f>
        <v>0</v>
      </c>
      <c r="AH183" s="81">
        <f>COUNTIFS('Plan de couv'!$C$8:$C$373,Capa!$T183,'Plan de couv'!Q$8:Q$373,Paramètres!$A$3)+COUNTIFS('Plan de couv'!$C$8:$C$373,Capa!$T183,'Plan de couv'!Q$8:Q$373,Paramètres!$A$8)/2+COUNTIFS('Plan de couv'!$C$8:$C$373,Capa!$T183,'Plan de couv'!Q$8:Q$373,Paramètres!$A$9)/2</f>
        <v>0</v>
      </c>
      <c r="AI183" s="81">
        <f>COUNTIFS('Plan de couv'!$C$8:$C$373,Capa!$T183,'Plan de couv'!R$8:R$373,Paramètres!$A$3)+COUNTIFS('Plan de couv'!$C$8:$C$373,Capa!$T183,'Plan de couv'!R$8:R$373,Paramètres!$A$8)/2+COUNTIFS('Plan de couv'!$C$8:$C$373,Capa!$T183,'Plan de couv'!R$8:R$373,Paramètres!$A$9)/2</f>
        <v>0</v>
      </c>
      <c r="AJ183" s="81">
        <f>COUNTIFS('Plan de couv'!$C$8:$C$373,Capa!$T183,'Plan de couv'!S$8:S$373,Paramètres!$A$3)+COUNTIFS('Plan de couv'!$C$8:$C$373,Capa!$T183,'Plan de couv'!S$8:S$373,Paramètres!$A$8)/2+COUNTIFS('Plan de couv'!$C$8:$C$373,Capa!$T183,'Plan de couv'!S$8:S$373,Paramètres!$A$9)/2</f>
        <v>0</v>
      </c>
      <c r="AK183" s="81">
        <f>COUNTIFS('Plan de couv'!$C$8:$C$373,Capa!$T183,'Plan de couv'!T$8:T$373,Paramètres!$A$3)+COUNTIFS('Plan de couv'!$C$8:$C$373,Capa!$T183,'Plan de couv'!T$8:T$373,Paramètres!$A$8)/2+COUNTIFS('Plan de couv'!$C$8:$C$373,Capa!$T183,'Plan de couv'!T$8:T$373,Paramètres!$A$9)/2</f>
        <v>0</v>
      </c>
      <c r="AL183" s="81">
        <f>COUNTIFS('Plan de couv'!$C$8:$C$373,Capa!$T183,'Plan de couv'!U$8:U$373,Paramètres!$A$3)+COUNTIFS('Plan de couv'!$C$8:$C$373,Capa!$T183,'Plan de couv'!U$8:U$373,Paramètres!$A$8)/2+COUNTIFS('Plan de couv'!$C$8:$C$373,Capa!$T183,'Plan de couv'!U$8:U$373,Paramètres!$A$9)/2</f>
        <v>0</v>
      </c>
      <c r="AM183" s="81">
        <f>COUNTIFS('Plan de couv'!$C$8:$C$373,Capa!$T183,'Plan de couv'!V$8:V$373,Paramètres!$A$3)+COUNTIFS('Plan de couv'!$C$8:$C$373,Capa!$T183,'Plan de couv'!V$8:V$373,Paramètres!$A$8)/2+COUNTIFS('Plan de couv'!$C$8:$C$373,Capa!$T183,'Plan de couv'!V$8:V$373,Paramètres!$A$9)/2</f>
        <v>0</v>
      </c>
      <c r="AN183" s="81">
        <f>COUNTIFS('Plan de couv'!$C$8:$C$373,Capa!$T183,'Plan de couv'!W$8:W$373,Paramètres!$A$3)+COUNTIFS('Plan de couv'!$C$8:$C$373,Capa!$T183,'Plan de couv'!W$8:W$373,Paramètres!$A$8)/2+COUNTIFS('Plan de couv'!$C$8:$C$373,Capa!$T183,'Plan de couv'!W$8:W$373,Paramètres!$A$9)/2</f>
        <v>0</v>
      </c>
      <c r="AO183" s="81">
        <f>COUNTIFS('Plan de couv'!$C$8:$C$373,Capa!$T183,'Plan de couv'!X$8:X$373,Paramètres!$A$3)+COUNTIFS('Plan de couv'!$C$8:$C$373,Capa!$T183,'Plan de couv'!X$8:X$373,Paramètres!$A$8)/2+COUNTIFS('Plan de couv'!$C$8:$C$373,Capa!$T183,'Plan de couv'!X$8:X$373,Paramètres!$A$9)/2</f>
        <v>0</v>
      </c>
      <c r="AP183" s="81">
        <f>COUNTIFS('Plan de couv'!$C$8:$C$373,Capa!$T183,'Plan de couv'!Y$8:Y$373,Paramètres!$A$3)+COUNTIFS('Plan de couv'!$C$8:$C$373,Capa!$T183,'Plan de couv'!Y$8:Y$373,Paramètres!$A$8)/2+COUNTIFS('Plan de couv'!$C$8:$C$373,Capa!$T183,'Plan de couv'!Y$8:Y$373,Paramètres!$A$9)/2</f>
        <v>0</v>
      </c>
    </row>
    <row r="184" spans="18:42" hidden="1" x14ac:dyDescent="0.25">
      <c r="R184" s="50">
        <f t="shared" si="8"/>
        <v>6</v>
      </c>
      <c r="S184" s="51">
        <f t="shared" si="9"/>
        <v>27</v>
      </c>
      <c r="T184" s="67">
        <f t="shared" si="11"/>
        <v>42548</v>
      </c>
      <c r="U184" s="68">
        <f t="shared" si="10"/>
        <v>2</v>
      </c>
      <c r="V184" s="81">
        <f>COUNTIFS('Plan de couv'!$C$8:$C$373,Capa!$T184,'Plan de couv'!E$8:E$373,Paramètres!$A$3)+COUNTIFS('Plan de couv'!$C$8:$C$373,Capa!$T184,'Plan de couv'!E$8:E$373,Paramètres!$A$8)/2+COUNTIFS('Plan de couv'!$C$8:$C$373,Capa!$T184,'Plan de couv'!E$8:E$373,Paramètres!$A$9)/2</f>
        <v>0</v>
      </c>
      <c r="W184" s="81">
        <f>COUNTIFS('Plan de couv'!$C$8:$C$373,Capa!$T184,'Plan de couv'!F$8:F$373,Paramètres!$A$3)+COUNTIFS('Plan de couv'!$C$8:$C$373,Capa!$T184,'Plan de couv'!F$8:F$373,Paramètres!$A$8)/2+COUNTIFS('Plan de couv'!$C$8:$C$373,Capa!$T184,'Plan de couv'!F$8:F$373,Paramètres!$A$9)/2</f>
        <v>0</v>
      </c>
      <c r="X184" s="81">
        <f>COUNTIFS('Plan de couv'!$C$8:$C$373,Capa!$T184,'Plan de couv'!G$8:G$373,Paramètres!$A$3)+COUNTIFS('Plan de couv'!$C$8:$C$373,Capa!$T184,'Plan de couv'!G$8:G$373,Paramètres!$A$8)/2+COUNTIFS('Plan de couv'!$C$8:$C$373,Capa!$T184,'Plan de couv'!G$8:G$373,Paramètres!$A$9)/2</f>
        <v>0</v>
      </c>
      <c r="Y184" s="81">
        <f>COUNTIFS('Plan de couv'!$C$8:$C$373,Capa!$T184,'Plan de couv'!H$8:H$373,Paramètres!$A$3)+COUNTIFS('Plan de couv'!$C$8:$C$373,Capa!$T184,'Plan de couv'!H$8:H$373,Paramètres!$A$8)/2+COUNTIFS('Plan de couv'!$C$8:$C$373,Capa!$T184,'Plan de couv'!H$8:H$373,Paramètres!$A$9)/2</f>
        <v>0</v>
      </c>
      <c r="Z184" s="81">
        <f>COUNTIFS('Plan de couv'!$C$8:$C$373,Capa!$T184,'Plan de couv'!I$8:I$373,Paramètres!$A$3)+COUNTIFS('Plan de couv'!$C$8:$C$373,Capa!$T184,'Plan de couv'!I$8:I$373,Paramètres!$A$8)/2+COUNTIFS('Plan de couv'!$C$8:$C$373,Capa!$T184,'Plan de couv'!I$8:I$373,Paramètres!$A$9)/2</f>
        <v>0</v>
      </c>
      <c r="AA184" s="81">
        <f>COUNTIFS('Plan de couv'!$C$8:$C$373,Capa!$T184,'Plan de couv'!J$8:J$373,Paramètres!$A$3)+COUNTIFS('Plan de couv'!$C$8:$C$373,Capa!$T184,'Plan de couv'!J$8:J$373,Paramètres!$A$8)/2+COUNTIFS('Plan de couv'!$C$8:$C$373,Capa!$T184,'Plan de couv'!J$8:J$373,Paramètres!$A$9)/2</f>
        <v>0</v>
      </c>
      <c r="AB184" s="81">
        <f>COUNTIFS('Plan de couv'!$C$8:$C$373,Capa!$T184,'Plan de couv'!K$8:K$373,Paramètres!$A$3)+COUNTIFS('Plan de couv'!$C$8:$C$373,Capa!$T184,'Plan de couv'!K$8:K$373,Paramètres!$A$8)/2+COUNTIFS('Plan de couv'!$C$8:$C$373,Capa!$T184,'Plan de couv'!K$8:K$373,Paramètres!$A$9)/2</f>
        <v>0</v>
      </c>
      <c r="AC184" s="81">
        <f>COUNTIFS('Plan de couv'!$C$8:$C$373,Capa!$T184,'Plan de couv'!L$8:L$373,Paramètres!$A$3)+COUNTIFS('Plan de couv'!$C$8:$C$373,Capa!$T184,'Plan de couv'!L$8:L$373,Paramètres!$A$8)/2+COUNTIFS('Plan de couv'!$C$8:$C$373,Capa!$T184,'Plan de couv'!L$8:L$373,Paramètres!$A$9)/2</f>
        <v>0</v>
      </c>
      <c r="AD184" s="81">
        <f>COUNTIFS('Plan de couv'!$C$8:$C$373,Capa!$T184,'Plan de couv'!M$8:M$373,Paramètres!$A$3)+COUNTIFS('Plan de couv'!$C$8:$C$373,Capa!$T184,'Plan de couv'!M$8:M$373,Paramètres!$A$8)/2+COUNTIFS('Plan de couv'!$C$8:$C$373,Capa!$T184,'Plan de couv'!M$8:M$373,Paramètres!$A$9)/2</f>
        <v>0</v>
      </c>
      <c r="AE184" s="81">
        <f>COUNTIFS('Plan de couv'!$C$8:$C$373,Capa!$T184,'Plan de couv'!N$8:N$373,Paramètres!$A$3)+COUNTIFS('Plan de couv'!$C$8:$C$373,Capa!$T184,'Plan de couv'!N$8:N$373,Paramètres!$A$8)/2+COUNTIFS('Plan de couv'!$C$8:$C$373,Capa!$T184,'Plan de couv'!N$8:N$373,Paramètres!$A$9)/2</f>
        <v>0</v>
      </c>
      <c r="AF184" s="81">
        <f>COUNTIFS('Plan de couv'!$C$8:$C$373,Capa!$T184,'Plan de couv'!O$8:O$373,Paramètres!$A$3)+COUNTIFS('Plan de couv'!$C$8:$C$373,Capa!$T184,'Plan de couv'!O$8:O$373,Paramètres!$A$8)/2+COUNTIFS('Plan de couv'!$C$8:$C$373,Capa!$T184,'Plan de couv'!O$8:O$373,Paramètres!$A$9)/2</f>
        <v>0</v>
      </c>
      <c r="AG184" s="81">
        <f>COUNTIFS('Plan de couv'!$C$8:$C$373,Capa!$T184,'Plan de couv'!P$8:P$373,Paramètres!$A$3)+COUNTIFS('Plan de couv'!$C$8:$C$373,Capa!$T184,'Plan de couv'!P$8:P$373,Paramètres!$A$8)/2+COUNTIFS('Plan de couv'!$C$8:$C$373,Capa!$T184,'Plan de couv'!P$8:P$373,Paramètres!$A$9)/2</f>
        <v>0</v>
      </c>
      <c r="AH184" s="81">
        <f>COUNTIFS('Plan de couv'!$C$8:$C$373,Capa!$T184,'Plan de couv'!Q$8:Q$373,Paramètres!$A$3)+COUNTIFS('Plan de couv'!$C$8:$C$373,Capa!$T184,'Plan de couv'!Q$8:Q$373,Paramètres!$A$8)/2+COUNTIFS('Plan de couv'!$C$8:$C$373,Capa!$T184,'Plan de couv'!Q$8:Q$373,Paramètres!$A$9)/2</f>
        <v>0</v>
      </c>
      <c r="AI184" s="81">
        <f>COUNTIFS('Plan de couv'!$C$8:$C$373,Capa!$T184,'Plan de couv'!R$8:R$373,Paramètres!$A$3)+COUNTIFS('Plan de couv'!$C$8:$C$373,Capa!$T184,'Plan de couv'!R$8:R$373,Paramètres!$A$8)/2+COUNTIFS('Plan de couv'!$C$8:$C$373,Capa!$T184,'Plan de couv'!R$8:R$373,Paramètres!$A$9)/2</f>
        <v>0</v>
      </c>
      <c r="AJ184" s="81">
        <f>COUNTIFS('Plan de couv'!$C$8:$C$373,Capa!$T184,'Plan de couv'!S$8:S$373,Paramètres!$A$3)+COUNTIFS('Plan de couv'!$C$8:$C$373,Capa!$T184,'Plan de couv'!S$8:S$373,Paramètres!$A$8)/2+COUNTIFS('Plan de couv'!$C$8:$C$373,Capa!$T184,'Plan de couv'!S$8:S$373,Paramètres!$A$9)/2</f>
        <v>0</v>
      </c>
      <c r="AK184" s="81">
        <f>COUNTIFS('Plan de couv'!$C$8:$C$373,Capa!$T184,'Plan de couv'!T$8:T$373,Paramètres!$A$3)+COUNTIFS('Plan de couv'!$C$8:$C$373,Capa!$T184,'Plan de couv'!T$8:T$373,Paramètres!$A$8)/2+COUNTIFS('Plan de couv'!$C$8:$C$373,Capa!$T184,'Plan de couv'!T$8:T$373,Paramètres!$A$9)/2</f>
        <v>0</v>
      </c>
      <c r="AL184" s="81">
        <f>COUNTIFS('Plan de couv'!$C$8:$C$373,Capa!$T184,'Plan de couv'!U$8:U$373,Paramètres!$A$3)+COUNTIFS('Plan de couv'!$C$8:$C$373,Capa!$T184,'Plan de couv'!U$8:U$373,Paramètres!$A$8)/2+COUNTIFS('Plan de couv'!$C$8:$C$373,Capa!$T184,'Plan de couv'!U$8:U$373,Paramètres!$A$9)/2</f>
        <v>0</v>
      </c>
      <c r="AM184" s="81">
        <f>COUNTIFS('Plan de couv'!$C$8:$C$373,Capa!$T184,'Plan de couv'!V$8:V$373,Paramètres!$A$3)+COUNTIFS('Plan de couv'!$C$8:$C$373,Capa!$T184,'Plan de couv'!V$8:V$373,Paramètres!$A$8)/2+COUNTIFS('Plan de couv'!$C$8:$C$373,Capa!$T184,'Plan de couv'!V$8:V$373,Paramètres!$A$9)/2</f>
        <v>0</v>
      </c>
      <c r="AN184" s="81">
        <f>COUNTIFS('Plan de couv'!$C$8:$C$373,Capa!$T184,'Plan de couv'!W$8:W$373,Paramètres!$A$3)+COUNTIFS('Plan de couv'!$C$8:$C$373,Capa!$T184,'Plan de couv'!W$8:W$373,Paramètres!$A$8)/2+COUNTIFS('Plan de couv'!$C$8:$C$373,Capa!$T184,'Plan de couv'!W$8:W$373,Paramètres!$A$9)/2</f>
        <v>0</v>
      </c>
      <c r="AO184" s="81">
        <f>COUNTIFS('Plan de couv'!$C$8:$C$373,Capa!$T184,'Plan de couv'!X$8:X$373,Paramètres!$A$3)+COUNTIFS('Plan de couv'!$C$8:$C$373,Capa!$T184,'Plan de couv'!X$8:X$373,Paramètres!$A$8)/2+COUNTIFS('Plan de couv'!$C$8:$C$373,Capa!$T184,'Plan de couv'!X$8:X$373,Paramètres!$A$9)/2</f>
        <v>0</v>
      </c>
      <c r="AP184" s="81">
        <f>COUNTIFS('Plan de couv'!$C$8:$C$373,Capa!$T184,'Plan de couv'!Y$8:Y$373,Paramètres!$A$3)+COUNTIFS('Plan de couv'!$C$8:$C$373,Capa!$T184,'Plan de couv'!Y$8:Y$373,Paramètres!$A$8)/2+COUNTIFS('Plan de couv'!$C$8:$C$373,Capa!$T184,'Plan de couv'!Y$8:Y$373,Paramètres!$A$9)/2</f>
        <v>0</v>
      </c>
    </row>
    <row r="185" spans="18:42" hidden="1" x14ac:dyDescent="0.25">
      <c r="R185" s="50">
        <f t="shared" si="8"/>
        <v>6</v>
      </c>
      <c r="S185" s="51">
        <f t="shared" si="9"/>
        <v>27</v>
      </c>
      <c r="T185" s="67">
        <f t="shared" si="11"/>
        <v>42549</v>
      </c>
      <c r="U185" s="68">
        <f t="shared" si="10"/>
        <v>3</v>
      </c>
      <c r="V185" s="81">
        <f>COUNTIFS('Plan de couv'!$C$8:$C$373,Capa!$T185,'Plan de couv'!E$8:E$373,Paramètres!$A$3)+COUNTIFS('Plan de couv'!$C$8:$C$373,Capa!$T185,'Plan de couv'!E$8:E$373,Paramètres!$A$8)/2+COUNTIFS('Plan de couv'!$C$8:$C$373,Capa!$T185,'Plan de couv'!E$8:E$373,Paramètres!$A$9)/2</f>
        <v>0</v>
      </c>
      <c r="W185" s="81">
        <f>COUNTIFS('Plan de couv'!$C$8:$C$373,Capa!$T185,'Plan de couv'!F$8:F$373,Paramètres!$A$3)+COUNTIFS('Plan de couv'!$C$8:$C$373,Capa!$T185,'Plan de couv'!F$8:F$373,Paramètres!$A$8)/2+COUNTIFS('Plan de couv'!$C$8:$C$373,Capa!$T185,'Plan de couv'!F$8:F$373,Paramètres!$A$9)/2</f>
        <v>0</v>
      </c>
      <c r="X185" s="81">
        <f>COUNTIFS('Plan de couv'!$C$8:$C$373,Capa!$T185,'Plan de couv'!G$8:G$373,Paramètres!$A$3)+COUNTIFS('Plan de couv'!$C$8:$C$373,Capa!$T185,'Plan de couv'!G$8:G$373,Paramètres!$A$8)/2+COUNTIFS('Plan de couv'!$C$8:$C$373,Capa!$T185,'Plan de couv'!G$8:G$373,Paramètres!$A$9)/2</f>
        <v>0</v>
      </c>
      <c r="Y185" s="81">
        <f>COUNTIFS('Plan de couv'!$C$8:$C$373,Capa!$T185,'Plan de couv'!H$8:H$373,Paramètres!$A$3)+COUNTIFS('Plan de couv'!$C$8:$C$373,Capa!$T185,'Plan de couv'!H$8:H$373,Paramètres!$A$8)/2+COUNTIFS('Plan de couv'!$C$8:$C$373,Capa!$T185,'Plan de couv'!H$8:H$373,Paramètres!$A$9)/2</f>
        <v>0</v>
      </c>
      <c r="Z185" s="81">
        <f>COUNTIFS('Plan de couv'!$C$8:$C$373,Capa!$T185,'Plan de couv'!I$8:I$373,Paramètres!$A$3)+COUNTIFS('Plan de couv'!$C$8:$C$373,Capa!$T185,'Plan de couv'!I$8:I$373,Paramètres!$A$8)/2+COUNTIFS('Plan de couv'!$C$8:$C$373,Capa!$T185,'Plan de couv'!I$8:I$373,Paramètres!$A$9)/2</f>
        <v>0</v>
      </c>
      <c r="AA185" s="81">
        <f>COUNTIFS('Plan de couv'!$C$8:$C$373,Capa!$T185,'Plan de couv'!J$8:J$373,Paramètres!$A$3)+COUNTIFS('Plan de couv'!$C$8:$C$373,Capa!$T185,'Plan de couv'!J$8:J$373,Paramètres!$A$8)/2+COUNTIFS('Plan de couv'!$C$8:$C$373,Capa!$T185,'Plan de couv'!J$8:J$373,Paramètres!$A$9)/2</f>
        <v>0</v>
      </c>
      <c r="AB185" s="81">
        <f>COUNTIFS('Plan de couv'!$C$8:$C$373,Capa!$T185,'Plan de couv'!K$8:K$373,Paramètres!$A$3)+COUNTIFS('Plan de couv'!$C$8:$C$373,Capa!$T185,'Plan de couv'!K$8:K$373,Paramètres!$A$8)/2+COUNTIFS('Plan de couv'!$C$8:$C$373,Capa!$T185,'Plan de couv'!K$8:K$373,Paramètres!$A$9)/2</f>
        <v>0</v>
      </c>
      <c r="AC185" s="81">
        <f>COUNTIFS('Plan de couv'!$C$8:$C$373,Capa!$T185,'Plan de couv'!L$8:L$373,Paramètres!$A$3)+COUNTIFS('Plan de couv'!$C$8:$C$373,Capa!$T185,'Plan de couv'!L$8:L$373,Paramètres!$A$8)/2+COUNTIFS('Plan de couv'!$C$8:$C$373,Capa!$T185,'Plan de couv'!L$8:L$373,Paramètres!$A$9)/2</f>
        <v>0</v>
      </c>
      <c r="AD185" s="81">
        <f>COUNTIFS('Plan de couv'!$C$8:$C$373,Capa!$T185,'Plan de couv'!M$8:M$373,Paramètres!$A$3)+COUNTIFS('Plan de couv'!$C$8:$C$373,Capa!$T185,'Plan de couv'!M$8:M$373,Paramètres!$A$8)/2+COUNTIFS('Plan de couv'!$C$8:$C$373,Capa!$T185,'Plan de couv'!M$8:M$373,Paramètres!$A$9)/2</f>
        <v>0</v>
      </c>
      <c r="AE185" s="81">
        <f>COUNTIFS('Plan de couv'!$C$8:$C$373,Capa!$T185,'Plan de couv'!N$8:N$373,Paramètres!$A$3)+COUNTIFS('Plan de couv'!$C$8:$C$373,Capa!$T185,'Plan de couv'!N$8:N$373,Paramètres!$A$8)/2+COUNTIFS('Plan de couv'!$C$8:$C$373,Capa!$T185,'Plan de couv'!N$8:N$373,Paramètres!$A$9)/2</f>
        <v>0</v>
      </c>
      <c r="AF185" s="81">
        <f>COUNTIFS('Plan de couv'!$C$8:$C$373,Capa!$T185,'Plan de couv'!O$8:O$373,Paramètres!$A$3)+COUNTIFS('Plan de couv'!$C$8:$C$373,Capa!$T185,'Plan de couv'!O$8:O$373,Paramètres!$A$8)/2+COUNTIFS('Plan de couv'!$C$8:$C$373,Capa!$T185,'Plan de couv'!O$8:O$373,Paramètres!$A$9)/2</f>
        <v>0</v>
      </c>
      <c r="AG185" s="81">
        <f>COUNTIFS('Plan de couv'!$C$8:$C$373,Capa!$T185,'Plan de couv'!P$8:P$373,Paramètres!$A$3)+COUNTIFS('Plan de couv'!$C$8:$C$373,Capa!$T185,'Plan de couv'!P$8:P$373,Paramètres!$A$8)/2+COUNTIFS('Plan de couv'!$C$8:$C$373,Capa!$T185,'Plan de couv'!P$8:P$373,Paramètres!$A$9)/2</f>
        <v>0</v>
      </c>
      <c r="AH185" s="81">
        <f>COUNTIFS('Plan de couv'!$C$8:$C$373,Capa!$T185,'Plan de couv'!Q$8:Q$373,Paramètres!$A$3)+COUNTIFS('Plan de couv'!$C$8:$C$373,Capa!$T185,'Plan de couv'!Q$8:Q$373,Paramètres!$A$8)/2+COUNTIFS('Plan de couv'!$C$8:$C$373,Capa!$T185,'Plan de couv'!Q$8:Q$373,Paramètres!$A$9)/2</f>
        <v>0</v>
      </c>
      <c r="AI185" s="81">
        <f>COUNTIFS('Plan de couv'!$C$8:$C$373,Capa!$T185,'Plan de couv'!R$8:R$373,Paramètres!$A$3)+COUNTIFS('Plan de couv'!$C$8:$C$373,Capa!$T185,'Plan de couv'!R$8:R$373,Paramètres!$A$8)/2+COUNTIFS('Plan de couv'!$C$8:$C$373,Capa!$T185,'Plan de couv'!R$8:R$373,Paramètres!$A$9)/2</f>
        <v>0</v>
      </c>
      <c r="AJ185" s="81">
        <f>COUNTIFS('Plan de couv'!$C$8:$C$373,Capa!$T185,'Plan de couv'!S$8:S$373,Paramètres!$A$3)+COUNTIFS('Plan de couv'!$C$8:$C$373,Capa!$T185,'Plan de couv'!S$8:S$373,Paramètres!$A$8)/2+COUNTIFS('Plan de couv'!$C$8:$C$373,Capa!$T185,'Plan de couv'!S$8:S$373,Paramètres!$A$9)/2</f>
        <v>0</v>
      </c>
      <c r="AK185" s="81">
        <f>COUNTIFS('Plan de couv'!$C$8:$C$373,Capa!$T185,'Plan de couv'!T$8:T$373,Paramètres!$A$3)+COUNTIFS('Plan de couv'!$C$8:$C$373,Capa!$T185,'Plan de couv'!T$8:T$373,Paramètres!$A$8)/2+COUNTIFS('Plan de couv'!$C$8:$C$373,Capa!$T185,'Plan de couv'!T$8:T$373,Paramètres!$A$9)/2</f>
        <v>0</v>
      </c>
      <c r="AL185" s="81">
        <f>COUNTIFS('Plan de couv'!$C$8:$C$373,Capa!$T185,'Plan de couv'!U$8:U$373,Paramètres!$A$3)+COUNTIFS('Plan de couv'!$C$8:$C$373,Capa!$T185,'Plan de couv'!U$8:U$373,Paramètres!$A$8)/2+COUNTIFS('Plan de couv'!$C$8:$C$373,Capa!$T185,'Plan de couv'!U$8:U$373,Paramètres!$A$9)/2</f>
        <v>0</v>
      </c>
      <c r="AM185" s="81">
        <f>COUNTIFS('Plan de couv'!$C$8:$C$373,Capa!$T185,'Plan de couv'!V$8:V$373,Paramètres!$A$3)+COUNTIFS('Plan de couv'!$C$8:$C$373,Capa!$T185,'Plan de couv'!V$8:V$373,Paramètres!$A$8)/2+COUNTIFS('Plan de couv'!$C$8:$C$373,Capa!$T185,'Plan de couv'!V$8:V$373,Paramètres!$A$9)/2</f>
        <v>0</v>
      </c>
      <c r="AN185" s="81">
        <f>COUNTIFS('Plan de couv'!$C$8:$C$373,Capa!$T185,'Plan de couv'!W$8:W$373,Paramètres!$A$3)+COUNTIFS('Plan de couv'!$C$8:$C$373,Capa!$T185,'Plan de couv'!W$8:W$373,Paramètres!$A$8)/2+COUNTIFS('Plan de couv'!$C$8:$C$373,Capa!$T185,'Plan de couv'!W$8:W$373,Paramètres!$A$9)/2</f>
        <v>0</v>
      </c>
      <c r="AO185" s="81">
        <f>COUNTIFS('Plan de couv'!$C$8:$C$373,Capa!$T185,'Plan de couv'!X$8:X$373,Paramètres!$A$3)+COUNTIFS('Plan de couv'!$C$8:$C$373,Capa!$T185,'Plan de couv'!X$8:X$373,Paramètres!$A$8)/2+COUNTIFS('Plan de couv'!$C$8:$C$373,Capa!$T185,'Plan de couv'!X$8:X$373,Paramètres!$A$9)/2</f>
        <v>0</v>
      </c>
      <c r="AP185" s="81">
        <f>COUNTIFS('Plan de couv'!$C$8:$C$373,Capa!$T185,'Plan de couv'!Y$8:Y$373,Paramètres!$A$3)+COUNTIFS('Plan de couv'!$C$8:$C$373,Capa!$T185,'Plan de couv'!Y$8:Y$373,Paramètres!$A$8)/2+COUNTIFS('Plan de couv'!$C$8:$C$373,Capa!$T185,'Plan de couv'!Y$8:Y$373,Paramètres!$A$9)/2</f>
        <v>0</v>
      </c>
    </row>
    <row r="186" spans="18:42" hidden="1" x14ac:dyDescent="0.25">
      <c r="R186" s="50">
        <f t="shared" si="8"/>
        <v>6</v>
      </c>
      <c r="S186" s="51">
        <f t="shared" si="9"/>
        <v>27</v>
      </c>
      <c r="T186" s="67">
        <f t="shared" si="11"/>
        <v>42550</v>
      </c>
      <c r="U186" s="68">
        <f t="shared" si="10"/>
        <v>4</v>
      </c>
      <c r="V186" s="81">
        <f>COUNTIFS('Plan de couv'!$C$8:$C$373,Capa!$T186,'Plan de couv'!E$8:E$373,Paramètres!$A$3)+COUNTIFS('Plan de couv'!$C$8:$C$373,Capa!$T186,'Plan de couv'!E$8:E$373,Paramètres!$A$8)/2+COUNTIFS('Plan de couv'!$C$8:$C$373,Capa!$T186,'Plan de couv'!E$8:E$373,Paramètres!$A$9)/2</f>
        <v>0</v>
      </c>
      <c r="W186" s="81">
        <f>COUNTIFS('Plan de couv'!$C$8:$C$373,Capa!$T186,'Plan de couv'!F$8:F$373,Paramètres!$A$3)+COUNTIFS('Plan de couv'!$C$8:$C$373,Capa!$T186,'Plan de couv'!F$8:F$373,Paramètres!$A$8)/2+COUNTIFS('Plan de couv'!$C$8:$C$373,Capa!$T186,'Plan de couv'!F$8:F$373,Paramètres!$A$9)/2</f>
        <v>0</v>
      </c>
      <c r="X186" s="81">
        <f>COUNTIFS('Plan de couv'!$C$8:$C$373,Capa!$T186,'Plan de couv'!G$8:G$373,Paramètres!$A$3)+COUNTIFS('Plan de couv'!$C$8:$C$373,Capa!$T186,'Plan de couv'!G$8:G$373,Paramètres!$A$8)/2+COUNTIFS('Plan de couv'!$C$8:$C$373,Capa!$T186,'Plan de couv'!G$8:G$373,Paramètres!$A$9)/2</f>
        <v>0</v>
      </c>
      <c r="Y186" s="81">
        <f>COUNTIFS('Plan de couv'!$C$8:$C$373,Capa!$T186,'Plan de couv'!H$8:H$373,Paramètres!$A$3)+COUNTIFS('Plan de couv'!$C$8:$C$373,Capa!$T186,'Plan de couv'!H$8:H$373,Paramètres!$A$8)/2+COUNTIFS('Plan de couv'!$C$8:$C$373,Capa!$T186,'Plan de couv'!H$8:H$373,Paramètres!$A$9)/2</f>
        <v>0</v>
      </c>
      <c r="Z186" s="81">
        <f>COUNTIFS('Plan de couv'!$C$8:$C$373,Capa!$T186,'Plan de couv'!I$8:I$373,Paramètres!$A$3)+COUNTIFS('Plan de couv'!$C$8:$C$373,Capa!$T186,'Plan de couv'!I$8:I$373,Paramètres!$A$8)/2+COUNTIFS('Plan de couv'!$C$8:$C$373,Capa!$T186,'Plan de couv'!I$8:I$373,Paramètres!$A$9)/2</f>
        <v>0</v>
      </c>
      <c r="AA186" s="81">
        <f>COUNTIFS('Plan de couv'!$C$8:$C$373,Capa!$T186,'Plan de couv'!J$8:J$373,Paramètres!$A$3)+COUNTIFS('Plan de couv'!$C$8:$C$373,Capa!$T186,'Plan de couv'!J$8:J$373,Paramètres!$A$8)/2+COUNTIFS('Plan de couv'!$C$8:$C$373,Capa!$T186,'Plan de couv'!J$8:J$373,Paramètres!$A$9)/2</f>
        <v>0</v>
      </c>
      <c r="AB186" s="81">
        <f>COUNTIFS('Plan de couv'!$C$8:$C$373,Capa!$T186,'Plan de couv'!K$8:K$373,Paramètres!$A$3)+COUNTIFS('Plan de couv'!$C$8:$C$373,Capa!$T186,'Plan de couv'!K$8:K$373,Paramètres!$A$8)/2+COUNTIFS('Plan de couv'!$C$8:$C$373,Capa!$T186,'Plan de couv'!K$8:K$373,Paramètres!$A$9)/2</f>
        <v>0</v>
      </c>
      <c r="AC186" s="81">
        <f>COUNTIFS('Plan de couv'!$C$8:$C$373,Capa!$T186,'Plan de couv'!L$8:L$373,Paramètres!$A$3)+COUNTIFS('Plan de couv'!$C$8:$C$373,Capa!$T186,'Plan de couv'!L$8:L$373,Paramètres!$A$8)/2+COUNTIFS('Plan de couv'!$C$8:$C$373,Capa!$T186,'Plan de couv'!L$8:L$373,Paramètres!$A$9)/2</f>
        <v>0</v>
      </c>
      <c r="AD186" s="81">
        <f>COUNTIFS('Plan de couv'!$C$8:$C$373,Capa!$T186,'Plan de couv'!M$8:M$373,Paramètres!$A$3)+COUNTIFS('Plan de couv'!$C$8:$C$373,Capa!$T186,'Plan de couv'!M$8:M$373,Paramètres!$A$8)/2+COUNTIFS('Plan de couv'!$C$8:$C$373,Capa!$T186,'Plan de couv'!M$8:M$373,Paramètres!$A$9)/2</f>
        <v>0</v>
      </c>
      <c r="AE186" s="81">
        <f>COUNTIFS('Plan de couv'!$C$8:$C$373,Capa!$T186,'Plan de couv'!N$8:N$373,Paramètres!$A$3)+COUNTIFS('Plan de couv'!$C$8:$C$373,Capa!$T186,'Plan de couv'!N$8:N$373,Paramètres!$A$8)/2+COUNTIFS('Plan de couv'!$C$8:$C$373,Capa!$T186,'Plan de couv'!N$8:N$373,Paramètres!$A$9)/2</f>
        <v>0</v>
      </c>
      <c r="AF186" s="81">
        <f>COUNTIFS('Plan de couv'!$C$8:$C$373,Capa!$T186,'Plan de couv'!O$8:O$373,Paramètres!$A$3)+COUNTIFS('Plan de couv'!$C$8:$C$373,Capa!$T186,'Plan de couv'!O$8:O$373,Paramètres!$A$8)/2+COUNTIFS('Plan de couv'!$C$8:$C$373,Capa!$T186,'Plan de couv'!O$8:O$373,Paramètres!$A$9)/2</f>
        <v>0</v>
      </c>
      <c r="AG186" s="81">
        <f>COUNTIFS('Plan de couv'!$C$8:$C$373,Capa!$T186,'Plan de couv'!P$8:P$373,Paramètres!$A$3)+COUNTIFS('Plan de couv'!$C$8:$C$373,Capa!$T186,'Plan de couv'!P$8:P$373,Paramètres!$A$8)/2+COUNTIFS('Plan de couv'!$C$8:$C$373,Capa!$T186,'Plan de couv'!P$8:P$373,Paramètres!$A$9)/2</f>
        <v>0</v>
      </c>
      <c r="AH186" s="81">
        <f>COUNTIFS('Plan de couv'!$C$8:$C$373,Capa!$T186,'Plan de couv'!Q$8:Q$373,Paramètres!$A$3)+COUNTIFS('Plan de couv'!$C$8:$C$373,Capa!$T186,'Plan de couv'!Q$8:Q$373,Paramètres!$A$8)/2+COUNTIFS('Plan de couv'!$C$8:$C$373,Capa!$T186,'Plan de couv'!Q$8:Q$373,Paramètres!$A$9)/2</f>
        <v>0</v>
      </c>
      <c r="AI186" s="81">
        <f>COUNTIFS('Plan de couv'!$C$8:$C$373,Capa!$T186,'Plan de couv'!R$8:R$373,Paramètres!$A$3)+COUNTIFS('Plan de couv'!$C$8:$C$373,Capa!$T186,'Plan de couv'!R$8:R$373,Paramètres!$A$8)/2+COUNTIFS('Plan de couv'!$C$8:$C$373,Capa!$T186,'Plan de couv'!R$8:R$373,Paramètres!$A$9)/2</f>
        <v>0</v>
      </c>
      <c r="AJ186" s="81">
        <f>COUNTIFS('Plan de couv'!$C$8:$C$373,Capa!$T186,'Plan de couv'!S$8:S$373,Paramètres!$A$3)+COUNTIFS('Plan de couv'!$C$8:$C$373,Capa!$T186,'Plan de couv'!S$8:S$373,Paramètres!$A$8)/2+COUNTIFS('Plan de couv'!$C$8:$C$373,Capa!$T186,'Plan de couv'!S$8:S$373,Paramètres!$A$9)/2</f>
        <v>0</v>
      </c>
      <c r="AK186" s="81">
        <f>COUNTIFS('Plan de couv'!$C$8:$C$373,Capa!$T186,'Plan de couv'!T$8:T$373,Paramètres!$A$3)+COUNTIFS('Plan de couv'!$C$8:$C$373,Capa!$T186,'Plan de couv'!T$8:T$373,Paramètres!$A$8)/2+COUNTIFS('Plan de couv'!$C$8:$C$373,Capa!$T186,'Plan de couv'!T$8:T$373,Paramètres!$A$9)/2</f>
        <v>0</v>
      </c>
      <c r="AL186" s="81">
        <f>COUNTIFS('Plan de couv'!$C$8:$C$373,Capa!$T186,'Plan de couv'!U$8:U$373,Paramètres!$A$3)+COUNTIFS('Plan de couv'!$C$8:$C$373,Capa!$T186,'Plan de couv'!U$8:U$373,Paramètres!$A$8)/2+COUNTIFS('Plan de couv'!$C$8:$C$373,Capa!$T186,'Plan de couv'!U$8:U$373,Paramètres!$A$9)/2</f>
        <v>0</v>
      </c>
      <c r="AM186" s="81">
        <f>COUNTIFS('Plan de couv'!$C$8:$C$373,Capa!$T186,'Plan de couv'!V$8:V$373,Paramètres!$A$3)+COUNTIFS('Plan de couv'!$C$8:$C$373,Capa!$T186,'Plan de couv'!V$8:V$373,Paramètres!$A$8)/2+COUNTIFS('Plan de couv'!$C$8:$C$373,Capa!$T186,'Plan de couv'!V$8:V$373,Paramètres!$A$9)/2</f>
        <v>0</v>
      </c>
      <c r="AN186" s="81">
        <f>COUNTIFS('Plan de couv'!$C$8:$C$373,Capa!$T186,'Plan de couv'!W$8:W$373,Paramètres!$A$3)+COUNTIFS('Plan de couv'!$C$8:$C$373,Capa!$T186,'Plan de couv'!W$8:W$373,Paramètres!$A$8)/2+COUNTIFS('Plan de couv'!$C$8:$C$373,Capa!$T186,'Plan de couv'!W$8:W$373,Paramètres!$A$9)/2</f>
        <v>0</v>
      </c>
      <c r="AO186" s="81">
        <f>COUNTIFS('Plan de couv'!$C$8:$C$373,Capa!$T186,'Plan de couv'!X$8:X$373,Paramètres!$A$3)+COUNTIFS('Plan de couv'!$C$8:$C$373,Capa!$T186,'Plan de couv'!X$8:X$373,Paramètres!$A$8)/2+COUNTIFS('Plan de couv'!$C$8:$C$373,Capa!$T186,'Plan de couv'!X$8:X$373,Paramètres!$A$9)/2</f>
        <v>0</v>
      </c>
      <c r="AP186" s="81">
        <f>COUNTIFS('Plan de couv'!$C$8:$C$373,Capa!$T186,'Plan de couv'!Y$8:Y$373,Paramètres!$A$3)+COUNTIFS('Plan de couv'!$C$8:$C$373,Capa!$T186,'Plan de couv'!Y$8:Y$373,Paramètres!$A$8)/2+COUNTIFS('Plan de couv'!$C$8:$C$373,Capa!$T186,'Plan de couv'!Y$8:Y$373,Paramètres!$A$9)/2</f>
        <v>0</v>
      </c>
    </row>
    <row r="187" spans="18:42" hidden="1" x14ac:dyDescent="0.25">
      <c r="R187" s="50">
        <f t="shared" si="8"/>
        <v>6</v>
      </c>
      <c r="S187" s="51">
        <f t="shared" si="9"/>
        <v>27</v>
      </c>
      <c r="T187" s="67">
        <f t="shared" si="11"/>
        <v>42551</v>
      </c>
      <c r="U187" s="68">
        <f t="shared" si="10"/>
        <v>5</v>
      </c>
      <c r="V187" s="81">
        <f>COUNTIFS('Plan de couv'!$C$8:$C$373,Capa!$T187,'Plan de couv'!E$8:E$373,Paramètres!$A$3)+COUNTIFS('Plan de couv'!$C$8:$C$373,Capa!$T187,'Plan de couv'!E$8:E$373,Paramètres!$A$8)/2+COUNTIFS('Plan de couv'!$C$8:$C$373,Capa!$T187,'Plan de couv'!E$8:E$373,Paramètres!$A$9)/2</f>
        <v>0</v>
      </c>
      <c r="W187" s="81">
        <f>COUNTIFS('Plan de couv'!$C$8:$C$373,Capa!$T187,'Plan de couv'!F$8:F$373,Paramètres!$A$3)+COUNTIFS('Plan de couv'!$C$8:$C$373,Capa!$T187,'Plan de couv'!F$8:F$373,Paramètres!$A$8)/2+COUNTIFS('Plan de couv'!$C$8:$C$373,Capa!$T187,'Plan de couv'!F$8:F$373,Paramètres!$A$9)/2</f>
        <v>0</v>
      </c>
      <c r="X187" s="81">
        <f>COUNTIFS('Plan de couv'!$C$8:$C$373,Capa!$T187,'Plan de couv'!G$8:G$373,Paramètres!$A$3)+COUNTIFS('Plan de couv'!$C$8:$C$373,Capa!$T187,'Plan de couv'!G$8:G$373,Paramètres!$A$8)/2+COUNTIFS('Plan de couv'!$C$8:$C$373,Capa!$T187,'Plan de couv'!G$8:G$373,Paramètres!$A$9)/2</f>
        <v>0</v>
      </c>
      <c r="Y187" s="81">
        <f>COUNTIFS('Plan de couv'!$C$8:$C$373,Capa!$T187,'Plan de couv'!H$8:H$373,Paramètres!$A$3)+COUNTIFS('Plan de couv'!$C$8:$C$373,Capa!$T187,'Plan de couv'!H$8:H$373,Paramètres!$A$8)/2+COUNTIFS('Plan de couv'!$C$8:$C$373,Capa!$T187,'Plan de couv'!H$8:H$373,Paramètres!$A$9)/2</f>
        <v>0</v>
      </c>
      <c r="Z187" s="81">
        <f>COUNTIFS('Plan de couv'!$C$8:$C$373,Capa!$T187,'Plan de couv'!I$8:I$373,Paramètres!$A$3)+COUNTIFS('Plan de couv'!$C$8:$C$373,Capa!$T187,'Plan de couv'!I$8:I$373,Paramètres!$A$8)/2+COUNTIFS('Plan de couv'!$C$8:$C$373,Capa!$T187,'Plan de couv'!I$8:I$373,Paramètres!$A$9)/2</f>
        <v>0</v>
      </c>
      <c r="AA187" s="81">
        <f>COUNTIFS('Plan de couv'!$C$8:$C$373,Capa!$T187,'Plan de couv'!J$8:J$373,Paramètres!$A$3)+COUNTIFS('Plan de couv'!$C$8:$C$373,Capa!$T187,'Plan de couv'!J$8:J$373,Paramètres!$A$8)/2+COUNTIFS('Plan de couv'!$C$8:$C$373,Capa!$T187,'Plan de couv'!J$8:J$373,Paramètres!$A$9)/2</f>
        <v>0</v>
      </c>
      <c r="AB187" s="81">
        <f>COUNTIFS('Plan de couv'!$C$8:$C$373,Capa!$T187,'Plan de couv'!K$8:K$373,Paramètres!$A$3)+COUNTIFS('Plan de couv'!$C$8:$C$373,Capa!$T187,'Plan de couv'!K$8:K$373,Paramètres!$A$8)/2+COUNTIFS('Plan de couv'!$C$8:$C$373,Capa!$T187,'Plan de couv'!K$8:K$373,Paramètres!$A$9)/2</f>
        <v>0</v>
      </c>
      <c r="AC187" s="81">
        <f>COUNTIFS('Plan de couv'!$C$8:$C$373,Capa!$T187,'Plan de couv'!L$8:L$373,Paramètres!$A$3)+COUNTIFS('Plan de couv'!$C$8:$C$373,Capa!$T187,'Plan de couv'!L$8:L$373,Paramètres!$A$8)/2+COUNTIFS('Plan de couv'!$C$8:$C$373,Capa!$T187,'Plan de couv'!L$8:L$373,Paramètres!$A$9)/2</f>
        <v>0</v>
      </c>
      <c r="AD187" s="81">
        <f>COUNTIFS('Plan de couv'!$C$8:$C$373,Capa!$T187,'Plan de couv'!M$8:M$373,Paramètres!$A$3)+COUNTIFS('Plan de couv'!$C$8:$C$373,Capa!$T187,'Plan de couv'!M$8:M$373,Paramètres!$A$8)/2+COUNTIFS('Plan de couv'!$C$8:$C$373,Capa!$T187,'Plan de couv'!M$8:M$373,Paramètres!$A$9)/2</f>
        <v>0</v>
      </c>
      <c r="AE187" s="81">
        <f>COUNTIFS('Plan de couv'!$C$8:$C$373,Capa!$T187,'Plan de couv'!N$8:N$373,Paramètres!$A$3)+COUNTIFS('Plan de couv'!$C$8:$C$373,Capa!$T187,'Plan de couv'!N$8:N$373,Paramètres!$A$8)/2+COUNTIFS('Plan de couv'!$C$8:$C$373,Capa!$T187,'Plan de couv'!N$8:N$373,Paramètres!$A$9)/2</f>
        <v>0</v>
      </c>
      <c r="AF187" s="81">
        <f>COUNTIFS('Plan de couv'!$C$8:$C$373,Capa!$T187,'Plan de couv'!O$8:O$373,Paramètres!$A$3)+COUNTIFS('Plan de couv'!$C$8:$C$373,Capa!$T187,'Plan de couv'!O$8:O$373,Paramètres!$A$8)/2+COUNTIFS('Plan de couv'!$C$8:$C$373,Capa!$T187,'Plan de couv'!O$8:O$373,Paramètres!$A$9)/2</f>
        <v>0</v>
      </c>
      <c r="AG187" s="81">
        <f>COUNTIFS('Plan de couv'!$C$8:$C$373,Capa!$T187,'Plan de couv'!P$8:P$373,Paramètres!$A$3)+COUNTIFS('Plan de couv'!$C$8:$C$373,Capa!$T187,'Plan de couv'!P$8:P$373,Paramètres!$A$8)/2+COUNTIFS('Plan de couv'!$C$8:$C$373,Capa!$T187,'Plan de couv'!P$8:P$373,Paramètres!$A$9)/2</f>
        <v>0</v>
      </c>
      <c r="AH187" s="81">
        <f>COUNTIFS('Plan de couv'!$C$8:$C$373,Capa!$T187,'Plan de couv'!Q$8:Q$373,Paramètres!$A$3)+COUNTIFS('Plan de couv'!$C$8:$C$373,Capa!$T187,'Plan de couv'!Q$8:Q$373,Paramètres!$A$8)/2+COUNTIFS('Plan de couv'!$C$8:$C$373,Capa!$T187,'Plan de couv'!Q$8:Q$373,Paramètres!$A$9)/2</f>
        <v>0</v>
      </c>
      <c r="AI187" s="81">
        <f>COUNTIFS('Plan de couv'!$C$8:$C$373,Capa!$T187,'Plan de couv'!R$8:R$373,Paramètres!$A$3)+COUNTIFS('Plan de couv'!$C$8:$C$373,Capa!$T187,'Plan de couv'!R$8:R$373,Paramètres!$A$8)/2+COUNTIFS('Plan de couv'!$C$8:$C$373,Capa!$T187,'Plan de couv'!R$8:R$373,Paramètres!$A$9)/2</f>
        <v>0</v>
      </c>
      <c r="AJ187" s="81">
        <f>COUNTIFS('Plan de couv'!$C$8:$C$373,Capa!$T187,'Plan de couv'!S$8:S$373,Paramètres!$A$3)+COUNTIFS('Plan de couv'!$C$8:$C$373,Capa!$T187,'Plan de couv'!S$8:S$373,Paramètres!$A$8)/2+COUNTIFS('Plan de couv'!$C$8:$C$373,Capa!$T187,'Plan de couv'!S$8:S$373,Paramètres!$A$9)/2</f>
        <v>0</v>
      </c>
      <c r="AK187" s="81">
        <f>COUNTIFS('Plan de couv'!$C$8:$C$373,Capa!$T187,'Plan de couv'!T$8:T$373,Paramètres!$A$3)+COUNTIFS('Plan de couv'!$C$8:$C$373,Capa!$T187,'Plan de couv'!T$8:T$373,Paramètres!$A$8)/2+COUNTIFS('Plan de couv'!$C$8:$C$373,Capa!$T187,'Plan de couv'!T$8:T$373,Paramètres!$A$9)/2</f>
        <v>0</v>
      </c>
      <c r="AL187" s="81">
        <f>COUNTIFS('Plan de couv'!$C$8:$C$373,Capa!$T187,'Plan de couv'!U$8:U$373,Paramètres!$A$3)+COUNTIFS('Plan de couv'!$C$8:$C$373,Capa!$T187,'Plan de couv'!U$8:U$373,Paramètres!$A$8)/2+COUNTIFS('Plan de couv'!$C$8:$C$373,Capa!$T187,'Plan de couv'!U$8:U$373,Paramètres!$A$9)/2</f>
        <v>0</v>
      </c>
      <c r="AM187" s="81">
        <f>COUNTIFS('Plan de couv'!$C$8:$C$373,Capa!$T187,'Plan de couv'!V$8:V$373,Paramètres!$A$3)+COUNTIFS('Plan de couv'!$C$8:$C$373,Capa!$T187,'Plan de couv'!V$8:V$373,Paramètres!$A$8)/2+COUNTIFS('Plan de couv'!$C$8:$C$373,Capa!$T187,'Plan de couv'!V$8:V$373,Paramètres!$A$9)/2</f>
        <v>0</v>
      </c>
      <c r="AN187" s="81">
        <f>COUNTIFS('Plan de couv'!$C$8:$C$373,Capa!$T187,'Plan de couv'!W$8:W$373,Paramètres!$A$3)+COUNTIFS('Plan de couv'!$C$8:$C$373,Capa!$T187,'Plan de couv'!W$8:W$373,Paramètres!$A$8)/2+COUNTIFS('Plan de couv'!$C$8:$C$373,Capa!$T187,'Plan de couv'!W$8:W$373,Paramètres!$A$9)/2</f>
        <v>0</v>
      </c>
      <c r="AO187" s="81">
        <f>COUNTIFS('Plan de couv'!$C$8:$C$373,Capa!$T187,'Plan de couv'!X$8:X$373,Paramètres!$A$3)+COUNTIFS('Plan de couv'!$C$8:$C$373,Capa!$T187,'Plan de couv'!X$8:X$373,Paramètres!$A$8)/2+COUNTIFS('Plan de couv'!$C$8:$C$373,Capa!$T187,'Plan de couv'!X$8:X$373,Paramètres!$A$9)/2</f>
        <v>0</v>
      </c>
      <c r="AP187" s="81">
        <f>COUNTIFS('Plan de couv'!$C$8:$C$373,Capa!$T187,'Plan de couv'!Y$8:Y$373,Paramètres!$A$3)+COUNTIFS('Plan de couv'!$C$8:$C$373,Capa!$T187,'Plan de couv'!Y$8:Y$373,Paramètres!$A$8)/2+COUNTIFS('Plan de couv'!$C$8:$C$373,Capa!$T187,'Plan de couv'!Y$8:Y$373,Paramètres!$A$9)/2</f>
        <v>0</v>
      </c>
    </row>
    <row r="188" spans="18:42" hidden="1" x14ac:dyDescent="0.25">
      <c r="R188" s="50">
        <f t="shared" si="8"/>
        <v>7</v>
      </c>
      <c r="S188" s="51">
        <f t="shared" si="9"/>
        <v>27</v>
      </c>
      <c r="T188" s="67">
        <f t="shared" si="11"/>
        <v>42552</v>
      </c>
      <c r="U188" s="68">
        <f t="shared" si="10"/>
        <v>6</v>
      </c>
      <c r="V188" s="81">
        <f>COUNTIFS('Plan de couv'!$C$8:$C$373,Capa!$T188,'Plan de couv'!E$8:E$373,Paramètres!$A$3)+COUNTIFS('Plan de couv'!$C$8:$C$373,Capa!$T188,'Plan de couv'!E$8:E$373,Paramètres!$A$8)/2+COUNTIFS('Plan de couv'!$C$8:$C$373,Capa!$T188,'Plan de couv'!E$8:E$373,Paramètres!$A$9)/2</f>
        <v>0</v>
      </c>
      <c r="W188" s="81">
        <f>COUNTIFS('Plan de couv'!$C$8:$C$373,Capa!$T188,'Plan de couv'!F$8:F$373,Paramètres!$A$3)+COUNTIFS('Plan de couv'!$C$8:$C$373,Capa!$T188,'Plan de couv'!F$8:F$373,Paramètres!$A$8)/2+COUNTIFS('Plan de couv'!$C$8:$C$373,Capa!$T188,'Plan de couv'!F$8:F$373,Paramètres!$A$9)/2</f>
        <v>0</v>
      </c>
      <c r="X188" s="81">
        <f>COUNTIFS('Plan de couv'!$C$8:$C$373,Capa!$T188,'Plan de couv'!G$8:G$373,Paramètres!$A$3)+COUNTIFS('Plan de couv'!$C$8:$C$373,Capa!$T188,'Plan de couv'!G$8:G$373,Paramètres!$A$8)/2+COUNTIFS('Plan de couv'!$C$8:$C$373,Capa!$T188,'Plan de couv'!G$8:G$373,Paramètres!$A$9)/2</f>
        <v>0</v>
      </c>
      <c r="Y188" s="81">
        <f>COUNTIFS('Plan de couv'!$C$8:$C$373,Capa!$T188,'Plan de couv'!H$8:H$373,Paramètres!$A$3)+COUNTIFS('Plan de couv'!$C$8:$C$373,Capa!$T188,'Plan de couv'!H$8:H$373,Paramètres!$A$8)/2+COUNTIFS('Plan de couv'!$C$8:$C$373,Capa!$T188,'Plan de couv'!H$8:H$373,Paramètres!$A$9)/2</f>
        <v>0</v>
      </c>
      <c r="Z188" s="81">
        <f>COUNTIFS('Plan de couv'!$C$8:$C$373,Capa!$T188,'Plan de couv'!I$8:I$373,Paramètres!$A$3)+COUNTIFS('Plan de couv'!$C$8:$C$373,Capa!$T188,'Plan de couv'!I$8:I$373,Paramètres!$A$8)/2+COUNTIFS('Plan de couv'!$C$8:$C$373,Capa!$T188,'Plan de couv'!I$8:I$373,Paramètres!$A$9)/2</f>
        <v>0</v>
      </c>
      <c r="AA188" s="81">
        <f>COUNTIFS('Plan de couv'!$C$8:$C$373,Capa!$T188,'Plan de couv'!J$8:J$373,Paramètres!$A$3)+COUNTIFS('Plan de couv'!$C$8:$C$373,Capa!$T188,'Plan de couv'!J$8:J$373,Paramètres!$A$8)/2+COUNTIFS('Plan de couv'!$C$8:$C$373,Capa!$T188,'Plan de couv'!J$8:J$373,Paramètres!$A$9)/2</f>
        <v>0</v>
      </c>
      <c r="AB188" s="81">
        <f>COUNTIFS('Plan de couv'!$C$8:$C$373,Capa!$T188,'Plan de couv'!K$8:K$373,Paramètres!$A$3)+COUNTIFS('Plan de couv'!$C$8:$C$373,Capa!$T188,'Plan de couv'!K$8:K$373,Paramètres!$A$8)/2+COUNTIFS('Plan de couv'!$C$8:$C$373,Capa!$T188,'Plan de couv'!K$8:K$373,Paramètres!$A$9)/2</f>
        <v>0</v>
      </c>
      <c r="AC188" s="81">
        <f>COUNTIFS('Plan de couv'!$C$8:$C$373,Capa!$T188,'Plan de couv'!L$8:L$373,Paramètres!$A$3)+COUNTIFS('Plan de couv'!$C$8:$C$373,Capa!$T188,'Plan de couv'!L$8:L$373,Paramètres!$A$8)/2+COUNTIFS('Plan de couv'!$C$8:$C$373,Capa!$T188,'Plan de couv'!L$8:L$373,Paramètres!$A$9)/2</f>
        <v>0</v>
      </c>
      <c r="AD188" s="81">
        <f>COUNTIFS('Plan de couv'!$C$8:$C$373,Capa!$T188,'Plan de couv'!M$8:M$373,Paramètres!$A$3)+COUNTIFS('Plan de couv'!$C$8:$C$373,Capa!$T188,'Plan de couv'!M$8:M$373,Paramètres!$A$8)/2+COUNTIFS('Plan de couv'!$C$8:$C$373,Capa!$T188,'Plan de couv'!M$8:M$373,Paramètres!$A$9)/2</f>
        <v>0</v>
      </c>
      <c r="AE188" s="81">
        <f>COUNTIFS('Plan de couv'!$C$8:$C$373,Capa!$T188,'Plan de couv'!N$8:N$373,Paramètres!$A$3)+COUNTIFS('Plan de couv'!$C$8:$C$373,Capa!$T188,'Plan de couv'!N$8:N$373,Paramètres!$A$8)/2+COUNTIFS('Plan de couv'!$C$8:$C$373,Capa!$T188,'Plan de couv'!N$8:N$373,Paramètres!$A$9)/2</f>
        <v>0</v>
      </c>
      <c r="AF188" s="81">
        <f>COUNTIFS('Plan de couv'!$C$8:$C$373,Capa!$T188,'Plan de couv'!O$8:O$373,Paramètres!$A$3)+COUNTIFS('Plan de couv'!$C$8:$C$373,Capa!$T188,'Plan de couv'!O$8:O$373,Paramètres!$A$8)/2+COUNTIFS('Plan de couv'!$C$8:$C$373,Capa!$T188,'Plan de couv'!O$8:O$373,Paramètres!$A$9)/2</f>
        <v>0</v>
      </c>
      <c r="AG188" s="81">
        <f>COUNTIFS('Plan de couv'!$C$8:$C$373,Capa!$T188,'Plan de couv'!P$8:P$373,Paramètres!$A$3)+COUNTIFS('Plan de couv'!$C$8:$C$373,Capa!$T188,'Plan de couv'!P$8:P$373,Paramètres!$A$8)/2+COUNTIFS('Plan de couv'!$C$8:$C$373,Capa!$T188,'Plan de couv'!P$8:P$373,Paramètres!$A$9)/2</f>
        <v>0</v>
      </c>
      <c r="AH188" s="81">
        <f>COUNTIFS('Plan de couv'!$C$8:$C$373,Capa!$T188,'Plan de couv'!Q$8:Q$373,Paramètres!$A$3)+COUNTIFS('Plan de couv'!$C$8:$C$373,Capa!$T188,'Plan de couv'!Q$8:Q$373,Paramètres!$A$8)/2+COUNTIFS('Plan de couv'!$C$8:$C$373,Capa!$T188,'Plan de couv'!Q$8:Q$373,Paramètres!$A$9)/2</f>
        <v>0</v>
      </c>
      <c r="AI188" s="81">
        <f>COUNTIFS('Plan de couv'!$C$8:$C$373,Capa!$T188,'Plan de couv'!R$8:R$373,Paramètres!$A$3)+COUNTIFS('Plan de couv'!$C$8:$C$373,Capa!$T188,'Plan de couv'!R$8:R$373,Paramètres!$A$8)/2+COUNTIFS('Plan de couv'!$C$8:$C$373,Capa!$T188,'Plan de couv'!R$8:R$373,Paramètres!$A$9)/2</f>
        <v>0</v>
      </c>
      <c r="AJ188" s="81">
        <f>COUNTIFS('Plan de couv'!$C$8:$C$373,Capa!$T188,'Plan de couv'!S$8:S$373,Paramètres!$A$3)+COUNTIFS('Plan de couv'!$C$8:$C$373,Capa!$T188,'Plan de couv'!S$8:S$373,Paramètres!$A$8)/2+COUNTIFS('Plan de couv'!$C$8:$C$373,Capa!$T188,'Plan de couv'!S$8:S$373,Paramètres!$A$9)/2</f>
        <v>0</v>
      </c>
      <c r="AK188" s="81">
        <f>COUNTIFS('Plan de couv'!$C$8:$C$373,Capa!$T188,'Plan de couv'!T$8:T$373,Paramètres!$A$3)+COUNTIFS('Plan de couv'!$C$8:$C$373,Capa!$T188,'Plan de couv'!T$8:T$373,Paramètres!$A$8)/2+COUNTIFS('Plan de couv'!$C$8:$C$373,Capa!$T188,'Plan de couv'!T$8:T$373,Paramètres!$A$9)/2</f>
        <v>0</v>
      </c>
      <c r="AL188" s="81">
        <f>COUNTIFS('Plan de couv'!$C$8:$C$373,Capa!$T188,'Plan de couv'!U$8:U$373,Paramètres!$A$3)+COUNTIFS('Plan de couv'!$C$8:$C$373,Capa!$T188,'Plan de couv'!U$8:U$373,Paramètres!$A$8)/2+COUNTIFS('Plan de couv'!$C$8:$C$373,Capa!$T188,'Plan de couv'!U$8:U$373,Paramètres!$A$9)/2</f>
        <v>0</v>
      </c>
      <c r="AM188" s="81">
        <f>COUNTIFS('Plan de couv'!$C$8:$C$373,Capa!$T188,'Plan de couv'!V$8:V$373,Paramètres!$A$3)+COUNTIFS('Plan de couv'!$C$8:$C$373,Capa!$T188,'Plan de couv'!V$8:V$373,Paramètres!$A$8)/2+COUNTIFS('Plan de couv'!$C$8:$C$373,Capa!$T188,'Plan de couv'!V$8:V$373,Paramètres!$A$9)/2</f>
        <v>0</v>
      </c>
      <c r="AN188" s="81">
        <f>COUNTIFS('Plan de couv'!$C$8:$C$373,Capa!$T188,'Plan de couv'!W$8:W$373,Paramètres!$A$3)+COUNTIFS('Plan de couv'!$C$8:$C$373,Capa!$T188,'Plan de couv'!W$8:W$373,Paramètres!$A$8)/2+COUNTIFS('Plan de couv'!$C$8:$C$373,Capa!$T188,'Plan de couv'!W$8:W$373,Paramètres!$A$9)/2</f>
        <v>0</v>
      </c>
      <c r="AO188" s="81">
        <f>COUNTIFS('Plan de couv'!$C$8:$C$373,Capa!$T188,'Plan de couv'!X$8:X$373,Paramètres!$A$3)+COUNTIFS('Plan de couv'!$C$8:$C$373,Capa!$T188,'Plan de couv'!X$8:X$373,Paramètres!$A$8)/2+COUNTIFS('Plan de couv'!$C$8:$C$373,Capa!$T188,'Plan de couv'!X$8:X$373,Paramètres!$A$9)/2</f>
        <v>0</v>
      </c>
      <c r="AP188" s="81">
        <f>COUNTIFS('Plan de couv'!$C$8:$C$373,Capa!$T188,'Plan de couv'!Y$8:Y$373,Paramètres!$A$3)+COUNTIFS('Plan de couv'!$C$8:$C$373,Capa!$T188,'Plan de couv'!Y$8:Y$373,Paramètres!$A$8)/2+COUNTIFS('Plan de couv'!$C$8:$C$373,Capa!$T188,'Plan de couv'!Y$8:Y$373,Paramètres!$A$9)/2</f>
        <v>0</v>
      </c>
    </row>
    <row r="189" spans="18:42" hidden="1" x14ac:dyDescent="0.25">
      <c r="R189" s="50">
        <f t="shared" si="8"/>
        <v>7</v>
      </c>
      <c r="S189" s="51">
        <f t="shared" si="9"/>
        <v>27</v>
      </c>
      <c r="T189" s="67">
        <f t="shared" si="11"/>
        <v>42553</v>
      </c>
      <c r="U189" s="68">
        <f t="shared" si="10"/>
        <v>7</v>
      </c>
      <c r="V189" s="81">
        <f>COUNTIFS('Plan de couv'!$C$8:$C$373,Capa!$T189,'Plan de couv'!E$8:E$373,Paramètres!$A$3)+COUNTIFS('Plan de couv'!$C$8:$C$373,Capa!$T189,'Plan de couv'!E$8:E$373,Paramètres!$A$8)/2+COUNTIFS('Plan de couv'!$C$8:$C$373,Capa!$T189,'Plan de couv'!E$8:E$373,Paramètres!$A$9)/2</f>
        <v>0</v>
      </c>
      <c r="W189" s="81">
        <f>COUNTIFS('Plan de couv'!$C$8:$C$373,Capa!$T189,'Plan de couv'!F$8:F$373,Paramètres!$A$3)+COUNTIFS('Plan de couv'!$C$8:$C$373,Capa!$T189,'Plan de couv'!F$8:F$373,Paramètres!$A$8)/2+COUNTIFS('Plan de couv'!$C$8:$C$373,Capa!$T189,'Plan de couv'!F$8:F$373,Paramètres!$A$9)/2</f>
        <v>0</v>
      </c>
      <c r="X189" s="81">
        <f>COUNTIFS('Plan de couv'!$C$8:$C$373,Capa!$T189,'Plan de couv'!G$8:G$373,Paramètres!$A$3)+COUNTIFS('Plan de couv'!$C$8:$C$373,Capa!$T189,'Plan de couv'!G$8:G$373,Paramètres!$A$8)/2+COUNTIFS('Plan de couv'!$C$8:$C$373,Capa!$T189,'Plan de couv'!G$8:G$373,Paramètres!$A$9)/2</f>
        <v>0</v>
      </c>
      <c r="Y189" s="81">
        <f>COUNTIFS('Plan de couv'!$C$8:$C$373,Capa!$T189,'Plan de couv'!H$8:H$373,Paramètres!$A$3)+COUNTIFS('Plan de couv'!$C$8:$C$373,Capa!$T189,'Plan de couv'!H$8:H$373,Paramètres!$A$8)/2+COUNTIFS('Plan de couv'!$C$8:$C$373,Capa!$T189,'Plan de couv'!H$8:H$373,Paramètres!$A$9)/2</f>
        <v>0</v>
      </c>
      <c r="Z189" s="81">
        <f>COUNTIFS('Plan de couv'!$C$8:$C$373,Capa!$T189,'Plan de couv'!I$8:I$373,Paramètres!$A$3)+COUNTIFS('Plan de couv'!$C$8:$C$373,Capa!$T189,'Plan de couv'!I$8:I$373,Paramètres!$A$8)/2+COUNTIFS('Plan de couv'!$C$8:$C$373,Capa!$T189,'Plan de couv'!I$8:I$373,Paramètres!$A$9)/2</f>
        <v>0</v>
      </c>
      <c r="AA189" s="81">
        <f>COUNTIFS('Plan de couv'!$C$8:$C$373,Capa!$T189,'Plan de couv'!J$8:J$373,Paramètres!$A$3)+COUNTIFS('Plan de couv'!$C$8:$C$373,Capa!$T189,'Plan de couv'!J$8:J$373,Paramètres!$A$8)/2+COUNTIFS('Plan de couv'!$C$8:$C$373,Capa!$T189,'Plan de couv'!J$8:J$373,Paramètres!$A$9)/2</f>
        <v>0</v>
      </c>
      <c r="AB189" s="81">
        <f>COUNTIFS('Plan de couv'!$C$8:$C$373,Capa!$T189,'Plan de couv'!K$8:K$373,Paramètres!$A$3)+COUNTIFS('Plan de couv'!$C$8:$C$373,Capa!$T189,'Plan de couv'!K$8:K$373,Paramètres!$A$8)/2+COUNTIFS('Plan de couv'!$C$8:$C$373,Capa!$T189,'Plan de couv'!K$8:K$373,Paramètres!$A$9)/2</f>
        <v>0</v>
      </c>
      <c r="AC189" s="81">
        <f>COUNTIFS('Plan de couv'!$C$8:$C$373,Capa!$T189,'Plan de couv'!L$8:L$373,Paramètres!$A$3)+COUNTIFS('Plan de couv'!$C$8:$C$373,Capa!$T189,'Plan de couv'!L$8:L$373,Paramètres!$A$8)/2+COUNTIFS('Plan de couv'!$C$8:$C$373,Capa!$T189,'Plan de couv'!L$8:L$373,Paramètres!$A$9)/2</f>
        <v>0</v>
      </c>
      <c r="AD189" s="81">
        <f>COUNTIFS('Plan de couv'!$C$8:$C$373,Capa!$T189,'Plan de couv'!M$8:M$373,Paramètres!$A$3)+COUNTIFS('Plan de couv'!$C$8:$C$373,Capa!$T189,'Plan de couv'!M$8:M$373,Paramètres!$A$8)/2+COUNTIFS('Plan de couv'!$C$8:$C$373,Capa!$T189,'Plan de couv'!M$8:M$373,Paramètres!$A$9)/2</f>
        <v>0</v>
      </c>
      <c r="AE189" s="81">
        <f>COUNTIFS('Plan de couv'!$C$8:$C$373,Capa!$T189,'Plan de couv'!N$8:N$373,Paramètres!$A$3)+COUNTIFS('Plan de couv'!$C$8:$C$373,Capa!$T189,'Plan de couv'!N$8:N$373,Paramètres!$A$8)/2+COUNTIFS('Plan de couv'!$C$8:$C$373,Capa!$T189,'Plan de couv'!N$8:N$373,Paramètres!$A$9)/2</f>
        <v>0</v>
      </c>
      <c r="AF189" s="81">
        <f>COUNTIFS('Plan de couv'!$C$8:$C$373,Capa!$T189,'Plan de couv'!O$8:O$373,Paramètres!$A$3)+COUNTIFS('Plan de couv'!$C$8:$C$373,Capa!$T189,'Plan de couv'!O$8:O$373,Paramètres!$A$8)/2+COUNTIFS('Plan de couv'!$C$8:$C$373,Capa!$T189,'Plan de couv'!O$8:O$373,Paramètres!$A$9)/2</f>
        <v>0</v>
      </c>
      <c r="AG189" s="81">
        <f>COUNTIFS('Plan de couv'!$C$8:$C$373,Capa!$T189,'Plan de couv'!P$8:P$373,Paramètres!$A$3)+COUNTIFS('Plan de couv'!$C$8:$C$373,Capa!$T189,'Plan de couv'!P$8:P$373,Paramètres!$A$8)/2+COUNTIFS('Plan de couv'!$C$8:$C$373,Capa!$T189,'Plan de couv'!P$8:P$373,Paramètres!$A$9)/2</f>
        <v>0</v>
      </c>
      <c r="AH189" s="81">
        <f>COUNTIFS('Plan de couv'!$C$8:$C$373,Capa!$T189,'Plan de couv'!Q$8:Q$373,Paramètres!$A$3)+COUNTIFS('Plan de couv'!$C$8:$C$373,Capa!$T189,'Plan de couv'!Q$8:Q$373,Paramètres!$A$8)/2+COUNTIFS('Plan de couv'!$C$8:$C$373,Capa!$T189,'Plan de couv'!Q$8:Q$373,Paramètres!$A$9)/2</f>
        <v>0</v>
      </c>
      <c r="AI189" s="81">
        <f>COUNTIFS('Plan de couv'!$C$8:$C$373,Capa!$T189,'Plan de couv'!R$8:R$373,Paramètres!$A$3)+COUNTIFS('Plan de couv'!$C$8:$C$373,Capa!$T189,'Plan de couv'!R$8:R$373,Paramètres!$A$8)/2+COUNTIFS('Plan de couv'!$C$8:$C$373,Capa!$T189,'Plan de couv'!R$8:R$373,Paramètres!$A$9)/2</f>
        <v>0</v>
      </c>
      <c r="AJ189" s="81">
        <f>COUNTIFS('Plan de couv'!$C$8:$C$373,Capa!$T189,'Plan de couv'!S$8:S$373,Paramètres!$A$3)+COUNTIFS('Plan de couv'!$C$8:$C$373,Capa!$T189,'Plan de couv'!S$8:S$373,Paramètres!$A$8)/2+COUNTIFS('Plan de couv'!$C$8:$C$373,Capa!$T189,'Plan de couv'!S$8:S$373,Paramètres!$A$9)/2</f>
        <v>0</v>
      </c>
      <c r="AK189" s="81">
        <f>COUNTIFS('Plan de couv'!$C$8:$C$373,Capa!$T189,'Plan de couv'!T$8:T$373,Paramètres!$A$3)+COUNTIFS('Plan de couv'!$C$8:$C$373,Capa!$T189,'Plan de couv'!T$8:T$373,Paramètres!$A$8)/2+COUNTIFS('Plan de couv'!$C$8:$C$373,Capa!$T189,'Plan de couv'!T$8:T$373,Paramètres!$A$9)/2</f>
        <v>0</v>
      </c>
      <c r="AL189" s="81">
        <f>COUNTIFS('Plan de couv'!$C$8:$C$373,Capa!$T189,'Plan de couv'!U$8:U$373,Paramètres!$A$3)+COUNTIFS('Plan de couv'!$C$8:$C$373,Capa!$T189,'Plan de couv'!U$8:U$373,Paramètres!$A$8)/2+COUNTIFS('Plan de couv'!$C$8:$C$373,Capa!$T189,'Plan de couv'!U$8:U$373,Paramètres!$A$9)/2</f>
        <v>0</v>
      </c>
      <c r="AM189" s="81">
        <f>COUNTIFS('Plan de couv'!$C$8:$C$373,Capa!$T189,'Plan de couv'!V$8:V$373,Paramètres!$A$3)+COUNTIFS('Plan de couv'!$C$8:$C$373,Capa!$T189,'Plan de couv'!V$8:V$373,Paramètres!$A$8)/2+COUNTIFS('Plan de couv'!$C$8:$C$373,Capa!$T189,'Plan de couv'!V$8:V$373,Paramètres!$A$9)/2</f>
        <v>0</v>
      </c>
      <c r="AN189" s="81">
        <f>COUNTIFS('Plan de couv'!$C$8:$C$373,Capa!$T189,'Plan de couv'!W$8:W$373,Paramètres!$A$3)+COUNTIFS('Plan de couv'!$C$8:$C$373,Capa!$T189,'Plan de couv'!W$8:W$373,Paramètres!$A$8)/2+COUNTIFS('Plan de couv'!$C$8:$C$373,Capa!$T189,'Plan de couv'!W$8:W$373,Paramètres!$A$9)/2</f>
        <v>0</v>
      </c>
      <c r="AO189" s="81">
        <f>COUNTIFS('Plan de couv'!$C$8:$C$373,Capa!$T189,'Plan de couv'!X$8:X$373,Paramètres!$A$3)+COUNTIFS('Plan de couv'!$C$8:$C$373,Capa!$T189,'Plan de couv'!X$8:X$373,Paramètres!$A$8)/2+COUNTIFS('Plan de couv'!$C$8:$C$373,Capa!$T189,'Plan de couv'!X$8:X$373,Paramètres!$A$9)/2</f>
        <v>0</v>
      </c>
      <c r="AP189" s="81">
        <f>COUNTIFS('Plan de couv'!$C$8:$C$373,Capa!$T189,'Plan de couv'!Y$8:Y$373,Paramètres!$A$3)+COUNTIFS('Plan de couv'!$C$8:$C$373,Capa!$T189,'Plan de couv'!Y$8:Y$373,Paramètres!$A$8)/2+COUNTIFS('Plan de couv'!$C$8:$C$373,Capa!$T189,'Plan de couv'!Y$8:Y$373,Paramètres!$A$9)/2</f>
        <v>0</v>
      </c>
    </row>
    <row r="190" spans="18:42" hidden="1" x14ac:dyDescent="0.25">
      <c r="R190" s="50">
        <f t="shared" si="8"/>
        <v>7</v>
      </c>
      <c r="S190" s="51">
        <f t="shared" si="9"/>
        <v>28</v>
      </c>
      <c r="T190" s="67">
        <f t="shared" si="11"/>
        <v>42554</v>
      </c>
      <c r="U190" s="68">
        <f t="shared" si="10"/>
        <v>1</v>
      </c>
      <c r="V190" s="81">
        <f>COUNTIFS('Plan de couv'!$C$8:$C$373,Capa!$T190,'Plan de couv'!E$8:E$373,Paramètres!$A$3)+COUNTIFS('Plan de couv'!$C$8:$C$373,Capa!$T190,'Plan de couv'!E$8:E$373,Paramètres!$A$8)/2+COUNTIFS('Plan de couv'!$C$8:$C$373,Capa!$T190,'Plan de couv'!E$8:E$373,Paramètres!$A$9)/2</f>
        <v>0</v>
      </c>
      <c r="W190" s="81">
        <f>COUNTIFS('Plan de couv'!$C$8:$C$373,Capa!$T190,'Plan de couv'!F$8:F$373,Paramètres!$A$3)+COUNTIFS('Plan de couv'!$C$8:$C$373,Capa!$T190,'Plan de couv'!F$8:F$373,Paramètres!$A$8)/2+COUNTIFS('Plan de couv'!$C$8:$C$373,Capa!$T190,'Plan de couv'!F$8:F$373,Paramètres!$A$9)/2</f>
        <v>0</v>
      </c>
      <c r="X190" s="81">
        <f>COUNTIFS('Plan de couv'!$C$8:$C$373,Capa!$T190,'Plan de couv'!G$8:G$373,Paramètres!$A$3)+COUNTIFS('Plan de couv'!$C$8:$C$373,Capa!$T190,'Plan de couv'!G$8:G$373,Paramètres!$A$8)/2+COUNTIFS('Plan de couv'!$C$8:$C$373,Capa!$T190,'Plan de couv'!G$8:G$373,Paramètres!$A$9)/2</f>
        <v>0</v>
      </c>
      <c r="Y190" s="81">
        <f>COUNTIFS('Plan de couv'!$C$8:$C$373,Capa!$T190,'Plan de couv'!H$8:H$373,Paramètres!$A$3)+COUNTIFS('Plan de couv'!$C$8:$C$373,Capa!$T190,'Plan de couv'!H$8:H$373,Paramètres!$A$8)/2+COUNTIFS('Plan de couv'!$C$8:$C$373,Capa!$T190,'Plan de couv'!H$8:H$373,Paramètres!$A$9)/2</f>
        <v>0</v>
      </c>
      <c r="Z190" s="81">
        <f>COUNTIFS('Plan de couv'!$C$8:$C$373,Capa!$T190,'Plan de couv'!I$8:I$373,Paramètres!$A$3)+COUNTIFS('Plan de couv'!$C$8:$C$373,Capa!$T190,'Plan de couv'!I$8:I$373,Paramètres!$A$8)/2+COUNTIFS('Plan de couv'!$C$8:$C$373,Capa!$T190,'Plan de couv'!I$8:I$373,Paramètres!$A$9)/2</f>
        <v>0</v>
      </c>
      <c r="AA190" s="81">
        <f>COUNTIFS('Plan de couv'!$C$8:$C$373,Capa!$T190,'Plan de couv'!J$8:J$373,Paramètres!$A$3)+COUNTIFS('Plan de couv'!$C$8:$C$373,Capa!$T190,'Plan de couv'!J$8:J$373,Paramètres!$A$8)/2+COUNTIFS('Plan de couv'!$C$8:$C$373,Capa!$T190,'Plan de couv'!J$8:J$373,Paramètres!$A$9)/2</f>
        <v>0</v>
      </c>
      <c r="AB190" s="81">
        <f>COUNTIFS('Plan de couv'!$C$8:$C$373,Capa!$T190,'Plan de couv'!K$8:K$373,Paramètres!$A$3)+COUNTIFS('Plan de couv'!$C$8:$C$373,Capa!$T190,'Plan de couv'!K$8:K$373,Paramètres!$A$8)/2+COUNTIFS('Plan de couv'!$C$8:$C$373,Capa!$T190,'Plan de couv'!K$8:K$373,Paramètres!$A$9)/2</f>
        <v>0</v>
      </c>
      <c r="AC190" s="81">
        <f>COUNTIFS('Plan de couv'!$C$8:$C$373,Capa!$T190,'Plan de couv'!L$8:L$373,Paramètres!$A$3)+COUNTIFS('Plan de couv'!$C$8:$C$373,Capa!$T190,'Plan de couv'!L$8:L$373,Paramètres!$A$8)/2+COUNTIFS('Plan de couv'!$C$8:$C$373,Capa!$T190,'Plan de couv'!L$8:L$373,Paramètres!$A$9)/2</f>
        <v>0</v>
      </c>
      <c r="AD190" s="81">
        <f>COUNTIFS('Plan de couv'!$C$8:$C$373,Capa!$T190,'Plan de couv'!M$8:M$373,Paramètres!$A$3)+COUNTIFS('Plan de couv'!$C$8:$C$373,Capa!$T190,'Plan de couv'!M$8:M$373,Paramètres!$A$8)/2+COUNTIFS('Plan de couv'!$C$8:$C$373,Capa!$T190,'Plan de couv'!M$8:M$373,Paramètres!$A$9)/2</f>
        <v>0</v>
      </c>
      <c r="AE190" s="81">
        <f>COUNTIFS('Plan de couv'!$C$8:$C$373,Capa!$T190,'Plan de couv'!N$8:N$373,Paramètres!$A$3)+COUNTIFS('Plan de couv'!$C$8:$C$373,Capa!$T190,'Plan de couv'!N$8:N$373,Paramètres!$A$8)/2+COUNTIFS('Plan de couv'!$C$8:$C$373,Capa!$T190,'Plan de couv'!N$8:N$373,Paramètres!$A$9)/2</f>
        <v>0</v>
      </c>
      <c r="AF190" s="81">
        <f>COUNTIFS('Plan de couv'!$C$8:$C$373,Capa!$T190,'Plan de couv'!O$8:O$373,Paramètres!$A$3)+COUNTIFS('Plan de couv'!$C$8:$C$373,Capa!$T190,'Plan de couv'!O$8:O$373,Paramètres!$A$8)/2+COUNTIFS('Plan de couv'!$C$8:$C$373,Capa!$T190,'Plan de couv'!O$8:O$373,Paramètres!$A$9)/2</f>
        <v>0</v>
      </c>
      <c r="AG190" s="81">
        <f>COUNTIFS('Plan de couv'!$C$8:$C$373,Capa!$T190,'Plan de couv'!P$8:P$373,Paramètres!$A$3)+COUNTIFS('Plan de couv'!$C$8:$C$373,Capa!$T190,'Plan de couv'!P$8:P$373,Paramètres!$A$8)/2+COUNTIFS('Plan de couv'!$C$8:$C$373,Capa!$T190,'Plan de couv'!P$8:P$373,Paramètres!$A$9)/2</f>
        <v>0</v>
      </c>
      <c r="AH190" s="81">
        <f>COUNTIFS('Plan de couv'!$C$8:$C$373,Capa!$T190,'Plan de couv'!Q$8:Q$373,Paramètres!$A$3)+COUNTIFS('Plan de couv'!$C$8:$C$373,Capa!$T190,'Plan de couv'!Q$8:Q$373,Paramètres!$A$8)/2+COUNTIFS('Plan de couv'!$C$8:$C$373,Capa!$T190,'Plan de couv'!Q$8:Q$373,Paramètres!$A$9)/2</f>
        <v>0</v>
      </c>
      <c r="AI190" s="81">
        <f>COUNTIFS('Plan de couv'!$C$8:$C$373,Capa!$T190,'Plan de couv'!R$8:R$373,Paramètres!$A$3)+COUNTIFS('Plan de couv'!$C$8:$C$373,Capa!$T190,'Plan de couv'!R$8:R$373,Paramètres!$A$8)/2+COUNTIFS('Plan de couv'!$C$8:$C$373,Capa!$T190,'Plan de couv'!R$8:R$373,Paramètres!$A$9)/2</f>
        <v>0</v>
      </c>
      <c r="AJ190" s="81">
        <f>COUNTIFS('Plan de couv'!$C$8:$C$373,Capa!$T190,'Plan de couv'!S$8:S$373,Paramètres!$A$3)+COUNTIFS('Plan de couv'!$C$8:$C$373,Capa!$T190,'Plan de couv'!S$8:S$373,Paramètres!$A$8)/2+COUNTIFS('Plan de couv'!$C$8:$C$373,Capa!$T190,'Plan de couv'!S$8:S$373,Paramètres!$A$9)/2</f>
        <v>0</v>
      </c>
      <c r="AK190" s="81">
        <f>COUNTIFS('Plan de couv'!$C$8:$C$373,Capa!$T190,'Plan de couv'!T$8:T$373,Paramètres!$A$3)+COUNTIFS('Plan de couv'!$C$8:$C$373,Capa!$T190,'Plan de couv'!T$8:T$373,Paramètres!$A$8)/2+COUNTIFS('Plan de couv'!$C$8:$C$373,Capa!$T190,'Plan de couv'!T$8:T$373,Paramètres!$A$9)/2</f>
        <v>0</v>
      </c>
      <c r="AL190" s="81">
        <f>COUNTIFS('Plan de couv'!$C$8:$C$373,Capa!$T190,'Plan de couv'!U$8:U$373,Paramètres!$A$3)+COUNTIFS('Plan de couv'!$C$8:$C$373,Capa!$T190,'Plan de couv'!U$8:U$373,Paramètres!$A$8)/2+COUNTIFS('Plan de couv'!$C$8:$C$373,Capa!$T190,'Plan de couv'!U$8:U$373,Paramètres!$A$9)/2</f>
        <v>0</v>
      </c>
      <c r="AM190" s="81">
        <f>COUNTIFS('Plan de couv'!$C$8:$C$373,Capa!$T190,'Plan de couv'!V$8:V$373,Paramètres!$A$3)+COUNTIFS('Plan de couv'!$C$8:$C$373,Capa!$T190,'Plan de couv'!V$8:V$373,Paramètres!$A$8)/2+COUNTIFS('Plan de couv'!$C$8:$C$373,Capa!$T190,'Plan de couv'!V$8:V$373,Paramètres!$A$9)/2</f>
        <v>0</v>
      </c>
      <c r="AN190" s="81">
        <f>COUNTIFS('Plan de couv'!$C$8:$C$373,Capa!$T190,'Plan de couv'!W$8:W$373,Paramètres!$A$3)+COUNTIFS('Plan de couv'!$C$8:$C$373,Capa!$T190,'Plan de couv'!W$8:W$373,Paramètres!$A$8)/2+COUNTIFS('Plan de couv'!$C$8:$C$373,Capa!$T190,'Plan de couv'!W$8:W$373,Paramètres!$A$9)/2</f>
        <v>0</v>
      </c>
      <c r="AO190" s="81">
        <f>COUNTIFS('Plan de couv'!$C$8:$C$373,Capa!$T190,'Plan de couv'!X$8:X$373,Paramètres!$A$3)+COUNTIFS('Plan de couv'!$C$8:$C$373,Capa!$T190,'Plan de couv'!X$8:X$373,Paramètres!$A$8)/2+COUNTIFS('Plan de couv'!$C$8:$C$373,Capa!$T190,'Plan de couv'!X$8:X$373,Paramètres!$A$9)/2</f>
        <v>0</v>
      </c>
      <c r="AP190" s="81">
        <f>COUNTIFS('Plan de couv'!$C$8:$C$373,Capa!$T190,'Plan de couv'!Y$8:Y$373,Paramètres!$A$3)+COUNTIFS('Plan de couv'!$C$8:$C$373,Capa!$T190,'Plan de couv'!Y$8:Y$373,Paramètres!$A$8)/2+COUNTIFS('Plan de couv'!$C$8:$C$373,Capa!$T190,'Plan de couv'!Y$8:Y$373,Paramètres!$A$9)/2</f>
        <v>0</v>
      </c>
    </row>
    <row r="191" spans="18:42" hidden="1" x14ac:dyDescent="0.25">
      <c r="R191" s="50">
        <f t="shared" si="8"/>
        <v>7</v>
      </c>
      <c r="S191" s="51">
        <f t="shared" si="9"/>
        <v>28</v>
      </c>
      <c r="T191" s="67">
        <f t="shared" si="11"/>
        <v>42555</v>
      </c>
      <c r="U191" s="68">
        <f t="shared" si="10"/>
        <v>2</v>
      </c>
      <c r="V191" s="81">
        <f>COUNTIFS('Plan de couv'!$C$8:$C$373,Capa!$T191,'Plan de couv'!E$8:E$373,Paramètres!$A$3)+COUNTIFS('Plan de couv'!$C$8:$C$373,Capa!$T191,'Plan de couv'!E$8:E$373,Paramètres!$A$8)/2+COUNTIFS('Plan de couv'!$C$8:$C$373,Capa!$T191,'Plan de couv'!E$8:E$373,Paramètres!$A$9)/2</f>
        <v>0</v>
      </c>
      <c r="W191" s="81">
        <f>COUNTIFS('Plan de couv'!$C$8:$C$373,Capa!$T191,'Plan de couv'!F$8:F$373,Paramètres!$A$3)+COUNTIFS('Plan de couv'!$C$8:$C$373,Capa!$T191,'Plan de couv'!F$8:F$373,Paramètres!$A$8)/2+COUNTIFS('Plan de couv'!$C$8:$C$373,Capa!$T191,'Plan de couv'!F$8:F$373,Paramètres!$A$9)/2</f>
        <v>0</v>
      </c>
      <c r="X191" s="81">
        <f>COUNTIFS('Plan de couv'!$C$8:$C$373,Capa!$T191,'Plan de couv'!G$8:G$373,Paramètres!$A$3)+COUNTIFS('Plan de couv'!$C$8:$C$373,Capa!$T191,'Plan de couv'!G$8:G$373,Paramètres!$A$8)/2+COUNTIFS('Plan de couv'!$C$8:$C$373,Capa!$T191,'Plan de couv'!G$8:G$373,Paramètres!$A$9)/2</f>
        <v>0</v>
      </c>
      <c r="Y191" s="81">
        <f>COUNTIFS('Plan de couv'!$C$8:$C$373,Capa!$T191,'Plan de couv'!H$8:H$373,Paramètres!$A$3)+COUNTIFS('Plan de couv'!$C$8:$C$373,Capa!$T191,'Plan de couv'!H$8:H$373,Paramètres!$A$8)/2+COUNTIFS('Plan de couv'!$C$8:$C$373,Capa!$T191,'Plan de couv'!H$8:H$373,Paramètres!$A$9)/2</f>
        <v>0</v>
      </c>
      <c r="Z191" s="81">
        <f>COUNTIFS('Plan de couv'!$C$8:$C$373,Capa!$T191,'Plan de couv'!I$8:I$373,Paramètres!$A$3)+COUNTIFS('Plan de couv'!$C$8:$C$373,Capa!$T191,'Plan de couv'!I$8:I$373,Paramètres!$A$8)/2+COUNTIFS('Plan de couv'!$C$8:$C$373,Capa!$T191,'Plan de couv'!I$8:I$373,Paramètres!$A$9)/2</f>
        <v>0</v>
      </c>
      <c r="AA191" s="81">
        <f>COUNTIFS('Plan de couv'!$C$8:$C$373,Capa!$T191,'Plan de couv'!J$8:J$373,Paramètres!$A$3)+COUNTIFS('Plan de couv'!$C$8:$C$373,Capa!$T191,'Plan de couv'!J$8:J$373,Paramètres!$A$8)/2+COUNTIFS('Plan de couv'!$C$8:$C$373,Capa!$T191,'Plan de couv'!J$8:J$373,Paramètres!$A$9)/2</f>
        <v>0</v>
      </c>
      <c r="AB191" s="81">
        <f>COUNTIFS('Plan de couv'!$C$8:$C$373,Capa!$T191,'Plan de couv'!K$8:K$373,Paramètres!$A$3)+COUNTIFS('Plan de couv'!$C$8:$C$373,Capa!$T191,'Plan de couv'!K$8:K$373,Paramètres!$A$8)/2+COUNTIFS('Plan de couv'!$C$8:$C$373,Capa!$T191,'Plan de couv'!K$8:K$373,Paramètres!$A$9)/2</f>
        <v>0</v>
      </c>
      <c r="AC191" s="81">
        <f>COUNTIFS('Plan de couv'!$C$8:$C$373,Capa!$T191,'Plan de couv'!L$8:L$373,Paramètres!$A$3)+COUNTIFS('Plan de couv'!$C$8:$C$373,Capa!$T191,'Plan de couv'!L$8:L$373,Paramètres!$A$8)/2+COUNTIFS('Plan de couv'!$C$8:$C$373,Capa!$T191,'Plan de couv'!L$8:L$373,Paramètres!$A$9)/2</f>
        <v>0</v>
      </c>
      <c r="AD191" s="81">
        <f>COUNTIFS('Plan de couv'!$C$8:$C$373,Capa!$T191,'Plan de couv'!M$8:M$373,Paramètres!$A$3)+COUNTIFS('Plan de couv'!$C$8:$C$373,Capa!$T191,'Plan de couv'!M$8:M$373,Paramètres!$A$8)/2+COUNTIFS('Plan de couv'!$C$8:$C$373,Capa!$T191,'Plan de couv'!M$8:M$373,Paramètres!$A$9)/2</f>
        <v>0</v>
      </c>
      <c r="AE191" s="81">
        <f>COUNTIFS('Plan de couv'!$C$8:$C$373,Capa!$T191,'Plan de couv'!N$8:N$373,Paramètres!$A$3)+COUNTIFS('Plan de couv'!$C$8:$C$373,Capa!$T191,'Plan de couv'!N$8:N$373,Paramètres!$A$8)/2+COUNTIFS('Plan de couv'!$C$8:$C$373,Capa!$T191,'Plan de couv'!N$8:N$373,Paramètres!$A$9)/2</f>
        <v>0</v>
      </c>
      <c r="AF191" s="81">
        <f>COUNTIFS('Plan de couv'!$C$8:$C$373,Capa!$T191,'Plan de couv'!O$8:O$373,Paramètres!$A$3)+COUNTIFS('Plan de couv'!$C$8:$C$373,Capa!$T191,'Plan de couv'!O$8:O$373,Paramètres!$A$8)/2+COUNTIFS('Plan de couv'!$C$8:$C$373,Capa!$T191,'Plan de couv'!O$8:O$373,Paramètres!$A$9)/2</f>
        <v>0</v>
      </c>
      <c r="AG191" s="81">
        <f>COUNTIFS('Plan de couv'!$C$8:$C$373,Capa!$T191,'Plan de couv'!P$8:P$373,Paramètres!$A$3)+COUNTIFS('Plan de couv'!$C$8:$C$373,Capa!$T191,'Plan de couv'!P$8:P$373,Paramètres!$A$8)/2+COUNTIFS('Plan de couv'!$C$8:$C$373,Capa!$T191,'Plan de couv'!P$8:P$373,Paramètres!$A$9)/2</f>
        <v>0</v>
      </c>
      <c r="AH191" s="81">
        <f>COUNTIFS('Plan de couv'!$C$8:$C$373,Capa!$T191,'Plan de couv'!Q$8:Q$373,Paramètres!$A$3)+COUNTIFS('Plan de couv'!$C$8:$C$373,Capa!$T191,'Plan de couv'!Q$8:Q$373,Paramètres!$A$8)/2+COUNTIFS('Plan de couv'!$C$8:$C$373,Capa!$T191,'Plan de couv'!Q$8:Q$373,Paramètres!$A$9)/2</f>
        <v>0</v>
      </c>
      <c r="AI191" s="81">
        <f>COUNTIFS('Plan de couv'!$C$8:$C$373,Capa!$T191,'Plan de couv'!R$8:R$373,Paramètres!$A$3)+COUNTIFS('Plan de couv'!$C$8:$C$373,Capa!$T191,'Plan de couv'!R$8:R$373,Paramètres!$A$8)/2+COUNTIFS('Plan de couv'!$C$8:$C$373,Capa!$T191,'Plan de couv'!R$8:R$373,Paramètres!$A$9)/2</f>
        <v>0</v>
      </c>
      <c r="AJ191" s="81">
        <f>COUNTIFS('Plan de couv'!$C$8:$C$373,Capa!$T191,'Plan de couv'!S$8:S$373,Paramètres!$A$3)+COUNTIFS('Plan de couv'!$C$8:$C$373,Capa!$T191,'Plan de couv'!S$8:S$373,Paramètres!$A$8)/2+COUNTIFS('Plan de couv'!$C$8:$C$373,Capa!$T191,'Plan de couv'!S$8:S$373,Paramètres!$A$9)/2</f>
        <v>0</v>
      </c>
      <c r="AK191" s="81">
        <f>COUNTIFS('Plan de couv'!$C$8:$C$373,Capa!$T191,'Plan de couv'!T$8:T$373,Paramètres!$A$3)+COUNTIFS('Plan de couv'!$C$8:$C$373,Capa!$T191,'Plan de couv'!T$8:T$373,Paramètres!$A$8)/2+COUNTIFS('Plan de couv'!$C$8:$C$373,Capa!$T191,'Plan de couv'!T$8:T$373,Paramètres!$A$9)/2</f>
        <v>0</v>
      </c>
      <c r="AL191" s="81">
        <f>COUNTIFS('Plan de couv'!$C$8:$C$373,Capa!$T191,'Plan de couv'!U$8:U$373,Paramètres!$A$3)+COUNTIFS('Plan de couv'!$C$8:$C$373,Capa!$T191,'Plan de couv'!U$8:U$373,Paramètres!$A$8)/2+COUNTIFS('Plan de couv'!$C$8:$C$373,Capa!$T191,'Plan de couv'!U$8:U$373,Paramètres!$A$9)/2</f>
        <v>0</v>
      </c>
      <c r="AM191" s="81">
        <f>COUNTIFS('Plan de couv'!$C$8:$C$373,Capa!$T191,'Plan de couv'!V$8:V$373,Paramètres!$A$3)+COUNTIFS('Plan de couv'!$C$8:$C$373,Capa!$T191,'Plan de couv'!V$8:V$373,Paramètres!$A$8)/2+COUNTIFS('Plan de couv'!$C$8:$C$373,Capa!$T191,'Plan de couv'!V$8:V$373,Paramètres!$A$9)/2</f>
        <v>0</v>
      </c>
      <c r="AN191" s="81">
        <f>COUNTIFS('Plan de couv'!$C$8:$C$373,Capa!$T191,'Plan de couv'!W$8:W$373,Paramètres!$A$3)+COUNTIFS('Plan de couv'!$C$8:$C$373,Capa!$T191,'Plan de couv'!W$8:W$373,Paramètres!$A$8)/2+COUNTIFS('Plan de couv'!$C$8:$C$373,Capa!$T191,'Plan de couv'!W$8:W$373,Paramètres!$A$9)/2</f>
        <v>0</v>
      </c>
      <c r="AO191" s="81">
        <f>COUNTIFS('Plan de couv'!$C$8:$C$373,Capa!$T191,'Plan de couv'!X$8:X$373,Paramètres!$A$3)+COUNTIFS('Plan de couv'!$C$8:$C$373,Capa!$T191,'Plan de couv'!X$8:X$373,Paramètres!$A$8)/2+COUNTIFS('Plan de couv'!$C$8:$C$373,Capa!$T191,'Plan de couv'!X$8:X$373,Paramètres!$A$9)/2</f>
        <v>0</v>
      </c>
      <c r="AP191" s="81">
        <f>COUNTIFS('Plan de couv'!$C$8:$C$373,Capa!$T191,'Plan de couv'!Y$8:Y$373,Paramètres!$A$3)+COUNTIFS('Plan de couv'!$C$8:$C$373,Capa!$T191,'Plan de couv'!Y$8:Y$373,Paramètres!$A$8)/2+COUNTIFS('Plan de couv'!$C$8:$C$373,Capa!$T191,'Plan de couv'!Y$8:Y$373,Paramètres!$A$9)/2</f>
        <v>0</v>
      </c>
    </row>
    <row r="192" spans="18:42" hidden="1" x14ac:dyDescent="0.25">
      <c r="R192" s="50">
        <f t="shared" si="8"/>
        <v>7</v>
      </c>
      <c r="S192" s="51">
        <f t="shared" si="9"/>
        <v>28</v>
      </c>
      <c r="T192" s="67">
        <f t="shared" si="11"/>
        <v>42556</v>
      </c>
      <c r="U192" s="68">
        <f t="shared" si="10"/>
        <v>3</v>
      </c>
      <c r="V192" s="81">
        <f>COUNTIFS('Plan de couv'!$C$8:$C$373,Capa!$T192,'Plan de couv'!E$8:E$373,Paramètres!$A$3)+COUNTIFS('Plan de couv'!$C$8:$C$373,Capa!$T192,'Plan de couv'!E$8:E$373,Paramètres!$A$8)/2+COUNTIFS('Plan de couv'!$C$8:$C$373,Capa!$T192,'Plan de couv'!E$8:E$373,Paramètres!$A$9)/2</f>
        <v>0</v>
      </c>
      <c r="W192" s="81">
        <f>COUNTIFS('Plan de couv'!$C$8:$C$373,Capa!$T192,'Plan de couv'!F$8:F$373,Paramètres!$A$3)+COUNTIFS('Plan de couv'!$C$8:$C$373,Capa!$T192,'Plan de couv'!F$8:F$373,Paramètres!$A$8)/2+COUNTIFS('Plan de couv'!$C$8:$C$373,Capa!$T192,'Plan de couv'!F$8:F$373,Paramètres!$A$9)/2</f>
        <v>0</v>
      </c>
      <c r="X192" s="81">
        <f>COUNTIFS('Plan de couv'!$C$8:$C$373,Capa!$T192,'Plan de couv'!G$8:G$373,Paramètres!$A$3)+COUNTIFS('Plan de couv'!$C$8:$C$373,Capa!$T192,'Plan de couv'!G$8:G$373,Paramètres!$A$8)/2+COUNTIFS('Plan de couv'!$C$8:$C$373,Capa!$T192,'Plan de couv'!G$8:G$373,Paramètres!$A$9)/2</f>
        <v>0</v>
      </c>
      <c r="Y192" s="81">
        <f>COUNTIFS('Plan de couv'!$C$8:$C$373,Capa!$T192,'Plan de couv'!H$8:H$373,Paramètres!$A$3)+COUNTIFS('Plan de couv'!$C$8:$C$373,Capa!$T192,'Plan de couv'!H$8:H$373,Paramètres!$A$8)/2+COUNTIFS('Plan de couv'!$C$8:$C$373,Capa!$T192,'Plan de couv'!H$8:H$373,Paramètres!$A$9)/2</f>
        <v>0</v>
      </c>
      <c r="Z192" s="81">
        <f>COUNTIFS('Plan de couv'!$C$8:$C$373,Capa!$T192,'Plan de couv'!I$8:I$373,Paramètres!$A$3)+COUNTIFS('Plan de couv'!$C$8:$C$373,Capa!$T192,'Plan de couv'!I$8:I$373,Paramètres!$A$8)/2+COUNTIFS('Plan de couv'!$C$8:$C$373,Capa!$T192,'Plan de couv'!I$8:I$373,Paramètres!$A$9)/2</f>
        <v>0</v>
      </c>
      <c r="AA192" s="81">
        <f>COUNTIFS('Plan de couv'!$C$8:$C$373,Capa!$T192,'Plan de couv'!J$8:J$373,Paramètres!$A$3)+COUNTIFS('Plan de couv'!$C$8:$C$373,Capa!$T192,'Plan de couv'!J$8:J$373,Paramètres!$A$8)/2+COUNTIFS('Plan de couv'!$C$8:$C$373,Capa!$T192,'Plan de couv'!J$8:J$373,Paramètres!$A$9)/2</f>
        <v>0</v>
      </c>
      <c r="AB192" s="81">
        <f>COUNTIFS('Plan de couv'!$C$8:$C$373,Capa!$T192,'Plan de couv'!K$8:K$373,Paramètres!$A$3)+COUNTIFS('Plan de couv'!$C$8:$C$373,Capa!$T192,'Plan de couv'!K$8:K$373,Paramètres!$A$8)/2+COUNTIFS('Plan de couv'!$C$8:$C$373,Capa!$T192,'Plan de couv'!K$8:K$373,Paramètres!$A$9)/2</f>
        <v>0</v>
      </c>
      <c r="AC192" s="81">
        <f>COUNTIFS('Plan de couv'!$C$8:$C$373,Capa!$T192,'Plan de couv'!L$8:L$373,Paramètres!$A$3)+COUNTIFS('Plan de couv'!$C$8:$C$373,Capa!$T192,'Plan de couv'!L$8:L$373,Paramètres!$A$8)/2+COUNTIFS('Plan de couv'!$C$8:$C$373,Capa!$T192,'Plan de couv'!L$8:L$373,Paramètres!$A$9)/2</f>
        <v>0</v>
      </c>
      <c r="AD192" s="81">
        <f>COUNTIFS('Plan de couv'!$C$8:$C$373,Capa!$T192,'Plan de couv'!M$8:M$373,Paramètres!$A$3)+COUNTIFS('Plan de couv'!$C$8:$C$373,Capa!$T192,'Plan de couv'!M$8:M$373,Paramètres!$A$8)/2+COUNTIFS('Plan de couv'!$C$8:$C$373,Capa!$T192,'Plan de couv'!M$8:M$373,Paramètres!$A$9)/2</f>
        <v>0</v>
      </c>
      <c r="AE192" s="81">
        <f>COUNTIFS('Plan de couv'!$C$8:$C$373,Capa!$T192,'Plan de couv'!N$8:N$373,Paramètres!$A$3)+COUNTIFS('Plan de couv'!$C$8:$C$373,Capa!$T192,'Plan de couv'!N$8:N$373,Paramètres!$A$8)/2+COUNTIFS('Plan de couv'!$C$8:$C$373,Capa!$T192,'Plan de couv'!N$8:N$373,Paramètres!$A$9)/2</f>
        <v>0</v>
      </c>
      <c r="AF192" s="81">
        <f>COUNTIFS('Plan de couv'!$C$8:$C$373,Capa!$T192,'Plan de couv'!O$8:O$373,Paramètres!$A$3)+COUNTIFS('Plan de couv'!$C$8:$C$373,Capa!$T192,'Plan de couv'!O$8:O$373,Paramètres!$A$8)/2+COUNTIFS('Plan de couv'!$C$8:$C$373,Capa!$T192,'Plan de couv'!O$8:O$373,Paramètres!$A$9)/2</f>
        <v>0</v>
      </c>
      <c r="AG192" s="81">
        <f>COUNTIFS('Plan de couv'!$C$8:$C$373,Capa!$T192,'Plan de couv'!P$8:P$373,Paramètres!$A$3)+COUNTIFS('Plan de couv'!$C$8:$C$373,Capa!$T192,'Plan de couv'!P$8:P$373,Paramètres!$A$8)/2+COUNTIFS('Plan de couv'!$C$8:$C$373,Capa!$T192,'Plan de couv'!P$8:P$373,Paramètres!$A$9)/2</f>
        <v>0</v>
      </c>
      <c r="AH192" s="81">
        <f>COUNTIFS('Plan de couv'!$C$8:$C$373,Capa!$T192,'Plan de couv'!Q$8:Q$373,Paramètres!$A$3)+COUNTIFS('Plan de couv'!$C$8:$C$373,Capa!$T192,'Plan de couv'!Q$8:Q$373,Paramètres!$A$8)/2+COUNTIFS('Plan de couv'!$C$8:$C$373,Capa!$T192,'Plan de couv'!Q$8:Q$373,Paramètres!$A$9)/2</f>
        <v>0</v>
      </c>
      <c r="AI192" s="81">
        <f>COUNTIFS('Plan de couv'!$C$8:$C$373,Capa!$T192,'Plan de couv'!R$8:R$373,Paramètres!$A$3)+COUNTIFS('Plan de couv'!$C$8:$C$373,Capa!$T192,'Plan de couv'!R$8:R$373,Paramètres!$A$8)/2+COUNTIFS('Plan de couv'!$C$8:$C$373,Capa!$T192,'Plan de couv'!R$8:R$373,Paramètres!$A$9)/2</f>
        <v>0</v>
      </c>
      <c r="AJ192" s="81">
        <f>COUNTIFS('Plan de couv'!$C$8:$C$373,Capa!$T192,'Plan de couv'!S$8:S$373,Paramètres!$A$3)+COUNTIFS('Plan de couv'!$C$8:$C$373,Capa!$T192,'Plan de couv'!S$8:S$373,Paramètres!$A$8)/2+COUNTIFS('Plan de couv'!$C$8:$C$373,Capa!$T192,'Plan de couv'!S$8:S$373,Paramètres!$A$9)/2</f>
        <v>0</v>
      </c>
      <c r="AK192" s="81">
        <f>COUNTIFS('Plan de couv'!$C$8:$C$373,Capa!$T192,'Plan de couv'!T$8:T$373,Paramètres!$A$3)+COUNTIFS('Plan de couv'!$C$8:$C$373,Capa!$T192,'Plan de couv'!T$8:T$373,Paramètres!$A$8)/2+COUNTIFS('Plan de couv'!$C$8:$C$373,Capa!$T192,'Plan de couv'!T$8:T$373,Paramètres!$A$9)/2</f>
        <v>0</v>
      </c>
      <c r="AL192" s="81">
        <f>COUNTIFS('Plan de couv'!$C$8:$C$373,Capa!$T192,'Plan de couv'!U$8:U$373,Paramètres!$A$3)+COUNTIFS('Plan de couv'!$C$8:$C$373,Capa!$T192,'Plan de couv'!U$8:U$373,Paramètres!$A$8)/2+COUNTIFS('Plan de couv'!$C$8:$C$373,Capa!$T192,'Plan de couv'!U$8:U$373,Paramètres!$A$9)/2</f>
        <v>0</v>
      </c>
      <c r="AM192" s="81">
        <f>COUNTIFS('Plan de couv'!$C$8:$C$373,Capa!$T192,'Plan de couv'!V$8:V$373,Paramètres!$A$3)+COUNTIFS('Plan de couv'!$C$8:$C$373,Capa!$T192,'Plan de couv'!V$8:V$373,Paramètres!$A$8)/2+COUNTIFS('Plan de couv'!$C$8:$C$373,Capa!$T192,'Plan de couv'!V$8:V$373,Paramètres!$A$9)/2</f>
        <v>0</v>
      </c>
      <c r="AN192" s="81">
        <f>COUNTIFS('Plan de couv'!$C$8:$C$373,Capa!$T192,'Plan de couv'!W$8:W$373,Paramètres!$A$3)+COUNTIFS('Plan de couv'!$C$8:$C$373,Capa!$T192,'Plan de couv'!W$8:W$373,Paramètres!$A$8)/2+COUNTIFS('Plan de couv'!$C$8:$C$373,Capa!$T192,'Plan de couv'!W$8:W$373,Paramètres!$A$9)/2</f>
        <v>0</v>
      </c>
      <c r="AO192" s="81">
        <f>COUNTIFS('Plan de couv'!$C$8:$C$373,Capa!$T192,'Plan de couv'!X$8:X$373,Paramètres!$A$3)+COUNTIFS('Plan de couv'!$C$8:$C$373,Capa!$T192,'Plan de couv'!X$8:X$373,Paramètres!$A$8)/2+COUNTIFS('Plan de couv'!$C$8:$C$373,Capa!$T192,'Plan de couv'!X$8:X$373,Paramètres!$A$9)/2</f>
        <v>0</v>
      </c>
      <c r="AP192" s="81">
        <f>COUNTIFS('Plan de couv'!$C$8:$C$373,Capa!$T192,'Plan de couv'!Y$8:Y$373,Paramètres!$A$3)+COUNTIFS('Plan de couv'!$C$8:$C$373,Capa!$T192,'Plan de couv'!Y$8:Y$373,Paramètres!$A$8)/2+COUNTIFS('Plan de couv'!$C$8:$C$373,Capa!$T192,'Plan de couv'!Y$8:Y$373,Paramètres!$A$9)/2</f>
        <v>0</v>
      </c>
    </row>
    <row r="193" spans="18:42" hidden="1" x14ac:dyDescent="0.25">
      <c r="R193" s="50">
        <f t="shared" si="8"/>
        <v>7</v>
      </c>
      <c r="S193" s="51">
        <f t="shared" si="9"/>
        <v>28</v>
      </c>
      <c r="T193" s="67">
        <f t="shared" si="11"/>
        <v>42557</v>
      </c>
      <c r="U193" s="68">
        <f t="shared" si="10"/>
        <v>4</v>
      </c>
      <c r="V193" s="81">
        <f>COUNTIFS('Plan de couv'!$C$8:$C$373,Capa!$T193,'Plan de couv'!E$8:E$373,Paramètres!$A$3)+COUNTIFS('Plan de couv'!$C$8:$C$373,Capa!$T193,'Plan de couv'!E$8:E$373,Paramètres!$A$8)/2+COUNTIFS('Plan de couv'!$C$8:$C$373,Capa!$T193,'Plan de couv'!E$8:E$373,Paramètres!$A$9)/2</f>
        <v>0</v>
      </c>
      <c r="W193" s="81">
        <f>COUNTIFS('Plan de couv'!$C$8:$C$373,Capa!$T193,'Plan de couv'!F$8:F$373,Paramètres!$A$3)+COUNTIFS('Plan de couv'!$C$8:$C$373,Capa!$T193,'Plan de couv'!F$8:F$373,Paramètres!$A$8)/2+COUNTIFS('Plan de couv'!$C$8:$C$373,Capa!$T193,'Plan de couv'!F$8:F$373,Paramètres!$A$9)/2</f>
        <v>0</v>
      </c>
      <c r="X193" s="81">
        <f>COUNTIFS('Plan de couv'!$C$8:$C$373,Capa!$T193,'Plan de couv'!G$8:G$373,Paramètres!$A$3)+COUNTIFS('Plan de couv'!$C$8:$C$373,Capa!$T193,'Plan de couv'!G$8:G$373,Paramètres!$A$8)/2+COUNTIFS('Plan de couv'!$C$8:$C$373,Capa!$T193,'Plan de couv'!G$8:G$373,Paramètres!$A$9)/2</f>
        <v>0</v>
      </c>
      <c r="Y193" s="81">
        <f>COUNTIFS('Plan de couv'!$C$8:$C$373,Capa!$T193,'Plan de couv'!H$8:H$373,Paramètres!$A$3)+COUNTIFS('Plan de couv'!$C$8:$C$373,Capa!$T193,'Plan de couv'!H$8:H$373,Paramètres!$A$8)/2+COUNTIFS('Plan de couv'!$C$8:$C$373,Capa!$T193,'Plan de couv'!H$8:H$373,Paramètres!$A$9)/2</f>
        <v>0</v>
      </c>
      <c r="Z193" s="81">
        <f>COUNTIFS('Plan de couv'!$C$8:$C$373,Capa!$T193,'Plan de couv'!I$8:I$373,Paramètres!$A$3)+COUNTIFS('Plan de couv'!$C$8:$C$373,Capa!$T193,'Plan de couv'!I$8:I$373,Paramètres!$A$8)/2+COUNTIFS('Plan de couv'!$C$8:$C$373,Capa!$T193,'Plan de couv'!I$8:I$373,Paramètres!$A$9)/2</f>
        <v>0</v>
      </c>
      <c r="AA193" s="81">
        <f>COUNTIFS('Plan de couv'!$C$8:$C$373,Capa!$T193,'Plan de couv'!J$8:J$373,Paramètres!$A$3)+COUNTIFS('Plan de couv'!$C$8:$C$373,Capa!$T193,'Plan de couv'!J$8:J$373,Paramètres!$A$8)/2+COUNTIFS('Plan de couv'!$C$8:$C$373,Capa!$T193,'Plan de couv'!J$8:J$373,Paramètres!$A$9)/2</f>
        <v>0</v>
      </c>
      <c r="AB193" s="81">
        <f>COUNTIFS('Plan de couv'!$C$8:$C$373,Capa!$T193,'Plan de couv'!K$8:K$373,Paramètres!$A$3)+COUNTIFS('Plan de couv'!$C$8:$C$373,Capa!$T193,'Plan de couv'!K$8:K$373,Paramètres!$A$8)/2+COUNTIFS('Plan de couv'!$C$8:$C$373,Capa!$T193,'Plan de couv'!K$8:K$373,Paramètres!$A$9)/2</f>
        <v>0</v>
      </c>
      <c r="AC193" s="81">
        <f>COUNTIFS('Plan de couv'!$C$8:$C$373,Capa!$T193,'Plan de couv'!L$8:L$373,Paramètres!$A$3)+COUNTIFS('Plan de couv'!$C$8:$C$373,Capa!$T193,'Plan de couv'!L$8:L$373,Paramètres!$A$8)/2+COUNTIFS('Plan de couv'!$C$8:$C$373,Capa!$T193,'Plan de couv'!L$8:L$373,Paramètres!$A$9)/2</f>
        <v>0</v>
      </c>
      <c r="AD193" s="81">
        <f>COUNTIFS('Plan de couv'!$C$8:$C$373,Capa!$T193,'Plan de couv'!M$8:M$373,Paramètres!$A$3)+COUNTIFS('Plan de couv'!$C$8:$C$373,Capa!$T193,'Plan de couv'!M$8:M$373,Paramètres!$A$8)/2+COUNTIFS('Plan de couv'!$C$8:$C$373,Capa!$T193,'Plan de couv'!M$8:M$373,Paramètres!$A$9)/2</f>
        <v>0</v>
      </c>
      <c r="AE193" s="81">
        <f>COUNTIFS('Plan de couv'!$C$8:$C$373,Capa!$T193,'Plan de couv'!N$8:N$373,Paramètres!$A$3)+COUNTIFS('Plan de couv'!$C$8:$C$373,Capa!$T193,'Plan de couv'!N$8:N$373,Paramètres!$A$8)/2+COUNTIFS('Plan de couv'!$C$8:$C$373,Capa!$T193,'Plan de couv'!N$8:N$373,Paramètres!$A$9)/2</f>
        <v>0</v>
      </c>
      <c r="AF193" s="81">
        <f>COUNTIFS('Plan de couv'!$C$8:$C$373,Capa!$T193,'Plan de couv'!O$8:O$373,Paramètres!$A$3)+COUNTIFS('Plan de couv'!$C$8:$C$373,Capa!$T193,'Plan de couv'!O$8:O$373,Paramètres!$A$8)/2+COUNTIFS('Plan de couv'!$C$8:$C$373,Capa!$T193,'Plan de couv'!O$8:O$373,Paramètres!$A$9)/2</f>
        <v>0</v>
      </c>
      <c r="AG193" s="81">
        <f>COUNTIFS('Plan de couv'!$C$8:$C$373,Capa!$T193,'Plan de couv'!P$8:P$373,Paramètres!$A$3)+COUNTIFS('Plan de couv'!$C$8:$C$373,Capa!$T193,'Plan de couv'!P$8:P$373,Paramètres!$A$8)/2+COUNTIFS('Plan de couv'!$C$8:$C$373,Capa!$T193,'Plan de couv'!P$8:P$373,Paramètres!$A$9)/2</f>
        <v>0</v>
      </c>
      <c r="AH193" s="81">
        <f>COUNTIFS('Plan de couv'!$C$8:$C$373,Capa!$T193,'Plan de couv'!Q$8:Q$373,Paramètres!$A$3)+COUNTIFS('Plan de couv'!$C$8:$C$373,Capa!$T193,'Plan de couv'!Q$8:Q$373,Paramètres!$A$8)/2+COUNTIFS('Plan de couv'!$C$8:$C$373,Capa!$T193,'Plan de couv'!Q$8:Q$373,Paramètres!$A$9)/2</f>
        <v>0</v>
      </c>
      <c r="AI193" s="81">
        <f>COUNTIFS('Plan de couv'!$C$8:$C$373,Capa!$T193,'Plan de couv'!R$8:R$373,Paramètres!$A$3)+COUNTIFS('Plan de couv'!$C$8:$C$373,Capa!$T193,'Plan de couv'!R$8:R$373,Paramètres!$A$8)/2+COUNTIFS('Plan de couv'!$C$8:$C$373,Capa!$T193,'Plan de couv'!R$8:R$373,Paramètres!$A$9)/2</f>
        <v>0</v>
      </c>
      <c r="AJ193" s="81">
        <f>COUNTIFS('Plan de couv'!$C$8:$C$373,Capa!$T193,'Plan de couv'!S$8:S$373,Paramètres!$A$3)+COUNTIFS('Plan de couv'!$C$8:$C$373,Capa!$T193,'Plan de couv'!S$8:S$373,Paramètres!$A$8)/2+COUNTIFS('Plan de couv'!$C$8:$C$373,Capa!$T193,'Plan de couv'!S$8:S$373,Paramètres!$A$9)/2</f>
        <v>0</v>
      </c>
      <c r="AK193" s="81">
        <f>COUNTIFS('Plan de couv'!$C$8:$C$373,Capa!$T193,'Plan de couv'!T$8:T$373,Paramètres!$A$3)+COUNTIFS('Plan de couv'!$C$8:$C$373,Capa!$T193,'Plan de couv'!T$8:T$373,Paramètres!$A$8)/2+COUNTIFS('Plan de couv'!$C$8:$C$373,Capa!$T193,'Plan de couv'!T$8:T$373,Paramètres!$A$9)/2</f>
        <v>0</v>
      </c>
      <c r="AL193" s="81">
        <f>COUNTIFS('Plan de couv'!$C$8:$C$373,Capa!$T193,'Plan de couv'!U$8:U$373,Paramètres!$A$3)+COUNTIFS('Plan de couv'!$C$8:$C$373,Capa!$T193,'Plan de couv'!U$8:U$373,Paramètres!$A$8)/2+COUNTIFS('Plan de couv'!$C$8:$C$373,Capa!$T193,'Plan de couv'!U$8:U$373,Paramètres!$A$9)/2</f>
        <v>0</v>
      </c>
      <c r="AM193" s="81">
        <f>COUNTIFS('Plan de couv'!$C$8:$C$373,Capa!$T193,'Plan de couv'!V$8:V$373,Paramètres!$A$3)+COUNTIFS('Plan de couv'!$C$8:$C$373,Capa!$T193,'Plan de couv'!V$8:V$373,Paramètres!$A$8)/2+COUNTIFS('Plan de couv'!$C$8:$C$373,Capa!$T193,'Plan de couv'!V$8:V$373,Paramètres!$A$9)/2</f>
        <v>0</v>
      </c>
      <c r="AN193" s="81">
        <f>COUNTIFS('Plan de couv'!$C$8:$C$373,Capa!$T193,'Plan de couv'!W$8:W$373,Paramètres!$A$3)+COUNTIFS('Plan de couv'!$C$8:$C$373,Capa!$T193,'Plan de couv'!W$8:W$373,Paramètres!$A$8)/2+COUNTIFS('Plan de couv'!$C$8:$C$373,Capa!$T193,'Plan de couv'!W$8:W$373,Paramètres!$A$9)/2</f>
        <v>0</v>
      </c>
      <c r="AO193" s="81">
        <f>COUNTIFS('Plan de couv'!$C$8:$C$373,Capa!$T193,'Plan de couv'!X$8:X$373,Paramètres!$A$3)+COUNTIFS('Plan de couv'!$C$8:$C$373,Capa!$T193,'Plan de couv'!X$8:X$373,Paramètres!$A$8)/2+COUNTIFS('Plan de couv'!$C$8:$C$373,Capa!$T193,'Plan de couv'!X$8:X$373,Paramètres!$A$9)/2</f>
        <v>0</v>
      </c>
      <c r="AP193" s="81">
        <f>COUNTIFS('Plan de couv'!$C$8:$C$373,Capa!$T193,'Plan de couv'!Y$8:Y$373,Paramètres!$A$3)+COUNTIFS('Plan de couv'!$C$8:$C$373,Capa!$T193,'Plan de couv'!Y$8:Y$373,Paramètres!$A$8)/2+COUNTIFS('Plan de couv'!$C$8:$C$373,Capa!$T193,'Plan de couv'!Y$8:Y$373,Paramètres!$A$9)/2</f>
        <v>0</v>
      </c>
    </row>
    <row r="194" spans="18:42" hidden="1" x14ac:dyDescent="0.25">
      <c r="R194" s="50">
        <f t="shared" si="8"/>
        <v>7</v>
      </c>
      <c r="S194" s="51">
        <f t="shared" si="9"/>
        <v>28</v>
      </c>
      <c r="T194" s="67">
        <f t="shared" si="11"/>
        <v>42558</v>
      </c>
      <c r="U194" s="68">
        <f t="shared" si="10"/>
        <v>5</v>
      </c>
      <c r="V194" s="81">
        <f>COUNTIFS('Plan de couv'!$C$8:$C$373,Capa!$T194,'Plan de couv'!E$8:E$373,Paramètres!$A$3)+COUNTIFS('Plan de couv'!$C$8:$C$373,Capa!$T194,'Plan de couv'!E$8:E$373,Paramètres!$A$8)/2+COUNTIFS('Plan de couv'!$C$8:$C$373,Capa!$T194,'Plan de couv'!E$8:E$373,Paramètres!$A$9)/2</f>
        <v>0</v>
      </c>
      <c r="W194" s="81">
        <f>COUNTIFS('Plan de couv'!$C$8:$C$373,Capa!$T194,'Plan de couv'!F$8:F$373,Paramètres!$A$3)+COUNTIFS('Plan de couv'!$C$8:$C$373,Capa!$T194,'Plan de couv'!F$8:F$373,Paramètres!$A$8)/2+COUNTIFS('Plan de couv'!$C$8:$C$373,Capa!$T194,'Plan de couv'!F$8:F$373,Paramètres!$A$9)/2</f>
        <v>0</v>
      </c>
      <c r="X194" s="81">
        <f>COUNTIFS('Plan de couv'!$C$8:$C$373,Capa!$T194,'Plan de couv'!G$8:G$373,Paramètres!$A$3)+COUNTIFS('Plan de couv'!$C$8:$C$373,Capa!$T194,'Plan de couv'!G$8:G$373,Paramètres!$A$8)/2+COUNTIFS('Plan de couv'!$C$8:$C$373,Capa!$T194,'Plan de couv'!G$8:G$373,Paramètres!$A$9)/2</f>
        <v>0</v>
      </c>
      <c r="Y194" s="81">
        <f>COUNTIFS('Plan de couv'!$C$8:$C$373,Capa!$T194,'Plan de couv'!H$8:H$373,Paramètres!$A$3)+COUNTIFS('Plan de couv'!$C$8:$C$373,Capa!$T194,'Plan de couv'!H$8:H$373,Paramètres!$A$8)/2+COUNTIFS('Plan de couv'!$C$8:$C$373,Capa!$T194,'Plan de couv'!H$8:H$373,Paramètres!$A$9)/2</f>
        <v>0</v>
      </c>
      <c r="Z194" s="81">
        <f>COUNTIFS('Plan de couv'!$C$8:$C$373,Capa!$T194,'Plan de couv'!I$8:I$373,Paramètres!$A$3)+COUNTIFS('Plan de couv'!$C$8:$C$373,Capa!$T194,'Plan de couv'!I$8:I$373,Paramètres!$A$8)/2+COUNTIFS('Plan de couv'!$C$8:$C$373,Capa!$T194,'Plan de couv'!I$8:I$373,Paramètres!$A$9)/2</f>
        <v>0</v>
      </c>
      <c r="AA194" s="81">
        <f>COUNTIFS('Plan de couv'!$C$8:$C$373,Capa!$T194,'Plan de couv'!J$8:J$373,Paramètres!$A$3)+COUNTIFS('Plan de couv'!$C$8:$C$373,Capa!$T194,'Plan de couv'!J$8:J$373,Paramètres!$A$8)/2+COUNTIFS('Plan de couv'!$C$8:$C$373,Capa!$T194,'Plan de couv'!J$8:J$373,Paramètres!$A$9)/2</f>
        <v>0</v>
      </c>
      <c r="AB194" s="81">
        <f>COUNTIFS('Plan de couv'!$C$8:$C$373,Capa!$T194,'Plan de couv'!K$8:K$373,Paramètres!$A$3)+COUNTIFS('Plan de couv'!$C$8:$C$373,Capa!$T194,'Plan de couv'!K$8:K$373,Paramètres!$A$8)/2+COUNTIFS('Plan de couv'!$C$8:$C$373,Capa!$T194,'Plan de couv'!K$8:K$373,Paramètres!$A$9)/2</f>
        <v>0</v>
      </c>
      <c r="AC194" s="81">
        <f>COUNTIFS('Plan de couv'!$C$8:$C$373,Capa!$T194,'Plan de couv'!L$8:L$373,Paramètres!$A$3)+COUNTIFS('Plan de couv'!$C$8:$C$373,Capa!$T194,'Plan de couv'!L$8:L$373,Paramètres!$A$8)/2+COUNTIFS('Plan de couv'!$C$8:$C$373,Capa!$T194,'Plan de couv'!L$8:L$373,Paramètres!$A$9)/2</f>
        <v>0</v>
      </c>
      <c r="AD194" s="81">
        <f>COUNTIFS('Plan de couv'!$C$8:$C$373,Capa!$T194,'Plan de couv'!M$8:M$373,Paramètres!$A$3)+COUNTIFS('Plan de couv'!$C$8:$C$373,Capa!$T194,'Plan de couv'!M$8:M$373,Paramètres!$A$8)/2+COUNTIFS('Plan de couv'!$C$8:$C$373,Capa!$T194,'Plan de couv'!M$8:M$373,Paramètres!$A$9)/2</f>
        <v>0</v>
      </c>
      <c r="AE194" s="81">
        <f>COUNTIFS('Plan de couv'!$C$8:$C$373,Capa!$T194,'Plan de couv'!N$8:N$373,Paramètres!$A$3)+COUNTIFS('Plan de couv'!$C$8:$C$373,Capa!$T194,'Plan de couv'!N$8:N$373,Paramètres!$A$8)/2+COUNTIFS('Plan de couv'!$C$8:$C$373,Capa!$T194,'Plan de couv'!N$8:N$373,Paramètres!$A$9)/2</f>
        <v>0</v>
      </c>
      <c r="AF194" s="81">
        <f>COUNTIFS('Plan de couv'!$C$8:$C$373,Capa!$T194,'Plan de couv'!O$8:O$373,Paramètres!$A$3)+COUNTIFS('Plan de couv'!$C$8:$C$373,Capa!$T194,'Plan de couv'!O$8:O$373,Paramètres!$A$8)/2+COUNTIFS('Plan de couv'!$C$8:$C$373,Capa!$T194,'Plan de couv'!O$8:O$373,Paramètres!$A$9)/2</f>
        <v>0</v>
      </c>
      <c r="AG194" s="81">
        <f>COUNTIFS('Plan de couv'!$C$8:$C$373,Capa!$T194,'Plan de couv'!P$8:P$373,Paramètres!$A$3)+COUNTIFS('Plan de couv'!$C$8:$C$373,Capa!$T194,'Plan de couv'!P$8:P$373,Paramètres!$A$8)/2+COUNTIFS('Plan de couv'!$C$8:$C$373,Capa!$T194,'Plan de couv'!P$8:P$373,Paramètres!$A$9)/2</f>
        <v>0</v>
      </c>
      <c r="AH194" s="81">
        <f>COUNTIFS('Plan de couv'!$C$8:$C$373,Capa!$T194,'Plan de couv'!Q$8:Q$373,Paramètres!$A$3)+COUNTIFS('Plan de couv'!$C$8:$C$373,Capa!$T194,'Plan de couv'!Q$8:Q$373,Paramètres!$A$8)/2+COUNTIFS('Plan de couv'!$C$8:$C$373,Capa!$T194,'Plan de couv'!Q$8:Q$373,Paramètres!$A$9)/2</f>
        <v>0</v>
      </c>
      <c r="AI194" s="81">
        <f>COUNTIFS('Plan de couv'!$C$8:$C$373,Capa!$T194,'Plan de couv'!R$8:R$373,Paramètres!$A$3)+COUNTIFS('Plan de couv'!$C$8:$C$373,Capa!$T194,'Plan de couv'!R$8:R$373,Paramètres!$A$8)/2+COUNTIFS('Plan de couv'!$C$8:$C$373,Capa!$T194,'Plan de couv'!R$8:R$373,Paramètres!$A$9)/2</f>
        <v>0</v>
      </c>
      <c r="AJ194" s="81">
        <f>COUNTIFS('Plan de couv'!$C$8:$C$373,Capa!$T194,'Plan de couv'!S$8:S$373,Paramètres!$A$3)+COUNTIFS('Plan de couv'!$C$8:$C$373,Capa!$T194,'Plan de couv'!S$8:S$373,Paramètres!$A$8)/2+COUNTIFS('Plan de couv'!$C$8:$C$373,Capa!$T194,'Plan de couv'!S$8:S$373,Paramètres!$A$9)/2</f>
        <v>0</v>
      </c>
      <c r="AK194" s="81">
        <f>COUNTIFS('Plan de couv'!$C$8:$C$373,Capa!$T194,'Plan de couv'!T$8:T$373,Paramètres!$A$3)+COUNTIFS('Plan de couv'!$C$8:$C$373,Capa!$T194,'Plan de couv'!T$8:T$373,Paramètres!$A$8)/2+COUNTIFS('Plan de couv'!$C$8:$C$373,Capa!$T194,'Plan de couv'!T$8:T$373,Paramètres!$A$9)/2</f>
        <v>0</v>
      </c>
      <c r="AL194" s="81">
        <f>COUNTIFS('Plan de couv'!$C$8:$C$373,Capa!$T194,'Plan de couv'!U$8:U$373,Paramètres!$A$3)+COUNTIFS('Plan de couv'!$C$8:$C$373,Capa!$T194,'Plan de couv'!U$8:U$373,Paramètres!$A$8)/2+COUNTIFS('Plan de couv'!$C$8:$C$373,Capa!$T194,'Plan de couv'!U$8:U$373,Paramètres!$A$9)/2</f>
        <v>0</v>
      </c>
      <c r="AM194" s="81">
        <f>COUNTIFS('Plan de couv'!$C$8:$C$373,Capa!$T194,'Plan de couv'!V$8:V$373,Paramètres!$A$3)+COUNTIFS('Plan de couv'!$C$8:$C$373,Capa!$T194,'Plan de couv'!V$8:V$373,Paramètres!$A$8)/2+COUNTIFS('Plan de couv'!$C$8:$C$373,Capa!$T194,'Plan de couv'!V$8:V$373,Paramètres!$A$9)/2</f>
        <v>0</v>
      </c>
      <c r="AN194" s="81">
        <f>COUNTIFS('Plan de couv'!$C$8:$C$373,Capa!$T194,'Plan de couv'!W$8:W$373,Paramètres!$A$3)+COUNTIFS('Plan de couv'!$C$8:$C$373,Capa!$T194,'Plan de couv'!W$8:W$373,Paramètres!$A$8)/2+COUNTIFS('Plan de couv'!$C$8:$C$373,Capa!$T194,'Plan de couv'!W$8:W$373,Paramètres!$A$9)/2</f>
        <v>0</v>
      </c>
      <c r="AO194" s="81">
        <f>COUNTIFS('Plan de couv'!$C$8:$C$373,Capa!$T194,'Plan de couv'!X$8:X$373,Paramètres!$A$3)+COUNTIFS('Plan de couv'!$C$8:$C$373,Capa!$T194,'Plan de couv'!X$8:X$373,Paramètres!$A$8)/2+COUNTIFS('Plan de couv'!$C$8:$C$373,Capa!$T194,'Plan de couv'!X$8:X$373,Paramètres!$A$9)/2</f>
        <v>0</v>
      </c>
      <c r="AP194" s="81">
        <f>COUNTIFS('Plan de couv'!$C$8:$C$373,Capa!$T194,'Plan de couv'!Y$8:Y$373,Paramètres!$A$3)+COUNTIFS('Plan de couv'!$C$8:$C$373,Capa!$T194,'Plan de couv'!Y$8:Y$373,Paramètres!$A$8)/2+COUNTIFS('Plan de couv'!$C$8:$C$373,Capa!$T194,'Plan de couv'!Y$8:Y$373,Paramètres!$A$9)/2</f>
        <v>0</v>
      </c>
    </row>
    <row r="195" spans="18:42" hidden="1" x14ac:dyDescent="0.25">
      <c r="R195" s="50">
        <f t="shared" si="8"/>
        <v>7</v>
      </c>
      <c r="S195" s="51">
        <f t="shared" si="9"/>
        <v>28</v>
      </c>
      <c r="T195" s="67">
        <f t="shared" si="11"/>
        <v>42559</v>
      </c>
      <c r="U195" s="68">
        <f t="shared" si="10"/>
        <v>6</v>
      </c>
      <c r="V195" s="81">
        <f>COUNTIFS('Plan de couv'!$C$8:$C$373,Capa!$T195,'Plan de couv'!E$8:E$373,Paramètres!$A$3)+COUNTIFS('Plan de couv'!$C$8:$C$373,Capa!$T195,'Plan de couv'!E$8:E$373,Paramètres!$A$8)/2+COUNTIFS('Plan de couv'!$C$8:$C$373,Capa!$T195,'Plan de couv'!E$8:E$373,Paramètres!$A$9)/2</f>
        <v>0</v>
      </c>
      <c r="W195" s="81">
        <f>COUNTIFS('Plan de couv'!$C$8:$C$373,Capa!$T195,'Plan de couv'!F$8:F$373,Paramètres!$A$3)+COUNTIFS('Plan de couv'!$C$8:$C$373,Capa!$T195,'Plan de couv'!F$8:F$373,Paramètres!$A$8)/2+COUNTIFS('Plan de couv'!$C$8:$C$373,Capa!$T195,'Plan de couv'!F$8:F$373,Paramètres!$A$9)/2</f>
        <v>0</v>
      </c>
      <c r="X195" s="81">
        <f>COUNTIFS('Plan de couv'!$C$8:$C$373,Capa!$T195,'Plan de couv'!G$8:G$373,Paramètres!$A$3)+COUNTIFS('Plan de couv'!$C$8:$C$373,Capa!$T195,'Plan de couv'!G$8:G$373,Paramètres!$A$8)/2+COUNTIFS('Plan de couv'!$C$8:$C$373,Capa!$T195,'Plan de couv'!G$8:G$373,Paramètres!$A$9)/2</f>
        <v>0</v>
      </c>
      <c r="Y195" s="81">
        <f>COUNTIFS('Plan de couv'!$C$8:$C$373,Capa!$T195,'Plan de couv'!H$8:H$373,Paramètres!$A$3)+COUNTIFS('Plan de couv'!$C$8:$C$373,Capa!$T195,'Plan de couv'!H$8:H$373,Paramètres!$A$8)/2+COUNTIFS('Plan de couv'!$C$8:$C$373,Capa!$T195,'Plan de couv'!H$8:H$373,Paramètres!$A$9)/2</f>
        <v>0</v>
      </c>
      <c r="Z195" s="81">
        <f>COUNTIFS('Plan de couv'!$C$8:$C$373,Capa!$T195,'Plan de couv'!I$8:I$373,Paramètres!$A$3)+COUNTIFS('Plan de couv'!$C$8:$C$373,Capa!$T195,'Plan de couv'!I$8:I$373,Paramètres!$A$8)/2+COUNTIFS('Plan de couv'!$C$8:$C$373,Capa!$T195,'Plan de couv'!I$8:I$373,Paramètres!$A$9)/2</f>
        <v>0</v>
      </c>
      <c r="AA195" s="81">
        <f>COUNTIFS('Plan de couv'!$C$8:$C$373,Capa!$T195,'Plan de couv'!J$8:J$373,Paramètres!$A$3)+COUNTIFS('Plan de couv'!$C$8:$C$373,Capa!$T195,'Plan de couv'!J$8:J$373,Paramètres!$A$8)/2+COUNTIFS('Plan de couv'!$C$8:$C$373,Capa!$T195,'Plan de couv'!J$8:J$373,Paramètres!$A$9)/2</f>
        <v>0</v>
      </c>
      <c r="AB195" s="81">
        <f>COUNTIFS('Plan de couv'!$C$8:$C$373,Capa!$T195,'Plan de couv'!K$8:K$373,Paramètres!$A$3)+COUNTIFS('Plan de couv'!$C$8:$C$373,Capa!$T195,'Plan de couv'!K$8:K$373,Paramètres!$A$8)/2+COUNTIFS('Plan de couv'!$C$8:$C$373,Capa!$T195,'Plan de couv'!K$8:K$373,Paramètres!$A$9)/2</f>
        <v>0</v>
      </c>
      <c r="AC195" s="81">
        <f>COUNTIFS('Plan de couv'!$C$8:$C$373,Capa!$T195,'Plan de couv'!L$8:L$373,Paramètres!$A$3)+COUNTIFS('Plan de couv'!$C$8:$C$373,Capa!$T195,'Plan de couv'!L$8:L$373,Paramètres!$A$8)/2+COUNTIFS('Plan de couv'!$C$8:$C$373,Capa!$T195,'Plan de couv'!L$8:L$373,Paramètres!$A$9)/2</f>
        <v>0</v>
      </c>
      <c r="AD195" s="81">
        <f>COUNTIFS('Plan de couv'!$C$8:$C$373,Capa!$T195,'Plan de couv'!M$8:M$373,Paramètres!$A$3)+COUNTIFS('Plan de couv'!$C$8:$C$373,Capa!$T195,'Plan de couv'!M$8:M$373,Paramètres!$A$8)/2+COUNTIFS('Plan de couv'!$C$8:$C$373,Capa!$T195,'Plan de couv'!M$8:M$373,Paramètres!$A$9)/2</f>
        <v>0</v>
      </c>
      <c r="AE195" s="81">
        <f>COUNTIFS('Plan de couv'!$C$8:$C$373,Capa!$T195,'Plan de couv'!N$8:N$373,Paramètres!$A$3)+COUNTIFS('Plan de couv'!$C$8:$C$373,Capa!$T195,'Plan de couv'!N$8:N$373,Paramètres!$A$8)/2+COUNTIFS('Plan de couv'!$C$8:$C$373,Capa!$T195,'Plan de couv'!N$8:N$373,Paramètres!$A$9)/2</f>
        <v>0</v>
      </c>
      <c r="AF195" s="81">
        <f>COUNTIFS('Plan de couv'!$C$8:$C$373,Capa!$T195,'Plan de couv'!O$8:O$373,Paramètres!$A$3)+COUNTIFS('Plan de couv'!$C$8:$C$373,Capa!$T195,'Plan de couv'!O$8:O$373,Paramètres!$A$8)/2+COUNTIFS('Plan de couv'!$C$8:$C$373,Capa!$T195,'Plan de couv'!O$8:O$373,Paramètres!$A$9)/2</f>
        <v>0</v>
      </c>
      <c r="AG195" s="81">
        <f>COUNTIFS('Plan de couv'!$C$8:$C$373,Capa!$T195,'Plan de couv'!P$8:P$373,Paramètres!$A$3)+COUNTIFS('Plan de couv'!$C$8:$C$373,Capa!$T195,'Plan de couv'!P$8:P$373,Paramètres!$A$8)/2+COUNTIFS('Plan de couv'!$C$8:$C$373,Capa!$T195,'Plan de couv'!P$8:P$373,Paramètres!$A$9)/2</f>
        <v>0</v>
      </c>
      <c r="AH195" s="81">
        <f>COUNTIFS('Plan de couv'!$C$8:$C$373,Capa!$T195,'Plan de couv'!Q$8:Q$373,Paramètres!$A$3)+COUNTIFS('Plan de couv'!$C$8:$C$373,Capa!$T195,'Plan de couv'!Q$8:Q$373,Paramètres!$A$8)/2+COUNTIFS('Plan de couv'!$C$8:$C$373,Capa!$T195,'Plan de couv'!Q$8:Q$373,Paramètres!$A$9)/2</f>
        <v>0</v>
      </c>
      <c r="AI195" s="81">
        <f>COUNTIFS('Plan de couv'!$C$8:$C$373,Capa!$T195,'Plan de couv'!R$8:R$373,Paramètres!$A$3)+COUNTIFS('Plan de couv'!$C$8:$C$373,Capa!$T195,'Plan de couv'!R$8:R$373,Paramètres!$A$8)/2+COUNTIFS('Plan de couv'!$C$8:$C$373,Capa!$T195,'Plan de couv'!R$8:R$373,Paramètres!$A$9)/2</f>
        <v>0</v>
      </c>
      <c r="AJ195" s="81">
        <f>COUNTIFS('Plan de couv'!$C$8:$C$373,Capa!$T195,'Plan de couv'!S$8:S$373,Paramètres!$A$3)+COUNTIFS('Plan de couv'!$C$8:$C$373,Capa!$T195,'Plan de couv'!S$8:S$373,Paramètres!$A$8)/2+COUNTIFS('Plan de couv'!$C$8:$C$373,Capa!$T195,'Plan de couv'!S$8:S$373,Paramètres!$A$9)/2</f>
        <v>0</v>
      </c>
      <c r="AK195" s="81">
        <f>COUNTIFS('Plan de couv'!$C$8:$C$373,Capa!$T195,'Plan de couv'!T$8:T$373,Paramètres!$A$3)+COUNTIFS('Plan de couv'!$C$8:$C$373,Capa!$T195,'Plan de couv'!T$8:T$373,Paramètres!$A$8)/2+COUNTIFS('Plan de couv'!$C$8:$C$373,Capa!$T195,'Plan de couv'!T$8:T$373,Paramètres!$A$9)/2</f>
        <v>0</v>
      </c>
      <c r="AL195" s="81">
        <f>COUNTIFS('Plan de couv'!$C$8:$C$373,Capa!$T195,'Plan de couv'!U$8:U$373,Paramètres!$A$3)+COUNTIFS('Plan de couv'!$C$8:$C$373,Capa!$T195,'Plan de couv'!U$8:U$373,Paramètres!$A$8)/2+COUNTIFS('Plan de couv'!$C$8:$C$373,Capa!$T195,'Plan de couv'!U$8:U$373,Paramètres!$A$9)/2</f>
        <v>0</v>
      </c>
      <c r="AM195" s="81">
        <f>COUNTIFS('Plan de couv'!$C$8:$C$373,Capa!$T195,'Plan de couv'!V$8:V$373,Paramètres!$A$3)+COUNTIFS('Plan de couv'!$C$8:$C$373,Capa!$T195,'Plan de couv'!V$8:V$373,Paramètres!$A$8)/2+COUNTIFS('Plan de couv'!$C$8:$C$373,Capa!$T195,'Plan de couv'!V$8:V$373,Paramètres!$A$9)/2</f>
        <v>0</v>
      </c>
      <c r="AN195" s="81">
        <f>COUNTIFS('Plan de couv'!$C$8:$C$373,Capa!$T195,'Plan de couv'!W$8:W$373,Paramètres!$A$3)+COUNTIFS('Plan de couv'!$C$8:$C$373,Capa!$T195,'Plan de couv'!W$8:W$373,Paramètres!$A$8)/2+COUNTIFS('Plan de couv'!$C$8:$C$373,Capa!$T195,'Plan de couv'!W$8:W$373,Paramètres!$A$9)/2</f>
        <v>0</v>
      </c>
      <c r="AO195" s="81">
        <f>COUNTIFS('Plan de couv'!$C$8:$C$373,Capa!$T195,'Plan de couv'!X$8:X$373,Paramètres!$A$3)+COUNTIFS('Plan de couv'!$C$8:$C$373,Capa!$T195,'Plan de couv'!X$8:X$373,Paramètres!$A$8)/2+COUNTIFS('Plan de couv'!$C$8:$C$373,Capa!$T195,'Plan de couv'!X$8:X$373,Paramètres!$A$9)/2</f>
        <v>0</v>
      </c>
      <c r="AP195" s="81">
        <f>COUNTIFS('Plan de couv'!$C$8:$C$373,Capa!$T195,'Plan de couv'!Y$8:Y$373,Paramètres!$A$3)+COUNTIFS('Plan de couv'!$C$8:$C$373,Capa!$T195,'Plan de couv'!Y$8:Y$373,Paramètres!$A$8)/2+COUNTIFS('Plan de couv'!$C$8:$C$373,Capa!$T195,'Plan de couv'!Y$8:Y$373,Paramètres!$A$9)/2</f>
        <v>0</v>
      </c>
    </row>
    <row r="196" spans="18:42" hidden="1" x14ac:dyDescent="0.25">
      <c r="R196" s="50">
        <f t="shared" si="8"/>
        <v>7</v>
      </c>
      <c r="S196" s="51">
        <f t="shared" si="9"/>
        <v>28</v>
      </c>
      <c r="T196" s="67">
        <f t="shared" si="11"/>
        <v>42560</v>
      </c>
      <c r="U196" s="68">
        <f t="shared" si="10"/>
        <v>7</v>
      </c>
      <c r="V196" s="81">
        <f>COUNTIFS('Plan de couv'!$C$8:$C$373,Capa!$T196,'Plan de couv'!E$8:E$373,Paramètres!$A$3)+COUNTIFS('Plan de couv'!$C$8:$C$373,Capa!$T196,'Plan de couv'!E$8:E$373,Paramètres!$A$8)/2+COUNTIFS('Plan de couv'!$C$8:$C$373,Capa!$T196,'Plan de couv'!E$8:E$373,Paramètres!$A$9)/2</f>
        <v>0</v>
      </c>
      <c r="W196" s="81">
        <f>COUNTIFS('Plan de couv'!$C$8:$C$373,Capa!$T196,'Plan de couv'!F$8:F$373,Paramètres!$A$3)+COUNTIFS('Plan de couv'!$C$8:$C$373,Capa!$T196,'Plan de couv'!F$8:F$373,Paramètres!$A$8)/2+COUNTIFS('Plan de couv'!$C$8:$C$373,Capa!$T196,'Plan de couv'!F$8:F$373,Paramètres!$A$9)/2</f>
        <v>0</v>
      </c>
      <c r="X196" s="81">
        <f>COUNTIFS('Plan de couv'!$C$8:$C$373,Capa!$T196,'Plan de couv'!G$8:G$373,Paramètres!$A$3)+COUNTIFS('Plan de couv'!$C$8:$C$373,Capa!$T196,'Plan de couv'!G$8:G$373,Paramètres!$A$8)/2+COUNTIFS('Plan de couv'!$C$8:$C$373,Capa!$T196,'Plan de couv'!G$8:G$373,Paramètres!$A$9)/2</f>
        <v>0</v>
      </c>
      <c r="Y196" s="81">
        <f>COUNTIFS('Plan de couv'!$C$8:$C$373,Capa!$T196,'Plan de couv'!H$8:H$373,Paramètres!$A$3)+COUNTIFS('Plan de couv'!$C$8:$C$373,Capa!$T196,'Plan de couv'!H$8:H$373,Paramètres!$A$8)/2+COUNTIFS('Plan de couv'!$C$8:$C$373,Capa!$T196,'Plan de couv'!H$8:H$373,Paramètres!$A$9)/2</f>
        <v>0</v>
      </c>
      <c r="Z196" s="81">
        <f>COUNTIFS('Plan de couv'!$C$8:$C$373,Capa!$T196,'Plan de couv'!I$8:I$373,Paramètres!$A$3)+COUNTIFS('Plan de couv'!$C$8:$C$373,Capa!$T196,'Plan de couv'!I$8:I$373,Paramètres!$A$8)/2+COUNTIFS('Plan de couv'!$C$8:$C$373,Capa!$T196,'Plan de couv'!I$8:I$373,Paramètres!$A$9)/2</f>
        <v>0</v>
      </c>
      <c r="AA196" s="81">
        <f>COUNTIFS('Plan de couv'!$C$8:$C$373,Capa!$T196,'Plan de couv'!J$8:J$373,Paramètres!$A$3)+COUNTIFS('Plan de couv'!$C$8:$C$373,Capa!$T196,'Plan de couv'!J$8:J$373,Paramètres!$A$8)/2+COUNTIFS('Plan de couv'!$C$8:$C$373,Capa!$T196,'Plan de couv'!J$8:J$373,Paramètres!$A$9)/2</f>
        <v>0</v>
      </c>
      <c r="AB196" s="81">
        <f>COUNTIFS('Plan de couv'!$C$8:$C$373,Capa!$T196,'Plan de couv'!K$8:K$373,Paramètres!$A$3)+COUNTIFS('Plan de couv'!$C$8:$C$373,Capa!$T196,'Plan de couv'!K$8:K$373,Paramètres!$A$8)/2+COUNTIFS('Plan de couv'!$C$8:$C$373,Capa!$T196,'Plan de couv'!K$8:K$373,Paramètres!$A$9)/2</f>
        <v>0</v>
      </c>
      <c r="AC196" s="81">
        <f>COUNTIFS('Plan de couv'!$C$8:$C$373,Capa!$T196,'Plan de couv'!L$8:L$373,Paramètres!$A$3)+COUNTIFS('Plan de couv'!$C$8:$C$373,Capa!$T196,'Plan de couv'!L$8:L$373,Paramètres!$A$8)/2+COUNTIFS('Plan de couv'!$C$8:$C$373,Capa!$T196,'Plan de couv'!L$8:L$373,Paramètres!$A$9)/2</f>
        <v>0</v>
      </c>
      <c r="AD196" s="81">
        <f>COUNTIFS('Plan de couv'!$C$8:$C$373,Capa!$T196,'Plan de couv'!M$8:M$373,Paramètres!$A$3)+COUNTIFS('Plan de couv'!$C$8:$C$373,Capa!$T196,'Plan de couv'!M$8:M$373,Paramètres!$A$8)/2+COUNTIFS('Plan de couv'!$C$8:$C$373,Capa!$T196,'Plan de couv'!M$8:M$373,Paramètres!$A$9)/2</f>
        <v>0</v>
      </c>
      <c r="AE196" s="81">
        <f>COUNTIFS('Plan de couv'!$C$8:$C$373,Capa!$T196,'Plan de couv'!N$8:N$373,Paramètres!$A$3)+COUNTIFS('Plan de couv'!$C$8:$C$373,Capa!$T196,'Plan de couv'!N$8:N$373,Paramètres!$A$8)/2+COUNTIFS('Plan de couv'!$C$8:$C$373,Capa!$T196,'Plan de couv'!N$8:N$373,Paramètres!$A$9)/2</f>
        <v>0</v>
      </c>
      <c r="AF196" s="81">
        <f>COUNTIFS('Plan de couv'!$C$8:$C$373,Capa!$T196,'Plan de couv'!O$8:O$373,Paramètres!$A$3)+COUNTIFS('Plan de couv'!$C$8:$C$373,Capa!$T196,'Plan de couv'!O$8:O$373,Paramètres!$A$8)/2+COUNTIFS('Plan de couv'!$C$8:$C$373,Capa!$T196,'Plan de couv'!O$8:O$373,Paramètres!$A$9)/2</f>
        <v>0</v>
      </c>
      <c r="AG196" s="81">
        <f>COUNTIFS('Plan de couv'!$C$8:$C$373,Capa!$T196,'Plan de couv'!P$8:P$373,Paramètres!$A$3)+COUNTIFS('Plan de couv'!$C$8:$C$373,Capa!$T196,'Plan de couv'!P$8:P$373,Paramètres!$A$8)/2+COUNTIFS('Plan de couv'!$C$8:$C$373,Capa!$T196,'Plan de couv'!P$8:P$373,Paramètres!$A$9)/2</f>
        <v>0</v>
      </c>
      <c r="AH196" s="81">
        <f>COUNTIFS('Plan de couv'!$C$8:$C$373,Capa!$T196,'Plan de couv'!Q$8:Q$373,Paramètres!$A$3)+COUNTIFS('Plan de couv'!$C$8:$C$373,Capa!$T196,'Plan de couv'!Q$8:Q$373,Paramètres!$A$8)/2+COUNTIFS('Plan de couv'!$C$8:$C$373,Capa!$T196,'Plan de couv'!Q$8:Q$373,Paramètres!$A$9)/2</f>
        <v>0</v>
      </c>
      <c r="AI196" s="81">
        <f>COUNTIFS('Plan de couv'!$C$8:$C$373,Capa!$T196,'Plan de couv'!R$8:R$373,Paramètres!$A$3)+COUNTIFS('Plan de couv'!$C$8:$C$373,Capa!$T196,'Plan de couv'!R$8:R$373,Paramètres!$A$8)/2+COUNTIFS('Plan de couv'!$C$8:$C$373,Capa!$T196,'Plan de couv'!R$8:R$373,Paramètres!$A$9)/2</f>
        <v>0</v>
      </c>
      <c r="AJ196" s="81">
        <f>COUNTIFS('Plan de couv'!$C$8:$C$373,Capa!$T196,'Plan de couv'!S$8:S$373,Paramètres!$A$3)+COUNTIFS('Plan de couv'!$C$8:$C$373,Capa!$T196,'Plan de couv'!S$8:S$373,Paramètres!$A$8)/2+COUNTIFS('Plan de couv'!$C$8:$C$373,Capa!$T196,'Plan de couv'!S$8:S$373,Paramètres!$A$9)/2</f>
        <v>0</v>
      </c>
      <c r="AK196" s="81">
        <f>COUNTIFS('Plan de couv'!$C$8:$C$373,Capa!$T196,'Plan de couv'!T$8:T$373,Paramètres!$A$3)+COUNTIFS('Plan de couv'!$C$8:$C$373,Capa!$T196,'Plan de couv'!T$8:T$373,Paramètres!$A$8)/2+COUNTIFS('Plan de couv'!$C$8:$C$373,Capa!$T196,'Plan de couv'!T$8:T$373,Paramètres!$A$9)/2</f>
        <v>0</v>
      </c>
      <c r="AL196" s="81">
        <f>COUNTIFS('Plan de couv'!$C$8:$C$373,Capa!$T196,'Plan de couv'!U$8:U$373,Paramètres!$A$3)+COUNTIFS('Plan de couv'!$C$8:$C$373,Capa!$T196,'Plan de couv'!U$8:U$373,Paramètres!$A$8)/2+COUNTIFS('Plan de couv'!$C$8:$C$373,Capa!$T196,'Plan de couv'!U$8:U$373,Paramètres!$A$9)/2</f>
        <v>0</v>
      </c>
      <c r="AM196" s="81">
        <f>COUNTIFS('Plan de couv'!$C$8:$C$373,Capa!$T196,'Plan de couv'!V$8:V$373,Paramètres!$A$3)+COUNTIFS('Plan de couv'!$C$8:$C$373,Capa!$T196,'Plan de couv'!V$8:V$373,Paramètres!$A$8)/2+COUNTIFS('Plan de couv'!$C$8:$C$373,Capa!$T196,'Plan de couv'!V$8:V$373,Paramètres!$A$9)/2</f>
        <v>0</v>
      </c>
      <c r="AN196" s="81">
        <f>COUNTIFS('Plan de couv'!$C$8:$C$373,Capa!$T196,'Plan de couv'!W$8:W$373,Paramètres!$A$3)+COUNTIFS('Plan de couv'!$C$8:$C$373,Capa!$T196,'Plan de couv'!W$8:W$373,Paramètres!$A$8)/2+COUNTIFS('Plan de couv'!$C$8:$C$373,Capa!$T196,'Plan de couv'!W$8:W$373,Paramètres!$A$9)/2</f>
        <v>0</v>
      </c>
      <c r="AO196" s="81">
        <f>COUNTIFS('Plan de couv'!$C$8:$C$373,Capa!$T196,'Plan de couv'!X$8:X$373,Paramètres!$A$3)+COUNTIFS('Plan de couv'!$C$8:$C$373,Capa!$T196,'Plan de couv'!X$8:X$373,Paramètres!$A$8)/2+COUNTIFS('Plan de couv'!$C$8:$C$373,Capa!$T196,'Plan de couv'!X$8:X$373,Paramètres!$A$9)/2</f>
        <v>0</v>
      </c>
      <c r="AP196" s="81">
        <f>COUNTIFS('Plan de couv'!$C$8:$C$373,Capa!$T196,'Plan de couv'!Y$8:Y$373,Paramètres!$A$3)+COUNTIFS('Plan de couv'!$C$8:$C$373,Capa!$T196,'Plan de couv'!Y$8:Y$373,Paramètres!$A$8)/2+COUNTIFS('Plan de couv'!$C$8:$C$373,Capa!$T196,'Plan de couv'!Y$8:Y$373,Paramètres!$A$9)/2</f>
        <v>0</v>
      </c>
    </row>
    <row r="197" spans="18:42" hidden="1" x14ac:dyDescent="0.25">
      <c r="R197" s="50">
        <f t="shared" si="8"/>
        <v>7</v>
      </c>
      <c r="S197" s="51">
        <f t="shared" si="9"/>
        <v>29</v>
      </c>
      <c r="T197" s="67">
        <f t="shared" si="11"/>
        <v>42561</v>
      </c>
      <c r="U197" s="68">
        <f t="shared" si="10"/>
        <v>1</v>
      </c>
      <c r="V197" s="81">
        <f>COUNTIFS('Plan de couv'!$C$8:$C$373,Capa!$T197,'Plan de couv'!E$8:E$373,Paramètres!$A$3)+COUNTIFS('Plan de couv'!$C$8:$C$373,Capa!$T197,'Plan de couv'!E$8:E$373,Paramètres!$A$8)/2+COUNTIFS('Plan de couv'!$C$8:$C$373,Capa!$T197,'Plan de couv'!E$8:E$373,Paramètres!$A$9)/2</f>
        <v>0</v>
      </c>
      <c r="W197" s="81">
        <f>COUNTIFS('Plan de couv'!$C$8:$C$373,Capa!$T197,'Plan de couv'!F$8:F$373,Paramètres!$A$3)+COUNTIFS('Plan de couv'!$C$8:$C$373,Capa!$T197,'Plan de couv'!F$8:F$373,Paramètres!$A$8)/2+COUNTIFS('Plan de couv'!$C$8:$C$373,Capa!$T197,'Plan de couv'!F$8:F$373,Paramètres!$A$9)/2</f>
        <v>0</v>
      </c>
      <c r="X197" s="81">
        <f>COUNTIFS('Plan de couv'!$C$8:$C$373,Capa!$T197,'Plan de couv'!G$8:G$373,Paramètres!$A$3)+COUNTIFS('Plan de couv'!$C$8:$C$373,Capa!$T197,'Plan de couv'!G$8:G$373,Paramètres!$A$8)/2+COUNTIFS('Plan de couv'!$C$8:$C$373,Capa!$T197,'Plan de couv'!G$8:G$373,Paramètres!$A$9)/2</f>
        <v>0</v>
      </c>
      <c r="Y197" s="81">
        <f>COUNTIFS('Plan de couv'!$C$8:$C$373,Capa!$T197,'Plan de couv'!H$8:H$373,Paramètres!$A$3)+COUNTIFS('Plan de couv'!$C$8:$C$373,Capa!$T197,'Plan de couv'!H$8:H$373,Paramètres!$A$8)/2+COUNTIFS('Plan de couv'!$C$8:$C$373,Capa!$T197,'Plan de couv'!H$8:H$373,Paramètres!$A$9)/2</f>
        <v>0</v>
      </c>
      <c r="Z197" s="81">
        <f>COUNTIFS('Plan de couv'!$C$8:$C$373,Capa!$T197,'Plan de couv'!I$8:I$373,Paramètres!$A$3)+COUNTIFS('Plan de couv'!$C$8:$C$373,Capa!$T197,'Plan de couv'!I$8:I$373,Paramètres!$A$8)/2+COUNTIFS('Plan de couv'!$C$8:$C$373,Capa!$T197,'Plan de couv'!I$8:I$373,Paramètres!$A$9)/2</f>
        <v>0</v>
      </c>
      <c r="AA197" s="81">
        <f>COUNTIFS('Plan de couv'!$C$8:$C$373,Capa!$T197,'Plan de couv'!J$8:J$373,Paramètres!$A$3)+COUNTIFS('Plan de couv'!$C$8:$C$373,Capa!$T197,'Plan de couv'!J$8:J$373,Paramètres!$A$8)/2+COUNTIFS('Plan de couv'!$C$8:$C$373,Capa!$T197,'Plan de couv'!J$8:J$373,Paramètres!$A$9)/2</f>
        <v>0</v>
      </c>
      <c r="AB197" s="81">
        <f>COUNTIFS('Plan de couv'!$C$8:$C$373,Capa!$T197,'Plan de couv'!K$8:K$373,Paramètres!$A$3)+COUNTIFS('Plan de couv'!$C$8:$C$373,Capa!$T197,'Plan de couv'!K$8:K$373,Paramètres!$A$8)/2+COUNTIFS('Plan de couv'!$C$8:$C$373,Capa!$T197,'Plan de couv'!K$8:K$373,Paramètres!$A$9)/2</f>
        <v>0</v>
      </c>
      <c r="AC197" s="81">
        <f>COUNTIFS('Plan de couv'!$C$8:$C$373,Capa!$T197,'Plan de couv'!L$8:L$373,Paramètres!$A$3)+COUNTIFS('Plan de couv'!$C$8:$C$373,Capa!$T197,'Plan de couv'!L$8:L$373,Paramètres!$A$8)/2+COUNTIFS('Plan de couv'!$C$8:$C$373,Capa!$T197,'Plan de couv'!L$8:L$373,Paramètres!$A$9)/2</f>
        <v>0</v>
      </c>
      <c r="AD197" s="81">
        <f>COUNTIFS('Plan de couv'!$C$8:$C$373,Capa!$T197,'Plan de couv'!M$8:M$373,Paramètres!$A$3)+COUNTIFS('Plan de couv'!$C$8:$C$373,Capa!$T197,'Plan de couv'!M$8:M$373,Paramètres!$A$8)/2+COUNTIFS('Plan de couv'!$C$8:$C$373,Capa!$T197,'Plan de couv'!M$8:M$373,Paramètres!$A$9)/2</f>
        <v>0</v>
      </c>
      <c r="AE197" s="81">
        <f>COUNTIFS('Plan de couv'!$C$8:$C$373,Capa!$T197,'Plan de couv'!N$8:N$373,Paramètres!$A$3)+COUNTIFS('Plan de couv'!$C$8:$C$373,Capa!$T197,'Plan de couv'!N$8:N$373,Paramètres!$A$8)/2+COUNTIFS('Plan de couv'!$C$8:$C$373,Capa!$T197,'Plan de couv'!N$8:N$373,Paramètres!$A$9)/2</f>
        <v>0</v>
      </c>
      <c r="AF197" s="81">
        <f>COUNTIFS('Plan de couv'!$C$8:$C$373,Capa!$T197,'Plan de couv'!O$8:O$373,Paramètres!$A$3)+COUNTIFS('Plan de couv'!$C$8:$C$373,Capa!$T197,'Plan de couv'!O$8:O$373,Paramètres!$A$8)/2+COUNTIFS('Plan de couv'!$C$8:$C$373,Capa!$T197,'Plan de couv'!O$8:O$373,Paramètres!$A$9)/2</f>
        <v>0</v>
      </c>
      <c r="AG197" s="81">
        <f>COUNTIFS('Plan de couv'!$C$8:$C$373,Capa!$T197,'Plan de couv'!P$8:P$373,Paramètres!$A$3)+COUNTIFS('Plan de couv'!$C$8:$C$373,Capa!$T197,'Plan de couv'!P$8:P$373,Paramètres!$A$8)/2+COUNTIFS('Plan de couv'!$C$8:$C$373,Capa!$T197,'Plan de couv'!P$8:P$373,Paramètres!$A$9)/2</f>
        <v>0</v>
      </c>
      <c r="AH197" s="81">
        <f>COUNTIFS('Plan de couv'!$C$8:$C$373,Capa!$T197,'Plan de couv'!Q$8:Q$373,Paramètres!$A$3)+COUNTIFS('Plan de couv'!$C$8:$C$373,Capa!$T197,'Plan de couv'!Q$8:Q$373,Paramètres!$A$8)/2+COUNTIFS('Plan de couv'!$C$8:$C$373,Capa!$T197,'Plan de couv'!Q$8:Q$373,Paramètres!$A$9)/2</f>
        <v>0</v>
      </c>
      <c r="AI197" s="81">
        <f>COUNTIFS('Plan de couv'!$C$8:$C$373,Capa!$T197,'Plan de couv'!R$8:R$373,Paramètres!$A$3)+COUNTIFS('Plan de couv'!$C$8:$C$373,Capa!$T197,'Plan de couv'!R$8:R$373,Paramètres!$A$8)/2+COUNTIFS('Plan de couv'!$C$8:$C$373,Capa!$T197,'Plan de couv'!R$8:R$373,Paramètres!$A$9)/2</f>
        <v>0</v>
      </c>
      <c r="AJ197" s="81">
        <f>COUNTIFS('Plan de couv'!$C$8:$C$373,Capa!$T197,'Plan de couv'!S$8:S$373,Paramètres!$A$3)+COUNTIFS('Plan de couv'!$C$8:$C$373,Capa!$T197,'Plan de couv'!S$8:S$373,Paramètres!$A$8)/2+COUNTIFS('Plan de couv'!$C$8:$C$373,Capa!$T197,'Plan de couv'!S$8:S$373,Paramètres!$A$9)/2</f>
        <v>0</v>
      </c>
      <c r="AK197" s="81">
        <f>COUNTIFS('Plan de couv'!$C$8:$C$373,Capa!$T197,'Plan de couv'!T$8:T$373,Paramètres!$A$3)+COUNTIFS('Plan de couv'!$C$8:$C$373,Capa!$T197,'Plan de couv'!T$8:T$373,Paramètres!$A$8)/2+COUNTIFS('Plan de couv'!$C$8:$C$373,Capa!$T197,'Plan de couv'!T$8:T$373,Paramètres!$A$9)/2</f>
        <v>0</v>
      </c>
      <c r="AL197" s="81">
        <f>COUNTIFS('Plan de couv'!$C$8:$C$373,Capa!$T197,'Plan de couv'!U$8:U$373,Paramètres!$A$3)+COUNTIFS('Plan de couv'!$C$8:$C$373,Capa!$T197,'Plan de couv'!U$8:U$373,Paramètres!$A$8)/2+COUNTIFS('Plan de couv'!$C$8:$C$373,Capa!$T197,'Plan de couv'!U$8:U$373,Paramètres!$A$9)/2</f>
        <v>0</v>
      </c>
      <c r="AM197" s="81">
        <f>COUNTIFS('Plan de couv'!$C$8:$C$373,Capa!$T197,'Plan de couv'!V$8:V$373,Paramètres!$A$3)+COUNTIFS('Plan de couv'!$C$8:$C$373,Capa!$T197,'Plan de couv'!V$8:V$373,Paramètres!$A$8)/2+COUNTIFS('Plan de couv'!$C$8:$C$373,Capa!$T197,'Plan de couv'!V$8:V$373,Paramètres!$A$9)/2</f>
        <v>0</v>
      </c>
      <c r="AN197" s="81">
        <f>COUNTIFS('Plan de couv'!$C$8:$C$373,Capa!$T197,'Plan de couv'!W$8:W$373,Paramètres!$A$3)+COUNTIFS('Plan de couv'!$C$8:$C$373,Capa!$T197,'Plan de couv'!W$8:W$373,Paramètres!$A$8)/2+COUNTIFS('Plan de couv'!$C$8:$C$373,Capa!$T197,'Plan de couv'!W$8:W$373,Paramètres!$A$9)/2</f>
        <v>0</v>
      </c>
      <c r="AO197" s="81">
        <f>COUNTIFS('Plan de couv'!$C$8:$C$373,Capa!$T197,'Plan de couv'!X$8:X$373,Paramètres!$A$3)+COUNTIFS('Plan de couv'!$C$8:$C$373,Capa!$T197,'Plan de couv'!X$8:X$373,Paramètres!$A$8)/2+COUNTIFS('Plan de couv'!$C$8:$C$373,Capa!$T197,'Plan de couv'!X$8:X$373,Paramètres!$A$9)/2</f>
        <v>0</v>
      </c>
      <c r="AP197" s="81">
        <f>COUNTIFS('Plan de couv'!$C$8:$C$373,Capa!$T197,'Plan de couv'!Y$8:Y$373,Paramètres!$A$3)+COUNTIFS('Plan de couv'!$C$8:$C$373,Capa!$T197,'Plan de couv'!Y$8:Y$373,Paramètres!$A$8)/2+COUNTIFS('Plan de couv'!$C$8:$C$373,Capa!$T197,'Plan de couv'!Y$8:Y$373,Paramètres!$A$9)/2</f>
        <v>0</v>
      </c>
    </row>
    <row r="198" spans="18:42" hidden="1" x14ac:dyDescent="0.25">
      <c r="R198" s="50">
        <f t="shared" si="8"/>
        <v>7</v>
      </c>
      <c r="S198" s="51">
        <f t="shared" si="9"/>
        <v>29</v>
      </c>
      <c r="T198" s="67">
        <f t="shared" si="11"/>
        <v>42562</v>
      </c>
      <c r="U198" s="68">
        <f t="shared" si="10"/>
        <v>2</v>
      </c>
      <c r="V198" s="81">
        <f>COUNTIFS('Plan de couv'!$C$8:$C$373,Capa!$T198,'Plan de couv'!E$8:E$373,Paramètres!$A$3)+COUNTIFS('Plan de couv'!$C$8:$C$373,Capa!$T198,'Plan de couv'!E$8:E$373,Paramètres!$A$8)/2+COUNTIFS('Plan de couv'!$C$8:$C$373,Capa!$T198,'Plan de couv'!E$8:E$373,Paramètres!$A$9)/2</f>
        <v>0</v>
      </c>
      <c r="W198" s="81">
        <f>COUNTIFS('Plan de couv'!$C$8:$C$373,Capa!$T198,'Plan de couv'!F$8:F$373,Paramètres!$A$3)+COUNTIFS('Plan de couv'!$C$8:$C$373,Capa!$T198,'Plan de couv'!F$8:F$373,Paramètres!$A$8)/2+COUNTIFS('Plan de couv'!$C$8:$C$373,Capa!$T198,'Plan de couv'!F$8:F$373,Paramètres!$A$9)/2</f>
        <v>0</v>
      </c>
      <c r="X198" s="81">
        <f>COUNTIFS('Plan de couv'!$C$8:$C$373,Capa!$T198,'Plan de couv'!G$8:G$373,Paramètres!$A$3)+COUNTIFS('Plan de couv'!$C$8:$C$373,Capa!$T198,'Plan de couv'!G$8:G$373,Paramètres!$A$8)/2+COUNTIFS('Plan de couv'!$C$8:$C$373,Capa!$T198,'Plan de couv'!G$8:G$373,Paramètres!$A$9)/2</f>
        <v>0</v>
      </c>
      <c r="Y198" s="81">
        <f>COUNTIFS('Plan de couv'!$C$8:$C$373,Capa!$T198,'Plan de couv'!H$8:H$373,Paramètres!$A$3)+COUNTIFS('Plan de couv'!$C$8:$C$373,Capa!$T198,'Plan de couv'!H$8:H$373,Paramètres!$A$8)/2+COUNTIFS('Plan de couv'!$C$8:$C$373,Capa!$T198,'Plan de couv'!H$8:H$373,Paramètres!$A$9)/2</f>
        <v>0</v>
      </c>
      <c r="Z198" s="81">
        <f>COUNTIFS('Plan de couv'!$C$8:$C$373,Capa!$T198,'Plan de couv'!I$8:I$373,Paramètres!$A$3)+COUNTIFS('Plan de couv'!$C$8:$C$373,Capa!$T198,'Plan de couv'!I$8:I$373,Paramètres!$A$8)/2+COUNTIFS('Plan de couv'!$C$8:$C$373,Capa!$T198,'Plan de couv'!I$8:I$373,Paramètres!$A$9)/2</f>
        <v>0</v>
      </c>
      <c r="AA198" s="81">
        <f>COUNTIFS('Plan de couv'!$C$8:$C$373,Capa!$T198,'Plan de couv'!J$8:J$373,Paramètres!$A$3)+COUNTIFS('Plan de couv'!$C$8:$C$373,Capa!$T198,'Plan de couv'!J$8:J$373,Paramètres!$A$8)/2+COUNTIFS('Plan de couv'!$C$8:$C$373,Capa!$T198,'Plan de couv'!J$8:J$373,Paramètres!$A$9)/2</f>
        <v>0</v>
      </c>
      <c r="AB198" s="81">
        <f>COUNTIFS('Plan de couv'!$C$8:$C$373,Capa!$T198,'Plan de couv'!K$8:K$373,Paramètres!$A$3)+COUNTIFS('Plan de couv'!$C$8:$C$373,Capa!$T198,'Plan de couv'!K$8:K$373,Paramètres!$A$8)/2+COUNTIFS('Plan de couv'!$C$8:$C$373,Capa!$T198,'Plan de couv'!K$8:K$373,Paramètres!$A$9)/2</f>
        <v>0</v>
      </c>
      <c r="AC198" s="81">
        <f>COUNTIFS('Plan de couv'!$C$8:$C$373,Capa!$T198,'Plan de couv'!L$8:L$373,Paramètres!$A$3)+COUNTIFS('Plan de couv'!$C$8:$C$373,Capa!$T198,'Plan de couv'!L$8:L$373,Paramètres!$A$8)/2+COUNTIFS('Plan de couv'!$C$8:$C$373,Capa!$T198,'Plan de couv'!L$8:L$373,Paramètres!$A$9)/2</f>
        <v>0</v>
      </c>
      <c r="AD198" s="81">
        <f>COUNTIFS('Plan de couv'!$C$8:$C$373,Capa!$T198,'Plan de couv'!M$8:M$373,Paramètres!$A$3)+COUNTIFS('Plan de couv'!$C$8:$C$373,Capa!$T198,'Plan de couv'!M$8:M$373,Paramètres!$A$8)/2+COUNTIFS('Plan de couv'!$C$8:$C$373,Capa!$T198,'Plan de couv'!M$8:M$373,Paramètres!$A$9)/2</f>
        <v>0</v>
      </c>
      <c r="AE198" s="81">
        <f>COUNTIFS('Plan de couv'!$C$8:$C$373,Capa!$T198,'Plan de couv'!N$8:N$373,Paramètres!$A$3)+COUNTIFS('Plan de couv'!$C$8:$C$373,Capa!$T198,'Plan de couv'!N$8:N$373,Paramètres!$A$8)/2+COUNTIFS('Plan de couv'!$C$8:$C$373,Capa!$T198,'Plan de couv'!N$8:N$373,Paramètres!$A$9)/2</f>
        <v>0</v>
      </c>
      <c r="AF198" s="81">
        <f>COUNTIFS('Plan de couv'!$C$8:$C$373,Capa!$T198,'Plan de couv'!O$8:O$373,Paramètres!$A$3)+COUNTIFS('Plan de couv'!$C$8:$C$373,Capa!$T198,'Plan de couv'!O$8:O$373,Paramètres!$A$8)/2+COUNTIFS('Plan de couv'!$C$8:$C$373,Capa!$T198,'Plan de couv'!O$8:O$373,Paramètres!$A$9)/2</f>
        <v>0</v>
      </c>
      <c r="AG198" s="81">
        <f>COUNTIFS('Plan de couv'!$C$8:$C$373,Capa!$T198,'Plan de couv'!P$8:P$373,Paramètres!$A$3)+COUNTIFS('Plan de couv'!$C$8:$C$373,Capa!$T198,'Plan de couv'!P$8:P$373,Paramètres!$A$8)/2+COUNTIFS('Plan de couv'!$C$8:$C$373,Capa!$T198,'Plan de couv'!P$8:P$373,Paramètres!$A$9)/2</f>
        <v>0</v>
      </c>
      <c r="AH198" s="81">
        <f>COUNTIFS('Plan de couv'!$C$8:$C$373,Capa!$T198,'Plan de couv'!Q$8:Q$373,Paramètres!$A$3)+COUNTIFS('Plan de couv'!$C$8:$C$373,Capa!$T198,'Plan de couv'!Q$8:Q$373,Paramètres!$A$8)/2+COUNTIFS('Plan de couv'!$C$8:$C$373,Capa!$T198,'Plan de couv'!Q$8:Q$373,Paramètres!$A$9)/2</f>
        <v>0</v>
      </c>
      <c r="AI198" s="81">
        <f>COUNTIFS('Plan de couv'!$C$8:$C$373,Capa!$T198,'Plan de couv'!R$8:R$373,Paramètres!$A$3)+COUNTIFS('Plan de couv'!$C$8:$C$373,Capa!$T198,'Plan de couv'!R$8:R$373,Paramètres!$A$8)/2+COUNTIFS('Plan de couv'!$C$8:$C$373,Capa!$T198,'Plan de couv'!R$8:R$373,Paramètres!$A$9)/2</f>
        <v>0</v>
      </c>
      <c r="AJ198" s="81">
        <f>COUNTIFS('Plan de couv'!$C$8:$C$373,Capa!$T198,'Plan de couv'!S$8:S$373,Paramètres!$A$3)+COUNTIFS('Plan de couv'!$C$8:$C$373,Capa!$T198,'Plan de couv'!S$8:S$373,Paramètres!$A$8)/2+COUNTIFS('Plan de couv'!$C$8:$C$373,Capa!$T198,'Plan de couv'!S$8:S$373,Paramètres!$A$9)/2</f>
        <v>0</v>
      </c>
      <c r="AK198" s="81">
        <f>COUNTIFS('Plan de couv'!$C$8:$C$373,Capa!$T198,'Plan de couv'!T$8:T$373,Paramètres!$A$3)+COUNTIFS('Plan de couv'!$C$8:$C$373,Capa!$T198,'Plan de couv'!T$8:T$373,Paramètres!$A$8)/2+COUNTIFS('Plan de couv'!$C$8:$C$373,Capa!$T198,'Plan de couv'!T$8:T$373,Paramètres!$A$9)/2</f>
        <v>0</v>
      </c>
      <c r="AL198" s="81">
        <f>COUNTIFS('Plan de couv'!$C$8:$C$373,Capa!$T198,'Plan de couv'!U$8:U$373,Paramètres!$A$3)+COUNTIFS('Plan de couv'!$C$8:$C$373,Capa!$T198,'Plan de couv'!U$8:U$373,Paramètres!$A$8)/2+COUNTIFS('Plan de couv'!$C$8:$C$373,Capa!$T198,'Plan de couv'!U$8:U$373,Paramètres!$A$9)/2</f>
        <v>0</v>
      </c>
      <c r="AM198" s="81">
        <f>COUNTIFS('Plan de couv'!$C$8:$C$373,Capa!$T198,'Plan de couv'!V$8:V$373,Paramètres!$A$3)+COUNTIFS('Plan de couv'!$C$8:$C$373,Capa!$T198,'Plan de couv'!V$8:V$373,Paramètres!$A$8)/2+COUNTIFS('Plan de couv'!$C$8:$C$373,Capa!$T198,'Plan de couv'!V$8:V$373,Paramètres!$A$9)/2</f>
        <v>0</v>
      </c>
      <c r="AN198" s="81">
        <f>COUNTIFS('Plan de couv'!$C$8:$C$373,Capa!$T198,'Plan de couv'!W$8:W$373,Paramètres!$A$3)+COUNTIFS('Plan de couv'!$C$8:$C$373,Capa!$T198,'Plan de couv'!W$8:W$373,Paramètres!$A$8)/2+COUNTIFS('Plan de couv'!$C$8:$C$373,Capa!$T198,'Plan de couv'!W$8:W$373,Paramètres!$A$9)/2</f>
        <v>0</v>
      </c>
      <c r="AO198" s="81">
        <f>COUNTIFS('Plan de couv'!$C$8:$C$373,Capa!$T198,'Plan de couv'!X$8:X$373,Paramètres!$A$3)+COUNTIFS('Plan de couv'!$C$8:$C$373,Capa!$T198,'Plan de couv'!X$8:X$373,Paramètres!$A$8)/2+COUNTIFS('Plan de couv'!$C$8:$C$373,Capa!$T198,'Plan de couv'!X$8:X$373,Paramètres!$A$9)/2</f>
        <v>0</v>
      </c>
      <c r="AP198" s="81">
        <f>COUNTIFS('Plan de couv'!$C$8:$C$373,Capa!$T198,'Plan de couv'!Y$8:Y$373,Paramètres!$A$3)+COUNTIFS('Plan de couv'!$C$8:$C$373,Capa!$T198,'Plan de couv'!Y$8:Y$373,Paramètres!$A$8)/2+COUNTIFS('Plan de couv'!$C$8:$C$373,Capa!$T198,'Plan de couv'!Y$8:Y$373,Paramètres!$A$9)/2</f>
        <v>0</v>
      </c>
    </row>
    <row r="199" spans="18:42" hidden="1" x14ac:dyDescent="0.25">
      <c r="R199" s="50">
        <f t="shared" ref="R199:R262" si="12">MONTH(T199)</f>
        <v>7</v>
      </c>
      <c r="S199" s="51">
        <f t="shared" ref="S199:S262" si="13">WEEKNUM(T199)</f>
        <v>29</v>
      </c>
      <c r="T199" s="67">
        <f t="shared" si="11"/>
        <v>42563</v>
      </c>
      <c r="U199" s="68">
        <f t="shared" ref="U199:U262" si="14">WEEKDAY(T199)</f>
        <v>3</v>
      </c>
      <c r="V199" s="81">
        <f>COUNTIFS('Plan de couv'!$C$8:$C$373,Capa!$T199,'Plan de couv'!E$8:E$373,Paramètres!$A$3)+COUNTIFS('Plan de couv'!$C$8:$C$373,Capa!$T199,'Plan de couv'!E$8:E$373,Paramètres!$A$8)/2+COUNTIFS('Plan de couv'!$C$8:$C$373,Capa!$T199,'Plan de couv'!E$8:E$373,Paramètres!$A$9)/2</f>
        <v>0</v>
      </c>
      <c r="W199" s="81">
        <f>COUNTIFS('Plan de couv'!$C$8:$C$373,Capa!$T199,'Plan de couv'!F$8:F$373,Paramètres!$A$3)+COUNTIFS('Plan de couv'!$C$8:$C$373,Capa!$T199,'Plan de couv'!F$8:F$373,Paramètres!$A$8)/2+COUNTIFS('Plan de couv'!$C$8:$C$373,Capa!$T199,'Plan de couv'!F$8:F$373,Paramètres!$A$9)/2</f>
        <v>0</v>
      </c>
      <c r="X199" s="81">
        <f>COUNTIFS('Plan de couv'!$C$8:$C$373,Capa!$T199,'Plan de couv'!G$8:G$373,Paramètres!$A$3)+COUNTIFS('Plan de couv'!$C$8:$C$373,Capa!$T199,'Plan de couv'!G$8:G$373,Paramètres!$A$8)/2+COUNTIFS('Plan de couv'!$C$8:$C$373,Capa!$T199,'Plan de couv'!G$8:G$373,Paramètres!$A$9)/2</f>
        <v>0</v>
      </c>
      <c r="Y199" s="81">
        <f>COUNTIFS('Plan de couv'!$C$8:$C$373,Capa!$T199,'Plan de couv'!H$8:H$373,Paramètres!$A$3)+COUNTIFS('Plan de couv'!$C$8:$C$373,Capa!$T199,'Plan de couv'!H$8:H$373,Paramètres!$A$8)/2+COUNTIFS('Plan de couv'!$C$8:$C$373,Capa!$T199,'Plan de couv'!H$8:H$373,Paramètres!$A$9)/2</f>
        <v>0</v>
      </c>
      <c r="Z199" s="81">
        <f>COUNTIFS('Plan de couv'!$C$8:$C$373,Capa!$T199,'Plan de couv'!I$8:I$373,Paramètres!$A$3)+COUNTIFS('Plan de couv'!$C$8:$C$373,Capa!$T199,'Plan de couv'!I$8:I$373,Paramètres!$A$8)/2+COUNTIFS('Plan de couv'!$C$8:$C$373,Capa!$T199,'Plan de couv'!I$8:I$373,Paramètres!$A$9)/2</f>
        <v>0</v>
      </c>
      <c r="AA199" s="81">
        <f>COUNTIFS('Plan de couv'!$C$8:$C$373,Capa!$T199,'Plan de couv'!J$8:J$373,Paramètres!$A$3)+COUNTIFS('Plan de couv'!$C$8:$C$373,Capa!$T199,'Plan de couv'!J$8:J$373,Paramètres!$A$8)/2+COUNTIFS('Plan de couv'!$C$8:$C$373,Capa!$T199,'Plan de couv'!J$8:J$373,Paramètres!$A$9)/2</f>
        <v>0</v>
      </c>
      <c r="AB199" s="81">
        <f>COUNTIFS('Plan de couv'!$C$8:$C$373,Capa!$T199,'Plan de couv'!K$8:K$373,Paramètres!$A$3)+COUNTIFS('Plan de couv'!$C$8:$C$373,Capa!$T199,'Plan de couv'!K$8:K$373,Paramètres!$A$8)/2+COUNTIFS('Plan de couv'!$C$8:$C$373,Capa!$T199,'Plan de couv'!K$8:K$373,Paramètres!$A$9)/2</f>
        <v>0</v>
      </c>
      <c r="AC199" s="81">
        <f>COUNTIFS('Plan de couv'!$C$8:$C$373,Capa!$T199,'Plan de couv'!L$8:L$373,Paramètres!$A$3)+COUNTIFS('Plan de couv'!$C$8:$C$373,Capa!$T199,'Plan de couv'!L$8:L$373,Paramètres!$A$8)/2+COUNTIFS('Plan de couv'!$C$8:$C$373,Capa!$T199,'Plan de couv'!L$8:L$373,Paramètres!$A$9)/2</f>
        <v>0</v>
      </c>
      <c r="AD199" s="81">
        <f>COUNTIFS('Plan de couv'!$C$8:$C$373,Capa!$T199,'Plan de couv'!M$8:M$373,Paramètres!$A$3)+COUNTIFS('Plan de couv'!$C$8:$C$373,Capa!$T199,'Plan de couv'!M$8:M$373,Paramètres!$A$8)/2+COUNTIFS('Plan de couv'!$C$8:$C$373,Capa!$T199,'Plan de couv'!M$8:M$373,Paramètres!$A$9)/2</f>
        <v>0</v>
      </c>
      <c r="AE199" s="81">
        <f>COUNTIFS('Plan de couv'!$C$8:$C$373,Capa!$T199,'Plan de couv'!N$8:N$373,Paramètres!$A$3)+COUNTIFS('Plan de couv'!$C$8:$C$373,Capa!$T199,'Plan de couv'!N$8:N$373,Paramètres!$A$8)/2+COUNTIFS('Plan de couv'!$C$8:$C$373,Capa!$T199,'Plan de couv'!N$8:N$373,Paramètres!$A$9)/2</f>
        <v>0</v>
      </c>
      <c r="AF199" s="81">
        <f>COUNTIFS('Plan de couv'!$C$8:$C$373,Capa!$T199,'Plan de couv'!O$8:O$373,Paramètres!$A$3)+COUNTIFS('Plan de couv'!$C$8:$C$373,Capa!$T199,'Plan de couv'!O$8:O$373,Paramètres!$A$8)/2+COUNTIFS('Plan de couv'!$C$8:$C$373,Capa!$T199,'Plan de couv'!O$8:O$373,Paramètres!$A$9)/2</f>
        <v>0</v>
      </c>
      <c r="AG199" s="81">
        <f>COUNTIFS('Plan de couv'!$C$8:$C$373,Capa!$T199,'Plan de couv'!P$8:P$373,Paramètres!$A$3)+COUNTIFS('Plan de couv'!$C$8:$C$373,Capa!$T199,'Plan de couv'!P$8:P$373,Paramètres!$A$8)/2+COUNTIFS('Plan de couv'!$C$8:$C$373,Capa!$T199,'Plan de couv'!P$8:P$373,Paramètres!$A$9)/2</f>
        <v>0</v>
      </c>
      <c r="AH199" s="81">
        <f>COUNTIFS('Plan de couv'!$C$8:$C$373,Capa!$T199,'Plan de couv'!Q$8:Q$373,Paramètres!$A$3)+COUNTIFS('Plan de couv'!$C$8:$C$373,Capa!$T199,'Plan de couv'!Q$8:Q$373,Paramètres!$A$8)/2+COUNTIFS('Plan de couv'!$C$8:$C$373,Capa!$T199,'Plan de couv'!Q$8:Q$373,Paramètres!$A$9)/2</f>
        <v>0</v>
      </c>
      <c r="AI199" s="81">
        <f>COUNTIFS('Plan de couv'!$C$8:$C$373,Capa!$T199,'Plan de couv'!R$8:R$373,Paramètres!$A$3)+COUNTIFS('Plan de couv'!$C$8:$C$373,Capa!$T199,'Plan de couv'!R$8:R$373,Paramètres!$A$8)/2+COUNTIFS('Plan de couv'!$C$8:$C$373,Capa!$T199,'Plan de couv'!R$8:R$373,Paramètres!$A$9)/2</f>
        <v>0</v>
      </c>
      <c r="AJ199" s="81">
        <f>COUNTIFS('Plan de couv'!$C$8:$C$373,Capa!$T199,'Plan de couv'!S$8:S$373,Paramètres!$A$3)+COUNTIFS('Plan de couv'!$C$8:$C$373,Capa!$T199,'Plan de couv'!S$8:S$373,Paramètres!$A$8)/2+COUNTIFS('Plan de couv'!$C$8:$C$373,Capa!$T199,'Plan de couv'!S$8:S$373,Paramètres!$A$9)/2</f>
        <v>0</v>
      </c>
      <c r="AK199" s="81">
        <f>COUNTIFS('Plan de couv'!$C$8:$C$373,Capa!$T199,'Plan de couv'!T$8:T$373,Paramètres!$A$3)+COUNTIFS('Plan de couv'!$C$8:$C$373,Capa!$T199,'Plan de couv'!T$8:T$373,Paramètres!$A$8)/2+COUNTIFS('Plan de couv'!$C$8:$C$373,Capa!$T199,'Plan de couv'!T$8:T$373,Paramètres!$A$9)/2</f>
        <v>0</v>
      </c>
      <c r="AL199" s="81">
        <f>COUNTIFS('Plan de couv'!$C$8:$C$373,Capa!$T199,'Plan de couv'!U$8:U$373,Paramètres!$A$3)+COUNTIFS('Plan de couv'!$C$8:$C$373,Capa!$T199,'Plan de couv'!U$8:U$373,Paramètres!$A$8)/2+COUNTIFS('Plan de couv'!$C$8:$C$373,Capa!$T199,'Plan de couv'!U$8:U$373,Paramètres!$A$9)/2</f>
        <v>0</v>
      </c>
      <c r="AM199" s="81">
        <f>COUNTIFS('Plan de couv'!$C$8:$C$373,Capa!$T199,'Plan de couv'!V$8:V$373,Paramètres!$A$3)+COUNTIFS('Plan de couv'!$C$8:$C$373,Capa!$T199,'Plan de couv'!V$8:V$373,Paramètres!$A$8)/2+COUNTIFS('Plan de couv'!$C$8:$C$373,Capa!$T199,'Plan de couv'!V$8:V$373,Paramètres!$A$9)/2</f>
        <v>0</v>
      </c>
      <c r="AN199" s="81">
        <f>COUNTIFS('Plan de couv'!$C$8:$C$373,Capa!$T199,'Plan de couv'!W$8:W$373,Paramètres!$A$3)+COUNTIFS('Plan de couv'!$C$8:$C$373,Capa!$T199,'Plan de couv'!W$8:W$373,Paramètres!$A$8)/2+COUNTIFS('Plan de couv'!$C$8:$C$373,Capa!$T199,'Plan de couv'!W$8:W$373,Paramètres!$A$9)/2</f>
        <v>0</v>
      </c>
      <c r="AO199" s="81">
        <f>COUNTIFS('Plan de couv'!$C$8:$C$373,Capa!$T199,'Plan de couv'!X$8:X$373,Paramètres!$A$3)+COUNTIFS('Plan de couv'!$C$8:$C$373,Capa!$T199,'Plan de couv'!X$8:X$373,Paramètres!$A$8)/2+COUNTIFS('Plan de couv'!$C$8:$C$373,Capa!$T199,'Plan de couv'!X$8:X$373,Paramètres!$A$9)/2</f>
        <v>0</v>
      </c>
      <c r="AP199" s="81">
        <f>COUNTIFS('Plan de couv'!$C$8:$C$373,Capa!$T199,'Plan de couv'!Y$8:Y$373,Paramètres!$A$3)+COUNTIFS('Plan de couv'!$C$8:$C$373,Capa!$T199,'Plan de couv'!Y$8:Y$373,Paramètres!$A$8)/2+COUNTIFS('Plan de couv'!$C$8:$C$373,Capa!$T199,'Plan de couv'!Y$8:Y$373,Paramètres!$A$9)/2</f>
        <v>0</v>
      </c>
    </row>
    <row r="200" spans="18:42" hidden="1" x14ac:dyDescent="0.25">
      <c r="R200" s="50">
        <f t="shared" si="12"/>
        <v>7</v>
      </c>
      <c r="S200" s="51">
        <f t="shared" si="13"/>
        <v>29</v>
      </c>
      <c r="T200" s="67">
        <f t="shared" si="11"/>
        <v>42564</v>
      </c>
      <c r="U200" s="68">
        <f t="shared" si="14"/>
        <v>4</v>
      </c>
      <c r="V200" s="81">
        <f>COUNTIFS('Plan de couv'!$C$8:$C$373,Capa!$T200,'Plan de couv'!E$8:E$373,Paramètres!$A$3)+COUNTIFS('Plan de couv'!$C$8:$C$373,Capa!$T200,'Plan de couv'!E$8:E$373,Paramètres!$A$8)/2+COUNTIFS('Plan de couv'!$C$8:$C$373,Capa!$T200,'Plan de couv'!E$8:E$373,Paramètres!$A$9)/2</f>
        <v>0</v>
      </c>
      <c r="W200" s="81">
        <f>COUNTIFS('Plan de couv'!$C$8:$C$373,Capa!$T200,'Plan de couv'!F$8:F$373,Paramètres!$A$3)+COUNTIFS('Plan de couv'!$C$8:$C$373,Capa!$T200,'Plan de couv'!F$8:F$373,Paramètres!$A$8)/2+COUNTIFS('Plan de couv'!$C$8:$C$373,Capa!$T200,'Plan de couv'!F$8:F$373,Paramètres!$A$9)/2</f>
        <v>0</v>
      </c>
      <c r="X200" s="81">
        <f>COUNTIFS('Plan de couv'!$C$8:$C$373,Capa!$T200,'Plan de couv'!G$8:G$373,Paramètres!$A$3)+COUNTIFS('Plan de couv'!$C$8:$C$373,Capa!$T200,'Plan de couv'!G$8:G$373,Paramètres!$A$8)/2+COUNTIFS('Plan de couv'!$C$8:$C$373,Capa!$T200,'Plan de couv'!G$8:G$373,Paramètres!$A$9)/2</f>
        <v>0</v>
      </c>
      <c r="Y200" s="81">
        <f>COUNTIFS('Plan de couv'!$C$8:$C$373,Capa!$T200,'Plan de couv'!H$8:H$373,Paramètres!$A$3)+COUNTIFS('Plan de couv'!$C$8:$C$373,Capa!$T200,'Plan de couv'!H$8:H$373,Paramètres!$A$8)/2+COUNTIFS('Plan de couv'!$C$8:$C$373,Capa!$T200,'Plan de couv'!H$8:H$373,Paramètres!$A$9)/2</f>
        <v>0</v>
      </c>
      <c r="Z200" s="81">
        <f>COUNTIFS('Plan de couv'!$C$8:$C$373,Capa!$T200,'Plan de couv'!I$8:I$373,Paramètres!$A$3)+COUNTIFS('Plan de couv'!$C$8:$C$373,Capa!$T200,'Plan de couv'!I$8:I$373,Paramètres!$A$8)/2+COUNTIFS('Plan de couv'!$C$8:$C$373,Capa!$T200,'Plan de couv'!I$8:I$373,Paramètres!$A$9)/2</f>
        <v>0</v>
      </c>
      <c r="AA200" s="81">
        <f>COUNTIFS('Plan de couv'!$C$8:$C$373,Capa!$T200,'Plan de couv'!J$8:J$373,Paramètres!$A$3)+COUNTIFS('Plan de couv'!$C$8:$C$373,Capa!$T200,'Plan de couv'!J$8:J$373,Paramètres!$A$8)/2+COUNTIFS('Plan de couv'!$C$8:$C$373,Capa!$T200,'Plan de couv'!J$8:J$373,Paramètres!$A$9)/2</f>
        <v>0</v>
      </c>
      <c r="AB200" s="81">
        <f>COUNTIFS('Plan de couv'!$C$8:$C$373,Capa!$T200,'Plan de couv'!K$8:K$373,Paramètres!$A$3)+COUNTIFS('Plan de couv'!$C$8:$C$373,Capa!$T200,'Plan de couv'!K$8:K$373,Paramètres!$A$8)/2+COUNTIFS('Plan de couv'!$C$8:$C$373,Capa!$T200,'Plan de couv'!K$8:K$373,Paramètres!$A$9)/2</f>
        <v>0</v>
      </c>
      <c r="AC200" s="81">
        <f>COUNTIFS('Plan de couv'!$C$8:$C$373,Capa!$T200,'Plan de couv'!L$8:L$373,Paramètres!$A$3)+COUNTIFS('Plan de couv'!$C$8:$C$373,Capa!$T200,'Plan de couv'!L$8:L$373,Paramètres!$A$8)/2+COUNTIFS('Plan de couv'!$C$8:$C$373,Capa!$T200,'Plan de couv'!L$8:L$373,Paramètres!$A$9)/2</f>
        <v>0</v>
      </c>
      <c r="AD200" s="81">
        <f>COUNTIFS('Plan de couv'!$C$8:$C$373,Capa!$T200,'Plan de couv'!M$8:M$373,Paramètres!$A$3)+COUNTIFS('Plan de couv'!$C$8:$C$373,Capa!$T200,'Plan de couv'!M$8:M$373,Paramètres!$A$8)/2+COUNTIFS('Plan de couv'!$C$8:$C$373,Capa!$T200,'Plan de couv'!M$8:M$373,Paramètres!$A$9)/2</f>
        <v>0</v>
      </c>
      <c r="AE200" s="81">
        <f>COUNTIFS('Plan de couv'!$C$8:$C$373,Capa!$T200,'Plan de couv'!N$8:N$373,Paramètres!$A$3)+COUNTIFS('Plan de couv'!$C$8:$C$373,Capa!$T200,'Plan de couv'!N$8:N$373,Paramètres!$A$8)/2+COUNTIFS('Plan de couv'!$C$8:$C$373,Capa!$T200,'Plan de couv'!N$8:N$373,Paramètres!$A$9)/2</f>
        <v>0</v>
      </c>
      <c r="AF200" s="81">
        <f>COUNTIFS('Plan de couv'!$C$8:$C$373,Capa!$T200,'Plan de couv'!O$8:O$373,Paramètres!$A$3)+COUNTIFS('Plan de couv'!$C$8:$C$373,Capa!$T200,'Plan de couv'!O$8:O$373,Paramètres!$A$8)/2+COUNTIFS('Plan de couv'!$C$8:$C$373,Capa!$T200,'Plan de couv'!O$8:O$373,Paramètres!$A$9)/2</f>
        <v>0</v>
      </c>
      <c r="AG200" s="81">
        <f>COUNTIFS('Plan de couv'!$C$8:$C$373,Capa!$T200,'Plan de couv'!P$8:P$373,Paramètres!$A$3)+COUNTIFS('Plan de couv'!$C$8:$C$373,Capa!$T200,'Plan de couv'!P$8:P$373,Paramètres!$A$8)/2+COUNTIFS('Plan de couv'!$C$8:$C$373,Capa!$T200,'Plan de couv'!P$8:P$373,Paramètres!$A$9)/2</f>
        <v>0</v>
      </c>
      <c r="AH200" s="81">
        <f>COUNTIFS('Plan de couv'!$C$8:$C$373,Capa!$T200,'Plan de couv'!Q$8:Q$373,Paramètres!$A$3)+COUNTIFS('Plan de couv'!$C$8:$C$373,Capa!$T200,'Plan de couv'!Q$8:Q$373,Paramètres!$A$8)/2+COUNTIFS('Plan de couv'!$C$8:$C$373,Capa!$T200,'Plan de couv'!Q$8:Q$373,Paramètres!$A$9)/2</f>
        <v>0</v>
      </c>
      <c r="AI200" s="81">
        <f>COUNTIFS('Plan de couv'!$C$8:$C$373,Capa!$T200,'Plan de couv'!R$8:R$373,Paramètres!$A$3)+COUNTIFS('Plan de couv'!$C$8:$C$373,Capa!$T200,'Plan de couv'!R$8:R$373,Paramètres!$A$8)/2+COUNTIFS('Plan de couv'!$C$8:$C$373,Capa!$T200,'Plan de couv'!R$8:R$373,Paramètres!$A$9)/2</f>
        <v>0</v>
      </c>
      <c r="AJ200" s="81">
        <f>COUNTIFS('Plan de couv'!$C$8:$C$373,Capa!$T200,'Plan de couv'!S$8:S$373,Paramètres!$A$3)+COUNTIFS('Plan de couv'!$C$8:$C$373,Capa!$T200,'Plan de couv'!S$8:S$373,Paramètres!$A$8)/2+COUNTIFS('Plan de couv'!$C$8:$C$373,Capa!$T200,'Plan de couv'!S$8:S$373,Paramètres!$A$9)/2</f>
        <v>0</v>
      </c>
      <c r="AK200" s="81">
        <f>COUNTIFS('Plan de couv'!$C$8:$C$373,Capa!$T200,'Plan de couv'!T$8:T$373,Paramètres!$A$3)+COUNTIFS('Plan de couv'!$C$8:$C$373,Capa!$T200,'Plan de couv'!T$8:T$373,Paramètres!$A$8)/2+COUNTIFS('Plan de couv'!$C$8:$C$373,Capa!$T200,'Plan de couv'!T$8:T$373,Paramètres!$A$9)/2</f>
        <v>0</v>
      </c>
      <c r="AL200" s="81">
        <f>COUNTIFS('Plan de couv'!$C$8:$C$373,Capa!$T200,'Plan de couv'!U$8:U$373,Paramètres!$A$3)+COUNTIFS('Plan de couv'!$C$8:$C$373,Capa!$T200,'Plan de couv'!U$8:U$373,Paramètres!$A$8)/2+COUNTIFS('Plan de couv'!$C$8:$C$373,Capa!$T200,'Plan de couv'!U$8:U$373,Paramètres!$A$9)/2</f>
        <v>0</v>
      </c>
      <c r="AM200" s="81">
        <f>COUNTIFS('Plan de couv'!$C$8:$C$373,Capa!$T200,'Plan de couv'!V$8:V$373,Paramètres!$A$3)+COUNTIFS('Plan de couv'!$C$8:$C$373,Capa!$T200,'Plan de couv'!V$8:V$373,Paramètres!$A$8)/2+COUNTIFS('Plan de couv'!$C$8:$C$373,Capa!$T200,'Plan de couv'!V$8:V$373,Paramètres!$A$9)/2</f>
        <v>0</v>
      </c>
      <c r="AN200" s="81">
        <f>COUNTIFS('Plan de couv'!$C$8:$C$373,Capa!$T200,'Plan de couv'!W$8:W$373,Paramètres!$A$3)+COUNTIFS('Plan de couv'!$C$8:$C$373,Capa!$T200,'Plan de couv'!W$8:W$373,Paramètres!$A$8)/2+COUNTIFS('Plan de couv'!$C$8:$C$373,Capa!$T200,'Plan de couv'!W$8:W$373,Paramètres!$A$9)/2</f>
        <v>0</v>
      </c>
      <c r="AO200" s="81">
        <f>COUNTIFS('Plan de couv'!$C$8:$C$373,Capa!$T200,'Plan de couv'!X$8:X$373,Paramètres!$A$3)+COUNTIFS('Plan de couv'!$C$8:$C$373,Capa!$T200,'Plan de couv'!X$8:X$373,Paramètres!$A$8)/2+COUNTIFS('Plan de couv'!$C$8:$C$373,Capa!$T200,'Plan de couv'!X$8:X$373,Paramètres!$A$9)/2</f>
        <v>0</v>
      </c>
      <c r="AP200" s="81">
        <f>COUNTIFS('Plan de couv'!$C$8:$C$373,Capa!$T200,'Plan de couv'!Y$8:Y$373,Paramètres!$A$3)+COUNTIFS('Plan de couv'!$C$8:$C$373,Capa!$T200,'Plan de couv'!Y$8:Y$373,Paramètres!$A$8)/2+COUNTIFS('Plan de couv'!$C$8:$C$373,Capa!$T200,'Plan de couv'!Y$8:Y$373,Paramètres!$A$9)/2</f>
        <v>0</v>
      </c>
    </row>
    <row r="201" spans="18:42" hidden="1" x14ac:dyDescent="0.25">
      <c r="R201" s="50">
        <f t="shared" si="12"/>
        <v>7</v>
      </c>
      <c r="S201" s="51">
        <f t="shared" si="13"/>
        <v>29</v>
      </c>
      <c r="T201" s="67">
        <f t="shared" si="11"/>
        <v>42565</v>
      </c>
      <c r="U201" s="68">
        <f t="shared" si="14"/>
        <v>5</v>
      </c>
      <c r="V201" s="81">
        <f>COUNTIFS('Plan de couv'!$C$8:$C$373,Capa!$T201,'Plan de couv'!E$8:E$373,Paramètres!$A$3)+COUNTIFS('Plan de couv'!$C$8:$C$373,Capa!$T201,'Plan de couv'!E$8:E$373,Paramètres!$A$8)/2+COUNTIFS('Plan de couv'!$C$8:$C$373,Capa!$T201,'Plan de couv'!E$8:E$373,Paramètres!$A$9)/2</f>
        <v>0</v>
      </c>
      <c r="W201" s="81">
        <f>COUNTIFS('Plan de couv'!$C$8:$C$373,Capa!$T201,'Plan de couv'!F$8:F$373,Paramètres!$A$3)+COUNTIFS('Plan de couv'!$C$8:$C$373,Capa!$T201,'Plan de couv'!F$8:F$373,Paramètres!$A$8)/2+COUNTIFS('Plan de couv'!$C$8:$C$373,Capa!$T201,'Plan de couv'!F$8:F$373,Paramètres!$A$9)/2</f>
        <v>0</v>
      </c>
      <c r="X201" s="81">
        <f>COUNTIFS('Plan de couv'!$C$8:$C$373,Capa!$T201,'Plan de couv'!G$8:G$373,Paramètres!$A$3)+COUNTIFS('Plan de couv'!$C$8:$C$373,Capa!$T201,'Plan de couv'!G$8:G$373,Paramètres!$A$8)/2+COUNTIFS('Plan de couv'!$C$8:$C$373,Capa!$T201,'Plan de couv'!G$8:G$373,Paramètres!$A$9)/2</f>
        <v>0</v>
      </c>
      <c r="Y201" s="81">
        <f>COUNTIFS('Plan de couv'!$C$8:$C$373,Capa!$T201,'Plan de couv'!H$8:H$373,Paramètres!$A$3)+COUNTIFS('Plan de couv'!$C$8:$C$373,Capa!$T201,'Plan de couv'!H$8:H$373,Paramètres!$A$8)/2+COUNTIFS('Plan de couv'!$C$8:$C$373,Capa!$T201,'Plan de couv'!H$8:H$373,Paramètres!$A$9)/2</f>
        <v>0</v>
      </c>
      <c r="Z201" s="81">
        <f>COUNTIFS('Plan de couv'!$C$8:$C$373,Capa!$T201,'Plan de couv'!I$8:I$373,Paramètres!$A$3)+COUNTIFS('Plan de couv'!$C$8:$C$373,Capa!$T201,'Plan de couv'!I$8:I$373,Paramètres!$A$8)/2+COUNTIFS('Plan de couv'!$C$8:$C$373,Capa!$T201,'Plan de couv'!I$8:I$373,Paramètres!$A$9)/2</f>
        <v>0</v>
      </c>
      <c r="AA201" s="81">
        <f>COUNTIFS('Plan de couv'!$C$8:$C$373,Capa!$T201,'Plan de couv'!J$8:J$373,Paramètres!$A$3)+COUNTIFS('Plan de couv'!$C$8:$C$373,Capa!$T201,'Plan de couv'!J$8:J$373,Paramètres!$A$8)/2+COUNTIFS('Plan de couv'!$C$8:$C$373,Capa!$T201,'Plan de couv'!J$8:J$373,Paramètres!$A$9)/2</f>
        <v>0</v>
      </c>
      <c r="AB201" s="81">
        <f>COUNTIFS('Plan de couv'!$C$8:$C$373,Capa!$T201,'Plan de couv'!K$8:K$373,Paramètres!$A$3)+COUNTIFS('Plan de couv'!$C$8:$C$373,Capa!$T201,'Plan de couv'!K$8:K$373,Paramètres!$A$8)/2+COUNTIFS('Plan de couv'!$C$8:$C$373,Capa!$T201,'Plan de couv'!K$8:K$373,Paramètres!$A$9)/2</f>
        <v>0</v>
      </c>
      <c r="AC201" s="81">
        <f>COUNTIFS('Plan de couv'!$C$8:$C$373,Capa!$T201,'Plan de couv'!L$8:L$373,Paramètres!$A$3)+COUNTIFS('Plan de couv'!$C$8:$C$373,Capa!$T201,'Plan de couv'!L$8:L$373,Paramètres!$A$8)/2+COUNTIFS('Plan de couv'!$C$8:$C$373,Capa!$T201,'Plan de couv'!L$8:L$373,Paramètres!$A$9)/2</f>
        <v>0</v>
      </c>
      <c r="AD201" s="81">
        <f>COUNTIFS('Plan de couv'!$C$8:$C$373,Capa!$T201,'Plan de couv'!M$8:M$373,Paramètres!$A$3)+COUNTIFS('Plan de couv'!$C$8:$C$373,Capa!$T201,'Plan de couv'!M$8:M$373,Paramètres!$A$8)/2+COUNTIFS('Plan de couv'!$C$8:$C$373,Capa!$T201,'Plan de couv'!M$8:M$373,Paramètres!$A$9)/2</f>
        <v>0</v>
      </c>
      <c r="AE201" s="81">
        <f>COUNTIFS('Plan de couv'!$C$8:$C$373,Capa!$T201,'Plan de couv'!N$8:N$373,Paramètres!$A$3)+COUNTIFS('Plan de couv'!$C$8:$C$373,Capa!$T201,'Plan de couv'!N$8:N$373,Paramètres!$A$8)/2+COUNTIFS('Plan de couv'!$C$8:$C$373,Capa!$T201,'Plan de couv'!N$8:N$373,Paramètres!$A$9)/2</f>
        <v>0</v>
      </c>
      <c r="AF201" s="81">
        <f>COUNTIFS('Plan de couv'!$C$8:$C$373,Capa!$T201,'Plan de couv'!O$8:O$373,Paramètres!$A$3)+COUNTIFS('Plan de couv'!$C$8:$C$373,Capa!$T201,'Plan de couv'!O$8:O$373,Paramètres!$A$8)/2+COUNTIFS('Plan de couv'!$C$8:$C$373,Capa!$T201,'Plan de couv'!O$8:O$373,Paramètres!$A$9)/2</f>
        <v>0</v>
      </c>
      <c r="AG201" s="81">
        <f>COUNTIFS('Plan de couv'!$C$8:$C$373,Capa!$T201,'Plan de couv'!P$8:P$373,Paramètres!$A$3)+COUNTIFS('Plan de couv'!$C$8:$C$373,Capa!$T201,'Plan de couv'!P$8:P$373,Paramètres!$A$8)/2+COUNTIFS('Plan de couv'!$C$8:$C$373,Capa!$T201,'Plan de couv'!P$8:P$373,Paramètres!$A$9)/2</f>
        <v>0</v>
      </c>
      <c r="AH201" s="81">
        <f>COUNTIFS('Plan de couv'!$C$8:$C$373,Capa!$T201,'Plan de couv'!Q$8:Q$373,Paramètres!$A$3)+COUNTIFS('Plan de couv'!$C$8:$C$373,Capa!$T201,'Plan de couv'!Q$8:Q$373,Paramètres!$A$8)/2+COUNTIFS('Plan de couv'!$C$8:$C$373,Capa!$T201,'Plan de couv'!Q$8:Q$373,Paramètres!$A$9)/2</f>
        <v>0</v>
      </c>
      <c r="AI201" s="81">
        <f>COUNTIFS('Plan de couv'!$C$8:$C$373,Capa!$T201,'Plan de couv'!R$8:R$373,Paramètres!$A$3)+COUNTIFS('Plan de couv'!$C$8:$C$373,Capa!$T201,'Plan de couv'!R$8:R$373,Paramètres!$A$8)/2+COUNTIFS('Plan de couv'!$C$8:$C$373,Capa!$T201,'Plan de couv'!R$8:R$373,Paramètres!$A$9)/2</f>
        <v>0</v>
      </c>
      <c r="AJ201" s="81">
        <f>COUNTIFS('Plan de couv'!$C$8:$C$373,Capa!$T201,'Plan de couv'!S$8:S$373,Paramètres!$A$3)+COUNTIFS('Plan de couv'!$C$8:$C$373,Capa!$T201,'Plan de couv'!S$8:S$373,Paramètres!$A$8)/2+COUNTIFS('Plan de couv'!$C$8:$C$373,Capa!$T201,'Plan de couv'!S$8:S$373,Paramètres!$A$9)/2</f>
        <v>0</v>
      </c>
      <c r="AK201" s="81">
        <f>COUNTIFS('Plan de couv'!$C$8:$C$373,Capa!$T201,'Plan de couv'!T$8:T$373,Paramètres!$A$3)+COUNTIFS('Plan de couv'!$C$8:$C$373,Capa!$T201,'Plan de couv'!T$8:T$373,Paramètres!$A$8)/2+COUNTIFS('Plan de couv'!$C$8:$C$373,Capa!$T201,'Plan de couv'!T$8:T$373,Paramètres!$A$9)/2</f>
        <v>0</v>
      </c>
      <c r="AL201" s="81">
        <f>COUNTIFS('Plan de couv'!$C$8:$C$373,Capa!$T201,'Plan de couv'!U$8:U$373,Paramètres!$A$3)+COUNTIFS('Plan de couv'!$C$8:$C$373,Capa!$T201,'Plan de couv'!U$8:U$373,Paramètres!$A$8)/2+COUNTIFS('Plan de couv'!$C$8:$C$373,Capa!$T201,'Plan de couv'!U$8:U$373,Paramètres!$A$9)/2</f>
        <v>0</v>
      </c>
      <c r="AM201" s="81">
        <f>COUNTIFS('Plan de couv'!$C$8:$C$373,Capa!$T201,'Plan de couv'!V$8:V$373,Paramètres!$A$3)+COUNTIFS('Plan de couv'!$C$8:$C$373,Capa!$T201,'Plan de couv'!V$8:V$373,Paramètres!$A$8)/2+COUNTIFS('Plan de couv'!$C$8:$C$373,Capa!$T201,'Plan de couv'!V$8:V$373,Paramètres!$A$9)/2</f>
        <v>0</v>
      </c>
      <c r="AN201" s="81">
        <f>COUNTIFS('Plan de couv'!$C$8:$C$373,Capa!$T201,'Plan de couv'!W$8:W$373,Paramètres!$A$3)+COUNTIFS('Plan de couv'!$C$8:$C$373,Capa!$T201,'Plan de couv'!W$8:W$373,Paramètres!$A$8)/2+COUNTIFS('Plan de couv'!$C$8:$C$373,Capa!$T201,'Plan de couv'!W$8:W$373,Paramètres!$A$9)/2</f>
        <v>0</v>
      </c>
      <c r="AO201" s="81">
        <f>COUNTIFS('Plan de couv'!$C$8:$C$373,Capa!$T201,'Plan de couv'!X$8:X$373,Paramètres!$A$3)+COUNTIFS('Plan de couv'!$C$8:$C$373,Capa!$T201,'Plan de couv'!X$8:X$373,Paramètres!$A$8)/2+COUNTIFS('Plan de couv'!$C$8:$C$373,Capa!$T201,'Plan de couv'!X$8:X$373,Paramètres!$A$9)/2</f>
        <v>0</v>
      </c>
      <c r="AP201" s="81">
        <f>COUNTIFS('Plan de couv'!$C$8:$C$373,Capa!$T201,'Plan de couv'!Y$8:Y$373,Paramètres!$A$3)+COUNTIFS('Plan de couv'!$C$8:$C$373,Capa!$T201,'Plan de couv'!Y$8:Y$373,Paramètres!$A$8)/2+COUNTIFS('Plan de couv'!$C$8:$C$373,Capa!$T201,'Plan de couv'!Y$8:Y$373,Paramètres!$A$9)/2</f>
        <v>0</v>
      </c>
    </row>
    <row r="202" spans="18:42" hidden="1" x14ac:dyDescent="0.25">
      <c r="R202" s="50">
        <f t="shared" si="12"/>
        <v>7</v>
      </c>
      <c r="S202" s="51">
        <f t="shared" si="13"/>
        <v>29</v>
      </c>
      <c r="T202" s="67">
        <f t="shared" si="11"/>
        <v>42566</v>
      </c>
      <c r="U202" s="68">
        <f t="shared" si="14"/>
        <v>6</v>
      </c>
      <c r="V202" s="81">
        <f>COUNTIFS('Plan de couv'!$C$8:$C$373,Capa!$T202,'Plan de couv'!E$8:E$373,Paramètres!$A$3)+COUNTIFS('Plan de couv'!$C$8:$C$373,Capa!$T202,'Plan de couv'!E$8:E$373,Paramètres!$A$8)/2+COUNTIFS('Plan de couv'!$C$8:$C$373,Capa!$T202,'Plan de couv'!E$8:E$373,Paramètres!$A$9)/2</f>
        <v>0</v>
      </c>
      <c r="W202" s="81">
        <f>COUNTIFS('Plan de couv'!$C$8:$C$373,Capa!$T202,'Plan de couv'!F$8:F$373,Paramètres!$A$3)+COUNTIFS('Plan de couv'!$C$8:$C$373,Capa!$T202,'Plan de couv'!F$8:F$373,Paramètres!$A$8)/2+COUNTIFS('Plan de couv'!$C$8:$C$373,Capa!$T202,'Plan de couv'!F$8:F$373,Paramètres!$A$9)/2</f>
        <v>0</v>
      </c>
      <c r="X202" s="81">
        <f>COUNTIFS('Plan de couv'!$C$8:$C$373,Capa!$T202,'Plan de couv'!G$8:G$373,Paramètres!$A$3)+COUNTIFS('Plan de couv'!$C$8:$C$373,Capa!$T202,'Plan de couv'!G$8:G$373,Paramètres!$A$8)/2+COUNTIFS('Plan de couv'!$C$8:$C$373,Capa!$T202,'Plan de couv'!G$8:G$373,Paramètres!$A$9)/2</f>
        <v>0</v>
      </c>
      <c r="Y202" s="81">
        <f>COUNTIFS('Plan de couv'!$C$8:$C$373,Capa!$T202,'Plan de couv'!H$8:H$373,Paramètres!$A$3)+COUNTIFS('Plan de couv'!$C$8:$C$373,Capa!$T202,'Plan de couv'!H$8:H$373,Paramètres!$A$8)/2+COUNTIFS('Plan de couv'!$C$8:$C$373,Capa!$T202,'Plan de couv'!H$8:H$373,Paramètres!$A$9)/2</f>
        <v>0</v>
      </c>
      <c r="Z202" s="81">
        <f>COUNTIFS('Plan de couv'!$C$8:$C$373,Capa!$T202,'Plan de couv'!I$8:I$373,Paramètres!$A$3)+COUNTIFS('Plan de couv'!$C$8:$C$373,Capa!$T202,'Plan de couv'!I$8:I$373,Paramètres!$A$8)/2+COUNTIFS('Plan de couv'!$C$8:$C$373,Capa!$T202,'Plan de couv'!I$8:I$373,Paramètres!$A$9)/2</f>
        <v>0</v>
      </c>
      <c r="AA202" s="81">
        <f>COUNTIFS('Plan de couv'!$C$8:$C$373,Capa!$T202,'Plan de couv'!J$8:J$373,Paramètres!$A$3)+COUNTIFS('Plan de couv'!$C$8:$C$373,Capa!$T202,'Plan de couv'!J$8:J$373,Paramètres!$A$8)/2+COUNTIFS('Plan de couv'!$C$8:$C$373,Capa!$T202,'Plan de couv'!J$8:J$373,Paramètres!$A$9)/2</f>
        <v>0</v>
      </c>
      <c r="AB202" s="81">
        <f>COUNTIFS('Plan de couv'!$C$8:$C$373,Capa!$T202,'Plan de couv'!K$8:K$373,Paramètres!$A$3)+COUNTIFS('Plan de couv'!$C$8:$C$373,Capa!$T202,'Plan de couv'!K$8:K$373,Paramètres!$A$8)/2+COUNTIFS('Plan de couv'!$C$8:$C$373,Capa!$T202,'Plan de couv'!K$8:K$373,Paramètres!$A$9)/2</f>
        <v>0</v>
      </c>
      <c r="AC202" s="81">
        <f>COUNTIFS('Plan de couv'!$C$8:$C$373,Capa!$T202,'Plan de couv'!L$8:L$373,Paramètres!$A$3)+COUNTIFS('Plan de couv'!$C$8:$C$373,Capa!$T202,'Plan de couv'!L$8:L$373,Paramètres!$A$8)/2+COUNTIFS('Plan de couv'!$C$8:$C$373,Capa!$T202,'Plan de couv'!L$8:L$373,Paramètres!$A$9)/2</f>
        <v>0</v>
      </c>
      <c r="AD202" s="81">
        <f>COUNTIFS('Plan de couv'!$C$8:$C$373,Capa!$T202,'Plan de couv'!M$8:M$373,Paramètres!$A$3)+COUNTIFS('Plan de couv'!$C$8:$C$373,Capa!$T202,'Plan de couv'!M$8:M$373,Paramètres!$A$8)/2+COUNTIFS('Plan de couv'!$C$8:$C$373,Capa!$T202,'Plan de couv'!M$8:M$373,Paramètres!$A$9)/2</f>
        <v>0</v>
      </c>
      <c r="AE202" s="81">
        <f>COUNTIFS('Plan de couv'!$C$8:$C$373,Capa!$T202,'Plan de couv'!N$8:N$373,Paramètres!$A$3)+COUNTIFS('Plan de couv'!$C$8:$C$373,Capa!$T202,'Plan de couv'!N$8:N$373,Paramètres!$A$8)/2+COUNTIFS('Plan de couv'!$C$8:$C$373,Capa!$T202,'Plan de couv'!N$8:N$373,Paramètres!$A$9)/2</f>
        <v>0</v>
      </c>
      <c r="AF202" s="81">
        <f>COUNTIFS('Plan de couv'!$C$8:$C$373,Capa!$T202,'Plan de couv'!O$8:O$373,Paramètres!$A$3)+COUNTIFS('Plan de couv'!$C$8:$C$373,Capa!$T202,'Plan de couv'!O$8:O$373,Paramètres!$A$8)/2+COUNTIFS('Plan de couv'!$C$8:$C$373,Capa!$T202,'Plan de couv'!O$8:O$373,Paramètres!$A$9)/2</f>
        <v>0</v>
      </c>
      <c r="AG202" s="81">
        <f>COUNTIFS('Plan de couv'!$C$8:$C$373,Capa!$T202,'Plan de couv'!P$8:P$373,Paramètres!$A$3)+COUNTIFS('Plan de couv'!$C$8:$C$373,Capa!$T202,'Plan de couv'!P$8:P$373,Paramètres!$A$8)/2+COUNTIFS('Plan de couv'!$C$8:$C$373,Capa!$T202,'Plan de couv'!P$8:P$373,Paramètres!$A$9)/2</f>
        <v>0</v>
      </c>
      <c r="AH202" s="81">
        <f>COUNTIFS('Plan de couv'!$C$8:$C$373,Capa!$T202,'Plan de couv'!Q$8:Q$373,Paramètres!$A$3)+COUNTIFS('Plan de couv'!$C$8:$C$373,Capa!$T202,'Plan de couv'!Q$8:Q$373,Paramètres!$A$8)/2+COUNTIFS('Plan de couv'!$C$8:$C$373,Capa!$T202,'Plan de couv'!Q$8:Q$373,Paramètres!$A$9)/2</f>
        <v>0</v>
      </c>
      <c r="AI202" s="81">
        <f>COUNTIFS('Plan de couv'!$C$8:$C$373,Capa!$T202,'Plan de couv'!R$8:R$373,Paramètres!$A$3)+COUNTIFS('Plan de couv'!$C$8:$C$373,Capa!$T202,'Plan de couv'!R$8:R$373,Paramètres!$A$8)/2+COUNTIFS('Plan de couv'!$C$8:$C$373,Capa!$T202,'Plan de couv'!R$8:R$373,Paramètres!$A$9)/2</f>
        <v>0</v>
      </c>
      <c r="AJ202" s="81">
        <f>COUNTIFS('Plan de couv'!$C$8:$C$373,Capa!$T202,'Plan de couv'!S$8:S$373,Paramètres!$A$3)+COUNTIFS('Plan de couv'!$C$8:$C$373,Capa!$T202,'Plan de couv'!S$8:S$373,Paramètres!$A$8)/2+COUNTIFS('Plan de couv'!$C$8:$C$373,Capa!$T202,'Plan de couv'!S$8:S$373,Paramètres!$A$9)/2</f>
        <v>0</v>
      </c>
      <c r="AK202" s="81">
        <f>COUNTIFS('Plan de couv'!$C$8:$C$373,Capa!$T202,'Plan de couv'!T$8:T$373,Paramètres!$A$3)+COUNTIFS('Plan de couv'!$C$8:$C$373,Capa!$T202,'Plan de couv'!T$8:T$373,Paramètres!$A$8)/2+COUNTIFS('Plan de couv'!$C$8:$C$373,Capa!$T202,'Plan de couv'!T$8:T$373,Paramètres!$A$9)/2</f>
        <v>0</v>
      </c>
      <c r="AL202" s="81">
        <f>COUNTIFS('Plan de couv'!$C$8:$C$373,Capa!$T202,'Plan de couv'!U$8:U$373,Paramètres!$A$3)+COUNTIFS('Plan de couv'!$C$8:$C$373,Capa!$T202,'Plan de couv'!U$8:U$373,Paramètres!$A$8)/2+COUNTIFS('Plan de couv'!$C$8:$C$373,Capa!$T202,'Plan de couv'!U$8:U$373,Paramètres!$A$9)/2</f>
        <v>0</v>
      </c>
      <c r="AM202" s="81">
        <f>COUNTIFS('Plan de couv'!$C$8:$C$373,Capa!$T202,'Plan de couv'!V$8:V$373,Paramètres!$A$3)+COUNTIFS('Plan de couv'!$C$8:$C$373,Capa!$T202,'Plan de couv'!V$8:V$373,Paramètres!$A$8)/2+COUNTIFS('Plan de couv'!$C$8:$C$373,Capa!$T202,'Plan de couv'!V$8:V$373,Paramètres!$A$9)/2</f>
        <v>0</v>
      </c>
      <c r="AN202" s="81">
        <f>COUNTIFS('Plan de couv'!$C$8:$C$373,Capa!$T202,'Plan de couv'!W$8:W$373,Paramètres!$A$3)+COUNTIFS('Plan de couv'!$C$8:$C$373,Capa!$T202,'Plan de couv'!W$8:W$373,Paramètres!$A$8)/2+COUNTIFS('Plan de couv'!$C$8:$C$373,Capa!$T202,'Plan de couv'!W$8:W$373,Paramètres!$A$9)/2</f>
        <v>0</v>
      </c>
      <c r="AO202" s="81">
        <f>COUNTIFS('Plan de couv'!$C$8:$C$373,Capa!$T202,'Plan de couv'!X$8:X$373,Paramètres!$A$3)+COUNTIFS('Plan de couv'!$C$8:$C$373,Capa!$T202,'Plan de couv'!X$8:X$373,Paramètres!$A$8)/2+COUNTIFS('Plan de couv'!$C$8:$C$373,Capa!$T202,'Plan de couv'!X$8:X$373,Paramètres!$A$9)/2</f>
        <v>0</v>
      </c>
      <c r="AP202" s="81">
        <f>COUNTIFS('Plan de couv'!$C$8:$C$373,Capa!$T202,'Plan de couv'!Y$8:Y$373,Paramètres!$A$3)+COUNTIFS('Plan de couv'!$C$8:$C$373,Capa!$T202,'Plan de couv'!Y$8:Y$373,Paramètres!$A$8)/2+COUNTIFS('Plan de couv'!$C$8:$C$373,Capa!$T202,'Plan de couv'!Y$8:Y$373,Paramètres!$A$9)/2</f>
        <v>0</v>
      </c>
    </row>
    <row r="203" spans="18:42" hidden="1" x14ac:dyDescent="0.25">
      <c r="R203" s="50">
        <f t="shared" si="12"/>
        <v>7</v>
      </c>
      <c r="S203" s="51">
        <f t="shared" si="13"/>
        <v>29</v>
      </c>
      <c r="T203" s="67">
        <f t="shared" si="11"/>
        <v>42567</v>
      </c>
      <c r="U203" s="68">
        <f t="shared" si="14"/>
        <v>7</v>
      </c>
      <c r="V203" s="81">
        <f>COUNTIFS('Plan de couv'!$C$8:$C$373,Capa!$T203,'Plan de couv'!E$8:E$373,Paramètres!$A$3)+COUNTIFS('Plan de couv'!$C$8:$C$373,Capa!$T203,'Plan de couv'!E$8:E$373,Paramètres!$A$8)/2+COUNTIFS('Plan de couv'!$C$8:$C$373,Capa!$T203,'Plan de couv'!E$8:E$373,Paramètres!$A$9)/2</f>
        <v>0</v>
      </c>
      <c r="W203" s="81">
        <f>COUNTIFS('Plan de couv'!$C$8:$C$373,Capa!$T203,'Plan de couv'!F$8:F$373,Paramètres!$A$3)+COUNTIFS('Plan de couv'!$C$8:$C$373,Capa!$T203,'Plan de couv'!F$8:F$373,Paramètres!$A$8)/2+COUNTIFS('Plan de couv'!$C$8:$C$373,Capa!$T203,'Plan de couv'!F$8:F$373,Paramètres!$A$9)/2</f>
        <v>0</v>
      </c>
      <c r="X203" s="81">
        <f>COUNTIFS('Plan de couv'!$C$8:$C$373,Capa!$T203,'Plan de couv'!G$8:G$373,Paramètres!$A$3)+COUNTIFS('Plan de couv'!$C$8:$C$373,Capa!$T203,'Plan de couv'!G$8:G$373,Paramètres!$A$8)/2+COUNTIFS('Plan de couv'!$C$8:$C$373,Capa!$T203,'Plan de couv'!G$8:G$373,Paramètres!$A$9)/2</f>
        <v>0</v>
      </c>
      <c r="Y203" s="81">
        <f>COUNTIFS('Plan de couv'!$C$8:$C$373,Capa!$T203,'Plan de couv'!H$8:H$373,Paramètres!$A$3)+COUNTIFS('Plan de couv'!$C$8:$C$373,Capa!$T203,'Plan de couv'!H$8:H$373,Paramètres!$A$8)/2+COUNTIFS('Plan de couv'!$C$8:$C$373,Capa!$T203,'Plan de couv'!H$8:H$373,Paramètres!$A$9)/2</f>
        <v>0</v>
      </c>
      <c r="Z203" s="81">
        <f>COUNTIFS('Plan de couv'!$C$8:$C$373,Capa!$T203,'Plan de couv'!I$8:I$373,Paramètres!$A$3)+COUNTIFS('Plan de couv'!$C$8:$C$373,Capa!$T203,'Plan de couv'!I$8:I$373,Paramètres!$A$8)/2+COUNTIFS('Plan de couv'!$C$8:$C$373,Capa!$T203,'Plan de couv'!I$8:I$373,Paramètres!$A$9)/2</f>
        <v>0</v>
      </c>
      <c r="AA203" s="81">
        <f>COUNTIFS('Plan de couv'!$C$8:$C$373,Capa!$T203,'Plan de couv'!J$8:J$373,Paramètres!$A$3)+COUNTIFS('Plan de couv'!$C$8:$C$373,Capa!$T203,'Plan de couv'!J$8:J$373,Paramètres!$A$8)/2+COUNTIFS('Plan de couv'!$C$8:$C$373,Capa!$T203,'Plan de couv'!J$8:J$373,Paramètres!$A$9)/2</f>
        <v>0</v>
      </c>
      <c r="AB203" s="81">
        <f>COUNTIFS('Plan de couv'!$C$8:$C$373,Capa!$T203,'Plan de couv'!K$8:K$373,Paramètres!$A$3)+COUNTIFS('Plan de couv'!$C$8:$C$373,Capa!$T203,'Plan de couv'!K$8:K$373,Paramètres!$A$8)/2+COUNTIFS('Plan de couv'!$C$8:$C$373,Capa!$T203,'Plan de couv'!K$8:K$373,Paramètres!$A$9)/2</f>
        <v>0</v>
      </c>
      <c r="AC203" s="81">
        <f>COUNTIFS('Plan de couv'!$C$8:$C$373,Capa!$T203,'Plan de couv'!L$8:L$373,Paramètres!$A$3)+COUNTIFS('Plan de couv'!$C$8:$C$373,Capa!$T203,'Plan de couv'!L$8:L$373,Paramètres!$A$8)/2+COUNTIFS('Plan de couv'!$C$8:$C$373,Capa!$T203,'Plan de couv'!L$8:L$373,Paramètres!$A$9)/2</f>
        <v>0</v>
      </c>
      <c r="AD203" s="81">
        <f>COUNTIFS('Plan de couv'!$C$8:$C$373,Capa!$T203,'Plan de couv'!M$8:M$373,Paramètres!$A$3)+COUNTIFS('Plan de couv'!$C$8:$C$373,Capa!$T203,'Plan de couv'!M$8:M$373,Paramètres!$A$8)/2+COUNTIFS('Plan de couv'!$C$8:$C$373,Capa!$T203,'Plan de couv'!M$8:M$373,Paramètres!$A$9)/2</f>
        <v>0</v>
      </c>
      <c r="AE203" s="81">
        <f>COUNTIFS('Plan de couv'!$C$8:$C$373,Capa!$T203,'Plan de couv'!N$8:N$373,Paramètres!$A$3)+COUNTIFS('Plan de couv'!$C$8:$C$373,Capa!$T203,'Plan de couv'!N$8:N$373,Paramètres!$A$8)/2+COUNTIFS('Plan de couv'!$C$8:$C$373,Capa!$T203,'Plan de couv'!N$8:N$373,Paramètres!$A$9)/2</f>
        <v>0</v>
      </c>
      <c r="AF203" s="81">
        <f>COUNTIFS('Plan de couv'!$C$8:$C$373,Capa!$T203,'Plan de couv'!O$8:O$373,Paramètres!$A$3)+COUNTIFS('Plan de couv'!$C$8:$C$373,Capa!$T203,'Plan de couv'!O$8:O$373,Paramètres!$A$8)/2+COUNTIFS('Plan de couv'!$C$8:$C$373,Capa!$T203,'Plan de couv'!O$8:O$373,Paramètres!$A$9)/2</f>
        <v>0</v>
      </c>
      <c r="AG203" s="81">
        <f>COUNTIFS('Plan de couv'!$C$8:$C$373,Capa!$T203,'Plan de couv'!P$8:P$373,Paramètres!$A$3)+COUNTIFS('Plan de couv'!$C$8:$C$373,Capa!$T203,'Plan de couv'!P$8:P$373,Paramètres!$A$8)/2+COUNTIFS('Plan de couv'!$C$8:$C$373,Capa!$T203,'Plan de couv'!P$8:P$373,Paramètres!$A$9)/2</f>
        <v>0</v>
      </c>
      <c r="AH203" s="81">
        <f>COUNTIFS('Plan de couv'!$C$8:$C$373,Capa!$T203,'Plan de couv'!Q$8:Q$373,Paramètres!$A$3)+COUNTIFS('Plan de couv'!$C$8:$C$373,Capa!$T203,'Plan de couv'!Q$8:Q$373,Paramètres!$A$8)/2+COUNTIFS('Plan de couv'!$C$8:$C$373,Capa!$T203,'Plan de couv'!Q$8:Q$373,Paramètres!$A$9)/2</f>
        <v>0</v>
      </c>
      <c r="AI203" s="81">
        <f>COUNTIFS('Plan de couv'!$C$8:$C$373,Capa!$T203,'Plan de couv'!R$8:R$373,Paramètres!$A$3)+COUNTIFS('Plan de couv'!$C$8:$C$373,Capa!$T203,'Plan de couv'!R$8:R$373,Paramètres!$A$8)/2+COUNTIFS('Plan de couv'!$C$8:$C$373,Capa!$T203,'Plan de couv'!R$8:R$373,Paramètres!$A$9)/2</f>
        <v>0</v>
      </c>
      <c r="AJ203" s="81">
        <f>COUNTIFS('Plan de couv'!$C$8:$C$373,Capa!$T203,'Plan de couv'!S$8:S$373,Paramètres!$A$3)+COUNTIFS('Plan de couv'!$C$8:$C$373,Capa!$T203,'Plan de couv'!S$8:S$373,Paramètres!$A$8)/2+COUNTIFS('Plan de couv'!$C$8:$C$373,Capa!$T203,'Plan de couv'!S$8:S$373,Paramètres!$A$9)/2</f>
        <v>0</v>
      </c>
      <c r="AK203" s="81">
        <f>COUNTIFS('Plan de couv'!$C$8:$C$373,Capa!$T203,'Plan de couv'!T$8:T$373,Paramètres!$A$3)+COUNTIFS('Plan de couv'!$C$8:$C$373,Capa!$T203,'Plan de couv'!T$8:T$373,Paramètres!$A$8)/2+COUNTIFS('Plan de couv'!$C$8:$C$373,Capa!$T203,'Plan de couv'!T$8:T$373,Paramètres!$A$9)/2</f>
        <v>0</v>
      </c>
      <c r="AL203" s="81">
        <f>COUNTIFS('Plan de couv'!$C$8:$C$373,Capa!$T203,'Plan de couv'!U$8:U$373,Paramètres!$A$3)+COUNTIFS('Plan de couv'!$C$8:$C$373,Capa!$T203,'Plan de couv'!U$8:U$373,Paramètres!$A$8)/2+COUNTIFS('Plan de couv'!$C$8:$C$373,Capa!$T203,'Plan de couv'!U$8:U$373,Paramètres!$A$9)/2</f>
        <v>0</v>
      </c>
      <c r="AM203" s="81">
        <f>COUNTIFS('Plan de couv'!$C$8:$C$373,Capa!$T203,'Plan de couv'!V$8:V$373,Paramètres!$A$3)+COUNTIFS('Plan de couv'!$C$8:$C$373,Capa!$T203,'Plan de couv'!V$8:V$373,Paramètres!$A$8)/2+COUNTIFS('Plan de couv'!$C$8:$C$373,Capa!$T203,'Plan de couv'!V$8:V$373,Paramètres!$A$9)/2</f>
        <v>0</v>
      </c>
      <c r="AN203" s="81">
        <f>COUNTIFS('Plan de couv'!$C$8:$C$373,Capa!$T203,'Plan de couv'!W$8:W$373,Paramètres!$A$3)+COUNTIFS('Plan de couv'!$C$8:$C$373,Capa!$T203,'Plan de couv'!W$8:W$373,Paramètres!$A$8)/2+COUNTIFS('Plan de couv'!$C$8:$C$373,Capa!$T203,'Plan de couv'!W$8:W$373,Paramètres!$A$9)/2</f>
        <v>0</v>
      </c>
      <c r="AO203" s="81">
        <f>COUNTIFS('Plan de couv'!$C$8:$C$373,Capa!$T203,'Plan de couv'!X$8:X$373,Paramètres!$A$3)+COUNTIFS('Plan de couv'!$C$8:$C$373,Capa!$T203,'Plan de couv'!X$8:X$373,Paramètres!$A$8)/2+COUNTIFS('Plan de couv'!$C$8:$C$373,Capa!$T203,'Plan de couv'!X$8:X$373,Paramètres!$A$9)/2</f>
        <v>0</v>
      </c>
      <c r="AP203" s="81">
        <f>COUNTIFS('Plan de couv'!$C$8:$C$373,Capa!$T203,'Plan de couv'!Y$8:Y$373,Paramètres!$A$3)+COUNTIFS('Plan de couv'!$C$8:$C$373,Capa!$T203,'Plan de couv'!Y$8:Y$373,Paramètres!$A$8)/2+COUNTIFS('Plan de couv'!$C$8:$C$373,Capa!$T203,'Plan de couv'!Y$8:Y$373,Paramètres!$A$9)/2</f>
        <v>0</v>
      </c>
    </row>
    <row r="204" spans="18:42" hidden="1" x14ac:dyDescent="0.25">
      <c r="R204" s="50">
        <f t="shared" si="12"/>
        <v>7</v>
      </c>
      <c r="S204" s="51">
        <f t="shared" si="13"/>
        <v>30</v>
      </c>
      <c r="T204" s="67">
        <f t="shared" ref="T204:T267" si="15">T203+1</f>
        <v>42568</v>
      </c>
      <c r="U204" s="68">
        <f t="shared" si="14"/>
        <v>1</v>
      </c>
      <c r="V204" s="81">
        <f>COUNTIFS('Plan de couv'!$C$8:$C$373,Capa!$T204,'Plan de couv'!E$8:E$373,Paramètres!$A$3)+COUNTIFS('Plan de couv'!$C$8:$C$373,Capa!$T204,'Plan de couv'!E$8:E$373,Paramètres!$A$8)/2+COUNTIFS('Plan de couv'!$C$8:$C$373,Capa!$T204,'Plan de couv'!E$8:E$373,Paramètres!$A$9)/2</f>
        <v>0</v>
      </c>
      <c r="W204" s="81">
        <f>COUNTIFS('Plan de couv'!$C$8:$C$373,Capa!$T204,'Plan de couv'!F$8:F$373,Paramètres!$A$3)+COUNTIFS('Plan de couv'!$C$8:$C$373,Capa!$T204,'Plan de couv'!F$8:F$373,Paramètres!$A$8)/2+COUNTIFS('Plan de couv'!$C$8:$C$373,Capa!$T204,'Plan de couv'!F$8:F$373,Paramètres!$A$9)/2</f>
        <v>0</v>
      </c>
      <c r="X204" s="81">
        <f>COUNTIFS('Plan de couv'!$C$8:$C$373,Capa!$T204,'Plan de couv'!G$8:G$373,Paramètres!$A$3)+COUNTIFS('Plan de couv'!$C$8:$C$373,Capa!$T204,'Plan de couv'!G$8:G$373,Paramètres!$A$8)/2+COUNTIFS('Plan de couv'!$C$8:$C$373,Capa!$T204,'Plan de couv'!G$8:G$373,Paramètres!$A$9)/2</f>
        <v>0</v>
      </c>
      <c r="Y204" s="81">
        <f>COUNTIFS('Plan de couv'!$C$8:$C$373,Capa!$T204,'Plan de couv'!H$8:H$373,Paramètres!$A$3)+COUNTIFS('Plan de couv'!$C$8:$C$373,Capa!$T204,'Plan de couv'!H$8:H$373,Paramètres!$A$8)/2+COUNTIFS('Plan de couv'!$C$8:$C$373,Capa!$T204,'Plan de couv'!H$8:H$373,Paramètres!$A$9)/2</f>
        <v>0</v>
      </c>
      <c r="Z204" s="81">
        <f>COUNTIFS('Plan de couv'!$C$8:$C$373,Capa!$T204,'Plan de couv'!I$8:I$373,Paramètres!$A$3)+COUNTIFS('Plan de couv'!$C$8:$C$373,Capa!$T204,'Plan de couv'!I$8:I$373,Paramètres!$A$8)/2+COUNTIFS('Plan de couv'!$C$8:$C$373,Capa!$T204,'Plan de couv'!I$8:I$373,Paramètres!$A$9)/2</f>
        <v>0</v>
      </c>
      <c r="AA204" s="81">
        <f>COUNTIFS('Plan de couv'!$C$8:$C$373,Capa!$T204,'Plan de couv'!J$8:J$373,Paramètres!$A$3)+COUNTIFS('Plan de couv'!$C$8:$C$373,Capa!$T204,'Plan de couv'!J$8:J$373,Paramètres!$A$8)/2+COUNTIFS('Plan de couv'!$C$8:$C$373,Capa!$T204,'Plan de couv'!J$8:J$373,Paramètres!$A$9)/2</f>
        <v>0</v>
      </c>
      <c r="AB204" s="81">
        <f>COUNTIFS('Plan de couv'!$C$8:$C$373,Capa!$T204,'Plan de couv'!K$8:K$373,Paramètres!$A$3)+COUNTIFS('Plan de couv'!$C$8:$C$373,Capa!$T204,'Plan de couv'!K$8:K$373,Paramètres!$A$8)/2+COUNTIFS('Plan de couv'!$C$8:$C$373,Capa!$T204,'Plan de couv'!K$8:K$373,Paramètres!$A$9)/2</f>
        <v>0</v>
      </c>
      <c r="AC204" s="81">
        <f>COUNTIFS('Plan de couv'!$C$8:$C$373,Capa!$T204,'Plan de couv'!L$8:L$373,Paramètres!$A$3)+COUNTIFS('Plan de couv'!$C$8:$C$373,Capa!$T204,'Plan de couv'!L$8:L$373,Paramètres!$A$8)/2+COUNTIFS('Plan de couv'!$C$8:$C$373,Capa!$T204,'Plan de couv'!L$8:L$373,Paramètres!$A$9)/2</f>
        <v>0</v>
      </c>
      <c r="AD204" s="81">
        <f>COUNTIFS('Plan de couv'!$C$8:$C$373,Capa!$T204,'Plan de couv'!M$8:M$373,Paramètres!$A$3)+COUNTIFS('Plan de couv'!$C$8:$C$373,Capa!$T204,'Plan de couv'!M$8:M$373,Paramètres!$A$8)/2+COUNTIFS('Plan de couv'!$C$8:$C$373,Capa!$T204,'Plan de couv'!M$8:M$373,Paramètres!$A$9)/2</f>
        <v>0</v>
      </c>
      <c r="AE204" s="81">
        <f>COUNTIFS('Plan de couv'!$C$8:$C$373,Capa!$T204,'Plan de couv'!N$8:N$373,Paramètres!$A$3)+COUNTIFS('Plan de couv'!$C$8:$C$373,Capa!$T204,'Plan de couv'!N$8:N$373,Paramètres!$A$8)/2+COUNTIFS('Plan de couv'!$C$8:$C$373,Capa!$T204,'Plan de couv'!N$8:N$373,Paramètres!$A$9)/2</f>
        <v>0</v>
      </c>
      <c r="AF204" s="81">
        <f>COUNTIFS('Plan de couv'!$C$8:$C$373,Capa!$T204,'Plan de couv'!O$8:O$373,Paramètres!$A$3)+COUNTIFS('Plan de couv'!$C$8:$C$373,Capa!$T204,'Plan de couv'!O$8:O$373,Paramètres!$A$8)/2+COUNTIFS('Plan de couv'!$C$8:$C$373,Capa!$T204,'Plan de couv'!O$8:O$373,Paramètres!$A$9)/2</f>
        <v>0</v>
      </c>
      <c r="AG204" s="81">
        <f>COUNTIFS('Plan de couv'!$C$8:$C$373,Capa!$T204,'Plan de couv'!P$8:P$373,Paramètres!$A$3)+COUNTIFS('Plan de couv'!$C$8:$C$373,Capa!$T204,'Plan de couv'!P$8:P$373,Paramètres!$A$8)/2+COUNTIFS('Plan de couv'!$C$8:$C$373,Capa!$T204,'Plan de couv'!P$8:P$373,Paramètres!$A$9)/2</f>
        <v>0</v>
      </c>
      <c r="AH204" s="81">
        <f>COUNTIFS('Plan de couv'!$C$8:$C$373,Capa!$T204,'Plan de couv'!Q$8:Q$373,Paramètres!$A$3)+COUNTIFS('Plan de couv'!$C$8:$C$373,Capa!$T204,'Plan de couv'!Q$8:Q$373,Paramètres!$A$8)/2+COUNTIFS('Plan de couv'!$C$8:$C$373,Capa!$T204,'Plan de couv'!Q$8:Q$373,Paramètres!$A$9)/2</f>
        <v>0</v>
      </c>
      <c r="AI204" s="81">
        <f>COUNTIFS('Plan de couv'!$C$8:$C$373,Capa!$T204,'Plan de couv'!R$8:R$373,Paramètres!$A$3)+COUNTIFS('Plan de couv'!$C$8:$C$373,Capa!$T204,'Plan de couv'!R$8:R$373,Paramètres!$A$8)/2+COUNTIFS('Plan de couv'!$C$8:$C$373,Capa!$T204,'Plan de couv'!R$8:R$373,Paramètres!$A$9)/2</f>
        <v>0</v>
      </c>
      <c r="AJ204" s="81">
        <f>COUNTIFS('Plan de couv'!$C$8:$C$373,Capa!$T204,'Plan de couv'!S$8:S$373,Paramètres!$A$3)+COUNTIFS('Plan de couv'!$C$8:$C$373,Capa!$T204,'Plan de couv'!S$8:S$373,Paramètres!$A$8)/2+COUNTIFS('Plan de couv'!$C$8:$C$373,Capa!$T204,'Plan de couv'!S$8:S$373,Paramètres!$A$9)/2</f>
        <v>0</v>
      </c>
      <c r="AK204" s="81">
        <f>COUNTIFS('Plan de couv'!$C$8:$C$373,Capa!$T204,'Plan de couv'!T$8:T$373,Paramètres!$A$3)+COUNTIFS('Plan de couv'!$C$8:$C$373,Capa!$T204,'Plan de couv'!T$8:T$373,Paramètres!$A$8)/2+COUNTIFS('Plan de couv'!$C$8:$C$373,Capa!$T204,'Plan de couv'!T$8:T$373,Paramètres!$A$9)/2</f>
        <v>0</v>
      </c>
      <c r="AL204" s="81">
        <f>COUNTIFS('Plan de couv'!$C$8:$C$373,Capa!$T204,'Plan de couv'!U$8:U$373,Paramètres!$A$3)+COUNTIFS('Plan de couv'!$C$8:$C$373,Capa!$T204,'Plan de couv'!U$8:U$373,Paramètres!$A$8)/2+COUNTIFS('Plan de couv'!$C$8:$C$373,Capa!$T204,'Plan de couv'!U$8:U$373,Paramètres!$A$9)/2</f>
        <v>0</v>
      </c>
      <c r="AM204" s="81">
        <f>COUNTIFS('Plan de couv'!$C$8:$C$373,Capa!$T204,'Plan de couv'!V$8:V$373,Paramètres!$A$3)+COUNTIFS('Plan de couv'!$C$8:$C$373,Capa!$T204,'Plan de couv'!V$8:V$373,Paramètres!$A$8)/2+COUNTIFS('Plan de couv'!$C$8:$C$373,Capa!$T204,'Plan de couv'!V$8:V$373,Paramètres!$A$9)/2</f>
        <v>0</v>
      </c>
      <c r="AN204" s="81">
        <f>COUNTIFS('Plan de couv'!$C$8:$C$373,Capa!$T204,'Plan de couv'!W$8:W$373,Paramètres!$A$3)+COUNTIFS('Plan de couv'!$C$8:$C$373,Capa!$T204,'Plan de couv'!W$8:W$373,Paramètres!$A$8)/2+COUNTIFS('Plan de couv'!$C$8:$C$373,Capa!$T204,'Plan de couv'!W$8:W$373,Paramètres!$A$9)/2</f>
        <v>0</v>
      </c>
      <c r="AO204" s="81">
        <f>COUNTIFS('Plan de couv'!$C$8:$C$373,Capa!$T204,'Plan de couv'!X$8:X$373,Paramètres!$A$3)+COUNTIFS('Plan de couv'!$C$8:$C$373,Capa!$T204,'Plan de couv'!X$8:X$373,Paramètres!$A$8)/2+COUNTIFS('Plan de couv'!$C$8:$C$373,Capa!$T204,'Plan de couv'!X$8:X$373,Paramètres!$A$9)/2</f>
        <v>0</v>
      </c>
      <c r="AP204" s="81">
        <f>COUNTIFS('Plan de couv'!$C$8:$C$373,Capa!$T204,'Plan de couv'!Y$8:Y$373,Paramètres!$A$3)+COUNTIFS('Plan de couv'!$C$8:$C$373,Capa!$T204,'Plan de couv'!Y$8:Y$373,Paramètres!$A$8)/2+COUNTIFS('Plan de couv'!$C$8:$C$373,Capa!$T204,'Plan de couv'!Y$8:Y$373,Paramètres!$A$9)/2</f>
        <v>0</v>
      </c>
    </row>
    <row r="205" spans="18:42" hidden="1" x14ac:dyDescent="0.25">
      <c r="R205" s="50">
        <f t="shared" si="12"/>
        <v>7</v>
      </c>
      <c r="S205" s="51">
        <f t="shared" si="13"/>
        <v>30</v>
      </c>
      <c r="T205" s="67">
        <f t="shared" si="15"/>
        <v>42569</v>
      </c>
      <c r="U205" s="68">
        <f t="shared" si="14"/>
        <v>2</v>
      </c>
      <c r="V205" s="81">
        <f>COUNTIFS('Plan de couv'!$C$8:$C$373,Capa!$T205,'Plan de couv'!E$8:E$373,Paramètres!$A$3)+COUNTIFS('Plan de couv'!$C$8:$C$373,Capa!$T205,'Plan de couv'!E$8:E$373,Paramètres!$A$8)/2+COUNTIFS('Plan de couv'!$C$8:$C$373,Capa!$T205,'Plan de couv'!E$8:E$373,Paramètres!$A$9)/2</f>
        <v>0</v>
      </c>
      <c r="W205" s="81">
        <f>COUNTIFS('Plan de couv'!$C$8:$C$373,Capa!$T205,'Plan de couv'!F$8:F$373,Paramètres!$A$3)+COUNTIFS('Plan de couv'!$C$8:$C$373,Capa!$T205,'Plan de couv'!F$8:F$373,Paramètres!$A$8)/2+COUNTIFS('Plan de couv'!$C$8:$C$373,Capa!$T205,'Plan de couv'!F$8:F$373,Paramètres!$A$9)/2</f>
        <v>0</v>
      </c>
      <c r="X205" s="81">
        <f>COUNTIFS('Plan de couv'!$C$8:$C$373,Capa!$T205,'Plan de couv'!G$8:G$373,Paramètres!$A$3)+COUNTIFS('Plan de couv'!$C$8:$C$373,Capa!$T205,'Plan de couv'!G$8:G$373,Paramètres!$A$8)/2+COUNTIFS('Plan de couv'!$C$8:$C$373,Capa!$T205,'Plan de couv'!G$8:G$373,Paramètres!$A$9)/2</f>
        <v>0</v>
      </c>
      <c r="Y205" s="81">
        <f>COUNTIFS('Plan de couv'!$C$8:$C$373,Capa!$T205,'Plan de couv'!H$8:H$373,Paramètres!$A$3)+COUNTIFS('Plan de couv'!$C$8:$C$373,Capa!$T205,'Plan de couv'!H$8:H$373,Paramètres!$A$8)/2+COUNTIFS('Plan de couv'!$C$8:$C$373,Capa!$T205,'Plan de couv'!H$8:H$373,Paramètres!$A$9)/2</f>
        <v>0</v>
      </c>
      <c r="Z205" s="81">
        <f>COUNTIFS('Plan de couv'!$C$8:$C$373,Capa!$T205,'Plan de couv'!I$8:I$373,Paramètres!$A$3)+COUNTIFS('Plan de couv'!$C$8:$C$373,Capa!$T205,'Plan de couv'!I$8:I$373,Paramètres!$A$8)/2+COUNTIFS('Plan de couv'!$C$8:$C$373,Capa!$T205,'Plan de couv'!I$8:I$373,Paramètres!$A$9)/2</f>
        <v>0</v>
      </c>
      <c r="AA205" s="81">
        <f>COUNTIFS('Plan de couv'!$C$8:$C$373,Capa!$T205,'Plan de couv'!J$8:J$373,Paramètres!$A$3)+COUNTIFS('Plan de couv'!$C$8:$C$373,Capa!$T205,'Plan de couv'!J$8:J$373,Paramètres!$A$8)/2+COUNTIFS('Plan de couv'!$C$8:$C$373,Capa!$T205,'Plan de couv'!J$8:J$373,Paramètres!$A$9)/2</f>
        <v>0</v>
      </c>
      <c r="AB205" s="81">
        <f>COUNTIFS('Plan de couv'!$C$8:$C$373,Capa!$T205,'Plan de couv'!K$8:K$373,Paramètres!$A$3)+COUNTIFS('Plan de couv'!$C$8:$C$373,Capa!$T205,'Plan de couv'!K$8:K$373,Paramètres!$A$8)/2+COUNTIFS('Plan de couv'!$C$8:$C$373,Capa!$T205,'Plan de couv'!K$8:K$373,Paramètres!$A$9)/2</f>
        <v>0</v>
      </c>
      <c r="AC205" s="81">
        <f>COUNTIFS('Plan de couv'!$C$8:$C$373,Capa!$T205,'Plan de couv'!L$8:L$373,Paramètres!$A$3)+COUNTIFS('Plan de couv'!$C$8:$C$373,Capa!$T205,'Plan de couv'!L$8:L$373,Paramètres!$A$8)/2+COUNTIFS('Plan de couv'!$C$8:$C$373,Capa!$T205,'Plan de couv'!L$8:L$373,Paramètres!$A$9)/2</f>
        <v>0</v>
      </c>
      <c r="AD205" s="81">
        <f>COUNTIFS('Plan de couv'!$C$8:$C$373,Capa!$T205,'Plan de couv'!M$8:M$373,Paramètres!$A$3)+COUNTIFS('Plan de couv'!$C$8:$C$373,Capa!$T205,'Plan de couv'!M$8:M$373,Paramètres!$A$8)/2+COUNTIFS('Plan de couv'!$C$8:$C$373,Capa!$T205,'Plan de couv'!M$8:M$373,Paramètres!$A$9)/2</f>
        <v>0</v>
      </c>
      <c r="AE205" s="81">
        <f>COUNTIFS('Plan de couv'!$C$8:$C$373,Capa!$T205,'Plan de couv'!N$8:N$373,Paramètres!$A$3)+COUNTIFS('Plan de couv'!$C$8:$C$373,Capa!$T205,'Plan de couv'!N$8:N$373,Paramètres!$A$8)/2+COUNTIFS('Plan de couv'!$C$8:$C$373,Capa!$T205,'Plan de couv'!N$8:N$373,Paramètres!$A$9)/2</f>
        <v>0</v>
      </c>
      <c r="AF205" s="81">
        <f>COUNTIFS('Plan de couv'!$C$8:$C$373,Capa!$T205,'Plan de couv'!O$8:O$373,Paramètres!$A$3)+COUNTIFS('Plan de couv'!$C$8:$C$373,Capa!$T205,'Plan de couv'!O$8:O$373,Paramètres!$A$8)/2+COUNTIFS('Plan de couv'!$C$8:$C$373,Capa!$T205,'Plan de couv'!O$8:O$373,Paramètres!$A$9)/2</f>
        <v>0</v>
      </c>
      <c r="AG205" s="81">
        <f>COUNTIFS('Plan de couv'!$C$8:$C$373,Capa!$T205,'Plan de couv'!P$8:P$373,Paramètres!$A$3)+COUNTIFS('Plan de couv'!$C$8:$C$373,Capa!$T205,'Plan de couv'!P$8:P$373,Paramètres!$A$8)/2+COUNTIFS('Plan de couv'!$C$8:$C$373,Capa!$T205,'Plan de couv'!P$8:P$373,Paramètres!$A$9)/2</f>
        <v>0</v>
      </c>
      <c r="AH205" s="81">
        <f>COUNTIFS('Plan de couv'!$C$8:$C$373,Capa!$T205,'Plan de couv'!Q$8:Q$373,Paramètres!$A$3)+COUNTIFS('Plan de couv'!$C$8:$C$373,Capa!$T205,'Plan de couv'!Q$8:Q$373,Paramètres!$A$8)/2+COUNTIFS('Plan de couv'!$C$8:$C$373,Capa!$T205,'Plan de couv'!Q$8:Q$373,Paramètres!$A$9)/2</f>
        <v>0</v>
      </c>
      <c r="AI205" s="81">
        <f>COUNTIFS('Plan de couv'!$C$8:$C$373,Capa!$T205,'Plan de couv'!R$8:R$373,Paramètres!$A$3)+COUNTIFS('Plan de couv'!$C$8:$C$373,Capa!$T205,'Plan de couv'!R$8:R$373,Paramètres!$A$8)/2+COUNTIFS('Plan de couv'!$C$8:$C$373,Capa!$T205,'Plan de couv'!R$8:R$373,Paramètres!$A$9)/2</f>
        <v>0</v>
      </c>
      <c r="AJ205" s="81">
        <f>COUNTIFS('Plan de couv'!$C$8:$C$373,Capa!$T205,'Plan de couv'!S$8:S$373,Paramètres!$A$3)+COUNTIFS('Plan de couv'!$C$8:$C$373,Capa!$T205,'Plan de couv'!S$8:S$373,Paramètres!$A$8)/2+COUNTIFS('Plan de couv'!$C$8:$C$373,Capa!$T205,'Plan de couv'!S$8:S$373,Paramètres!$A$9)/2</f>
        <v>0</v>
      </c>
      <c r="AK205" s="81">
        <f>COUNTIFS('Plan de couv'!$C$8:$C$373,Capa!$T205,'Plan de couv'!T$8:T$373,Paramètres!$A$3)+COUNTIFS('Plan de couv'!$C$8:$C$373,Capa!$T205,'Plan de couv'!T$8:T$373,Paramètres!$A$8)/2+COUNTIFS('Plan de couv'!$C$8:$C$373,Capa!$T205,'Plan de couv'!T$8:T$373,Paramètres!$A$9)/2</f>
        <v>0</v>
      </c>
      <c r="AL205" s="81">
        <f>COUNTIFS('Plan de couv'!$C$8:$C$373,Capa!$T205,'Plan de couv'!U$8:U$373,Paramètres!$A$3)+COUNTIFS('Plan de couv'!$C$8:$C$373,Capa!$T205,'Plan de couv'!U$8:U$373,Paramètres!$A$8)/2+COUNTIFS('Plan de couv'!$C$8:$C$373,Capa!$T205,'Plan de couv'!U$8:U$373,Paramètres!$A$9)/2</f>
        <v>0</v>
      </c>
      <c r="AM205" s="81">
        <f>COUNTIFS('Plan de couv'!$C$8:$C$373,Capa!$T205,'Plan de couv'!V$8:V$373,Paramètres!$A$3)+COUNTIFS('Plan de couv'!$C$8:$C$373,Capa!$T205,'Plan de couv'!V$8:V$373,Paramètres!$A$8)/2+COUNTIFS('Plan de couv'!$C$8:$C$373,Capa!$T205,'Plan de couv'!V$8:V$373,Paramètres!$A$9)/2</f>
        <v>0</v>
      </c>
      <c r="AN205" s="81">
        <f>COUNTIFS('Plan de couv'!$C$8:$C$373,Capa!$T205,'Plan de couv'!W$8:W$373,Paramètres!$A$3)+COUNTIFS('Plan de couv'!$C$8:$C$373,Capa!$T205,'Plan de couv'!W$8:W$373,Paramètres!$A$8)/2+COUNTIFS('Plan de couv'!$C$8:$C$373,Capa!$T205,'Plan de couv'!W$8:W$373,Paramètres!$A$9)/2</f>
        <v>0</v>
      </c>
      <c r="AO205" s="81">
        <f>COUNTIFS('Plan de couv'!$C$8:$C$373,Capa!$T205,'Plan de couv'!X$8:X$373,Paramètres!$A$3)+COUNTIFS('Plan de couv'!$C$8:$C$373,Capa!$T205,'Plan de couv'!X$8:X$373,Paramètres!$A$8)/2+COUNTIFS('Plan de couv'!$C$8:$C$373,Capa!$T205,'Plan de couv'!X$8:X$373,Paramètres!$A$9)/2</f>
        <v>0</v>
      </c>
      <c r="AP205" s="81">
        <f>COUNTIFS('Plan de couv'!$C$8:$C$373,Capa!$T205,'Plan de couv'!Y$8:Y$373,Paramètres!$A$3)+COUNTIFS('Plan de couv'!$C$8:$C$373,Capa!$T205,'Plan de couv'!Y$8:Y$373,Paramètres!$A$8)/2+COUNTIFS('Plan de couv'!$C$8:$C$373,Capa!$T205,'Plan de couv'!Y$8:Y$373,Paramètres!$A$9)/2</f>
        <v>0</v>
      </c>
    </row>
    <row r="206" spans="18:42" hidden="1" x14ac:dyDescent="0.25">
      <c r="R206" s="50">
        <f t="shared" si="12"/>
        <v>7</v>
      </c>
      <c r="S206" s="51">
        <f t="shared" si="13"/>
        <v>30</v>
      </c>
      <c r="T206" s="67">
        <f t="shared" si="15"/>
        <v>42570</v>
      </c>
      <c r="U206" s="68">
        <f t="shared" si="14"/>
        <v>3</v>
      </c>
      <c r="V206" s="81">
        <f>COUNTIFS('Plan de couv'!$C$8:$C$373,Capa!$T206,'Plan de couv'!E$8:E$373,Paramètres!$A$3)+COUNTIFS('Plan de couv'!$C$8:$C$373,Capa!$T206,'Plan de couv'!E$8:E$373,Paramètres!$A$8)/2+COUNTIFS('Plan de couv'!$C$8:$C$373,Capa!$T206,'Plan de couv'!E$8:E$373,Paramètres!$A$9)/2</f>
        <v>0</v>
      </c>
      <c r="W206" s="81">
        <f>COUNTIFS('Plan de couv'!$C$8:$C$373,Capa!$T206,'Plan de couv'!F$8:F$373,Paramètres!$A$3)+COUNTIFS('Plan de couv'!$C$8:$C$373,Capa!$T206,'Plan de couv'!F$8:F$373,Paramètres!$A$8)/2+COUNTIFS('Plan de couv'!$C$8:$C$373,Capa!$T206,'Plan de couv'!F$8:F$373,Paramètres!$A$9)/2</f>
        <v>0</v>
      </c>
      <c r="X206" s="81">
        <f>COUNTIFS('Plan de couv'!$C$8:$C$373,Capa!$T206,'Plan de couv'!G$8:G$373,Paramètres!$A$3)+COUNTIFS('Plan de couv'!$C$8:$C$373,Capa!$T206,'Plan de couv'!G$8:G$373,Paramètres!$A$8)/2+COUNTIFS('Plan de couv'!$C$8:$C$373,Capa!$T206,'Plan de couv'!G$8:G$373,Paramètres!$A$9)/2</f>
        <v>0</v>
      </c>
      <c r="Y206" s="81">
        <f>COUNTIFS('Plan de couv'!$C$8:$C$373,Capa!$T206,'Plan de couv'!H$8:H$373,Paramètres!$A$3)+COUNTIFS('Plan de couv'!$C$8:$C$373,Capa!$T206,'Plan de couv'!H$8:H$373,Paramètres!$A$8)/2+COUNTIFS('Plan de couv'!$C$8:$C$373,Capa!$T206,'Plan de couv'!H$8:H$373,Paramètres!$A$9)/2</f>
        <v>0</v>
      </c>
      <c r="Z206" s="81">
        <f>COUNTIFS('Plan de couv'!$C$8:$C$373,Capa!$T206,'Plan de couv'!I$8:I$373,Paramètres!$A$3)+COUNTIFS('Plan de couv'!$C$8:$C$373,Capa!$T206,'Plan de couv'!I$8:I$373,Paramètres!$A$8)/2+COUNTIFS('Plan de couv'!$C$8:$C$373,Capa!$T206,'Plan de couv'!I$8:I$373,Paramètres!$A$9)/2</f>
        <v>0</v>
      </c>
      <c r="AA206" s="81">
        <f>COUNTIFS('Plan de couv'!$C$8:$C$373,Capa!$T206,'Plan de couv'!J$8:J$373,Paramètres!$A$3)+COUNTIFS('Plan de couv'!$C$8:$C$373,Capa!$T206,'Plan de couv'!J$8:J$373,Paramètres!$A$8)/2+COUNTIFS('Plan de couv'!$C$8:$C$373,Capa!$T206,'Plan de couv'!J$8:J$373,Paramètres!$A$9)/2</f>
        <v>0</v>
      </c>
      <c r="AB206" s="81">
        <f>COUNTIFS('Plan de couv'!$C$8:$C$373,Capa!$T206,'Plan de couv'!K$8:K$373,Paramètres!$A$3)+COUNTIFS('Plan de couv'!$C$8:$C$373,Capa!$T206,'Plan de couv'!K$8:K$373,Paramètres!$A$8)/2+COUNTIFS('Plan de couv'!$C$8:$C$373,Capa!$T206,'Plan de couv'!K$8:K$373,Paramètres!$A$9)/2</f>
        <v>0</v>
      </c>
      <c r="AC206" s="81">
        <f>COUNTIFS('Plan de couv'!$C$8:$C$373,Capa!$T206,'Plan de couv'!L$8:L$373,Paramètres!$A$3)+COUNTIFS('Plan de couv'!$C$8:$C$373,Capa!$T206,'Plan de couv'!L$8:L$373,Paramètres!$A$8)/2+COUNTIFS('Plan de couv'!$C$8:$C$373,Capa!$T206,'Plan de couv'!L$8:L$373,Paramètres!$A$9)/2</f>
        <v>0</v>
      </c>
      <c r="AD206" s="81">
        <f>COUNTIFS('Plan de couv'!$C$8:$C$373,Capa!$T206,'Plan de couv'!M$8:M$373,Paramètres!$A$3)+COUNTIFS('Plan de couv'!$C$8:$C$373,Capa!$T206,'Plan de couv'!M$8:M$373,Paramètres!$A$8)/2+COUNTIFS('Plan de couv'!$C$8:$C$373,Capa!$T206,'Plan de couv'!M$8:M$373,Paramètres!$A$9)/2</f>
        <v>0</v>
      </c>
      <c r="AE206" s="81">
        <f>COUNTIFS('Plan de couv'!$C$8:$C$373,Capa!$T206,'Plan de couv'!N$8:N$373,Paramètres!$A$3)+COUNTIFS('Plan de couv'!$C$8:$C$373,Capa!$T206,'Plan de couv'!N$8:N$373,Paramètres!$A$8)/2+COUNTIFS('Plan de couv'!$C$8:$C$373,Capa!$T206,'Plan de couv'!N$8:N$373,Paramètres!$A$9)/2</f>
        <v>0</v>
      </c>
      <c r="AF206" s="81">
        <f>COUNTIFS('Plan de couv'!$C$8:$C$373,Capa!$T206,'Plan de couv'!O$8:O$373,Paramètres!$A$3)+COUNTIFS('Plan de couv'!$C$8:$C$373,Capa!$T206,'Plan de couv'!O$8:O$373,Paramètres!$A$8)/2+COUNTIFS('Plan de couv'!$C$8:$C$373,Capa!$T206,'Plan de couv'!O$8:O$373,Paramètres!$A$9)/2</f>
        <v>0</v>
      </c>
      <c r="AG206" s="81">
        <f>COUNTIFS('Plan de couv'!$C$8:$C$373,Capa!$T206,'Plan de couv'!P$8:P$373,Paramètres!$A$3)+COUNTIFS('Plan de couv'!$C$8:$C$373,Capa!$T206,'Plan de couv'!P$8:P$373,Paramètres!$A$8)/2+COUNTIFS('Plan de couv'!$C$8:$C$373,Capa!$T206,'Plan de couv'!P$8:P$373,Paramètres!$A$9)/2</f>
        <v>0</v>
      </c>
      <c r="AH206" s="81">
        <f>COUNTIFS('Plan de couv'!$C$8:$C$373,Capa!$T206,'Plan de couv'!Q$8:Q$373,Paramètres!$A$3)+COUNTIFS('Plan de couv'!$C$8:$C$373,Capa!$T206,'Plan de couv'!Q$8:Q$373,Paramètres!$A$8)/2+COUNTIFS('Plan de couv'!$C$8:$C$373,Capa!$T206,'Plan de couv'!Q$8:Q$373,Paramètres!$A$9)/2</f>
        <v>0</v>
      </c>
      <c r="AI206" s="81">
        <f>COUNTIFS('Plan de couv'!$C$8:$C$373,Capa!$T206,'Plan de couv'!R$8:R$373,Paramètres!$A$3)+COUNTIFS('Plan de couv'!$C$8:$C$373,Capa!$T206,'Plan de couv'!R$8:R$373,Paramètres!$A$8)/2+COUNTIFS('Plan de couv'!$C$8:$C$373,Capa!$T206,'Plan de couv'!R$8:R$373,Paramètres!$A$9)/2</f>
        <v>0</v>
      </c>
      <c r="AJ206" s="81">
        <f>COUNTIFS('Plan de couv'!$C$8:$C$373,Capa!$T206,'Plan de couv'!S$8:S$373,Paramètres!$A$3)+COUNTIFS('Plan de couv'!$C$8:$C$373,Capa!$T206,'Plan de couv'!S$8:S$373,Paramètres!$A$8)/2+COUNTIFS('Plan de couv'!$C$8:$C$373,Capa!$T206,'Plan de couv'!S$8:S$373,Paramètres!$A$9)/2</f>
        <v>0</v>
      </c>
      <c r="AK206" s="81">
        <f>COUNTIFS('Plan de couv'!$C$8:$C$373,Capa!$T206,'Plan de couv'!T$8:T$373,Paramètres!$A$3)+COUNTIFS('Plan de couv'!$C$8:$C$373,Capa!$T206,'Plan de couv'!T$8:T$373,Paramètres!$A$8)/2+COUNTIFS('Plan de couv'!$C$8:$C$373,Capa!$T206,'Plan de couv'!T$8:T$373,Paramètres!$A$9)/2</f>
        <v>0</v>
      </c>
      <c r="AL206" s="81">
        <f>COUNTIFS('Plan de couv'!$C$8:$C$373,Capa!$T206,'Plan de couv'!U$8:U$373,Paramètres!$A$3)+COUNTIFS('Plan de couv'!$C$8:$C$373,Capa!$T206,'Plan de couv'!U$8:U$373,Paramètres!$A$8)/2+COUNTIFS('Plan de couv'!$C$8:$C$373,Capa!$T206,'Plan de couv'!U$8:U$373,Paramètres!$A$9)/2</f>
        <v>0</v>
      </c>
      <c r="AM206" s="81">
        <f>COUNTIFS('Plan de couv'!$C$8:$C$373,Capa!$T206,'Plan de couv'!V$8:V$373,Paramètres!$A$3)+COUNTIFS('Plan de couv'!$C$8:$C$373,Capa!$T206,'Plan de couv'!V$8:V$373,Paramètres!$A$8)/2+COUNTIFS('Plan de couv'!$C$8:$C$373,Capa!$T206,'Plan de couv'!V$8:V$373,Paramètres!$A$9)/2</f>
        <v>0</v>
      </c>
      <c r="AN206" s="81">
        <f>COUNTIFS('Plan de couv'!$C$8:$C$373,Capa!$T206,'Plan de couv'!W$8:W$373,Paramètres!$A$3)+COUNTIFS('Plan de couv'!$C$8:$C$373,Capa!$T206,'Plan de couv'!W$8:W$373,Paramètres!$A$8)/2+COUNTIFS('Plan de couv'!$C$8:$C$373,Capa!$T206,'Plan de couv'!W$8:W$373,Paramètres!$A$9)/2</f>
        <v>0</v>
      </c>
      <c r="AO206" s="81">
        <f>COUNTIFS('Plan de couv'!$C$8:$C$373,Capa!$T206,'Plan de couv'!X$8:X$373,Paramètres!$A$3)+COUNTIFS('Plan de couv'!$C$8:$C$373,Capa!$T206,'Plan de couv'!X$8:X$373,Paramètres!$A$8)/2+COUNTIFS('Plan de couv'!$C$8:$C$373,Capa!$T206,'Plan de couv'!X$8:X$373,Paramètres!$A$9)/2</f>
        <v>0</v>
      </c>
      <c r="AP206" s="81">
        <f>COUNTIFS('Plan de couv'!$C$8:$C$373,Capa!$T206,'Plan de couv'!Y$8:Y$373,Paramètres!$A$3)+COUNTIFS('Plan de couv'!$C$8:$C$373,Capa!$T206,'Plan de couv'!Y$8:Y$373,Paramètres!$A$8)/2+COUNTIFS('Plan de couv'!$C$8:$C$373,Capa!$T206,'Plan de couv'!Y$8:Y$373,Paramètres!$A$9)/2</f>
        <v>0</v>
      </c>
    </row>
    <row r="207" spans="18:42" hidden="1" x14ac:dyDescent="0.25">
      <c r="R207" s="50">
        <f t="shared" si="12"/>
        <v>7</v>
      </c>
      <c r="S207" s="51">
        <f t="shared" si="13"/>
        <v>30</v>
      </c>
      <c r="T207" s="67">
        <f t="shared" si="15"/>
        <v>42571</v>
      </c>
      <c r="U207" s="68">
        <f t="shared" si="14"/>
        <v>4</v>
      </c>
      <c r="V207" s="81">
        <f>COUNTIFS('Plan de couv'!$C$8:$C$373,Capa!$T207,'Plan de couv'!E$8:E$373,Paramètres!$A$3)+COUNTIFS('Plan de couv'!$C$8:$C$373,Capa!$T207,'Plan de couv'!E$8:E$373,Paramètres!$A$8)/2+COUNTIFS('Plan de couv'!$C$8:$C$373,Capa!$T207,'Plan de couv'!E$8:E$373,Paramètres!$A$9)/2</f>
        <v>0</v>
      </c>
      <c r="W207" s="81">
        <f>COUNTIFS('Plan de couv'!$C$8:$C$373,Capa!$T207,'Plan de couv'!F$8:F$373,Paramètres!$A$3)+COUNTIFS('Plan de couv'!$C$8:$C$373,Capa!$T207,'Plan de couv'!F$8:F$373,Paramètres!$A$8)/2+COUNTIFS('Plan de couv'!$C$8:$C$373,Capa!$T207,'Plan de couv'!F$8:F$373,Paramètres!$A$9)/2</f>
        <v>0</v>
      </c>
      <c r="X207" s="81">
        <f>COUNTIFS('Plan de couv'!$C$8:$C$373,Capa!$T207,'Plan de couv'!G$8:G$373,Paramètres!$A$3)+COUNTIFS('Plan de couv'!$C$8:$C$373,Capa!$T207,'Plan de couv'!G$8:G$373,Paramètres!$A$8)/2+COUNTIFS('Plan de couv'!$C$8:$C$373,Capa!$T207,'Plan de couv'!G$8:G$373,Paramètres!$A$9)/2</f>
        <v>0</v>
      </c>
      <c r="Y207" s="81">
        <f>COUNTIFS('Plan de couv'!$C$8:$C$373,Capa!$T207,'Plan de couv'!H$8:H$373,Paramètres!$A$3)+COUNTIFS('Plan de couv'!$C$8:$C$373,Capa!$T207,'Plan de couv'!H$8:H$373,Paramètres!$A$8)/2+COUNTIFS('Plan de couv'!$C$8:$C$373,Capa!$T207,'Plan de couv'!H$8:H$373,Paramètres!$A$9)/2</f>
        <v>0</v>
      </c>
      <c r="Z207" s="81">
        <f>COUNTIFS('Plan de couv'!$C$8:$C$373,Capa!$T207,'Plan de couv'!I$8:I$373,Paramètres!$A$3)+COUNTIFS('Plan de couv'!$C$8:$C$373,Capa!$T207,'Plan de couv'!I$8:I$373,Paramètres!$A$8)/2+COUNTIFS('Plan de couv'!$C$8:$C$373,Capa!$T207,'Plan de couv'!I$8:I$373,Paramètres!$A$9)/2</f>
        <v>0</v>
      </c>
      <c r="AA207" s="81">
        <f>COUNTIFS('Plan de couv'!$C$8:$C$373,Capa!$T207,'Plan de couv'!J$8:J$373,Paramètres!$A$3)+COUNTIFS('Plan de couv'!$C$8:$C$373,Capa!$T207,'Plan de couv'!J$8:J$373,Paramètres!$A$8)/2+COUNTIFS('Plan de couv'!$C$8:$C$373,Capa!$T207,'Plan de couv'!J$8:J$373,Paramètres!$A$9)/2</f>
        <v>0</v>
      </c>
      <c r="AB207" s="81">
        <f>COUNTIFS('Plan de couv'!$C$8:$C$373,Capa!$T207,'Plan de couv'!K$8:K$373,Paramètres!$A$3)+COUNTIFS('Plan de couv'!$C$8:$C$373,Capa!$T207,'Plan de couv'!K$8:K$373,Paramètres!$A$8)/2+COUNTIFS('Plan de couv'!$C$8:$C$373,Capa!$T207,'Plan de couv'!K$8:K$373,Paramètres!$A$9)/2</f>
        <v>0</v>
      </c>
      <c r="AC207" s="81">
        <f>COUNTIFS('Plan de couv'!$C$8:$C$373,Capa!$T207,'Plan de couv'!L$8:L$373,Paramètres!$A$3)+COUNTIFS('Plan de couv'!$C$8:$C$373,Capa!$T207,'Plan de couv'!L$8:L$373,Paramètres!$A$8)/2+COUNTIFS('Plan de couv'!$C$8:$C$373,Capa!$T207,'Plan de couv'!L$8:L$373,Paramètres!$A$9)/2</f>
        <v>0</v>
      </c>
      <c r="AD207" s="81">
        <f>COUNTIFS('Plan de couv'!$C$8:$C$373,Capa!$T207,'Plan de couv'!M$8:M$373,Paramètres!$A$3)+COUNTIFS('Plan de couv'!$C$8:$C$373,Capa!$T207,'Plan de couv'!M$8:M$373,Paramètres!$A$8)/2+COUNTIFS('Plan de couv'!$C$8:$C$373,Capa!$T207,'Plan de couv'!M$8:M$373,Paramètres!$A$9)/2</f>
        <v>0</v>
      </c>
      <c r="AE207" s="81">
        <f>COUNTIFS('Plan de couv'!$C$8:$C$373,Capa!$T207,'Plan de couv'!N$8:N$373,Paramètres!$A$3)+COUNTIFS('Plan de couv'!$C$8:$C$373,Capa!$T207,'Plan de couv'!N$8:N$373,Paramètres!$A$8)/2+COUNTIFS('Plan de couv'!$C$8:$C$373,Capa!$T207,'Plan de couv'!N$8:N$373,Paramètres!$A$9)/2</f>
        <v>0</v>
      </c>
      <c r="AF207" s="81">
        <f>COUNTIFS('Plan de couv'!$C$8:$C$373,Capa!$T207,'Plan de couv'!O$8:O$373,Paramètres!$A$3)+COUNTIFS('Plan de couv'!$C$8:$C$373,Capa!$T207,'Plan de couv'!O$8:O$373,Paramètres!$A$8)/2+COUNTIFS('Plan de couv'!$C$8:$C$373,Capa!$T207,'Plan de couv'!O$8:O$373,Paramètres!$A$9)/2</f>
        <v>0</v>
      </c>
      <c r="AG207" s="81">
        <f>COUNTIFS('Plan de couv'!$C$8:$C$373,Capa!$T207,'Plan de couv'!P$8:P$373,Paramètres!$A$3)+COUNTIFS('Plan de couv'!$C$8:$C$373,Capa!$T207,'Plan de couv'!P$8:P$373,Paramètres!$A$8)/2+COUNTIFS('Plan de couv'!$C$8:$C$373,Capa!$T207,'Plan de couv'!P$8:P$373,Paramètres!$A$9)/2</f>
        <v>0</v>
      </c>
      <c r="AH207" s="81">
        <f>COUNTIFS('Plan de couv'!$C$8:$C$373,Capa!$T207,'Plan de couv'!Q$8:Q$373,Paramètres!$A$3)+COUNTIFS('Plan de couv'!$C$8:$C$373,Capa!$T207,'Plan de couv'!Q$8:Q$373,Paramètres!$A$8)/2+COUNTIFS('Plan de couv'!$C$8:$C$373,Capa!$T207,'Plan de couv'!Q$8:Q$373,Paramètres!$A$9)/2</f>
        <v>0</v>
      </c>
      <c r="AI207" s="81">
        <f>COUNTIFS('Plan de couv'!$C$8:$C$373,Capa!$T207,'Plan de couv'!R$8:R$373,Paramètres!$A$3)+COUNTIFS('Plan de couv'!$C$8:$C$373,Capa!$T207,'Plan de couv'!R$8:R$373,Paramètres!$A$8)/2+COUNTIFS('Plan de couv'!$C$8:$C$373,Capa!$T207,'Plan de couv'!R$8:R$373,Paramètres!$A$9)/2</f>
        <v>0</v>
      </c>
      <c r="AJ207" s="81">
        <f>COUNTIFS('Plan de couv'!$C$8:$C$373,Capa!$T207,'Plan de couv'!S$8:S$373,Paramètres!$A$3)+COUNTIFS('Plan de couv'!$C$8:$C$373,Capa!$T207,'Plan de couv'!S$8:S$373,Paramètres!$A$8)/2+COUNTIFS('Plan de couv'!$C$8:$C$373,Capa!$T207,'Plan de couv'!S$8:S$373,Paramètres!$A$9)/2</f>
        <v>0</v>
      </c>
      <c r="AK207" s="81">
        <f>COUNTIFS('Plan de couv'!$C$8:$C$373,Capa!$T207,'Plan de couv'!T$8:T$373,Paramètres!$A$3)+COUNTIFS('Plan de couv'!$C$8:$C$373,Capa!$T207,'Plan de couv'!T$8:T$373,Paramètres!$A$8)/2+COUNTIFS('Plan de couv'!$C$8:$C$373,Capa!$T207,'Plan de couv'!T$8:T$373,Paramètres!$A$9)/2</f>
        <v>0</v>
      </c>
      <c r="AL207" s="81">
        <f>COUNTIFS('Plan de couv'!$C$8:$C$373,Capa!$T207,'Plan de couv'!U$8:U$373,Paramètres!$A$3)+COUNTIFS('Plan de couv'!$C$8:$C$373,Capa!$T207,'Plan de couv'!U$8:U$373,Paramètres!$A$8)/2+COUNTIFS('Plan de couv'!$C$8:$C$373,Capa!$T207,'Plan de couv'!U$8:U$373,Paramètres!$A$9)/2</f>
        <v>0</v>
      </c>
      <c r="AM207" s="81">
        <f>COUNTIFS('Plan de couv'!$C$8:$C$373,Capa!$T207,'Plan de couv'!V$8:V$373,Paramètres!$A$3)+COUNTIFS('Plan de couv'!$C$8:$C$373,Capa!$T207,'Plan de couv'!V$8:V$373,Paramètres!$A$8)/2+COUNTIFS('Plan de couv'!$C$8:$C$373,Capa!$T207,'Plan de couv'!V$8:V$373,Paramètres!$A$9)/2</f>
        <v>0</v>
      </c>
      <c r="AN207" s="81">
        <f>COUNTIFS('Plan de couv'!$C$8:$C$373,Capa!$T207,'Plan de couv'!W$8:W$373,Paramètres!$A$3)+COUNTIFS('Plan de couv'!$C$8:$C$373,Capa!$T207,'Plan de couv'!W$8:W$373,Paramètres!$A$8)/2+COUNTIFS('Plan de couv'!$C$8:$C$373,Capa!$T207,'Plan de couv'!W$8:W$373,Paramètres!$A$9)/2</f>
        <v>0</v>
      </c>
      <c r="AO207" s="81">
        <f>COUNTIFS('Plan de couv'!$C$8:$C$373,Capa!$T207,'Plan de couv'!X$8:X$373,Paramètres!$A$3)+COUNTIFS('Plan de couv'!$C$8:$C$373,Capa!$T207,'Plan de couv'!X$8:X$373,Paramètres!$A$8)/2+COUNTIFS('Plan de couv'!$C$8:$C$373,Capa!$T207,'Plan de couv'!X$8:X$373,Paramètres!$A$9)/2</f>
        <v>0</v>
      </c>
      <c r="AP207" s="81">
        <f>COUNTIFS('Plan de couv'!$C$8:$C$373,Capa!$T207,'Plan de couv'!Y$8:Y$373,Paramètres!$A$3)+COUNTIFS('Plan de couv'!$C$8:$C$373,Capa!$T207,'Plan de couv'!Y$8:Y$373,Paramètres!$A$8)/2+COUNTIFS('Plan de couv'!$C$8:$C$373,Capa!$T207,'Plan de couv'!Y$8:Y$373,Paramètres!$A$9)/2</f>
        <v>0</v>
      </c>
    </row>
    <row r="208" spans="18:42" hidden="1" x14ac:dyDescent="0.25">
      <c r="R208" s="50">
        <f t="shared" si="12"/>
        <v>7</v>
      </c>
      <c r="S208" s="51">
        <f t="shared" si="13"/>
        <v>30</v>
      </c>
      <c r="T208" s="67">
        <f t="shared" si="15"/>
        <v>42572</v>
      </c>
      <c r="U208" s="68">
        <f t="shared" si="14"/>
        <v>5</v>
      </c>
      <c r="V208" s="81">
        <f>COUNTIFS('Plan de couv'!$C$8:$C$373,Capa!$T208,'Plan de couv'!E$8:E$373,Paramètres!$A$3)+COUNTIFS('Plan de couv'!$C$8:$C$373,Capa!$T208,'Plan de couv'!E$8:E$373,Paramètres!$A$8)/2+COUNTIFS('Plan de couv'!$C$8:$C$373,Capa!$T208,'Plan de couv'!E$8:E$373,Paramètres!$A$9)/2</f>
        <v>0</v>
      </c>
      <c r="W208" s="81">
        <f>COUNTIFS('Plan de couv'!$C$8:$C$373,Capa!$T208,'Plan de couv'!F$8:F$373,Paramètres!$A$3)+COUNTIFS('Plan de couv'!$C$8:$C$373,Capa!$T208,'Plan de couv'!F$8:F$373,Paramètres!$A$8)/2+COUNTIFS('Plan de couv'!$C$8:$C$373,Capa!$T208,'Plan de couv'!F$8:F$373,Paramètres!$A$9)/2</f>
        <v>0</v>
      </c>
      <c r="X208" s="81">
        <f>COUNTIFS('Plan de couv'!$C$8:$C$373,Capa!$T208,'Plan de couv'!G$8:G$373,Paramètres!$A$3)+COUNTIFS('Plan de couv'!$C$8:$C$373,Capa!$T208,'Plan de couv'!G$8:G$373,Paramètres!$A$8)/2+COUNTIFS('Plan de couv'!$C$8:$C$373,Capa!$T208,'Plan de couv'!G$8:G$373,Paramètres!$A$9)/2</f>
        <v>0</v>
      </c>
      <c r="Y208" s="81">
        <f>COUNTIFS('Plan de couv'!$C$8:$C$373,Capa!$T208,'Plan de couv'!H$8:H$373,Paramètres!$A$3)+COUNTIFS('Plan de couv'!$C$8:$C$373,Capa!$T208,'Plan de couv'!H$8:H$373,Paramètres!$A$8)/2+COUNTIFS('Plan de couv'!$C$8:$C$373,Capa!$T208,'Plan de couv'!H$8:H$373,Paramètres!$A$9)/2</f>
        <v>0</v>
      </c>
      <c r="Z208" s="81">
        <f>COUNTIFS('Plan de couv'!$C$8:$C$373,Capa!$T208,'Plan de couv'!I$8:I$373,Paramètres!$A$3)+COUNTIFS('Plan de couv'!$C$8:$C$373,Capa!$T208,'Plan de couv'!I$8:I$373,Paramètres!$A$8)/2+COUNTIFS('Plan de couv'!$C$8:$C$373,Capa!$T208,'Plan de couv'!I$8:I$373,Paramètres!$A$9)/2</f>
        <v>0</v>
      </c>
      <c r="AA208" s="81">
        <f>COUNTIFS('Plan de couv'!$C$8:$C$373,Capa!$T208,'Plan de couv'!J$8:J$373,Paramètres!$A$3)+COUNTIFS('Plan de couv'!$C$8:$C$373,Capa!$T208,'Plan de couv'!J$8:J$373,Paramètres!$A$8)/2+COUNTIFS('Plan de couv'!$C$8:$C$373,Capa!$T208,'Plan de couv'!J$8:J$373,Paramètres!$A$9)/2</f>
        <v>0</v>
      </c>
      <c r="AB208" s="81">
        <f>COUNTIFS('Plan de couv'!$C$8:$C$373,Capa!$T208,'Plan de couv'!K$8:K$373,Paramètres!$A$3)+COUNTIFS('Plan de couv'!$C$8:$C$373,Capa!$T208,'Plan de couv'!K$8:K$373,Paramètres!$A$8)/2+COUNTIFS('Plan de couv'!$C$8:$C$373,Capa!$T208,'Plan de couv'!K$8:K$373,Paramètres!$A$9)/2</f>
        <v>0</v>
      </c>
      <c r="AC208" s="81">
        <f>COUNTIFS('Plan de couv'!$C$8:$C$373,Capa!$T208,'Plan de couv'!L$8:L$373,Paramètres!$A$3)+COUNTIFS('Plan de couv'!$C$8:$C$373,Capa!$T208,'Plan de couv'!L$8:L$373,Paramètres!$A$8)/2+COUNTIFS('Plan de couv'!$C$8:$C$373,Capa!$T208,'Plan de couv'!L$8:L$373,Paramètres!$A$9)/2</f>
        <v>0</v>
      </c>
      <c r="AD208" s="81">
        <f>COUNTIFS('Plan de couv'!$C$8:$C$373,Capa!$T208,'Plan de couv'!M$8:M$373,Paramètres!$A$3)+COUNTIFS('Plan de couv'!$C$8:$C$373,Capa!$T208,'Plan de couv'!M$8:M$373,Paramètres!$A$8)/2+COUNTIFS('Plan de couv'!$C$8:$C$373,Capa!$T208,'Plan de couv'!M$8:M$373,Paramètres!$A$9)/2</f>
        <v>0</v>
      </c>
      <c r="AE208" s="81">
        <f>COUNTIFS('Plan de couv'!$C$8:$C$373,Capa!$T208,'Plan de couv'!N$8:N$373,Paramètres!$A$3)+COUNTIFS('Plan de couv'!$C$8:$C$373,Capa!$T208,'Plan de couv'!N$8:N$373,Paramètres!$A$8)/2+COUNTIFS('Plan de couv'!$C$8:$C$373,Capa!$T208,'Plan de couv'!N$8:N$373,Paramètres!$A$9)/2</f>
        <v>0</v>
      </c>
      <c r="AF208" s="81">
        <f>COUNTIFS('Plan de couv'!$C$8:$C$373,Capa!$T208,'Plan de couv'!O$8:O$373,Paramètres!$A$3)+COUNTIFS('Plan de couv'!$C$8:$C$373,Capa!$T208,'Plan de couv'!O$8:O$373,Paramètres!$A$8)/2+COUNTIFS('Plan de couv'!$C$8:$C$373,Capa!$T208,'Plan de couv'!O$8:O$373,Paramètres!$A$9)/2</f>
        <v>0</v>
      </c>
      <c r="AG208" s="81">
        <f>COUNTIFS('Plan de couv'!$C$8:$C$373,Capa!$T208,'Plan de couv'!P$8:P$373,Paramètres!$A$3)+COUNTIFS('Plan de couv'!$C$8:$C$373,Capa!$T208,'Plan de couv'!P$8:P$373,Paramètres!$A$8)/2+COUNTIFS('Plan de couv'!$C$8:$C$373,Capa!$T208,'Plan de couv'!P$8:P$373,Paramètres!$A$9)/2</f>
        <v>0</v>
      </c>
      <c r="AH208" s="81">
        <f>COUNTIFS('Plan de couv'!$C$8:$C$373,Capa!$T208,'Plan de couv'!Q$8:Q$373,Paramètres!$A$3)+COUNTIFS('Plan de couv'!$C$8:$C$373,Capa!$T208,'Plan de couv'!Q$8:Q$373,Paramètres!$A$8)/2+COUNTIFS('Plan de couv'!$C$8:$C$373,Capa!$T208,'Plan de couv'!Q$8:Q$373,Paramètres!$A$9)/2</f>
        <v>0</v>
      </c>
      <c r="AI208" s="81">
        <f>COUNTIFS('Plan de couv'!$C$8:$C$373,Capa!$T208,'Plan de couv'!R$8:R$373,Paramètres!$A$3)+COUNTIFS('Plan de couv'!$C$8:$C$373,Capa!$T208,'Plan de couv'!R$8:R$373,Paramètres!$A$8)/2+COUNTIFS('Plan de couv'!$C$8:$C$373,Capa!$T208,'Plan de couv'!R$8:R$373,Paramètres!$A$9)/2</f>
        <v>0</v>
      </c>
      <c r="AJ208" s="81">
        <f>COUNTIFS('Plan de couv'!$C$8:$C$373,Capa!$T208,'Plan de couv'!S$8:S$373,Paramètres!$A$3)+COUNTIFS('Plan de couv'!$C$8:$C$373,Capa!$T208,'Plan de couv'!S$8:S$373,Paramètres!$A$8)/2+COUNTIFS('Plan de couv'!$C$8:$C$373,Capa!$T208,'Plan de couv'!S$8:S$373,Paramètres!$A$9)/2</f>
        <v>0</v>
      </c>
      <c r="AK208" s="81">
        <f>COUNTIFS('Plan de couv'!$C$8:$C$373,Capa!$T208,'Plan de couv'!T$8:T$373,Paramètres!$A$3)+COUNTIFS('Plan de couv'!$C$8:$C$373,Capa!$T208,'Plan de couv'!T$8:T$373,Paramètres!$A$8)/2+COUNTIFS('Plan de couv'!$C$8:$C$373,Capa!$T208,'Plan de couv'!T$8:T$373,Paramètres!$A$9)/2</f>
        <v>0</v>
      </c>
      <c r="AL208" s="81">
        <f>COUNTIFS('Plan de couv'!$C$8:$C$373,Capa!$T208,'Plan de couv'!U$8:U$373,Paramètres!$A$3)+COUNTIFS('Plan de couv'!$C$8:$C$373,Capa!$T208,'Plan de couv'!U$8:U$373,Paramètres!$A$8)/2+COUNTIFS('Plan de couv'!$C$8:$C$373,Capa!$T208,'Plan de couv'!U$8:U$373,Paramètres!$A$9)/2</f>
        <v>0</v>
      </c>
      <c r="AM208" s="81">
        <f>COUNTIFS('Plan de couv'!$C$8:$C$373,Capa!$T208,'Plan de couv'!V$8:V$373,Paramètres!$A$3)+COUNTIFS('Plan de couv'!$C$8:$C$373,Capa!$T208,'Plan de couv'!V$8:V$373,Paramètres!$A$8)/2+COUNTIFS('Plan de couv'!$C$8:$C$373,Capa!$T208,'Plan de couv'!V$8:V$373,Paramètres!$A$9)/2</f>
        <v>0</v>
      </c>
      <c r="AN208" s="81">
        <f>COUNTIFS('Plan de couv'!$C$8:$C$373,Capa!$T208,'Plan de couv'!W$8:W$373,Paramètres!$A$3)+COUNTIFS('Plan de couv'!$C$8:$C$373,Capa!$T208,'Plan de couv'!W$8:W$373,Paramètres!$A$8)/2+COUNTIFS('Plan de couv'!$C$8:$C$373,Capa!$T208,'Plan de couv'!W$8:W$373,Paramètres!$A$9)/2</f>
        <v>0</v>
      </c>
      <c r="AO208" s="81">
        <f>COUNTIFS('Plan de couv'!$C$8:$C$373,Capa!$T208,'Plan de couv'!X$8:X$373,Paramètres!$A$3)+COUNTIFS('Plan de couv'!$C$8:$C$373,Capa!$T208,'Plan de couv'!X$8:X$373,Paramètres!$A$8)/2+COUNTIFS('Plan de couv'!$C$8:$C$373,Capa!$T208,'Plan de couv'!X$8:X$373,Paramètres!$A$9)/2</f>
        <v>0</v>
      </c>
      <c r="AP208" s="81">
        <f>COUNTIFS('Plan de couv'!$C$8:$C$373,Capa!$T208,'Plan de couv'!Y$8:Y$373,Paramètres!$A$3)+COUNTIFS('Plan de couv'!$C$8:$C$373,Capa!$T208,'Plan de couv'!Y$8:Y$373,Paramètres!$A$8)/2+COUNTIFS('Plan de couv'!$C$8:$C$373,Capa!$T208,'Plan de couv'!Y$8:Y$373,Paramètres!$A$9)/2</f>
        <v>0</v>
      </c>
    </row>
    <row r="209" spans="18:42" hidden="1" x14ac:dyDescent="0.25">
      <c r="R209" s="50">
        <f t="shared" si="12"/>
        <v>7</v>
      </c>
      <c r="S209" s="51">
        <f t="shared" si="13"/>
        <v>30</v>
      </c>
      <c r="T209" s="67">
        <f t="shared" si="15"/>
        <v>42573</v>
      </c>
      <c r="U209" s="68">
        <f t="shared" si="14"/>
        <v>6</v>
      </c>
      <c r="V209" s="81">
        <f>COUNTIFS('Plan de couv'!$C$8:$C$373,Capa!$T209,'Plan de couv'!E$8:E$373,Paramètres!$A$3)+COUNTIFS('Plan de couv'!$C$8:$C$373,Capa!$T209,'Plan de couv'!E$8:E$373,Paramètres!$A$8)/2+COUNTIFS('Plan de couv'!$C$8:$C$373,Capa!$T209,'Plan de couv'!E$8:E$373,Paramètres!$A$9)/2</f>
        <v>0</v>
      </c>
      <c r="W209" s="81">
        <f>COUNTIFS('Plan de couv'!$C$8:$C$373,Capa!$T209,'Plan de couv'!F$8:F$373,Paramètres!$A$3)+COUNTIFS('Plan de couv'!$C$8:$C$373,Capa!$T209,'Plan de couv'!F$8:F$373,Paramètres!$A$8)/2+COUNTIFS('Plan de couv'!$C$8:$C$373,Capa!$T209,'Plan de couv'!F$8:F$373,Paramètres!$A$9)/2</f>
        <v>0</v>
      </c>
      <c r="X209" s="81">
        <f>COUNTIFS('Plan de couv'!$C$8:$C$373,Capa!$T209,'Plan de couv'!G$8:G$373,Paramètres!$A$3)+COUNTIFS('Plan de couv'!$C$8:$C$373,Capa!$T209,'Plan de couv'!G$8:G$373,Paramètres!$A$8)/2+COUNTIFS('Plan de couv'!$C$8:$C$373,Capa!$T209,'Plan de couv'!G$8:G$373,Paramètres!$A$9)/2</f>
        <v>0</v>
      </c>
      <c r="Y209" s="81">
        <f>COUNTIFS('Plan de couv'!$C$8:$C$373,Capa!$T209,'Plan de couv'!H$8:H$373,Paramètres!$A$3)+COUNTIFS('Plan de couv'!$C$8:$C$373,Capa!$T209,'Plan de couv'!H$8:H$373,Paramètres!$A$8)/2+COUNTIFS('Plan de couv'!$C$8:$C$373,Capa!$T209,'Plan de couv'!H$8:H$373,Paramètres!$A$9)/2</f>
        <v>0</v>
      </c>
      <c r="Z209" s="81">
        <f>COUNTIFS('Plan de couv'!$C$8:$C$373,Capa!$T209,'Plan de couv'!I$8:I$373,Paramètres!$A$3)+COUNTIFS('Plan de couv'!$C$8:$C$373,Capa!$T209,'Plan de couv'!I$8:I$373,Paramètres!$A$8)/2+COUNTIFS('Plan de couv'!$C$8:$C$373,Capa!$T209,'Plan de couv'!I$8:I$373,Paramètres!$A$9)/2</f>
        <v>0</v>
      </c>
      <c r="AA209" s="81">
        <f>COUNTIFS('Plan de couv'!$C$8:$C$373,Capa!$T209,'Plan de couv'!J$8:J$373,Paramètres!$A$3)+COUNTIFS('Plan de couv'!$C$8:$C$373,Capa!$T209,'Plan de couv'!J$8:J$373,Paramètres!$A$8)/2+COUNTIFS('Plan de couv'!$C$8:$C$373,Capa!$T209,'Plan de couv'!J$8:J$373,Paramètres!$A$9)/2</f>
        <v>0</v>
      </c>
      <c r="AB209" s="81">
        <f>COUNTIFS('Plan de couv'!$C$8:$C$373,Capa!$T209,'Plan de couv'!K$8:K$373,Paramètres!$A$3)+COUNTIFS('Plan de couv'!$C$8:$C$373,Capa!$T209,'Plan de couv'!K$8:K$373,Paramètres!$A$8)/2+COUNTIFS('Plan de couv'!$C$8:$C$373,Capa!$T209,'Plan de couv'!K$8:K$373,Paramètres!$A$9)/2</f>
        <v>0</v>
      </c>
      <c r="AC209" s="81">
        <f>COUNTIFS('Plan de couv'!$C$8:$C$373,Capa!$T209,'Plan de couv'!L$8:L$373,Paramètres!$A$3)+COUNTIFS('Plan de couv'!$C$8:$C$373,Capa!$T209,'Plan de couv'!L$8:L$373,Paramètres!$A$8)/2+COUNTIFS('Plan de couv'!$C$8:$C$373,Capa!$T209,'Plan de couv'!L$8:L$373,Paramètres!$A$9)/2</f>
        <v>0</v>
      </c>
      <c r="AD209" s="81">
        <f>COUNTIFS('Plan de couv'!$C$8:$C$373,Capa!$T209,'Plan de couv'!M$8:M$373,Paramètres!$A$3)+COUNTIFS('Plan de couv'!$C$8:$C$373,Capa!$T209,'Plan de couv'!M$8:M$373,Paramètres!$A$8)/2+COUNTIFS('Plan de couv'!$C$8:$C$373,Capa!$T209,'Plan de couv'!M$8:M$373,Paramètres!$A$9)/2</f>
        <v>0</v>
      </c>
      <c r="AE209" s="81">
        <f>COUNTIFS('Plan de couv'!$C$8:$C$373,Capa!$T209,'Plan de couv'!N$8:N$373,Paramètres!$A$3)+COUNTIFS('Plan de couv'!$C$8:$C$373,Capa!$T209,'Plan de couv'!N$8:N$373,Paramètres!$A$8)/2+COUNTIFS('Plan de couv'!$C$8:$C$373,Capa!$T209,'Plan de couv'!N$8:N$373,Paramètres!$A$9)/2</f>
        <v>0</v>
      </c>
      <c r="AF209" s="81">
        <f>COUNTIFS('Plan de couv'!$C$8:$C$373,Capa!$T209,'Plan de couv'!O$8:O$373,Paramètres!$A$3)+COUNTIFS('Plan de couv'!$C$8:$C$373,Capa!$T209,'Plan de couv'!O$8:O$373,Paramètres!$A$8)/2+COUNTIFS('Plan de couv'!$C$8:$C$373,Capa!$T209,'Plan de couv'!O$8:O$373,Paramètres!$A$9)/2</f>
        <v>0</v>
      </c>
      <c r="AG209" s="81">
        <f>COUNTIFS('Plan de couv'!$C$8:$C$373,Capa!$T209,'Plan de couv'!P$8:P$373,Paramètres!$A$3)+COUNTIFS('Plan de couv'!$C$8:$C$373,Capa!$T209,'Plan de couv'!P$8:P$373,Paramètres!$A$8)/2+COUNTIFS('Plan de couv'!$C$8:$C$373,Capa!$T209,'Plan de couv'!P$8:P$373,Paramètres!$A$9)/2</f>
        <v>0</v>
      </c>
      <c r="AH209" s="81">
        <f>COUNTIFS('Plan de couv'!$C$8:$C$373,Capa!$T209,'Plan de couv'!Q$8:Q$373,Paramètres!$A$3)+COUNTIFS('Plan de couv'!$C$8:$C$373,Capa!$T209,'Plan de couv'!Q$8:Q$373,Paramètres!$A$8)/2+COUNTIFS('Plan de couv'!$C$8:$C$373,Capa!$T209,'Plan de couv'!Q$8:Q$373,Paramètres!$A$9)/2</f>
        <v>0</v>
      </c>
      <c r="AI209" s="81">
        <f>COUNTIFS('Plan de couv'!$C$8:$C$373,Capa!$T209,'Plan de couv'!R$8:R$373,Paramètres!$A$3)+COUNTIFS('Plan de couv'!$C$8:$C$373,Capa!$T209,'Plan de couv'!R$8:R$373,Paramètres!$A$8)/2+COUNTIFS('Plan de couv'!$C$8:$C$373,Capa!$T209,'Plan de couv'!R$8:R$373,Paramètres!$A$9)/2</f>
        <v>0</v>
      </c>
      <c r="AJ209" s="81">
        <f>COUNTIFS('Plan de couv'!$C$8:$C$373,Capa!$T209,'Plan de couv'!S$8:S$373,Paramètres!$A$3)+COUNTIFS('Plan de couv'!$C$8:$C$373,Capa!$T209,'Plan de couv'!S$8:S$373,Paramètres!$A$8)/2+COUNTIFS('Plan de couv'!$C$8:$C$373,Capa!$T209,'Plan de couv'!S$8:S$373,Paramètres!$A$9)/2</f>
        <v>0</v>
      </c>
      <c r="AK209" s="81">
        <f>COUNTIFS('Plan de couv'!$C$8:$C$373,Capa!$T209,'Plan de couv'!T$8:T$373,Paramètres!$A$3)+COUNTIFS('Plan de couv'!$C$8:$C$373,Capa!$T209,'Plan de couv'!T$8:T$373,Paramètres!$A$8)/2+COUNTIFS('Plan de couv'!$C$8:$C$373,Capa!$T209,'Plan de couv'!T$8:T$373,Paramètres!$A$9)/2</f>
        <v>0</v>
      </c>
      <c r="AL209" s="81">
        <f>COUNTIFS('Plan de couv'!$C$8:$C$373,Capa!$T209,'Plan de couv'!U$8:U$373,Paramètres!$A$3)+COUNTIFS('Plan de couv'!$C$8:$C$373,Capa!$T209,'Plan de couv'!U$8:U$373,Paramètres!$A$8)/2+COUNTIFS('Plan de couv'!$C$8:$C$373,Capa!$T209,'Plan de couv'!U$8:U$373,Paramètres!$A$9)/2</f>
        <v>0</v>
      </c>
      <c r="AM209" s="81">
        <f>COUNTIFS('Plan de couv'!$C$8:$C$373,Capa!$T209,'Plan de couv'!V$8:V$373,Paramètres!$A$3)+COUNTIFS('Plan de couv'!$C$8:$C$373,Capa!$T209,'Plan de couv'!V$8:V$373,Paramètres!$A$8)/2+COUNTIFS('Plan de couv'!$C$8:$C$373,Capa!$T209,'Plan de couv'!V$8:V$373,Paramètres!$A$9)/2</f>
        <v>0</v>
      </c>
      <c r="AN209" s="81">
        <f>COUNTIFS('Plan de couv'!$C$8:$C$373,Capa!$T209,'Plan de couv'!W$8:W$373,Paramètres!$A$3)+COUNTIFS('Plan de couv'!$C$8:$C$373,Capa!$T209,'Plan de couv'!W$8:W$373,Paramètres!$A$8)/2+COUNTIFS('Plan de couv'!$C$8:$C$373,Capa!$T209,'Plan de couv'!W$8:W$373,Paramètres!$A$9)/2</f>
        <v>0</v>
      </c>
      <c r="AO209" s="81">
        <f>COUNTIFS('Plan de couv'!$C$8:$C$373,Capa!$T209,'Plan de couv'!X$8:X$373,Paramètres!$A$3)+COUNTIFS('Plan de couv'!$C$8:$C$373,Capa!$T209,'Plan de couv'!X$8:X$373,Paramètres!$A$8)/2+COUNTIFS('Plan de couv'!$C$8:$C$373,Capa!$T209,'Plan de couv'!X$8:X$373,Paramètres!$A$9)/2</f>
        <v>0</v>
      </c>
      <c r="AP209" s="81">
        <f>COUNTIFS('Plan de couv'!$C$8:$C$373,Capa!$T209,'Plan de couv'!Y$8:Y$373,Paramètres!$A$3)+COUNTIFS('Plan de couv'!$C$8:$C$373,Capa!$T209,'Plan de couv'!Y$8:Y$373,Paramètres!$A$8)/2+COUNTIFS('Plan de couv'!$C$8:$C$373,Capa!$T209,'Plan de couv'!Y$8:Y$373,Paramètres!$A$9)/2</f>
        <v>0</v>
      </c>
    </row>
    <row r="210" spans="18:42" hidden="1" x14ac:dyDescent="0.25">
      <c r="R210" s="50">
        <f t="shared" si="12"/>
        <v>7</v>
      </c>
      <c r="S210" s="51">
        <f t="shared" si="13"/>
        <v>30</v>
      </c>
      <c r="T210" s="67">
        <f t="shared" si="15"/>
        <v>42574</v>
      </c>
      <c r="U210" s="68">
        <f t="shared" si="14"/>
        <v>7</v>
      </c>
      <c r="V210" s="81">
        <f>COUNTIFS('Plan de couv'!$C$8:$C$373,Capa!$T210,'Plan de couv'!E$8:E$373,Paramètres!$A$3)+COUNTIFS('Plan de couv'!$C$8:$C$373,Capa!$T210,'Plan de couv'!E$8:E$373,Paramètres!$A$8)/2+COUNTIFS('Plan de couv'!$C$8:$C$373,Capa!$T210,'Plan de couv'!E$8:E$373,Paramètres!$A$9)/2</f>
        <v>0</v>
      </c>
      <c r="W210" s="81">
        <f>COUNTIFS('Plan de couv'!$C$8:$C$373,Capa!$T210,'Plan de couv'!F$8:F$373,Paramètres!$A$3)+COUNTIFS('Plan de couv'!$C$8:$C$373,Capa!$T210,'Plan de couv'!F$8:F$373,Paramètres!$A$8)/2+COUNTIFS('Plan de couv'!$C$8:$C$373,Capa!$T210,'Plan de couv'!F$8:F$373,Paramètres!$A$9)/2</f>
        <v>0</v>
      </c>
      <c r="X210" s="81">
        <f>COUNTIFS('Plan de couv'!$C$8:$C$373,Capa!$T210,'Plan de couv'!G$8:G$373,Paramètres!$A$3)+COUNTIFS('Plan de couv'!$C$8:$C$373,Capa!$T210,'Plan de couv'!G$8:G$373,Paramètres!$A$8)/2+COUNTIFS('Plan de couv'!$C$8:$C$373,Capa!$T210,'Plan de couv'!G$8:G$373,Paramètres!$A$9)/2</f>
        <v>0</v>
      </c>
      <c r="Y210" s="81">
        <f>COUNTIFS('Plan de couv'!$C$8:$C$373,Capa!$T210,'Plan de couv'!H$8:H$373,Paramètres!$A$3)+COUNTIFS('Plan de couv'!$C$8:$C$373,Capa!$T210,'Plan de couv'!H$8:H$373,Paramètres!$A$8)/2+COUNTIFS('Plan de couv'!$C$8:$C$373,Capa!$T210,'Plan de couv'!H$8:H$373,Paramètres!$A$9)/2</f>
        <v>0</v>
      </c>
      <c r="Z210" s="81">
        <f>COUNTIFS('Plan de couv'!$C$8:$C$373,Capa!$T210,'Plan de couv'!I$8:I$373,Paramètres!$A$3)+COUNTIFS('Plan de couv'!$C$8:$C$373,Capa!$T210,'Plan de couv'!I$8:I$373,Paramètres!$A$8)/2+COUNTIFS('Plan de couv'!$C$8:$C$373,Capa!$T210,'Plan de couv'!I$8:I$373,Paramètres!$A$9)/2</f>
        <v>0</v>
      </c>
      <c r="AA210" s="81">
        <f>COUNTIFS('Plan de couv'!$C$8:$C$373,Capa!$T210,'Plan de couv'!J$8:J$373,Paramètres!$A$3)+COUNTIFS('Plan de couv'!$C$8:$C$373,Capa!$T210,'Plan de couv'!J$8:J$373,Paramètres!$A$8)/2+COUNTIFS('Plan de couv'!$C$8:$C$373,Capa!$T210,'Plan de couv'!J$8:J$373,Paramètres!$A$9)/2</f>
        <v>0</v>
      </c>
      <c r="AB210" s="81">
        <f>COUNTIFS('Plan de couv'!$C$8:$C$373,Capa!$T210,'Plan de couv'!K$8:K$373,Paramètres!$A$3)+COUNTIFS('Plan de couv'!$C$8:$C$373,Capa!$T210,'Plan de couv'!K$8:K$373,Paramètres!$A$8)/2+COUNTIFS('Plan de couv'!$C$8:$C$373,Capa!$T210,'Plan de couv'!K$8:K$373,Paramètres!$A$9)/2</f>
        <v>0</v>
      </c>
      <c r="AC210" s="81">
        <f>COUNTIFS('Plan de couv'!$C$8:$C$373,Capa!$T210,'Plan de couv'!L$8:L$373,Paramètres!$A$3)+COUNTIFS('Plan de couv'!$C$8:$C$373,Capa!$T210,'Plan de couv'!L$8:L$373,Paramètres!$A$8)/2+COUNTIFS('Plan de couv'!$C$8:$C$373,Capa!$T210,'Plan de couv'!L$8:L$373,Paramètres!$A$9)/2</f>
        <v>0</v>
      </c>
      <c r="AD210" s="81">
        <f>COUNTIFS('Plan de couv'!$C$8:$C$373,Capa!$T210,'Plan de couv'!M$8:M$373,Paramètres!$A$3)+COUNTIFS('Plan de couv'!$C$8:$C$373,Capa!$T210,'Plan de couv'!M$8:M$373,Paramètres!$A$8)/2+COUNTIFS('Plan de couv'!$C$8:$C$373,Capa!$T210,'Plan de couv'!M$8:M$373,Paramètres!$A$9)/2</f>
        <v>0</v>
      </c>
      <c r="AE210" s="81">
        <f>COUNTIFS('Plan de couv'!$C$8:$C$373,Capa!$T210,'Plan de couv'!N$8:N$373,Paramètres!$A$3)+COUNTIFS('Plan de couv'!$C$8:$C$373,Capa!$T210,'Plan de couv'!N$8:N$373,Paramètres!$A$8)/2+COUNTIFS('Plan de couv'!$C$8:$C$373,Capa!$T210,'Plan de couv'!N$8:N$373,Paramètres!$A$9)/2</f>
        <v>0</v>
      </c>
      <c r="AF210" s="81">
        <f>COUNTIFS('Plan de couv'!$C$8:$C$373,Capa!$T210,'Plan de couv'!O$8:O$373,Paramètres!$A$3)+COUNTIFS('Plan de couv'!$C$8:$C$373,Capa!$T210,'Plan de couv'!O$8:O$373,Paramètres!$A$8)/2+COUNTIFS('Plan de couv'!$C$8:$C$373,Capa!$T210,'Plan de couv'!O$8:O$373,Paramètres!$A$9)/2</f>
        <v>0</v>
      </c>
      <c r="AG210" s="81">
        <f>COUNTIFS('Plan de couv'!$C$8:$C$373,Capa!$T210,'Plan de couv'!P$8:P$373,Paramètres!$A$3)+COUNTIFS('Plan de couv'!$C$8:$C$373,Capa!$T210,'Plan de couv'!P$8:P$373,Paramètres!$A$8)/2+COUNTIFS('Plan de couv'!$C$8:$C$373,Capa!$T210,'Plan de couv'!P$8:P$373,Paramètres!$A$9)/2</f>
        <v>0</v>
      </c>
      <c r="AH210" s="81">
        <f>COUNTIFS('Plan de couv'!$C$8:$C$373,Capa!$T210,'Plan de couv'!Q$8:Q$373,Paramètres!$A$3)+COUNTIFS('Plan de couv'!$C$8:$C$373,Capa!$T210,'Plan de couv'!Q$8:Q$373,Paramètres!$A$8)/2+COUNTIFS('Plan de couv'!$C$8:$C$373,Capa!$T210,'Plan de couv'!Q$8:Q$373,Paramètres!$A$9)/2</f>
        <v>0</v>
      </c>
      <c r="AI210" s="81">
        <f>COUNTIFS('Plan de couv'!$C$8:$C$373,Capa!$T210,'Plan de couv'!R$8:R$373,Paramètres!$A$3)+COUNTIFS('Plan de couv'!$C$8:$C$373,Capa!$T210,'Plan de couv'!R$8:R$373,Paramètres!$A$8)/2+COUNTIFS('Plan de couv'!$C$8:$C$373,Capa!$T210,'Plan de couv'!R$8:R$373,Paramètres!$A$9)/2</f>
        <v>0</v>
      </c>
      <c r="AJ210" s="81">
        <f>COUNTIFS('Plan de couv'!$C$8:$C$373,Capa!$T210,'Plan de couv'!S$8:S$373,Paramètres!$A$3)+COUNTIFS('Plan de couv'!$C$8:$C$373,Capa!$T210,'Plan de couv'!S$8:S$373,Paramètres!$A$8)/2+COUNTIFS('Plan de couv'!$C$8:$C$373,Capa!$T210,'Plan de couv'!S$8:S$373,Paramètres!$A$9)/2</f>
        <v>0</v>
      </c>
      <c r="AK210" s="81">
        <f>COUNTIFS('Plan de couv'!$C$8:$C$373,Capa!$T210,'Plan de couv'!T$8:T$373,Paramètres!$A$3)+COUNTIFS('Plan de couv'!$C$8:$C$373,Capa!$T210,'Plan de couv'!T$8:T$373,Paramètres!$A$8)/2+COUNTIFS('Plan de couv'!$C$8:$C$373,Capa!$T210,'Plan de couv'!T$8:T$373,Paramètres!$A$9)/2</f>
        <v>0</v>
      </c>
      <c r="AL210" s="81">
        <f>COUNTIFS('Plan de couv'!$C$8:$C$373,Capa!$T210,'Plan de couv'!U$8:U$373,Paramètres!$A$3)+COUNTIFS('Plan de couv'!$C$8:$C$373,Capa!$T210,'Plan de couv'!U$8:U$373,Paramètres!$A$8)/2+COUNTIFS('Plan de couv'!$C$8:$C$373,Capa!$T210,'Plan de couv'!U$8:U$373,Paramètres!$A$9)/2</f>
        <v>0</v>
      </c>
      <c r="AM210" s="81">
        <f>COUNTIFS('Plan de couv'!$C$8:$C$373,Capa!$T210,'Plan de couv'!V$8:V$373,Paramètres!$A$3)+COUNTIFS('Plan de couv'!$C$8:$C$373,Capa!$T210,'Plan de couv'!V$8:V$373,Paramètres!$A$8)/2+COUNTIFS('Plan de couv'!$C$8:$C$373,Capa!$T210,'Plan de couv'!V$8:V$373,Paramètres!$A$9)/2</f>
        <v>0</v>
      </c>
      <c r="AN210" s="81">
        <f>COUNTIFS('Plan de couv'!$C$8:$C$373,Capa!$T210,'Plan de couv'!W$8:W$373,Paramètres!$A$3)+COUNTIFS('Plan de couv'!$C$8:$C$373,Capa!$T210,'Plan de couv'!W$8:W$373,Paramètres!$A$8)/2+COUNTIFS('Plan de couv'!$C$8:$C$373,Capa!$T210,'Plan de couv'!W$8:W$373,Paramètres!$A$9)/2</f>
        <v>0</v>
      </c>
      <c r="AO210" s="81">
        <f>COUNTIFS('Plan de couv'!$C$8:$C$373,Capa!$T210,'Plan de couv'!X$8:X$373,Paramètres!$A$3)+COUNTIFS('Plan de couv'!$C$8:$C$373,Capa!$T210,'Plan de couv'!X$8:X$373,Paramètres!$A$8)/2+COUNTIFS('Plan de couv'!$C$8:$C$373,Capa!$T210,'Plan de couv'!X$8:X$373,Paramètres!$A$9)/2</f>
        <v>0</v>
      </c>
      <c r="AP210" s="81">
        <f>COUNTIFS('Plan de couv'!$C$8:$C$373,Capa!$T210,'Plan de couv'!Y$8:Y$373,Paramètres!$A$3)+COUNTIFS('Plan de couv'!$C$8:$C$373,Capa!$T210,'Plan de couv'!Y$8:Y$373,Paramètres!$A$8)/2+COUNTIFS('Plan de couv'!$C$8:$C$373,Capa!$T210,'Plan de couv'!Y$8:Y$373,Paramètres!$A$9)/2</f>
        <v>0</v>
      </c>
    </row>
    <row r="211" spans="18:42" hidden="1" x14ac:dyDescent="0.25">
      <c r="R211" s="50">
        <f t="shared" si="12"/>
        <v>7</v>
      </c>
      <c r="S211" s="51">
        <f t="shared" si="13"/>
        <v>31</v>
      </c>
      <c r="T211" s="67">
        <f t="shared" si="15"/>
        <v>42575</v>
      </c>
      <c r="U211" s="68">
        <f t="shared" si="14"/>
        <v>1</v>
      </c>
      <c r="V211" s="81">
        <f>COUNTIFS('Plan de couv'!$C$8:$C$373,Capa!$T211,'Plan de couv'!E$8:E$373,Paramètres!$A$3)+COUNTIFS('Plan de couv'!$C$8:$C$373,Capa!$T211,'Plan de couv'!E$8:E$373,Paramètres!$A$8)/2+COUNTIFS('Plan de couv'!$C$8:$C$373,Capa!$T211,'Plan de couv'!E$8:E$373,Paramètres!$A$9)/2</f>
        <v>0</v>
      </c>
      <c r="W211" s="81">
        <f>COUNTIFS('Plan de couv'!$C$8:$C$373,Capa!$T211,'Plan de couv'!F$8:F$373,Paramètres!$A$3)+COUNTIFS('Plan de couv'!$C$8:$C$373,Capa!$T211,'Plan de couv'!F$8:F$373,Paramètres!$A$8)/2+COUNTIFS('Plan de couv'!$C$8:$C$373,Capa!$T211,'Plan de couv'!F$8:F$373,Paramètres!$A$9)/2</f>
        <v>0</v>
      </c>
      <c r="X211" s="81">
        <f>COUNTIFS('Plan de couv'!$C$8:$C$373,Capa!$T211,'Plan de couv'!G$8:G$373,Paramètres!$A$3)+COUNTIFS('Plan de couv'!$C$8:$C$373,Capa!$T211,'Plan de couv'!G$8:G$373,Paramètres!$A$8)/2+COUNTIFS('Plan de couv'!$C$8:$C$373,Capa!$T211,'Plan de couv'!G$8:G$373,Paramètres!$A$9)/2</f>
        <v>0</v>
      </c>
      <c r="Y211" s="81">
        <f>COUNTIFS('Plan de couv'!$C$8:$C$373,Capa!$T211,'Plan de couv'!H$8:H$373,Paramètres!$A$3)+COUNTIFS('Plan de couv'!$C$8:$C$373,Capa!$T211,'Plan de couv'!H$8:H$373,Paramètres!$A$8)/2+COUNTIFS('Plan de couv'!$C$8:$C$373,Capa!$T211,'Plan de couv'!H$8:H$373,Paramètres!$A$9)/2</f>
        <v>0</v>
      </c>
      <c r="Z211" s="81">
        <f>COUNTIFS('Plan de couv'!$C$8:$C$373,Capa!$T211,'Plan de couv'!I$8:I$373,Paramètres!$A$3)+COUNTIFS('Plan de couv'!$C$8:$C$373,Capa!$T211,'Plan de couv'!I$8:I$373,Paramètres!$A$8)/2+COUNTIFS('Plan de couv'!$C$8:$C$373,Capa!$T211,'Plan de couv'!I$8:I$373,Paramètres!$A$9)/2</f>
        <v>0</v>
      </c>
      <c r="AA211" s="81">
        <f>COUNTIFS('Plan de couv'!$C$8:$C$373,Capa!$T211,'Plan de couv'!J$8:J$373,Paramètres!$A$3)+COUNTIFS('Plan de couv'!$C$8:$C$373,Capa!$T211,'Plan de couv'!J$8:J$373,Paramètres!$A$8)/2+COUNTIFS('Plan de couv'!$C$8:$C$373,Capa!$T211,'Plan de couv'!J$8:J$373,Paramètres!$A$9)/2</f>
        <v>0</v>
      </c>
      <c r="AB211" s="81">
        <f>COUNTIFS('Plan de couv'!$C$8:$C$373,Capa!$T211,'Plan de couv'!K$8:K$373,Paramètres!$A$3)+COUNTIFS('Plan de couv'!$C$8:$C$373,Capa!$T211,'Plan de couv'!K$8:K$373,Paramètres!$A$8)/2+COUNTIFS('Plan de couv'!$C$8:$C$373,Capa!$T211,'Plan de couv'!K$8:K$373,Paramètres!$A$9)/2</f>
        <v>0</v>
      </c>
      <c r="AC211" s="81">
        <f>COUNTIFS('Plan de couv'!$C$8:$C$373,Capa!$T211,'Plan de couv'!L$8:L$373,Paramètres!$A$3)+COUNTIFS('Plan de couv'!$C$8:$C$373,Capa!$T211,'Plan de couv'!L$8:L$373,Paramètres!$A$8)/2+COUNTIFS('Plan de couv'!$C$8:$C$373,Capa!$T211,'Plan de couv'!L$8:L$373,Paramètres!$A$9)/2</f>
        <v>0</v>
      </c>
      <c r="AD211" s="81">
        <f>COUNTIFS('Plan de couv'!$C$8:$C$373,Capa!$T211,'Plan de couv'!M$8:M$373,Paramètres!$A$3)+COUNTIFS('Plan de couv'!$C$8:$C$373,Capa!$T211,'Plan de couv'!M$8:M$373,Paramètres!$A$8)/2+COUNTIFS('Plan de couv'!$C$8:$C$373,Capa!$T211,'Plan de couv'!M$8:M$373,Paramètres!$A$9)/2</f>
        <v>0</v>
      </c>
      <c r="AE211" s="81">
        <f>COUNTIFS('Plan de couv'!$C$8:$C$373,Capa!$T211,'Plan de couv'!N$8:N$373,Paramètres!$A$3)+COUNTIFS('Plan de couv'!$C$8:$C$373,Capa!$T211,'Plan de couv'!N$8:N$373,Paramètres!$A$8)/2+COUNTIFS('Plan de couv'!$C$8:$C$373,Capa!$T211,'Plan de couv'!N$8:N$373,Paramètres!$A$9)/2</f>
        <v>0</v>
      </c>
      <c r="AF211" s="81">
        <f>COUNTIFS('Plan de couv'!$C$8:$C$373,Capa!$T211,'Plan de couv'!O$8:O$373,Paramètres!$A$3)+COUNTIFS('Plan de couv'!$C$8:$C$373,Capa!$T211,'Plan de couv'!O$8:O$373,Paramètres!$A$8)/2+COUNTIFS('Plan de couv'!$C$8:$C$373,Capa!$T211,'Plan de couv'!O$8:O$373,Paramètres!$A$9)/2</f>
        <v>0</v>
      </c>
      <c r="AG211" s="81">
        <f>COUNTIFS('Plan de couv'!$C$8:$C$373,Capa!$T211,'Plan de couv'!P$8:P$373,Paramètres!$A$3)+COUNTIFS('Plan de couv'!$C$8:$C$373,Capa!$T211,'Plan de couv'!P$8:P$373,Paramètres!$A$8)/2+COUNTIFS('Plan de couv'!$C$8:$C$373,Capa!$T211,'Plan de couv'!P$8:P$373,Paramètres!$A$9)/2</f>
        <v>0</v>
      </c>
      <c r="AH211" s="81">
        <f>COUNTIFS('Plan de couv'!$C$8:$C$373,Capa!$T211,'Plan de couv'!Q$8:Q$373,Paramètres!$A$3)+COUNTIFS('Plan de couv'!$C$8:$C$373,Capa!$T211,'Plan de couv'!Q$8:Q$373,Paramètres!$A$8)/2+COUNTIFS('Plan de couv'!$C$8:$C$373,Capa!$T211,'Plan de couv'!Q$8:Q$373,Paramètres!$A$9)/2</f>
        <v>0</v>
      </c>
      <c r="AI211" s="81">
        <f>COUNTIFS('Plan de couv'!$C$8:$C$373,Capa!$T211,'Plan de couv'!R$8:R$373,Paramètres!$A$3)+COUNTIFS('Plan de couv'!$C$8:$C$373,Capa!$T211,'Plan de couv'!R$8:R$373,Paramètres!$A$8)/2+COUNTIFS('Plan de couv'!$C$8:$C$373,Capa!$T211,'Plan de couv'!R$8:R$373,Paramètres!$A$9)/2</f>
        <v>0</v>
      </c>
      <c r="AJ211" s="81">
        <f>COUNTIFS('Plan de couv'!$C$8:$C$373,Capa!$T211,'Plan de couv'!S$8:S$373,Paramètres!$A$3)+COUNTIFS('Plan de couv'!$C$8:$C$373,Capa!$T211,'Plan de couv'!S$8:S$373,Paramètres!$A$8)/2+COUNTIFS('Plan de couv'!$C$8:$C$373,Capa!$T211,'Plan de couv'!S$8:S$373,Paramètres!$A$9)/2</f>
        <v>0</v>
      </c>
      <c r="AK211" s="81">
        <f>COUNTIFS('Plan de couv'!$C$8:$C$373,Capa!$T211,'Plan de couv'!T$8:T$373,Paramètres!$A$3)+COUNTIFS('Plan de couv'!$C$8:$C$373,Capa!$T211,'Plan de couv'!T$8:T$373,Paramètres!$A$8)/2+COUNTIFS('Plan de couv'!$C$8:$C$373,Capa!$T211,'Plan de couv'!T$8:T$373,Paramètres!$A$9)/2</f>
        <v>0</v>
      </c>
      <c r="AL211" s="81">
        <f>COUNTIFS('Plan de couv'!$C$8:$C$373,Capa!$T211,'Plan de couv'!U$8:U$373,Paramètres!$A$3)+COUNTIFS('Plan de couv'!$C$8:$C$373,Capa!$T211,'Plan de couv'!U$8:U$373,Paramètres!$A$8)/2+COUNTIFS('Plan de couv'!$C$8:$C$373,Capa!$T211,'Plan de couv'!U$8:U$373,Paramètres!$A$9)/2</f>
        <v>0</v>
      </c>
      <c r="AM211" s="81">
        <f>COUNTIFS('Plan de couv'!$C$8:$C$373,Capa!$T211,'Plan de couv'!V$8:V$373,Paramètres!$A$3)+COUNTIFS('Plan de couv'!$C$8:$C$373,Capa!$T211,'Plan de couv'!V$8:V$373,Paramètres!$A$8)/2+COUNTIFS('Plan de couv'!$C$8:$C$373,Capa!$T211,'Plan de couv'!V$8:V$373,Paramètres!$A$9)/2</f>
        <v>0</v>
      </c>
      <c r="AN211" s="81">
        <f>COUNTIFS('Plan de couv'!$C$8:$C$373,Capa!$T211,'Plan de couv'!W$8:W$373,Paramètres!$A$3)+COUNTIFS('Plan de couv'!$C$8:$C$373,Capa!$T211,'Plan de couv'!W$8:W$373,Paramètres!$A$8)/2+COUNTIFS('Plan de couv'!$C$8:$C$373,Capa!$T211,'Plan de couv'!W$8:W$373,Paramètres!$A$9)/2</f>
        <v>0</v>
      </c>
      <c r="AO211" s="81">
        <f>COUNTIFS('Plan de couv'!$C$8:$C$373,Capa!$T211,'Plan de couv'!X$8:X$373,Paramètres!$A$3)+COUNTIFS('Plan de couv'!$C$8:$C$373,Capa!$T211,'Plan de couv'!X$8:X$373,Paramètres!$A$8)/2+COUNTIFS('Plan de couv'!$C$8:$C$373,Capa!$T211,'Plan de couv'!X$8:X$373,Paramètres!$A$9)/2</f>
        <v>0</v>
      </c>
      <c r="AP211" s="81">
        <f>COUNTIFS('Plan de couv'!$C$8:$C$373,Capa!$T211,'Plan de couv'!Y$8:Y$373,Paramètres!$A$3)+COUNTIFS('Plan de couv'!$C$8:$C$373,Capa!$T211,'Plan de couv'!Y$8:Y$373,Paramètres!$A$8)/2+COUNTIFS('Plan de couv'!$C$8:$C$373,Capa!$T211,'Plan de couv'!Y$8:Y$373,Paramètres!$A$9)/2</f>
        <v>0</v>
      </c>
    </row>
    <row r="212" spans="18:42" hidden="1" x14ac:dyDescent="0.25">
      <c r="R212" s="50">
        <f t="shared" si="12"/>
        <v>7</v>
      </c>
      <c r="S212" s="51">
        <f t="shared" si="13"/>
        <v>31</v>
      </c>
      <c r="T212" s="67">
        <f t="shared" si="15"/>
        <v>42576</v>
      </c>
      <c r="U212" s="68">
        <f t="shared" si="14"/>
        <v>2</v>
      </c>
      <c r="V212" s="81">
        <f>COUNTIFS('Plan de couv'!$C$8:$C$373,Capa!$T212,'Plan de couv'!E$8:E$373,Paramètres!$A$3)+COUNTIFS('Plan de couv'!$C$8:$C$373,Capa!$T212,'Plan de couv'!E$8:E$373,Paramètres!$A$8)/2+COUNTIFS('Plan de couv'!$C$8:$C$373,Capa!$T212,'Plan de couv'!E$8:E$373,Paramètres!$A$9)/2</f>
        <v>0</v>
      </c>
      <c r="W212" s="81">
        <f>COUNTIFS('Plan de couv'!$C$8:$C$373,Capa!$T212,'Plan de couv'!F$8:F$373,Paramètres!$A$3)+COUNTIFS('Plan de couv'!$C$8:$C$373,Capa!$T212,'Plan de couv'!F$8:F$373,Paramètres!$A$8)/2+COUNTIFS('Plan de couv'!$C$8:$C$373,Capa!$T212,'Plan de couv'!F$8:F$373,Paramètres!$A$9)/2</f>
        <v>0</v>
      </c>
      <c r="X212" s="81">
        <f>COUNTIFS('Plan de couv'!$C$8:$C$373,Capa!$T212,'Plan de couv'!G$8:G$373,Paramètres!$A$3)+COUNTIFS('Plan de couv'!$C$8:$C$373,Capa!$T212,'Plan de couv'!G$8:G$373,Paramètres!$A$8)/2+COUNTIFS('Plan de couv'!$C$8:$C$373,Capa!$T212,'Plan de couv'!G$8:G$373,Paramètres!$A$9)/2</f>
        <v>0</v>
      </c>
      <c r="Y212" s="81">
        <f>COUNTIFS('Plan de couv'!$C$8:$C$373,Capa!$T212,'Plan de couv'!H$8:H$373,Paramètres!$A$3)+COUNTIFS('Plan de couv'!$C$8:$C$373,Capa!$T212,'Plan de couv'!H$8:H$373,Paramètres!$A$8)/2+COUNTIFS('Plan de couv'!$C$8:$C$373,Capa!$T212,'Plan de couv'!H$8:H$373,Paramètres!$A$9)/2</f>
        <v>0</v>
      </c>
      <c r="Z212" s="81">
        <f>COUNTIFS('Plan de couv'!$C$8:$C$373,Capa!$T212,'Plan de couv'!I$8:I$373,Paramètres!$A$3)+COUNTIFS('Plan de couv'!$C$8:$C$373,Capa!$T212,'Plan de couv'!I$8:I$373,Paramètres!$A$8)/2+COUNTIFS('Plan de couv'!$C$8:$C$373,Capa!$T212,'Plan de couv'!I$8:I$373,Paramètres!$A$9)/2</f>
        <v>0</v>
      </c>
      <c r="AA212" s="81">
        <f>COUNTIFS('Plan de couv'!$C$8:$C$373,Capa!$T212,'Plan de couv'!J$8:J$373,Paramètres!$A$3)+COUNTIFS('Plan de couv'!$C$8:$C$373,Capa!$T212,'Plan de couv'!J$8:J$373,Paramètres!$A$8)/2+COUNTIFS('Plan de couv'!$C$8:$C$373,Capa!$T212,'Plan de couv'!J$8:J$373,Paramètres!$A$9)/2</f>
        <v>0</v>
      </c>
      <c r="AB212" s="81">
        <f>COUNTIFS('Plan de couv'!$C$8:$C$373,Capa!$T212,'Plan de couv'!K$8:K$373,Paramètres!$A$3)+COUNTIFS('Plan de couv'!$C$8:$C$373,Capa!$T212,'Plan de couv'!K$8:K$373,Paramètres!$A$8)/2+COUNTIFS('Plan de couv'!$C$8:$C$373,Capa!$T212,'Plan de couv'!K$8:K$373,Paramètres!$A$9)/2</f>
        <v>0</v>
      </c>
      <c r="AC212" s="81">
        <f>COUNTIFS('Plan de couv'!$C$8:$C$373,Capa!$T212,'Plan de couv'!L$8:L$373,Paramètres!$A$3)+COUNTIFS('Plan de couv'!$C$8:$C$373,Capa!$T212,'Plan de couv'!L$8:L$373,Paramètres!$A$8)/2+COUNTIFS('Plan de couv'!$C$8:$C$373,Capa!$T212,'Plan de couv'!L$8:L$373,Paramètres!$A$9)/2</f>
        <v>0</v>
      </c>
      <c r="AD212" s="81">
        <f>COUNTIFS('Plan de couv'!$C$8:$C$373,Capa!$T212,'Plan de couv'!M$8:M$373,Paramètres!$A$3)+COUNTIFS('Plan de couv'!$C$8:$C$373,Capa!$T212,'Plan de couv'!M$8:M$373,Paramètres!$A$8)/2+COUNTIFS('Plan de couv'!$C$8:$C$373,Capa!$T212,'Plan de couv'!M$8:M$373,Paramètres!$A$9)/2</f>
        <v>0</v>
      </c>
      <c r="AE212" s="81">
        <f>COUNTIFS('Plan de couv'!$C$8:$C$373,Capa!$T212,'Plan de couv'!N$8:N$373,Paramètres!$A$3)+COUNTIFS('Plan de couv'!$C$8:$C$373,Capa!$T212,'Plan de couv'!N$8:N$373,Paramètres!$A$8)/2+COUNTIFS('Plan de couv'!$C$8:$C$373,Capa!$T212,'Plan de couv'!N$8:N$373,Paramètres!$A$9)/2</f>
        <v>0</v>
      </c>
      <c r="AF212" s="81">
        <f>COUNTIFS('Plan de couv'!$C$8:$C$373,Capa!$T212,'Plan de couv'!O$8:O$373,Paramètres!$A$3)+COUNTIFS('Plan de couv'!$C$8:$C$373,Capa!$T212,'Plan de couv'!O$8:O$373,Paramètres!$A$8)/2+COUNTIFS('Plan de couv'!$C$8:$C$373,Capa!$T212,'Plan de couv'!O$8:O$373,Paramètres!$A$9)/2</f>
        <v>0</v>
      </c>
      <c r="AG212" s="81">
        <f>COUNTIFS('Plan de couv'!$C$8:$C$373,Capa!$T212,'Plan de couv'!P$8:P$373,Paramètres!$A$3)+COUNTIFS('Plan de couv'!$C$8:$C$373,Capa!$T212,'Plan de couv'!P$8:P$373,Paramètres!$A$8)/2+COUNTIFS('Plan de couv'!$C$8:$C$373,Capa!$T212,'Plan de couv'!P$8:P$373,Paramètres!$A$9)/2</f>
        <v>0</v>
      </c>
      <c r="AH212" s="81">
        <f>COUNTIFS('Plan de couv'!$C$8:$C$373,Capa!$T212,'Plan de couv'!Q$8:Q$373,Paramètres!$A$3)+COUNTIFS('Plan de couv'!$C$8:$C$373,Capa!$T212,'Plan de couv'!Q$8:Q$373,Paramètres!$A$8)/2+COUNTIFS('Plan de couv'!$C$8:$C$373,Capa!$T212,'Plan de couv'!Q$8:Q$373,Paramètres!$A$9)/2</f>
        <v>0</v>
      </c>
      <c r="AI212" s="81">
        <f>COUNTIFS('Plan de couv'!$C$8:$C$373,Capa!$T212,'Plan de couv'!R$8:R$373,Paramètres!$A$3)+COUNTIFS('Plan de couv'!$C$8:$C$373,Capa!$T212,'Plan de couv'!R$8:R$373,Paramètres!$A$8)/2+COUNTIFS('Plan de couv'!$C$8:$C$373,Capa!$T212,'Plan de couv'!R$8:R$373,Paramètres!$A$9)/2</f>
        <v>0</v>
      </c>
      <c r="AJ212" s="81">
        <f>COUNTIFS('Plan de couv'!$C$8:$C$373,Capa!$T212,'Plan de couv'!S$8:S$373,Paramètres!$A$3)+COUNTIFS('Plan de couv'!$C$8:$C$373,Capa!$T212,'Plan de couv'!S$8:S$373,Paramètres!$A$8)/2+COUNTIFS('Plan de couv'!$C$8:$C$373,Capa!$T212,'Plan de couv'!S$8:S$373,Paramètres!$A$9)/2</f>
        <v>0</v>
      </c>
      <c r="AK212" s="81">
        <f>COUNTIFS('Plan de couv'!$C$8:$C$373,Capa!$T212,'Plan de couv'!T$8:T$373,Paramètres!$A$3)+COUNTIFS('Plan de couv'!$C$8:$C$373,Capa!$T212,'Plan de couv'!T$8:T$373,Paramètres!$A$8)/2+COUNTIFS('Plan de couv'!$C$8:$C$373,Capa!$T212,'Plan de couv'!T$8:T$373,Paramètres!$A$9)/2</f>
        <v>0</v>
      </c>
      <c r="AL212" s="81">
        <f>COUNTIFS('Plan de couv'!$C$8:$C$373,Capa!$T212,'Plan de couv'!U$8:U$373,Paramètres!$A$3)+COUNTIFS('Plan de couv'!$C$8:$C$373,Capa!$T212,'Plan de couv'!U$8:U$373,Paramètres!$A$8)/2+COUNTIFS('Plan de couv'!$C$8:$C$373,Capa!$T212,'Plan de couv'!U$8:U$373,Paramètres!$A$9)/2</f>
        <v>0</v>
      </c>
      <c r="AM212" s="81">
        <f>COUNTIFS('Plan de couv'!$C$8:$C$373,Capa!$T212,'Plan de couv'!V$8:V$373,Paramètres!$A$3)+COUNTIFS('Plan de couv'!$C$8:$C$373,Capa!$T212,'Plan de couv'!V$8:V$373,Paramètres!$A$8)/2+COUNTIFS('Plan de couv'!$C$8:$C$373,Capa!$T212,'Plan de couv'!V$8:V$373,Paramètres!$A$9)/2</f>
        <v>0</v>
      </c>
      <c r="AN212" s="81">
        <f>COUNTIFS('Plan de couv'!$C$8:$C$373,Capa!$T212,'Plan de couv'!W$8:W$373,Paramètres!$A$3)+COUNTIFS('Plan de couv'!$C$8:$C$373,Capa!$T212,'Plan de couv'!W$8:W$373,Paramètres!$A$8)/2+COUNTIFS('Plan de couv'!$C$8:$C$373,Capa!$T212,'Plan de couv'!W$8:W$373,Paramètres!$A$9)/2</f>
        <v>0</v>
      </c>
      <c r="AO212" s="81">
        <f>COUNTIFS('Plan de couv'!$C$8:$C$373,Capa!$T212,'Plan de couv'!X$8:X$373,Paramètres!$A$3)+COUNTIFS('Plan de couv'!$C$8:$C$373,Capa!$T212,'Plan de couv'!X$8:X$373,Paramètres!$A$8)/2+COUNTIFS('Plan de couv'!$C$8:$C$373,Capa!$T212,'Plan de couv'!X$8:X$373,Paramètres!$A$9)/2</f>
        <v>0</v>
      </c>
      <c r="AP212" s="81">
        <f>COUNTIFS('Plan de couv'!$C$8:$C$373,Capa!$T212,'Plan de couv'!Y$8:Y$373,Paramètres!$A$3)+COUNTIFS('Plan de couv'!$C$8:$C$373,Capa!$T212,'Plan de couv'!Y$8:Y$373,Paramètres!$A$8)/2+COUNTIFS('Plan de couv'!$C$8:$C$373,Capa!$T212,'Plan de couv'!Y$8:Y$373,Paramètres!$A$9)/2</f>
        <v>0</v>
      </c>
    </row>
    <row r="213" spans="18:42" hidden="1" x14ac:dyDescent="0.25">
      <c r="R213" s="50">
        <f t="shared" si="12"/>
        <v>7</v>
      </c>
      <c r="S213" s="51">
        <f t="shared" si="13"/>
        <v>31</v>
      </c>
      <c r="T213" s="67">
        <f t="shared" si="15"/>
        <v>42577</v>
      </c>
      <c r="U213" s="68">
        <f t="shared" si="14"/>
        <v>3</v>
      </c>
      <c r="V213" s="81">
        <f>COUNTIFS('Plan de couv'!$C$8:$C$373,Capa!$T213,'Plan de couv'!E$8:E$373,Paramètres!$A$3)+COUNTIFS('Plan de couv'!$C$8:$C$373,Capa!$T213,'Plan de couv'!E$8:E$373,Paramètres!$A$8)/2+COUNTIFS('Plan de couv'!$C$8:$C$373,Capa!$T213,'Plan de couv'!E$8:E$373,Paramètres!$A$9)/2</f>
        <v>0</v>
      </c>
      <c r="W213" s="81">
        <f>COUNTIFS('Plan de couv'!$C$8:$C$373,Capa!$T213,'Plan de couv'!F$8:F$373,Paramètres!$A$3)+COUNTIFS('Plan de couv'!$C$8:$C$373,Capa!$T213,'Plan de couv'!F$8:F$373,Paramètres!$A$8)/2+COUNTIFS('Plan de couv'!$C$8:$C$373,Capa!$T213,'Plan de couv'!F$8:F$373,Paramètres!$A$9)/2</f>
        <v>0</v>
      </c>
      <c r="X213" s="81">
        <f>COUNTIFS('Plan de couv'!$C$8:$C$373,Capa!$T213,'Plan de couv'!G$8:G$373,Paramètres!$A$3)+COUNTIFS('Plan de couv'!$C$8:$C$373,Capa!$T213,'Plan de couv'!G$8:G$373,Paramètres!$A$8)/2+COUNTIFS('Plan de couv'!$C$8:$C$373,Capa!$T213,'Plan de couv'!G$8:G$373,Paramètres!$A$9)/2</f>
        <v>0</v>
      </c>
      <c r="Y213" s="81">
        <f>COUNTIFS('Plan de couv'!$C$8:$C$373,Capa!$T213,'Plan de couv'!H$8:H$373,Paramètres!$A$3)+COUNTIFS('Plan de couv'!$C$8:$C$373,Capa!$T213,'Plan de couv'!H$8:H$373,Paramètres!$A$8)/2+COUNTIFS('Plan de couv'!$C$8:$C$373,Capa!$T213,'Plan de couv'!H$8:H$373,Paramètres!$A$9)/2</f>
        <v>0</v>
      </c>
      <c r="Z213" s="81">
        <f>COUNTIFS('Plan de couv'!$C$8:$C$373,Capa!$T213,'Plan de couv'!I$8:I$373,Paramètres!$A$3)+COUNTIFS('Plan de couv'!$C$8:$C$373,Capa!$T213,'Plan de couv'!I$8:I$373,Paramètres!$A$8)/2+COUNTIFS('Plan de couv'!$C$8:$C$373,Capa!$T213,'Plan de couv'!I$8:I$373,Paramètres!$A$9)/2</f>
        <v>0</v>
      </c>
      <c r="AA213" s="81">
        <f>COUNTIFS('Plan de couv'!$C$8:$C$373,Capa!$T213,'Plan de couv'!J$8:J$373,Paramètres!$A$3)+COUNTIFS('Plan de couv'!$C$8:$C$373,Capa!$T213,'Plan de couv'!J$8:J$373,Paramètres!$A$8)/2+COUNTIFS('Plan de couv'!$C$8:$C$373,Capa!$T213,'Plan de couv'!J$8:J$373,Paramètres!$A$9)/2</f>
        <v>0</v>
      </c>
      <c r="AB213" s="81">
        <f>COUNTIFS('Plan de couv'!$C$8:$C$373,Capa!$T213,'Plan de couv'!K$8:K$373,Paramètres!$A$3)+COUNTIFS('Plan de couv'!$C$8:$C$373,Capa!$T213,'Plan de couv'!K$8:K$373,Paramètres!$A$8)/2+COUNTIFS('Plan de couv'!$C$8:$C$373,Capa!$T213,'Plan de couv'!K$8:K$373,Paramètres!$A$9)/2</f>
        <v>0</v>
      </c>
      <c r="AC213" s="81">
        <f>COUNTIFS('Plan de couv'!$C$8:$C$373,Capa!$T213,'Plan de couv'!L$8:L$373,Paramètres!$A$3)+COUNTIFS('Plan de couv'!$C$8:$C$373,Capa!$T213,'Plan de couv'!L$8:L$373,Paramètres!$A$8)/2+COUNTIFS('Plan de couv'!$C$8:$C$373,Capa!$T213,'Plan de couv'!L$8:L$373,Paramètres!$A$9)/2</f>
        <v>0</v>
      </c>
      <c r="AD213" s="81">
        <f>COUNTIFS('Plan de couv'!$C$8:$C$373,Capa!$T213,'Plan de couv'!M$8:M$373,Paramètres!$A$3)+COUNTIFS('Plan de couv'!$C$8:$C$373,Capa!$T213,'Plan de couv'!M$8:M$373,Paramètres!$A$8)/2+COUNTIFS('Plan de couv'!$C$8:$C$373,Capa!$T213,'Plan de couv'!M$8:M$373,Paramètres!$A$9)/2</f>
        <v>0</v>
      </c>
      <c r="AE213" s="81">
        <f>COUNTIFS('Plan de couv'!$C$8:$C$373,Capa!$T213,'Plan de couv'!N$8:N$373,Paramètres!$A$3)+COUNTIFS('Plan de couv'!$C$8:$C$373,Capa!$T213,'Plan de couv'!N$8:N$373,Paramètres!$A$8)/2+COUNTIFS('Plan de couv'!$C$8:$C$373,Capa!$T213,'Plan de couv'!N$8:N$373,Paramètres!$A$9)/2</f>
        <v>0</v>
      </c>
      <c r="AF213" s="81">
        <f>COUNTIFS('Plan de couv'!$C$8:$C$373,Capa!$T213,'Plan de couv'!O$8:O$373,Paramètres!$A$3)+COUNTIFS('Plan de couv'!$C$8:$C$373,Capa!$T213,'Plan de couv'!O$8:O$373,Paramètres!$A$8)/2+COUNTIFS('Plan de couv'!$C$8:$C$373,Capa!$T213,'Plan de couv'!O$8:O$373,Paramètres!$A$9)/2</f>
        <v>0</v>
      </c>
      <c r="AG213" s="81">
        <f>COUNTIFS('Plan de couv'!$C$8:$C$373,Capa!$T213,'Plan de couv'!P$8:P$373,Paramètres!$A$3)+COUNTIFS('Plan de couv'!$C$8:$C$373,Capa!$T213,'Plan de couv'!P$8:P$373,Paramètres!$A$8)/2+COUNTIFS('Plan de couv'!$C$8:$C$373,Capa!$T213,'Plan de couv'!P$8:P$373,Paramètres!$A$9)/2</f>
        <v>0</v>
      </c>
      <c r="AH213" s="81">
        <f>COUNTIFS('Plan de couv'!$C$8:$C$373,Capa!$T213,'Plan de couv'!Q$8:Q$373,Paramètres!$A$3)+COUNTIFS('Plan de couv'!$C$8:$C$373,Capa!$T213,'Plan de couv'!Q$8:Q$373,Paramètres!$A$8)/2+COUNTIFS('Plan de couv'!$C$8:$C$373,Capa!$T213,'Plan de couv'!Q$8:Q$373,Paramètres!$A$9)/2</f>
        <v>0</v>
      </c>
      <c r="AI213" s="81">
        <f>COUNTIFS('Plan de couv'!$C$8:$C$373,Capa!$T213,'Plan de couv'!R$8:R$373,Paramètres!$A$3)+COUNTIFS('Plan de couv'!$C$8:$C$373,Capa!$T213,'Plan de couv'!R$8:R$373,Paramètres!$A$8)/2+COUNTIFS('Plan de couv'!$C$8:$C$373,Capa!$T213,'Plan de couv'!R$8:R$373,Paramètres!$A$9)/2</f>
        <v>0</v>
      </c>
      <c r="AJ213" s="81">
        <f>COUNTIFS('Plan de couv'!$C$8:$C$373,Capa!$T213,'Plan de couv'!S$8:S$373,Paramètres!$A$3)+COUNTIFS('Plan de couv'!$C$8:$C$373,Capa!$T213,'Plan de couv'!S$8:S$373,Paramètres!$A$8)/2+COUNTIFS('Plan de couv'!$C$8:$C$373,Capa!$T213,'Plan de couv'!S$8:S$373,Paramètres!$A$9)/2</f>
        <v>0</v>
      </c>
      <c r="AK213" s="81">
        <f>COUNTIFS('Plan de couv'!$C$8:$C$373,Capa!$T213,'Plan de couv'!T$8:T$373,Paramètres!$A$3)+COUNTIFS('Plan de couv'!$C$8:$C$373,Capa!$T213,'Plan de couv'!T$8:T$373,Paramètres!$A$8)/2+COUNTIFS('Plan de couv'!$C$8:$C$373,Capa!$T213,'Plan de couv'!T$8:T$373,Paramètres!$A$9)/2</f>
        <v>0</v>
      </c>
      <c r="AL213" s="81">
        <f>COUNTIFS('Plan de couv'!$C$8:$C$373,Capa!$T213,'Plan de couv'!U$8:U$373,Paramètres!$A$3)+COUNTIFS('Plan de couv'!$C$8:$C$373,Capa!$T213,'Plan de couv'!U$8:U$373,Paramètres!$A$8)/2+COUNTIFS('Plan de couv'!$C$8:$C$373,Capa!$T213,'Plan de couv'!U$8:U$373,Paramètres!$A$9)/2</f>
        <v>0</v>
      </c>
      <c r="AM213" s="81">
        <f>COUNTIFS('Plan de couv'!$C$8:$C$373,Capa!$T213,'Plan de couv'!V$8:V$373,Paramètres!$A$3)+COUNTIFS('Plan de couv'!$C$8:$C$373,Capa!$T213,'Plan de couv'!V$8:V$373,Paramètres!$A$8)/2+COUNTIFS('Plan de couv'!$C$8:$C$373,Capa!$T213,'Plan de couv'!V$8:V$373,Paramètres!$A$9)/2</f>
        <v>0</v>
      </c>
      <c r="AN213" s="81">
        <f>COUNTIFS('Plan de couv'!$C$8:$C$373,Capa!$T213,'Plan de couv'!W$8:W$373,Paramètres!$A$3)+COUNTIFS('Plan de couv'!$C$8:$C$373,Capa!$T213,'Plan de couv'!W$8:W$373,Paramètres!$A$8)/2+COUNTIFS('Plan de couv'!$C$8:$C$373,Capa!$T213,'Plan de couv'!W$8:W$373,Paramètres!$A$9)/2</f>
        <v>0</v>
      </c>
      <c r="AO213" s="81">
        <f>COUNTIFS('Plan de couv'!$C$8:$C$373,Capa!$T213,'Plan de couv'!X$8:X$373,Paramètres!$A$3)+COUNTIFS('Plan de couv'!$C$8:$C$373,Capa!$T213,'Plan de couv'!X$8:X$373,Paramètres!$A$8)/2+COUNTIFS('Plan de couv'!$C$8:$C$373,Capa!$T213,'Plan de couv'!X$8:X$373,Paramètres!$A$9)/2</f>
        <v>0</v>
      </c>
      <c r="AP213" s="81">
        <f>COUNTIFS('Plan de couv'!$C$8:$C$373,Capa!$T213,'Plan de couv'!Y$8:Y$373,Paramètres!$A$3)+COUNTIFS('Plan de couv'!$C$8:$C$373,Capa!$T213,'Plan de couv'!Y$8:Y$373,Paramètres!$A$8)/2+COUNTIFS('Plan de couv'!$C$8:$C$373,Capa!$T213,'Plan de couv'!Y$8:Y$373,Paramètres!$A$9)/2</f>
        <v>0</v>
      </c>
    </row>
    <row r="214" spans="18:42" hidden="1" x14ac:dyDescent="0.25">
      <c r="R214" s="50">
        <f t="shared" si="12"/>
        <v>7</v>
      </c>
      <c r="S214" s="51">
        <f t="shared" si="13"/>
        <v>31</v>
      </c>
      <c r="T214" s="67">
        <f t="shared" si="15"/>
        <v>42578</v>
      </c>
      <c r="U214" s="68">
        <f t="shared" si="14"/>
        <v>4</v>
      </c>
      <c r="V214" s="81">
        <f>COUNTIFS('Plan de couv'!$C$8:$C$373,Capa!$T214,'Plan de couv'!E$8:E$373,Paramètres!$A$3)+COUNTIFS('Plan de couv'!$C$8:$C$373,Capa!$T214,'Plan de couv'!E$8:E$373,Paramètres!$A$8)/2+COUNTIFS('Plan de couv'!$C$8:$C$373,Capa!$T214,'Plan de couv'!E$8:E$373,Paramètres!$A$9)/2</f>
        <v>0</v>
      </c>
      <c r="W214" s="81">
        <f>COUNTIFS('Plan de couv'!$C$8:$C$373,Capa!$T214,'Plan de couv'!F$8:F$373,Paramètres!$A$3)+COUNTIFS('Plan de couv'!$C$8:$C$373,Capa!$T214,'Plan de couv'!F$8:F$373,Paramètres!$A$8)/2+COUNTIFS('Plan de couv'!$C$8:$C$373,Capa!$T214,'Plan de couv'!F$8:F$373,Paramètres!$A$9)/2</f>
        <v>0</v>
      </c>
      <c r="X214" s="81">
        <f>COUNTIFS('Plan de couv'!$C$8:$C$373,Capa!$T214,'Plan de couv'!G$8:G$373,Paramètres!$A$3)+COUNTIFS('Plan de couv'!$C$8:$C$373,Capa!$T214,'Plan de couv'!G$8:G$373,Paramètres!$A$8)/2+COUNTIFS('Plan de couv'!$C$8:$C$373,Capa!$T214,'Plan de couv'!G$8:G$373,Paramètres!$A$9)/2</f>
        <v>0</v>
      </c>
      <c r="Y214" s="81">
        <f>COUNTIFS('Plan de couv'!$C$8:$C$373,Capa!$T214,'Plan de couv'!H$8:H$373,Paramètres!$A$3)+COUNTIFS('Plan de couv'!$C$8:$C$373,Capa!$T214,'Plan de couv'!H$8:H$373,Paramètres!$A$8)/2+COUNTIFS('Plan de couv'!$C$8:$C$373,Capa!$T214,'Plan de couv'!H$8:H$373,Paramètres!$A$9)/2</f>
        <v>0</v>
      </c>
      <c r="Z214" s="81">
        <f>COUNTIFS('Plan de couv'!$C$8:$C$373,Capa!$T214,'Plan de couv'!I$8:I$373,Paramètres!$A$3)+COUNTIFS('Plan de couv'!$C$8:$C$373,Capa!$T214,'Plan de couv'!I$8:I$373,Paramètres!$A$8)/2+COUNTIFS('Plan de couv'!$C$8:$C$373,Capa!$T214,'Plan de couv'!I$8:I$373,Paramètres!$A$9)/2</f>
        <v>0</v>
      </c>
      <c r="AA214" s="81">
        <f>COUNTIFS('Plan de couv'!$C$8:$C$373,Capa!$T214,'Plan de couv'!J$8:J$373,Paramètres!$A$3)+COUNTIFS('Plan de couv'!$C$8:$C$373,Capa!$T214,'Plan de couv'!J$8:J$373,Paramètres!$A$8)/2+COUNTIFS('Plan de couv'!$C$8:$C$373,Capa!$T214,'Plan de couv'!J$8:J$373,Paramètres!$A$9)/2</f>
        <v>0</v>
      </c>
      <c r="AB214" s="81">
        <f>COUNTIFS('Plan de couv'!$C$8:$C$373,Capa!$T214,'Plan de couv'!K$8:K$373,Paramètres!$A$3)+COUNTIFS('Plan de couv'!$C$8:$C$373,Capa!$T214,'Plan de couv'!K$8:K$373,Paramètres!$A$8)/2+COUNTIFS('Plan de couv'!$C$8:$C$373,Capa!$T214,'Plan de couv'!K$8:K$373,Paramètres!$A$9)/2</f>
        <v>0</v>
      </c>
      <c r="AC214" s="81">
        <f>COUNTIFS('Plan de couv'!$C$8:$C$373,Capa!$T214,'Plan de couv'!L$8:L$373,Paramètres!$A$3)+COUNTIFS('Plan de couv'!$C$8:$C$373,Capa!$T214,'Plan de couv'!L$8:L$373,Paramètres!$A$8)/2+COUNTIFS('Plan de couv'!$C$8:$C$373,Capa!$T214,'Plan de couv'!L$8:L$373,Paramètres!$A$9)/2</f>
        <v>0</v>
      </c>
      <c r="AD214" s="81">
        <f>COUNTIFS('Plan de couv'!$C$8:$C$373,Capa!$T214,'Plan de couv'!M$8:M$373,Paramètres!$A$3)+COUNTIFS('Plan de couv'!$C$8:$C$373,Capa!$T214,'Plan de couv'!M$8:M$373,Paramètres!$A$8)/2+COUNTIFS('Plan de couv'!$C$8:$C$373,Capa!$T214,'Plan de couv'!M$8:M$373,Paramètres!$A$9)/2</f>
        <v>0</v>
      </c>
      <c r="AE214" s="81">
        <f>COUNTIFS('Plan de couv'!$C$8:$C$373,Capa!$T214,'Plan de couv'!N$8:N$373,Paramètres!$A$3)+COUNTIFS('Plan de couv'!$C$8:$C$373,Capa!$T214,'Plan de couv'!N$8:N$373,Paramètres!$A$8)/2+COUNTIFS('Plan de couv'!$C$8:$C$373,Capa!$T214,'Plan de couv'!N$8:N$373,Paramètres!$A$9)/2</f>
        <v>0</v>
      </c>
      <c r="AF214" s="81">
        <f>COUNTIFS('Plan de couv'!$C$8:$C$373,Capa!$T214,'Plan de couv'!O$8:O$373,Paramètres!$A$3)+COUNTIFS('Plan de couv'!$C$8:$C$373,Capa!$T214,'Plan de couv'!O$8:O$373,Paramètres!$A$8)/2+COUNTIFS('Plan de couv'!$C$8:$C$373,Capa!$T214,'Plan de couv'!O$8:O$373,Paramètres!$A$9)/2</f>
        <v>0</v>
      </c>
      <c r="AG214" s="81">
        <f>COUNTIFS('Plan de couv'!$C$8:$C$373,Capa!$T214,'Plan de couv'!P$8:P$373,Paramètres!$A$3)+COUNTIFS('Plan de couv'!$C$8:$C$373,Capa!$T214,'Plan de couv'!P$8:P$373,Paramètres!$A$8)/2+COUNTIFS('Plan de couv'!$C$8:$C$373,Capa!$T214,'Plan de couv'!P$8:P$373,Paramètres!$A$9)/2</f>
        <v>0</v>
      </c>
      <c r="AH214" s="81">
        <f>COUNTIFS('Plan de couv'!$C$8:$C$373,Capa!$T214,'Plan de couv'!Q$8:Q$373,Paramètres!$A$3)+COUNTIFS('Plan de couv'!$C$8:$C$373,Capa!$T214,'Plan de couv'!Q$8:Q$373,Paramètres!$A$8)/2+COUNTIFS('Plan de couv'!$C$8:$C$373,Capa!$T214,'Plan de couv'!Q$8:Q$373,Paramètres!$A$9)/2</f>
        <v>0</v>
      </c>
      <c r="AI214" s="81">
        <f>COUNTIFS('Plan de couv'!$C$8:$C$373,Capa!$T214,'Plan de couv'!R$8:R$373,Paramètres!$A$3)+COUNTIFS('Plan de couv'!$C$8:$C$373,Capa!$T214,'Plan de couv'!R$8:R$373,Paramètres!$A$8)/2+COUNTIFS('Plan de couv'!$C$8:$C$373,Capa!$T214,'Plan de couv'!R$8:R$373,Paramètres!$A$9)/2</f>
        <v>0</v>
      </c>
      <c r="AJ214" s="81">
        <f>COUNTIFS('Plan de couv'!$C$8:$C$373,Capa!$T214,'Plan de couv'!S$8:S$373,Paramètres!$A$3)+COUNTIFS('Plan de couv'!$C$8:$C$373,Capa!$T214,'Plan de couv'!S$8:S$373,Paramètres!$A$8)/2+COUNTIFS('Plan de couv'!$C$8:$C$373,Capa!$T214,'Plan de couv'!S$8:S$373,Paramètres!$A$9)/2</f>
        <v>0</v>
      </c>
      <c r="AK214" s="81">
        <f>COUNTIFS('Plan de couv'!$C$8:$C$373,Capa!$T214,'Plan de couv'!T$8:T$373,Paramètres!$A$3)+COUNTIFS('Plan de couv'!$C$8:$C$373,Capa!$T214,'Plan de couv'!T$8:T$373,Paramètres!$A$8)/2+COUNTIFS('Plan de couv'!$C$8:$C$373,Capa!$T214,'Plan de couv'!T$8:T$373,Paramètres!$A$9)/2</f>
        <v>0</v>
      </c>
      <c r="AL214" s="81">
        <f>COUNTIFS('Plan de couv'!$C$8:$C$373,Capa!$T214,'Plan de couv'!U$8:U$373,Paramètres!$A$3)+COUNTIFS('Plan de couv'!$C$8:$C$373,Capa!$T214,'Plan de couv'!U$8:U$373,Paramètres!$A$8)/2+COUNTIFS('Plan de couv'!$C$8:$C$373,Capa!$T214,'Plan de couv'!U$8:U$373,Paramètres!$A$9)/2</f>
        <v>0</v>
      </c>
      <c r="AM214" s="81">
        <f>COUNTIFS('Plan de couv'!$C$8:$C$373,Capa!$T214,'Plan de couv'!V$8:V$373,Paramètres!$A$3)+COUNTIFS('Plan de couv'!$C$8:$C$373,Capa!$T214,'Plan de couv'!V$8:V$373,Paramètres!$A$8)/2+COUNTIFS('Plan de couv'!$C$8:$C$373,Capa!$T214,'Plan de couv'!V$8:V$373,Paramètres!$A$9)/2</f>
        <v>0</v>
      </c>
      <c r="AN214" s="81">
        <f>COUNTIFS('Plan de couv'!$C$8:$C$373,Capa!$T214,'Plan de couv'!W$8:W$373,Paramètres!$A$3)+COUNTIFS('Plan de couv'!$C$8:$C$373,Capa!$T214,'Plan de couv'!W$8:W$373,Paramètres!$A$8)/2+COUNTIFS('Plan de couv'!$C$8:$C$373,Capa!$T214,'Plan de couv'!W$8:W$373,Paramètres!$A$9)/2</f>
        <v>0</v>
      </c>
      <c r="AO214" s="81">
        <f>COUNTIFS('Plan de couv'!$C$8:$C$373,Capa!$T214,'Plan de couv'!X$8:X$373,Paramètres!$A$3)+COUNTIFS('Plan de couv'!$C$8:$C$373,Capa!$T214,'Plan de couv'!X$8:X$373,Paramètres!$A$8)/2+COUNTIFS('Plan de couv'!$C$8:$C$373,Capa!$T214,'Plan de couv'!X$8:X$373,Paramètres!$A$9)/2</f>
        <v>0</v>
      </c>
      <c r="AP214" s="81">
        <f>COUNTIFS('Plan de couv'!$C$8:$C$373,Capa!$T214,'Plan de couv'!Y$8:Y$373,Paramètres!$A$3)+COUNTIFS('Plan de couv'!$C$8:$C$373,Capa!$T214,'Plan de couv'!Y$8:Y$373,Paramètres!$A$8)/2+COUNTIFS('Plan de couv'!$C$8:$C$373,Capa!$T214,'Plan de couv'!Y$8:Y$373,Paramètres!$A$9)/2</f>
        <v>0</v>
      </c>
    </row>
    <row r="215" spans="18:42" hidden="1" x14ac:dyDescent="0.25">
      <c r="R215" s="50">
        <f t="shared" si="12"/>
        <v>7</v>
      </c>
      <c r="S215" s="51">
        <f t="shared" si="13"/>
        <v>31</v>
      </c>
      <c r="T215" s="67">
        <f t="shared" si="15"/>
        <v>42579</v>
      </c>
      <c r="U215" s="68">
        <f t="shared" si="14"/>
        <v>5</v>
      </c>
      <c r="V215" s="81">
        <f>COUNTIFS('Plan de couv'!$C$8:$C$373,Capa!$T215,'Plan de couv'!E$8:E$373,Paramètres!$A$3)+COUNTIFS('Plan de couv'!$C$8:$C$373,Capa!$T215,'Plan de couv'!E$8:E$373,Paramètres!$A$8)/2+COUNTIFS('Plan de couv'!$C$8:$C$373,Capa!$T215,'Plan de couv'!E$8:E$373,Paramètres!$A$9)/2</f>
        <v>0</v>
      </c>
      <c r="W215" s="81">
        <f>COUNTIFS('Plan de couv'!$C$8:$C$373,Capa!$T215,'Plan de couv'!F$8:F$373,Paramètres!$A$3)+COUNTIFS('Plan de couv'!$C$8:$C$373,Capa!$T215,'Plan de couv'!F$8:F$373,Paramètres!$A$8)/2+COUNTIFS('Plan de couv'!$C$8:$C$373,Capa!$T215,'Plan de couv'!F$8:F$373,Paramètres!$A$9)/2</f>
        <v>0</v>
      </c>
      <c r="X215" s="81">
        <f>COUNTIFS('Plan de couv'!$C$8:$C$373,Capa!$T215,'Plan de couv'!G$8:G$373,Paramètres!$A$3)+COUNTIFS('Plan de couv'!$C$8:$C$373,Capa!$T215,'Plan de couv'!G$8:G$373,Paramètres!$A$8)/2+COUNTIFS('Plan de couv'!$C$8:$C$373,Capa!$T215,'Plan de couv'!G$8:G$373,Paramètres!$A$9)/2</f>
        <v>0</v>
      </c>
      <c r="Y215" s="81">
        <f>COUNTIFS('Plan de couv'!$C$8:$C$373,Capa!$T215,'Plan de couv'!H$8:H$373,Paramètres!$A$3)+COUNTIFS('Plan de couv'!$C$8:$C$373,Capa!$T215,'Plan de couv'!H$8:H$373,Paramètres!$A$8)/2+COUNTIFS('Plan de couv'!$C$8:$C$373,Capa!$T215,'Plan de couv'!H$8:H$373,Paramètres!$A$9)/2</f>
        <v>0</v>
      </c>
      <c r="Z215" s="81">
        <f>COUNTIFS('Plan de couv'!$C$8:$C$373,Capa!$T215,'Plan de couv'!I$8:I$373,Paramètres!$A$3)+COUNTIFS('Plan de couv'!$C$8:$C$373,Capa!$T215,'Plan de couv'!I$8:I$373,Paramètres!$A$8)/2+COUNTIFS('Plan de couv'!$C$8:$C$373,Capa!$T215,'Plan de couv'!I$8:I$373,Paramètres!$A$9)/2</f>
        <v>0</v>
      </c>
      <c r="AA215" s="81">
        <f>COUNTIFS('Plan de couv'!$C$8:$C$373,Capa!$T215,'Plan de couv'!J$8:J$373,Paramètres!$A$3)+COUNTIFS('Plan de couv'!$C$8:$C$373,Capa!$T215,'Plan de couv'!J$8:J$373,Paramètres!$A$8)/2+COUNTIFS('Plan de couv'!$C$8:$C$373,Capa!$T215,'Plan de couv'!J$8:J$373,Paramètres!$A$9)/2</f>
        <v>0</v>
      </c>
      <c r="AB215" s="81">
        <f>COUNTIFS('Plan de couv'!$C$8:$C$373,Capa!$T215,'Plan de couv'!K$8:K$373,Paramètres!$A$3)+COUNTIFS('Plan de couv'!$C$8:$C$373,Capa!$T215,'Plan de couv'!K$8:K$373,Paramètres!$A$8)/2+COUNTIFS('Plan de couv'!$C$8:$C$373,Capa!$T215,'Plan de couv'!K$8:K$373,Paramètres!$A$9)/2</f>
        <v>0</v>
      </c>
      <c r="AC215" s="81">
        <f>COUNTIFS('Plan de couv'!$C$8:$C$373,Capa!$T215,'Plan de couv'!L$8:L$373,Paramètres!$A$3)+COUNTIFS('Plan de couv'!$C$8:$C$373,Capa!$T215,'Plan de couv'!L$8:L$373,Paramètres!$A$8)/2+COUNTIFS('Plan de couv'!$C$8:$C$373,Capa!$T215,'Plan de couv'!L$8:L$373,Paramètres!$A$9)/2</f>
        <v>0</v>
      </c>
      <c r="AD215" s="81">
        <f>COUNTIFS('Plan de couv'!$C$8:$C$373,Capa!$T215,'Plan de couv'!M$8:M$373,Paramètres!$A$3)+COUNTIFS('Plan de couv'!$C$8:$C$373,Capa!$T215,'Plan de couv'!M$8:M$373,Paramètres!$A$8)/2+COUNTIFS('Plan de couv'!$C$8:$C$373,Capa!$T215,'Plan de couv'!M$8:M$373,Paramètres!$A$9)/2</f>
        <v>0</v>
      </c>
      <c r="AE215" s="81">
        <f>COUNTIFS('Plan de couv'!$C$8:$C$373,Capa!$T215,'Plan de couv'!N$8:N$373,Paramètres!$A$3)+COUNTIFS('Plan de couv'!$C$8:$C$373,Capa!$T215,'Plan de couv'!N$8:N$373,Paramètres!$A$8)/2+COUNTIFS('Plan de couv'!$C$8:$C$373,Capa!$T215,'Plan de couv'!N$8:N$373,Paramètres!$A$9)/2</f>
        <v>0</v>
      </c>
      <c r="AF215" s="81">
        <f>COUNTIFS('Plan de couv'!$C$8:$C$373,Capa!$T215,'Plan de couv'!O$8:O$373,Paramètres!$A$3)+COUNTIFS('Plan de couv'!$C$8:$C$373,Capa!$T215,'Plan de couv'!O$8:O$373,Paramètres!$A$8)/2+COUNTIFS('Plan de couv'!$C$8:$C$373,Capa!$T215,'Plan de couv'!O$8:O$373,Paramètres!$A$9)/2</f>
        <v>0</v>
      </c>
      <c r="AG215" s="81">
        <f>COUNTIFS('Plan de couv'!$C$8:$C$373,Capa!$T215,'Plan de couv'!P$8:P$373,Paramètres!$A$3)+COUNTIFS('Plan de couv'!$C$8:$C$373,Capa!$T215,'Plan de couv'!P$8:P$373,Paramètres!$A$8)/2+COUNTIFS('Plan de couv'!$C$8:$C$373,Capa!$T215,'Plan de couv'!P$8:P$373,Paramètres!$A$9)/2</f>
        <v>0</v>
      </c>
      <c r="AH215" s="81">
        <f>COUNTIFS('Plan de couv'!$C$8:$C$373,Capa!$T215,'Plan de couv'!Q$8:Q$373,Paramètres!$A$3)+COUNTIFS('Plan de couv'!$C$8:$C$373,Capa!$T215,'Plan de couv'!Q$8:Q$373,Paramètres!$A$8)/2+COUNTIFS('Plan de couv'!$C$8:$C$373,Capa!$T215,'Plan de couv'!Q$8:Q$373,Paramètres!$A$9)/2</f>
        <v>0</v>
      </c>
      <c r="AI215" s="81">
        <f>COUNTIFS('Plan de couv'!$C$8:$C$373,Capa!$T215,'Plan de couv'!R$8:R$373,Paramètres!$A$3)+COUNTIFS('Plan de couv'!$C$8:$C$373,Capa!$T215,'Plan de couv'!R$8:R$373,Paramètres!$A$8)/2+COUNTIFS('Plan de couv'!$C$8:$C$373,Capa!$T215,'Plan de couv'!R$8:R$373,Paramètres!$A$9)/2</f>
        <v>0</v>
      </c>
      <c r="AJ215" s="81">
        <f>COUNTIFS('Plan de couv'!$C$8:$C$373,Capa!$T215,'Plan de couv'!S$8:S$373,Paramètres!$A$3)+COUNTIFS('Plan de couv'!$C$8:$C$373,Capa!$T215,'Plan de couv'!S$8:S$373,Paramètres!$A$8)/2+COUNTIFS('Plan de couv'!$C$8:$C$373,Capa!$T215,'Plan de couv'!S$8:S$373,Paramètres!$A$9)/2</f>
        <v>0</v>
      </c>
      <c r="AK215" s="81">
        <f>COUNTIFS('Plan de couv'!$C$8:$C$373,Capa!$T215,'Plan de couv'!T$8:T$373,Paramètres!$A$3)+COUNTIFS('Plan de couv'!$C$8:$C$373,Capa!$T215,'Plan de couv'!T$8:T$373,Paramètres!$A$8)/2+COUNTIFS('Plan de couv'!$C$8:$C$373,Capa!$T215,'Plan de couv'!T$8:T$373,Paramètres!$A$9)/2</f>
        <v>0</v>
      </c>
      <c r="AL215" s="81">
        <f>COUNTIFS('Plan de couv'!$C$8:$C$373,Capa!$T215,'Plan de couv'!U$8:U$373,Paramètres!$A$3)+COUNTIFS('Plan de couv'!$C$8:$C$373,Capa!$T215,'Plan de couv'!U$8:U$373,Paramètres!$A$8)/2+COUNTIFS('Plan de couv'!$C$8:$C$373,Capa!$T215,'Plan de couv'!U$8:U$373,Paramètres!$A$9)/2</f>
        <v>0</v>
      </c>
      <c r="AM215" s="81">
        <f>COUNTIFS('Plan de couv'!$C$8:$C$373,Capa!$T215,'Plan de couv'!V$8:V$373,Paramètres!$A$3)+COUNTIFS('Plan de couv'!$C$8:$C$373,Capa!$T215,'Plan de couv'!V$8:V$373,Paramètres!$A$8)/2+COUNTIFS('Plan de couv'!$C$8:$C$373,Capa!$T215,'Plan de couv'!V$8:V$373,Paramètres!$A$9)/2</f>
        <v>0</v>
      </c>
      <c r="AN215" s="81">
        <f>COUNTIFS('Plan de couv'!$C$8:$C$373,Capa!$T215,'Plan de couv'!W$8:W$373,Paramètres!$A$3)+COUNTIFS('Plan de couv'!$C$8:$C$373,Capa!$T215,'Plan de couv'!W$8:W$373,Paramètres!$A$8)/2+COUNTIFS('Plan de couv'!$C$8:$C$373,Capa!$T215,'Plan de couv'!W$8:W$373,Paramètres!$A$9)/2</f>
        <v>0</v>
      </c>
      <c r="AO215" s="81">
        <f>COUNTIFS('Plan de couv'!$C$8:$C$373,Capa!$T215,'Plan de couv'!X$8:X$373,Paramètres!$A$3)+COUNTIFS('Plan de couv'!$C$8:$C$373,Capa!$T215,'Plan de couv'!X$8:X$373,Paramètres!$A$8)/2+COUNTIFS('Plan de couv'!$C$8:$C$373,Capa!$T215,'Plan de couv'!X$8:X$373,Paramètres!$A$9)/2</f>
        <v>0</v>
      </c>
      <c r="AP215" s="81">
        <f>COUNTIFS('Plan de couv'!$C$8:$C$373,Capa!$T215,'Plan de couv'!Y$8:Y$373,Paramètres!$A$3)+COUNTIFS('Plan de couv'!$C$8:$C$373,Capa!$T215,'Plan de couv'!Y$8:Y$373,Paramètres!$A$8)/2+COUNTIFS('Plan de couv'!$C$8:$C$373,Capa!$T215,'Plan de couv'!Y$8:Y$373,Paramètres!$A$9)/2</f>
        <v>0</v>
      </c>
    </row>
    <row r="216" spans="18:42" hidden="1" x14ac:dyDescent="0.25">
      <c r="R216" s="50">
        <f t="shared" si="12"/>
        <v>7</v>
      </c>
      <c r="S216" s="51">
        <f t="shared" si="13"/>
        <v>31</v>
      </c>
      <c r="T216" s="67">
        <f t="shared" si="15"/>
        <v>42580</v>
      </c>
      <c r="U216" s="68">
        <f t="shared" si="14"/>
        <v>6</v>
      </c>
      <c r="V216" s="81">
        <f>COUNTIFS('Plan de couv'!$C$8:$C$373,Capa!$T216,'Plan de couv'!E$8:E$373,Paramètres!$A$3)+COUNTIFS('Plan de couv'!$C$8:$C$373,Capa!$T216,'Plan de couv'!E$8:E$373,Paramètres!$A$8)/2+COUNTIFS('Plan de couv'!$C$8:$C$373,Capa!$T216,'Plan de couv'!E$8:E$373,Paramètres!$A$9)/2</f>
        <v>0</v>
      </c>
      <c r="W216" s="81">
        <f>COUNTIFS('Plan de couv'!$C$8:$C$373,Capa!$T216,'Plan de couv'!F$8:F$373,Paramètres!$A$3)+COUNTIFS('Plan de couv'!$C$8:$C$373,Capa!$T216,'Plan de couv'!F$8:F$373,Paramètres!$A$8)/2+COUNTIFS('Plan de couv'!$C$8:$C$373,Capa!$T216,'Plan de couv'!F$8:F$373,Paramètres!$A$9)/2</f>
        <v>0</v>
      </c>
      <c r="X216" s="81">
        <f>COUNTIFS('Plan de couv'!$C$8:$C$373,Capa!$T216,'Plan de couv'!G$8:G$373,Paramètres!$A$3)+COUNTIFS('Plan de couv'!$C$8:$C$373,Capa!$T216,'Plan de couv'!G$8:G$373,Paramètres!$A$8)/2+COUNTIFS('Plan de couv'!$C$8:$C$373,Capa!$T216,'Plan de couv'!G$8:G$373,Paramètres!$A$9)/2</f>
        <v>0</v>
      </c>
      <c r="Y216" s="81">
        <f>COUNTIFS('Plan de couv'!$C$8:$C$373,Capa!$T216,'Plan de couv'!H$8:H$373,Paramètres!$A$3)+COUNTIFS('Plan de couv'!$C$8:$C$373,Capa!$T216,'Plan de couv'!H$8:H$373,Paramètres!$A$8)/2+COUNTIFS('Plan de couv'!$C$8:$C$373,Capa!$T216,'Plan de couv'!H$8:H$373,Paramètres!$A$9)/2</f>
        <v>0</v>
      </c>
      <c r="Z216" s="81">
        <f>COUNTIFS('Plan de couv'!$C$8:$C$373,Capa!$T216,'Plan de couv'!I$8:I$373,Paramètres!$A$3)+COUNTIFS('Plan de couv'!$C$8:$C$373,Capa!$T216,'Plan de couv'!I$8:I$373,Paramètres!$A$8)/2+COUNTIFS('Plan de couv'!$C$8:$C$373,Capa!$T216,'Plan de couv'!I$8:I$373,Paramètres!$A$9)/2</f>
        <v>0</v>
      </c>
      <c r="AA216" s="81">
        <f>COUNTIFS('Plan de couv'!$C$8:$C$373,Capa!$T216,'Plan de couv'!J$8:J$373,Paramètres!$A$3)+COUNTIFS('Plan de couv'!$C$8:$C$373,Capa!$T216,'Plan de couv'!J$8:J$373,Paramètres!$A$8)/2+COUNTIFS('Plan de couv'!$C$8:$C$373,Capa!$T216,'Plan de couv'!J$8:J$373,Paramètres!$A$9)/2</f>
        <v>0</v>
      </c>
      <c r="AB216" s="81">
        <f>COUNTIFS('Plan de couv'!$C$8:$C$373,Capa!$T216,'Plan de couv'!K$8:K$373,Paramètres!$A$3)+COUNTIFS('Plan de couv'!$C$8:$C$373,Capa!$T216,'Plan de couv'!K$8:K$373,Paramètres!$A$8)/2+COUNTIFS('Plan de couv'!$C$8:$C$373,Capa!$T216,'Plan de couv'!K$8:K$373,Paramètres!$A$9)/2</f>
        <v>0</v>
      </c>
      <c r="AC216" s="81">
        <f>COUNTIFS('Plan de couv'!$C$8:$C$373,Capa!$T216,'Plan de couv'!L$8:L$373,Paramètres!$A$3)+COUNTIFS('Plan de couv'!$C$8:$C$373,Capa!$T216,'Plan de couv'!L$8:L$373,Paramètres!$A$8)/2+COUNTIFS('Plan de couv'!$C$8:$C$373,Capa!$T216,'Plan de couv'!L$8:L$373,Paramètres!$A$9)/2</f>
        <v>0</v>
      </c>
      <c r="AD216" s="81">
        <f>COUNTIFS('Plan de couv'!$C$8:$C$373,Capa!$T216,'Plan de couv'!M$8:M$373,Paramètres!$A$3)+COUNTIFS('Plan de couv'!$C$8:$C$373,Capa!$T216,'Plan de couv'!M$8:M$373,Paramètres!$A$8)/2+COUNTIFS('Plan de couv'!$C$8:$C$373,Capa!$T216,'Plan de couv'!M$8:M$373,Paramètres!$A$9)/2</f>
        <v>0</v>
      </c>
      <c r="AE216" s="81">
        <f>COUNTIFS('Plan de couv'!$C$8:$C$373,Capa!$T216,'Plan de couv'!N$8:N$373,Paramètres!$A$3)+COUNTIFS('Plan de couv'!$C$8:$C$373,Capa!$T216,'Plan de couv'!N$8:N$373,Paramètres!$A$8)/2+COUNTIFS('Plan de couv'!$C$8:$C$373,Capa!$T216,'Plan de couv'!N$8:N$373,Paramètres!$A$9)/2</f>
        <v>0</v>
      </c>
      <c r="AF216" s="81">
        <f>COUNTIFS('Plan de couv'!$C$8:$C$373,Capa!$T216,'Plan de couv'!O$8:O$373,Paramètres!$A$3)+COUNTIFS('Plan de couv'!$C$8:$C$373,Capa!$T216,'Plan de couv'!O$8:O$373,Paramètres!$A$8)/2+COUNTIFS('Plan de couv'!$C$8:$C$373,Capa!$T216,'Plan de couv'!O$8:O$373,Paramètres!$A$9)/2</f>
        <v>0</v>
      </c>
      <c r="AG216" s="81">
        <f>COUNTIFS('Plan de couv'!$C$8:$C$373,Capa!$T216,'Plan de couv'!P$8:P$373,Paramètres!$A$3)+COUNTIFS('Plan de couv'!$C$8:$C$373,Capa!$T216,'Plan de couv'!P$8:P$373,Paramètres!$A$8)/2+COUNTIFS('Plan de couv'!$C$8:$C$373,Capa!$T216,'Plan de couv'!P$8:P$373,Paramètres!$A$9)/2</f>
        <v>0</v>
      </c>
      <c r="AH216" s="81">
        <f>COUNTIFS('Plan de couv'!$C$8:$C$373,Capa!$T216,'Plan de couv'!Q$8:Q$373,Paramètres!$A$3)+COUNTIFS('Plan de couv'!$C$8:$C$373,Capa!$T216,'Plan de couv'!Q$8:Q$373,Paramètres!$A$8)/2+COUNTIFS('Plan de couv'!$C$8:$C$373,Capa!$T216,'Plan de couv'!Q$8:Q$373,Paramètres!$A$9)/2</f>
        <v>0</v>
      </c>
      <c r="AI216" s="81">
        <f>COUNTIFS('Plan de couv'!$C$8:$C$373,Capa!$T216,'Plan de couv'!R$8:R$373,Paramètres!$A$3)+COUNTIFS('Plan de couv'!$C$8:$C$373,Capa!$T216,'Plan de couv'!R$8:R$373,Paramètres!$A$8)/2+COUNTIFS('Plan de couv'!$C$8:$C$373,Capa!$T216,'Plan de couv'!R$8:R$373,Paramètres!$A$9)/2</f>
        <v>0</v>
      </c>
      <c r="AJ216" s="81">
        <f>COUNTIFS('Plan de couv'!$C$8:$C$373,Capa!$T216,'Plan de couv'!S$8:S$373,Paramètres!$A$3)+COUNTIFS('Plan de couv'!$C$8:$C$373,Capa!$T216,'Plan de couv'!S$8:S$373,Paramètres!$A$8)/2+COUNTIFS('Plan de couv'!$C$8:$C$373,Capa!$T216,'Plan de couv'!S$8:S$373,Paramètres!$A$9)/2</f>
        <v>0</v>
      </c>
      <c r="AK216" s="81">
        <f>COUNTIFS('Plan de couv'!$C$8:$C$373,Capa!$T216,'Plan de couv'!T$8:T$373,Paramètres!$A$3)+COUNTIFS('Plan de couv'!$C$8:$C$373,Capa!$T216,'Plan de couv'!T$8:T$373,Paramètres!$A$8)/2+COUNTIFS('Plan de couv'!$C$8:$C$373,Capa!$T216,'Plan de couv'!T$8:T$373,Paramètres!$A$9)/2</f>
        <v>0</v>
      </c>
      <c r="AL216" s="81">
        <f>COUNTIFS('Plan de couv'!$C$8:$C$373,Capa!$T216,'Plan de couv'!U$8:U$373,Paramètres!$A$3)+COUNTIFS('Plan de couv'!$C$8:$C$373,Capa!$T216,'Plan de couv'!U$8:U$373,Paramètres!$A$8)/2+COUNTIFS('Plan de couv'!$C$8:$C$373,Capa!$T216,'Plan de couv'!U$8:U$373,Paramètres!$A$9)/2</f>
        <v>0</v>
      </c>
      <c r="AM216" s="81">
        <f>COUNTIFS('Plan de couv'!$C$8:$C$373,Capa!$T216,'Plan de couv'!V$8:V$373,Paramètres!$A$3)+COUNTIFS('Plan de couv'!$C$8:$C$373,Capa!$T216,'Plan de couv'!V$8:V$373,Paramètres!$A$8)/2+COUNTIFS('Plan de couv'!$C$8:$C$373,Capa!$T216,'Plan de couv'!V$8:V$373,Paramètres!$A$9)/2</f>
        <v>0</v>
      </c>
      <c r="AN216" s="81">
        <f>COUNTIFS('Plan de couv'!$C$8:$C$373,Capa!$T216,'Plan de couv'!W$8:W$373,Paramètres!$A$3)+COUNTIFS('Plan de couv'!$C$8:$C$373,Capa!$T216,'Plan de couv'!W$8:W$373,Paramètres!$A$8)/2+COUNTIFS('Plan de couv'!$C$8:$C$373,Capa!$T216,'Plan de couv'!W$8:W$373,Paramètres!$A$9)/2</f>
        <v>0</v>
      </c>
      <c r="AO216" s="81">
        <f>COUNTIFS('Plan de couv'!$C$8:$C$373,Capa!$T216,'Plan de couv'!X$8:X$373,Paramètres!$A$3)+COUNTIFS('Plan de couv'!$C$8:$C$373,Capa!$T216,'Plan de couv'!X$8:X$373,Paramètres!$A$8)/2+COUNTIFS('Plan de couv'!$C$8:$C$373,Capa!$T216,'Plan de couv'!X$8:X$373,Paramètres!$A$9)/2</f>
        <v>0</v>
      </c>
      <c r="AP216" s="81">
        <f>COUNTIFS('Plan de couv'!$C$8:$C$373,Capa!$T216,'Plan de couv'!Y$8:Y$373,Paramètres!$A$3)+COUNTIFS('Plan de couv'!$C$8:$C$373,Capa!$T216,'Plan de couv'!Y$8:Y$373,Paramètres!$A$8)/2+COUNTIFS('Plan de couv'!$C$8:$C$373,Capa!$T216,'Plan de couv'!Y$8:Y$373,Paramètres!$A$9)/2</f>
        <v>0</v>
      </c>
    </row>
    <row r="217" spans="18:42" hidden="1" x14ac:dyDescent="0.25">
      <c r="R217" s="50">
        <f t="shared" si="12"/>
        <v>7</v>
      </c>
      <c r="S217" s="51">
        <f t="shared" si="13"/>
        <v>31</v>
      </c>
      <c r="T217" s="67">
        <f t="shared" si="15"/>
        <v>42581</v>
      </c>
      <c r="U217" s="68">
        <f t="shared" si="14"/>
        <v>7</v>
      </c>
      <c r="V217" s="81">
        <f>COUNTIFS('Plan de couv'!$C$8:$C$373,Capa!$T217,'Plan de couv'!E$8:E$373,Paramètres!$A$3)+COUNTIFS('Plan de couv'!$C$8:$C$373,Capa!$T217,'Plan de couv'!E$8:E$373,Paramètres!$A$8)/2+COUNTIFS('Plan de couv'!$C$8:$C$373,Capa!$T217,'Plan de couv'!E$8:E$373,Paramètres!$A$9)/2</f>
        <v>0</v>
      </c>
      <c r="W217" s="81">
        <f>COUNTIFS('Plan de couv'!$C$8:$C$373,Capa!$T217,'Plan de couv'!F$8:F$373,Paramètres!$A$3)+COUNTIFS('Plan de couv'!$C$8:$C$373,Capa!$T217,'Plan de couv'!F$8:F$373,Paramètres!$A$8)/2+COUNTIFS('Plan de couv'!$C$8:$C$373,Capa!$T217,'Plan de couv'!F$8:F$373,Paramètres!$A$9)/2</f>
        <v>0</v>
      </c>
      <c r="X217" s="81">
        <f>COUNTIFS('Plan de couv'!$C$8:$C$373,Capa!$T217,'Plan de couv'!G$8:G$373,Paramètres!$A$3)+COUNTIFS('Plan de couv'!$C$8:$C$373,Capa!$T217,'Plan de couv'!G$8:G$373,Paramètres!$A$8)/2+COUNTIFS('Plan de couv'!$C$8:$C$373,Capa!$T217,'Plan de couv'!G$8:G$373,Paramètres!$A$9)/2</f>
        <v>0</v>
      </c>
      <c r="Y217" s="81">
        <f>COUNTIFS('Plan de couv'!$C$8:$C$373,Capa!$T217,'Plan de couv'!H$8:H$373,Paramètres!$A$3)+COUNTIFS('Plan de couv'!$C$8:$C$373,Capa!$T217,'Plan de couv'!H$8:H$373,Paramètres!$A$8)/2+COUNTIFS('Plan de couv'!$C$8:$C$373,Capa!$T217,'Plan de couv'!H$8:H$373,Paramètres!$A$9)/2</f>
        <v>0</v>
      </c>
      <c r="Z217" s="81">
        <f>COUNTIFS('Plan de couv'!$C$8:$C$373,Capa!$T217,'Plan de couv'!I$8:I$373,Paramètres!$A$3)+COUNTIFS('Plan de couv'!$C$8:$C$373,Capa!$T217,'Plan de couv'!I$8:I$373,Paramètres!$A$8)/2+COUNTIFS('Plan de couv'!$C$8:$C$373,Capa!$T217,'Plan de couv'!I$8:I$373,Paramètres!$A$9)/2</f>
        <v>0</v>
      </c>
      <c r="AA217" s="81">
        <f>COUNTIFS('Plan de couv'!$C$8:$C$373,Capa!$T217,'Plan de couv'!J$8:J$373,Paramètres!$A$3)+COUNTIFS('Plan de couv'!$C$8:$C$373,Capa!$T217,'Plan de couv'!J$8:J$373,Paramètres!$A$8)/2+COUNTIFS('Plan de couv'!$C$8:$C$373,Capa!$T217,'Plan de couv'!J$8:J$373,Paramètres!$A$9)/2</f>
        <v>0</v>
      </c>
      <c r="AB217" s="81">
        <f>COUNTIFS('Plan de couv'!$C$8:$C$373,Capa!$T217,'Plan de couv'!K$8:K$373,Paramètres!$A$3)+COUNTIFS('Plan de couv'!$C$8:$C$373,Capa!$T217,'Plan de couv'!K$8:K$373,Paramètres!$A$8)/2+COUNTIFS('Plan de couv'!$C$8:$C$373,Capa!$T217,'Plan de couv'!K$8:K$373,Paramètres!$A$9)/2</f>
        <v>0</v>
      </c>
      <c r="AC217" s="81">
        <f>COUNTIFS('Plan de couv'!$C$8:$C$373,Capa!$T217,'Plan de couv'!L$8:L$373,Paramètres!$A$3)+COUNTIFS('Plan de couv'!$C$8:$C$373,Capa!$T217,'Plan de couv'!L$8:L$373,Paramètres!$A$8)/2+COUNTIFS('Plan de couv'!$C$8:$C$373,Capa!$T217,'Plan de couv'!L$8:L$373,Paramètres!$A$9)/2</f>
        <v>0</v>
      </c>
      <c r="AD217" s="81">
        <f>COUNTIFS('Plan de couv'!$C$8:$C$373,Capa!$T217,'Plan de couv'!M$8:M$373,Paramètres!$A$3)+COUNTIFS('Plan de couv'!$C$8:$C$373,Capa!$T217,'Plan de couv'!M$8:M$373,Paramètres!$A$8)/2+COUNTIFS('Plan de couv'!$C$8:$C$373,Capa!$T217,'Plan de couv'!M$8:M$373,Paramètres!$A$9)/2</f>
        <v>0</v>
      </c>
      <c r="AE217" s="81">
        <f>COUNTIFS('Plan de couv'!$C$8:$C$373,Capa!$T217,'Plan de couv'!N$8:N$373,Paramètres!$A$3)+COUNTIFS('Plan de couv'!$C$8:$C$373,Capa!$T217,'Plan de couv'!N$8:N$373,Paramètres!$A$8)/2+COUNTIFS('Plan de couv'!$C$8:$C$373,Capa!$T217,'Plan de couv'!N$8:N$373,Paramètres!$A$9)/2</f>
        <v>0</v>
      </c>
      <c r="AF217" s="81">
        <f>COUNTIFS('Plan de couv'!$C$8:$C$373,Capa!$T217,'Plan de couv'!O$8:O$373,Paramètres!$A$3)+COUNTIFS('Plan de couv'!$C$8:$C$373,Capa!$T217,'Plan de couv'!O$8:O$373,Paramètres!$A$8)/2+COUNTIFS('Plan de couv'!$C$8:$C$373,Capa!$T217,'Plan de couv'!O$8:O$373,Paramètres!$A$9)/2</f>
        <v>0</v>
      </c>
      <c r="AG217" s="81">
        <f>COUNTIFS('Plan de couv'!$C$8:$C$373,Capa!$T217,'Plan de couv'!P$8:P$373,Paramètres!$A$3)+COUNTIFS('Plan de couv'!$C$8:$C$373,Capa!$T217,'Plan de couv'!P$8:P$373,Paramètres!$A$8)/2+COUNTIFS('Plan de couv'!$C$8:$C$373,Capa!$T217,'Plan de couv'!P$8:P$373,Paramètres!$A$9)/2</f>
        <v>0</v>
      </c>
      <c r="AH217" s="81">
        <f>COUNTIFS('Plan de couv'!$C$8:$C$373,Capa!$T217,'Plan de couv'!Q$8:Q$373,Paramètres!$A$3)+COUNTIFS('Plan de couv'!$C$8:$C$373,Capa!$T217,'Plan de couv'!Q$8:Q$373,Paramètres!$A$8)/2+COUNTIFS('Plan de couv'!$C$8:$C$373,Capa!$T217,'Plan de couv'!Q$8:Q$373,Paramètres!$A$9)/2</f>
        <v>0</v>
      </c>
      <c r="AI217" s="81">
        <f>COUNTIFS('Plan de couv'!$C$8:$C$373,Capa!$T217,'Plan de couv'!R$8:R$373,Paramètres!$A$3)+COUNTIFS('Plan de couv'!$C$8:$C$373,Capa!$T217,'Plan de couv'!R$8:R$373,Paramètres!$A$8)/2+COUNTIFS('Plan de couv'!$C$8:$C$373,Capa!$T217,'Plan de couv'!R$8:R$373,Paramètres!$A$9)/2</f>
        <v>0</v>
      </c>
      <c r="AJ217" s="81">
        <f>COUNTIFS('Plan de couv'!$C$8:$C$373,Capa!$T217,'Plan de couv'!S$8:S$373,Paramètres!$A$3)+COUNTIFS('Plan de couv'!$C$8:$C$373,Capa!$T217,'Plan de couv'!S$8:S$373,Paramètres!$A$8)/2+COUNTIFS('Plan de couv'!$C$8:$C$373,Capa!$T217,'Plan de couv'!S$8:S$373,Paramètres!$A$9)/2</f>
        <v>0</v>
      </c>
      <c r="AK217" s="81">
        <f>COUNTIFS('Plan de couv'!$C$8:$C$373,Capa!$T217,'Plan de couv'!T$8:T$373,Paramètres!$A$3)+COUNTIFS('Plan de couv'!$C$8:$C$373,Capa!$T217,'Plan de couv'!T$8:T$373,Paramètres!$A$8)/2+COUNTIFS('Plan de couv'!$C$8:$C$373,Capa!$T217,'Plan de couv'!T$8:T$373,Paramètres!$A$9)/2</f>
        <v>0</v>
      </c>
      <c r="AL217" s="81">
        <f>COUNTIFS('Plan de couv'!$C$8:$C$373,Capa!$T217,'Plan de couv'!U$8:U$373,Paramètres!$A$3)+COUNTIFS('Plan de couv'!$C$8:$C$373,Capa!$T217,'Plan de couv'!U$8:U$373,Paramètres!$A$8)/2+COUNTIFS('Plan de couv'!$C$8:$C$373,Capa!$T217,'Plan de couv'!U$8:U$373,Paramètres!$A$9)/2</f>
        <v>0</v>
      </c>
      <c r="AM217" s="81">
        <f>COUNTIFS('Plan de couv'!$C$8:$C$373,Capa!$T217,'Plan de couv'!V$8:V$373,Paramètres!$A$3)+COUNTIFS('Plan de couv'!$C$8:$C$373,Capa!$T217,'Plan de couv'!V$8:V$373,Paramètres!$A$8)/2+COUNTIFS('Plan de couv'!$C$8:$C$373,Capa!$T217,'Plan de couv'!V$8:V$373,Paramètres!$A$9)/2</f>
        <v>0</v>
      </c>
      <c r="AN217" s="81">
        <f>COUNTIFS('Plan de couv'!$C$8:$C$373,Capa!$T217,'Plan de couv'!W$8:W$373,Paramètres!$A$3)+COUNTIFS('Plan de couv'!$C$8:$C$373,Capa!$T217,'Plan de couv'!W$8:W$373,Paramètres!$A$8)/2+COUNTIFS('Plan de couv'!$C$8:$C$373,Capa!$T217,'Plan de couv'!W$8:W$373,Paramètres!$A$9)/2</f>
        <v>0</v>
      </c>
      <c r="AO217" s="81">
        <f>COUNTIFS('Plan de couv'!$C$8:$C$373,Capa!$T217,'Plan de couv'!X$8:X$373,Paramètres!$A$3)+COUNTIFS('Plan de couv'!$C$8:$C$373,Capa!$T217,'Plan de couv'!X$8:X$373,Paramètres!$A$8)/2+COUNTIFS('Plan de couv'!$C$8:$C$373,Capa!$T217,'Plan de couv'!X$8:X$373,Paramètres!$A$9)/2</f>
        <v>0</v>
      </c>
      <c r="AP217" s="81">
        <f>COUNTIFS('Plan de couv'!$C$8:$C$373,Capa!$T217,'Plan de couv'!Y$8:Y$373,Paramètres!$A$3)+COUNTIFS('Plan de couv'!$C$8:$C$373,Capa!$T217,'Plan de couv'!Y$8:Y$373,Paramètres!$A$8)/2+COUNTIFS('Plan de couv'!$C$8:$C$373,Capa!$T217,'Plan de couv'!Y$8:Y$373,Paramètres!$A$9)/2</f>
        <v>0</v>
      </c>
    </row>
    <row r="218" spans="18:42" hidden="1" x14ac:dyDescent="0.25">
      <c r="R218" s="50">
        <f t="shared" si="12"/>
        <v>7</v>
      </c>
      <c r="S218" s="51">
        <f t="shared" si="13"/>
        <v>32</v>
      </c>
      <c r="T218" s="67">
        <f t="shared" si="15"/>
        <v>42582</v>
      </c>
      <c r="U218" s="68">
        <f t="shared" si="14"/>
        <v>1</v>
      </c>
      <c r="V218" s="81">
        <f>COUNTIFS('Plan de couv'!$C$8:$C$373,Capa!$T218,'Plan de couv'!E$8:E$373,Paramètres!$A$3)+COUNTIFS('Plan de couv'!$C$8:$C$373,Capa!$T218,'Plan de couv'!E$8:E$373,Paramètres!$A$8)/2+COUNTIFS('Plan de couv'!$C$8:$C$373,Capa!$T218,'Plan de couv'!E$8:E$373,Paramètres!$A$9)/2</f>
        <v>0</v>
      </c>
      <c r="W218" s="81">
        <f>COUNTIFS('Plan de couv'!$C$8:$C$373,Capa!$T218,'Plan de couv'!F$8:F$373,Paramètres!$A$3)+COUNTIFS('Plan de couv'!$C$8:$C$373,Capa!$T218,'Plan de couv'!F$8:F$373,Paramètres!$A$8)/2+COUNTIFS('Plan de couv'!$C$8:$C$373,Capa!$T218,'Plan de couv'!F$8:F$373,Paramètres!$A$9)/2</f>
        <v>0</v>
      </c>
      <c r="X218" s="81">
        <f>COUNTIFS('Plan de couv'!$C$8:$C$373,Capa!$T218,'Plan de couv'!G$8:G$373,Paramètres!$A$3)+COUNTIFS('Plan de couv'!$C$8:$C$373,Capa!$T218,'Plan de couv'!G$8:G$373,Paramètres!$A$8)/2+COUNTIFS('Plan de couv'!$C$8:$C$373,Capa!$T218,'Plan de couv'!G$8:G$373,Paramètres!$A$9)/2</f>
        <v>0</v>
      </c>
      <c r="Y218" s="81">
        <f>COUNTIFS('Plan de couv'!$C$8:$C$373,Capa!$T218,'Plan de couv'!H$8:H$373,Paramètres!$A$3)+COUNTIFS('Plan de couv'!$C$8:$C$373,Capa!$T218,'Plan de couv'!H$8:H$373,Paramètres!$A$8)/2+COUNTIFS('Plan de couv'!$C$8:$C$373,Capa!$T218,'Plan de couv'!H$8:H$373,Paramètres!$A$9)/2</f>
        <v>0</v>
      </c>
      <c r="Z218" s="81">
        <f>COUNTIFS('Plan de couv'!$C$8:$C$373,Capa!$T218,'Plan de couv'!I$8:I$373,Paramètres!$A$3)+COUNTIFS('Plan de couv'!$C$8:$C$373,Capa!$T218,'Plan de couv'!I$8:I$373,Paramètres!$A$8)/2+COUNTIFS('Plan de couv'!$C$8:$C$373,Capa!$T218,'Plan de couv'!I$8:I$373,Paramètres!$A$9)/2</f>
        <v>0</v>
      </c>
      <c r="AA218" s="81">
        <f>COUNTIFS('Plan de couv'!$C$8:$C$373,Capa!$T218,'Plan de couv'!J$8:J$373,Paramètres!$A$3)+COUNTIFS('Plan de couv'!$C$8:$C$373,Capa!$T218,'Plan de couv'!J$8:J$373,Paramètres!$A$8)/2+COUNTIFS('Plan de couv'!$C$8:$C$373,Capa!$T218,'Plan de couv'!J$8:J$373,Paramètres!$A$9)/2</f>
        <v>0</v>
      </c>
      <c r="AB218" s="81">
        <f>COUNTIFS('Plan de couv'!$C$8:$C$373,Capa!$T218,'Plan de couv'!K$8:K$373,Paramètres!$A$3)+COUNTIFS('Plan de couv'!$C$8:$C$373,Capa!$T218,'Plan de couv'!K$8:K$373,Paramètres!$A$8)/2+COUNTIFS('Plan de couv'!$C$8:$C$373,Capa!$T218,'Plan de couv'!K$8:K$373,Paramètres!$A$9)/2</f>
        <v>0</v>
      </c>
      <c r="AC218" s="81">
        <f>COUNTIFS('Plan de couv'!$C$8:$C$373,Capa!$T218,'Plan de couv'!L$8:L$373,Paramètres!$A$3)+COUNTIFS('Plan de couv'!$C$8:$C$373,Capa!$T218,'Plan de couv'!L$8:L$373,Paramètres!$A$8)/2+COUNTIFS('Plan de couv'!$C$8:$C$373,Capa!$T218,'Plan de couv'!L$8:L$373,Paramètres!$A$9)/2</f>
        <v>0</v>
      </c>
      <c r="AD218" s="81">
        <f>COUNTIFS('Plan de couv'!$C$8:$C$373,Capa!$T218,'Plan de couv'!M$8:M$373,Paramètres!$A$3)+COUNTIFS('Plan de couv'!$C$8:$C$373,Capa!$T218,'Plan de couv'!M$8:M$373,Paramètres!$A$8)/2+COUNTIFS('Plan de couv'!$C$8:$C$373,Capa!$T218,'Plan de couv'!M$8:M$373,Paramètres!$A$9)/2</f>
        <v>0</v>
      </c>
      <c r="AE218" s="81">
        <f>COUNTIFS('Plan de couv'!$C$8:$C$373,Capa!$T218,'Plan de couv'!N$8:N$373,Paramètres!$A$3)+COUNTIFS('Plan de couv'!$C$8:$C$373,Capa!$T218,'Plan de couv'!N$8:N$373,Paramètres!$A$8)/2+COUNTIFS('Plan de couv'!$C$8:$C$373,Capa!$T218,'Plan de couv'!N$8:N$373,Paramètres!$A$9)/2</f>
        <v>0</v>
      </c>
      <c r="AF218" s="81">
        <f>COUNTIFS('Plan de couv'!$C$8:$C$373,Capa!$T218,'Plan de couv'!O$8:O$373,Paramètres!$A$3)+COUNTIFS('Plan de couv'!$C$8:$C$373,Capa!$T218,'Plan de couv'!O$8:O$373,Paramètres!$A$8)/2+COUNTIFS('Plan de couv'!$C$8:$C$373,Capa!$T218,'Plan de couv'!O$8:O$373,Paramètres!$A$9)/2</f>
        <v>0</v>
      </c>
      <c r="AG218" s="81">
        <f>COUNTIFS('Plan de couv'!$C$8:$C$373,Capa!$T218,'Plan de couv'!P$8:P$373,Paramètres!$A$3)+COUNTIFS('Plan de couv'!$C$8:$C$373,Capa!$T218,'Plan de couv'!P$8:P$373,Paramètres!$A$8)/2+COUNTIFS('Plan de couv'!$C$8:$C$373,Capa!$T218,'Plan de couv'!P$8:P$373,Paramètres!$A$9)/2</f>
        <v>0</v>
      </c>
      <c r="AH218" s="81">
        <f>COUNTIFS('Plan de couv'!$C$8:$C$373,Capa!$T218,'Plan de couv'!Q$8:Q$373,Paramètres!$A$3)+COUNTIFS('Plan de couv'!$C$8:$C$373,Capa!$T218,'Plan de couv'!Q$8:Q$373,Paramètres!$A$8)/2+COUNTIFS('Plan de couv'!$C$8:$C$373,Capa!$T218,'Plan de couv'!Q$8:Q$373,Paramètres!$A$9)/2</f>
        <v>0</v>
      </c>
      <c r="AI218" s="81">
        <f>COUNTIFS('Plan de couv'!$C$8:$C$373,Capa!$T218,'Plan de couv'!R$8:R$373,Paramètres!$A$3)+COUNTIFS('Plan de couv'!$C$8:$C$373,Capa!$T218,'Plan de couv'!R$8:R$373,Paramètres!$A$8)/2+COUNTIFS('Plan de couv'!$C$8:$C$373,Capa!$T218,'Plan de couv'!R$8:R$373,Paramètres!$A$9)/2</f>
        <v>0</v>
      </c>
      <c r="AJ218" s="81">
        <f>COUNTIFS('Plan de couv'!$C$8:$C$373,Capa!$T218,'Plan de couv'!S$8:S$373,Paramètres!$A$3)+COUNTIFS('Plan de couv'!$C$8:$C$373,Capa!$T218,'Plan de couv'!S$8:S$373,Paramètres!$A$8)/2+COUNTIFS('Plan de couv'!$C$8:$C$373,Capa!$T218,'Plan de couv'!S$8:S$373,Paramètres!$A$9)/2</f>
        <v>0</v>
      </c>
      <c r="AK218" s="81">
        <f>COUNTIFS('Plan de couv'!$C$8:$C$373,Capa!$T218,'Plan de couv'!T$8:T$373,Paramètres!$A$3)+COUNTIFS('Plan de couv'!$C$8:$C$373,Capa!$T218,'Plan de couv'!T$8:T$373,Paramètres!$A$8)/2+COUNTIFS('Plan de couv'!$C$8:$C$373,Capa!$T218,'Plan de couv'!T$8:T$373,Paramètres!$A$9)/2</f>
        <v>0</v>
      </c>
      <c r="AL218" s="81">
        <f>COUNTIFS('Plan de couv'!$C$8:$C$373,Capa!$T218,'Plan de couv'!U$8:U$373,Paramètres!$A$3)+COUNTIFS('Plan de couv'!$C$8:$C$373,Capa!$T218,'Plan de couv'!U$8:U$373,Paramètres!$A$8)/2+COUNTIFS('Plan de couv'!$C$8:$C$373,Capa!$T218,'Plan de couv'!U$8:U$373,Paramètres!$A$9)/2</f>
        <v>0</v>
      </c>
      <c r="AM218" s="81">
        <f>COUNTIFS('Plan de couv'!$C$8:$C$373,Capa!$T218,'Plan de couv'!V$8:V$373,Paramètres!$A$3)+COUNTIFS('Plan de couv'!$C$8:$C$373,Capa!$T218,'Plan de couv'!V$8:V$373,Paramètres!$A$8)/2+COUNTIFS('Plan de couv'!$C$8:$C$373,Capa!$T218,'Plan de couv'!V$8:V$373,Paramètres!$A$9)/2</f>
        <v>0</v>
      </c>
      <c r="AN218" s="81">
        <f>COUNTIFS('Plan de couv'!$C$8:$C$373,Capa!$T218,'Plan de couv'!W$8:W$373,Paramètres!$A$3)+COUNTIFS('Plan de couv'!$C$8:$C$373,Capa!$T218,'Plan de couv'!W$8:W$373,Paramètres!$A$8)/2+COUNTIFS('Plan de couv'!$C$8:$C$373,Capa!$T218,'Plan de couv'!W$8:W$373,Paramètres!$A$9)/2</f>
        <v>0</v>
      </c>
      <c r="AO218" s="81">
        <f>COUNTIFS('Plan de couv'!$C$8:$C$373,Capa!$T218,'Plan de couv'!X$8:X$373,Paramètres!$A$3)+COUNTIFS('Plan de couv'!$C$8:$C$373,Capa!$T218,'Plan de couv'!X$8:X$373,Paramètres!$A$8)/2+COUNTIFS('Plan de couv'!$C$8:$C$373,Capa!$T218,'Plan de couv'!X$8:X$373,Paramètres!$A$9)/2</f>
        <v>0</v>
      </c>
      <c r="AP218" s="81">
        <f>COUNTIFS('Plan de couv'!$C$8:$C$373,Capa!$T218,'Plan de couv'!Y$8:Y$373,Paramètres!$A$3)+COUNTIFS('Plan de couv'!$C$8:$C$373,Capa!$T218,'Plan de couv'!Y$8:Y$373,Paramètres!$A$8)/2+COUNTIFS('Plan de couv'!$C$8:$C$373,Capa!$T218,'Plan de couv'!Y$8:Y$373,Paramètres!$A$9)/2</f>
        <v>0</v>
      </c>
    </row>
    <row r="219" spans="18:42" x14ac:dyDescent="0.25">
      <c r="R219" s="50">
        <f t="shared" si="12"/>
        <v>8</v>
      </c>
      <c r="S219" s="51">
        <f t="shared" si="13"/>
        <v>32</v>
      </c>
      <c r="T219" s="67">
        <f t="shared" si="15"/>
        <v>42583</v>
      </c>
      <c r="U219" s="68">
        <f t="shared" si="14"/>
        <v>2</v>
      </c>
      <c r="V219" s="81">
        <f>COUNTIFS('Plan de couv'!$C$8:$C$373,Capa!$T219,'Plan de couv'!E$8:E$373,Paramètres!$A$3)+COUNTIFS('Plan de couv'!$C$8:$C$373,Capa!$T219,'Plan de couv'!E$8:E$373,Paramètres!$A$8)/2+COUNTIFS('Plan de couv'!$C$8:$C$373,Capa!$T219,'Plan de couv'!E$8:E$373,Paramètres!$A$9)/2</f>
        <v>1</v>
      </c>
      <c r="W219" s="81">
        <f>COUNTIFS('Plan de couv'!$C$8:$C$373,Capa!$T219,'Plan de couv'!F$8:F$373,Paramètres!$A$3)+COUNTIFS('Plan de couv'!$C$8:$C$373,Capa!$T219,'Plan de couv'!F$8:F$373,Paramètres!$A$8)/2+COUNTIFS('Plan de couv'!$C$8:$C$373,Capa!$T219,'Plan de couv'!F$8:F$373,Paramètres!$A$9)/2</f>
        <v>1</v>
      </c>
      <c r="X219" s="81">
        <f>COUNTIFS('Plan de couv'!$C$8:$C$373,Capa!$T219,'Plan de couv'!G$8:G$373,Paramètres!$A$3)+COUNTIFS('Plan de couv'!$C$8:$C$373,Capa!$T219,'Plan de couv'!G$8:G$373,Paramètres!$A$8)/2+COUNTIFS('Plan de couv'!$C$8:$C$373,Capa!$T219,'Plan de couv'!G$8:G$373,Paramètres!$A$9)/2</f>
        <v>1</v>
      </c>
      <c r="Y219" s="81">
        <f>COUNTIFS('Plan de couv'!$C$8:$C$373,Capa!$T219,'Plan de couv'!H$8:H$373,Paramètres!$A$3)+COUNTIFS('Plan de couv'!$C$8:$C$373,Capa!$T219,'Plan de couv'!H$8:H$373,Paramètres!$A$8)/2+COUNTIFS('Plan de couv'!$C$8:$C$373,Capa!$T219,'Plan de couv'!H$8:H$373,Paramètres!$A$9)/2</f>
        <v>1</v>
      </c>
      <c r="Z219" s="81">
        <f>COUNTIFS('Plan de couv'!$C$8:$C$373,Capa!$T219,'Plan de couv'!I$8:I$373,Paramètres!$A$3)+COUNTIFS('Plan de couv'!$C$8:$C$373,Capa!$T219,'Plan de couv'!I$8:I$373,Paramètres!$A$8)/2+COUNTIFS('Plan de couv'!$C$8:$C$373,Capa!$T219,'Plan de couv'!I$8:I$373,Paramètres!$A$9)/2</f>
        <v>1</v>
      </c>
      <c r="AA219" s="81">
        <f>COUNTIFS('Plan de couv'!$C$8:$C$373,Capa!$T219,'Plan de couv'!J$8:J$373,Paramètres!$A$3)+COUNTIFS('Plan de couv'!$C$8:$C$373,Capa!$T219,'Plan de couv'!J$8:J$373,Paramètres!$A$8)/2+COUNTIFS('Plan de couv'!$C$8:$C$373,Capa!$T219,'Plan de couv'!J$8:J$373,Paramètres!$A$9)/2</f>
        <v>1</v>
      </c>
      <c r="AB219" s="81">
        <f>COUNTIFS('Plan de couv'!$C$8:$C$373,Capa!$T219,'Plan de couv'!K$8:K$373,Paramètres!$A$3)+COUNTIFS('Plan de couv'!$C$8:$C$373,Capa!$T219,'Plan de couv'!K$8:K$373,Paramètres!$A$8)/2+COUNTIFS('Plan de couv'!$C$8:$C$373,Capa!$T219,'Plan de couv'!K$8:K$373,Paramètres!$A$9)/2</f>
        <v>1</v>
      </c>
      <c r="AC219" s="81">
        <f>COUNTIFS('Plan de couv'!$C$8:$C$373,Capa!$T219,'Plan de couv'!L$8:L$373,Paramètres!$A$3)+COUNTIFS('Plan de couv'!$C$8:$C$373,Capa!$T219,'Plan de couv'!L$8:L$373,Paramètres!$A$8)/2+COUNTIFS('Plan de couv'!$C$8:$C$373,Capa!$T219,'Plan de couv'!L$8:L$373,Paramètres!$A$9)/2</f>
        <v>1</v>
      </c>
      <c r="AD219" s="81">
        <f>COUNTIFS('Plan de couv'!$C$8:$C$373,Capa!$T219,'Plan de couv'!M$8:M$373,Paramètres!$A$3)+COUNTIFS('Plan de couv'!$C$8:$C$373,Capa!$T219,'Plan de couv'!M$8:M$373,Paramètres!$A$8)/2+COUNTIFS('Plan de couv'!$C$8:$C$373,Capa!$T219,'Plan de couv'!M$8:M$373,Paramètres!$A$9)/2</f>
        <v>1</v>
      </c>
      <c r="AE219" s="81">
        <f>COUNTIFS('Plan de couv'!$C$8:$C$373,Capa!$T219,'Plan de couv'!N$8:N$373,Paramètres!$A$3)+COUNTIFS('Plan de couv'!$C$8:$C$373,Capa!$T219,'Plan de couv'!N$8:N$373,Paramètres!$A$8)/2+COUNTIFS('Plan de couv'!$C$8:$C$373,Capa!$T219,'Plan de couv'!N$8:N$373,Paramètres!$A$9)/2</f>
        <v>1</v>
      </c>
      <c r="AF219" s="81">
        <f>COUNTIFS('Plan de couv'!$C$8:$C$373,Capa!$T219,'Plan de couv'!O$8:O$373,Paramètres!$A$3)+COUNTIFS('Plan de couv'!$C$8:$C$373,Capa!$T219,'Plan de couv'!O$8:O$373,Paramètres!$A$8)/2+COUNTIFS('Plan de couv'!$C$8:$C$373,Capa!$T219,'Plan de couv'!O$8:O$373,Paramètres!$A$9)/2</f>
        <v>1</v>
      </c>
      <c r="AG219" s="81">
        <f>COUNTIFS('Plan de couv'!$C$8:$C$373,Capa!$T219,'Plan de couv'!P$8:P$373,Paramètres!$A$3)+COUNTIFS('Plan de couv'!$C$8:$C$373,Capa!$T219,'Plan de couv'!P$8:P$373,Paramètres!$A$8)/2+COUNTIFS('Plan de couv'!$C$8:$C$373,Capa!$T219,'Plan de couv'!P$8:P$373,Paramètres!$A$9)/2</f>
        <v>1</v>
      </c>
      <c r="AH219" s="81">
        <f>COUNTIFS('Plan de couv'!$C$8:$C$373,Capa!$T219,'Plan de couv'!Q$8:Q$373,Paramètres!$A$3)+COUNTIFS('Plan de couv'!$C$8:$C$373,Capa!$T219,'Plan de couv'!Q$8:Q$373,Paramètres!$A$8)/2+COUNTIFS('Plan de couv'!$C$8:$C$373,Capa!$T219,'Plan de couv'!Q$8:Q$373,Paramètres!$A$9)/2</f>
        <v>1</v>
      </c>
      <c r="AI219" s="81">
        <f>COUNTIFS('Plan de couv'!$C$8:$C$373,Capa!$T219,'Plan de couv'!R$8:R$373,Paramètres!$A$3)+COUNTIFS('Plan de couv'!$C$8:$C$373,Capa!$T219,'Plan de couv'!R$8:R$373,Paramètres!$A$8)/2+COUNTIFS('Plan de couv'!$C$8:$C$373,Capa!$T219,'Plan de couv'!R$8:R$373,Paramètres!$A$9)/2</f>
        <v>1</v>
      </c>
      <c r="AJ219" s="81">
        <f>COUNTIFS('Plan de couv'!$C$8:$C$373,Capa!$T219,'Plan de couv'!S$8:S$373,Paramètres!$A$3)+COUNTIFS('Plan de couv'!$C$8:$C$373,Capa!$T219,'Plan de couv'!S$8:S$373,Paramètres!$A$8)/2+COUNTIFS('Plan de couv'!$C$8:$C$373,Capa!$T219,'Plan de couv'!S$8:S$373,Paramètres!$A$9)/2</f>
        <v>1</v>
      </c>
      <c r="AK219" s="81">
        <f>COUNTIFS('Plan de couv'!$C$8:$C$373,Capa!$T219,'Plan de couv'!T$8:T$373,Paramètres!$A$3)+COUNTIFS('Plan de couv'!$C$8:$C$373,Capa!$T219,'Plan de couv'!T$8:T$373,Paramètres!$A$8)/2+COUNTIFS('Plan de couv'!$C$8:$C$373,Capa!$T219,'Plan de couv'!T$8:T$373,Paramètres!$A$9)/2</f>
        <v>1</v>
      </c>
      <c r="AL219" s="81">
        <f>COUNTIFS('Plan de couv'!$C$8:$C$373,Capa!$T219,'Plan de couv'!U$8:U$373,Paramètres!$A$3)+COUNTIFS('Plan de couv'!$C$8:$C$373,Capa!$T219,'Plan de couv'!U$8:U$373,Paramètres!$A$8)/2+COUNTIFS('Plan de couv'!$C$8:$C$373,Capa!$T219,'Plan de couv'!U$8:U$373,Paramètres!$A$9)/2</f>
        <v>1</v>
      </c>
      <c r="AM219" s="81">
        <f>COUNTIFS('Plan de couv'!$C$8:$C$373,Capa!$T219,'Plan de couv'!V$8:V$373,Paramètres!$A$3)+COUNTIFS('Plan de couv'!$C$8:$C$373,Capa!$T219,'Plan de couv'!V$8:V$373,Paramètres!$A$8)/2+COUNTIFS('Plan de couv'!$C$8:$C$373,Capa!$T219,'Plan de couv'!V$8:V$373,Paramètres!$A$9)/2</f>
        <v>1</v>
      </c>
      <c r="AN219" s="81">
        <f>COUNTIFS('Plan de couv'!$C$8:$C$373,Capa!$T219,'Plan de couv'!W$8:W$373,Paramètres!$A$3)+COUNTIFS('Plan de couv'!$C$8:$C$373,Capa!$T219,'Plan de couv'!W$8:W$373,Paramètres!$A$8)/2+COUNTIFS('Plan de couv'!$C$8:$C$373,Capa!$T219,'Plan de couv'!W$8:W$373,Paramètres!$A$9)/2</f>
        <v>1</v>
      </c>
      <c r="AO219" s="81">
        <f>COUNTIFS('Plan de couv'!$C$8:$C$373,Capa!$T219,'Plan de couv'!X$8:X$373,Paramètres!$A$3)+COUNTIFS('Plan de couv'!$C$8:$C$373,Capa!$T219,'Plan de couv'!X$8:X$373,Paramètres!$A$8)/2+COUNTIFS('Plan de couv'!$C$8:$C$373,Capa!$T219,'Plan de couv'!X$8:X$373,Paramètres!$A$9)/2</f>
        <v>1</v>
      </c>
      <c r="AP219" s="81">
        <f>COUNTIFS('Plan de couv'!$C$8:$C$373,Capa!$T219,'Plan de couv'!Y$8:Y$373,Paramètres!$A$3)+COUNTIFS('Plan de couv'!$C$8:$C$373,Capa!$T219,'Plan de couv'!Y$8:Y$373,Paramètres!$A$8)/2+COUNTIFS('Plan de couv'!$C$8:$C$373,Capa!$T219,'Plan de couv'!Y$8:Y$373,Paramètres!$A$9)/2</f>
        <v>1</v>
      </c>
    </row>
    <row r="220" spans="18:42" x14ac:dyDescent="0.25">
      <c r="R220" s="50">
        <f t="shared" si="12"/>
        <v>8</v>
      </c>
      <c r="S220" s="51">
        <f t="shared" si="13"/>
        <v>32</v>
      </c>
      <c r="T220" s="67">
        <f t="shared" si="15"/>
        <v>42584</v>
      </c>
      <c r="U220" s="68">
        <f t="shared" si="14"/>
        <v>3</v>
      </c>
      <c r="V220" s="81">
        <f>COUNTIFS('Plan de couv'!$C$8:$C$373,Capa!$T220,'Plan de couv'!E$8:E$373,Paramètres!$A$3)+COUNTIFS('Plan de couv'!$C$8:$C$373,Capa!$T220,'Plan de couv'!E$8:E$373,Paramètres!$A$8)/2+COUNTIFS('Plan de couv'!$C$8:$C$373,Capa!$T220,'Plan de couv'!E$8:E$373,Paramètres!$A$9)/2</f>
        <v>1</v>
      </c>
      <c r="W220" s="81">
        <f>COUNTIFS('Plan de couv'!$C$8:$C$373,Capa!$T220,'Plan de couv'!F$8:F$373,Paramètres!$A$3)+COUNTIFS('Plan de couv'!$C$8:$C$373,Capa!$T220,'Plan de couv'!F$8:F$373,Paramètres!$A$8)/2+COUNTIFS('Plan de couv'!$C$8:$C$373,Capa!$T220,'Plan de couv'!F$8:F$373,Paramètres!$A$9)/2</f>
        <v>1</v>
      </c>
      <c r="X220" s="81">
        <f>COUNTIFS('Plan de couv'!$C$8:$C$373,Capa!$T220,'Plan de couv'!G$8:G$373,Paramètres!$A$3)+COUNTIFS('Plan de couv'!$C$8:$C$373,Capa!$T220,'Plan de couv'!G$8:G$373,Paramètres!$A$8)/2+COUNTIFS('Plan de couv'!$C$8:$C$373,Capa!$T220,'Plan de couv'!G$8:G$373,Paramètres!$A$9)/2</f>
        <v>1</v>
      </c>
      <c r="Y220" s="81">
        <f>COUNTIFS('Plan de couv'!$C$8:$C$373,Capa!$T220,'Plan de couv'!H$8:H$373,Paramètres!$A$3)+COUNTIFS('Plan de couv'!$C$8:$C$373,Capa!$T220,'Plan de couv'!H$8:H$373,Paramètres!$A$8)/2+COUNTIFS('Plan de couv'!$C$8:$C$373,Capa!$T220,'Plan de couv'!H$8:H$373,Paramètres!$A$9)/2</f>
        <v>1</v>
      </c>
      <c r="Z220" s="81">
        <f>COUNTIFS('Plan de couv'!$C$8:$C$373,Capa!$T220,'Plan de couv'!I$8:I$373,Paramètres!$A$3)+COUNTIFS('Plan de couv'!$C$8:$C$373,Capa!$T220,'Plan de couv'!I$8:I$373,Paramètres!$A$8)/2+COUNTIFS('Plan de couv'!$C$8:$C$373,Capa!$T220,'Plan de couv'!I$8:I$373,Paramètres!$A$9)/2</f>
        <v>1</v>
      </c>
      <c r="AA220" s="81">
        <f>COUNTIFS('Plan de couv'!$C$8:$C$373,Capa!$T220,'Plan de couv'!J$8:J$373,Paramètres!$A$3)+COUNTIFS('Plan de couv'!$C$8:$C$373,Capa!$T220,'Plan de couv'!J$8:J$373,Paramètres!$A$8)/2+COUNTIFS('Plan de couv'!$C$8:$C$373,Capa!$T220,'Plan de couv'!J$8:J$373,Paramètres!$A$9)/2</f>
        <v>1</v>
      </c>
      <c r="AB220" s="81">
        <f>COUNTIFS('Plan de couv'!$C$8:$C$373,Capa!$T220,'Plan de couv'!K$8:K$373,Paramètres!$A$3)+COUNTIFS('Plan de couv'!$C$8:$C$373,Capa!$T220,'Plan de couv'!K$8:K$373,Paramètres!$A$8)/2+COUNTIFS('Plan de couv'!$C$8:$C$373,Capa!$T220,'Plan de couv'!K$8:K$373,Paramètres!$A$9)/2</f>
        <v>1</v>
      </c>
      <c r="AC220" s="81">
        <f>COUNTIFS('Plan de couv'!$C$8:$C$373,Capa!$T220,'Plan de couv'!L$8:L$373,Paramètres!$A$3)+COUNTIFS('Plan de couv'!$C$8:$C$373,Capa!$T220,'Plan de couv'!L$8:L$373,Paramètres!$A$8)/2+COUNTIFS('Plan de couv'!$C$8:$C$373,Capa!$T220,'Plan de couv'!L$8:L$373,Paramètres!$A$9)/2</f>
        <v>1</v>
      </c>
      <c r="AD220" s="81">
        <f>COUNTIFS('Plan de couv'!$C$8:$C$373,Capa!$T220,'Plan de couv'!M$8:M$373,Paramètres!$A$3)+COUNTIFS('Plan de couv'!$C$8:$C$373,Capa!$T220,'Plan de couv'!M$8:M$373,Paramètres!$A$8)/2+COUNTIFS('Plan de couv'!$C$8:$C$373,Capa!$T220,'Plan de couv'!M$8:M$373,Paramètres!$A$9)/2</f>
        <v>1</v>
      </c>
      <c r="AE220" s="81">
        <f>COUNTIFS('Plan de couv'!$C$8:$C$373,Capa!$T220,'Plan de couv'!N$8:N$373,Paramètres!$A$3)+COUNTIFS('Plan de couv'!$C$8:$C$373,Capa!$T220,'Plan de couv'!N$8:N$373,Paramètres!$A$8)/2+COUNTIFS('Plan de couv'!$C$8:$C$373,Capa!$T220,'Plan de couv'!N$8:N$373,Paramètres!$A$9)/2</f>
        <v>1</v>
      </c>
      <c r="AF220" s="81">
        <f>COUNTIFS('Plan de couv'!$C$8:$C$373,Capa!$T220,'Plan de couv'!O$8:O$373,Paramètres!$A$3)+COUNTIFS('Plan de couv'!$C$8:$C$373,Capa!$T220,'Plan de couv'!O$8:O$373,Paramètres!$A$8)/2+COUNTIFS('Plan de couv'!$C$8:$C$373,Capa!$T220,'Plan de couv'!O$8:O$373,Paramètres!$A$9)/2</f>
        <v>1</v>
      </c>
      <c r="AG220" s="81">
        <f>COUNTIFS('Plan de couv'!$C$8:$C$373,Capa!$T220,'Plan de couv'!P$8:P$373,Paramètres!$A$3)+COUNTIFS('Plan de couv'!$C$8:$C$373,Capa!$T220,'Plan de couv'!P$8:P$373,Paramètres!$A$8)/2+COUNTIFS('Plan de couv'!$C$8:$C$373,Capa!$T220,'Plan de couv'!P$8:P$373,Paramètres!$A$9)/2</f>
        <v>1</v>
      </c>
      <c r="AH220" s="81">
        <f>COUNTIFS('Plan de couv'!$C$8:$C$373,Capa!$T220,'Plan de couv'!Q$8:Q$373,Paramètres!$A$3)+COUNTIFS('Plan de couv'!$C$8:$C$373,Capa!$T220,'Plan de couv'!Q$8:Q$373,Paramètres!$A$8)/2+COUNTIFS('Plan de couv'!$C$8:$C$373,Capa!$T220,'Plan de couv'!Q$8:Q$373,Paramètres!$A$9)/2</f>
        <v>1</v>
      </c>
      <c r="AI220" s="81">
        <f>COUNTIFS('Plan de couv'!$C$8:$C$373,Capa!$T220,'Plan de couv'!R$8:R$373,Paramètres!$A$3)+COUNTIFS('Plan de couv'!$C$8:$C$373,Capa!$T220,'Plan de couv'!R$8:R$373,Paramètres!$A$8)/2+COUNTIFS('Plan de couv'!$C$8:$C$373,Capa!$T220,'Plan de couv'!R$8:R$373,Paramètres!$A$9)/2</f>
        <v>1</v>
      </c>
      <c r="AJ220" s="81">
        <f>COUNTIFS('Plan de couv'!$C$8:$C$373,Capa!$T220,'Plan de couv'!S$8:S$373,Paramètres!$A$3)+COUNTIFS('Plan de couv'!$C$8:$C$373,Capa!$T220,'Plan de couv'!S$8:S$373,Paramètres!$A$8)/2+COUNTIFS('Plan de couv'!$C$8:$C$373,Capa!$T220,'Plan de couv'!S$8:S$373,Paramètres!$A$9)/2</f>
        <v>1</v>
      </c>
      <c r="AK220" s="81">
        <f>COUNTIFS('Plan de couv'!$C$8:$C$373,Capa!$T220,'Plan de couv'!T$8:T$373,Paramètres!$A$3)+COUNTIFS('Plan de couv'!$C$8:$C$373,Capa!$T220,'Plan de couv'!T$8:T$373,Paramètres!$A$8)/2+COUNTIFS('Plan de couv'!$C$8:$C$373,Capa!$T220,'Plan de couv'!T$8:T$373,Paramètres!$A$9)/2</f>
        <v>1</v>
      </c>
      <c r="AL220" s="81">
        <f>COUNTIFS('Plan de couv'!$C$8:$C$373,Capa!$T220,'Plan de couv'!U$8:U$373,Paramètres!$A$3)+COUNTIFS('Plan de couv'!$C$8:$C$373,Capa!$T220,'Plan de couv'!U$8:U$373,Paramètres!$A$8)/2+COUNTIFS('Plan de couv'!$C$8:$C$373,Capa!$T220,'Plan de couv'!U$8:U$373,Paramètres!$A$9)/2</f>
        <v>1</v>
      </c>
      <c r="AM220" s="81">
        <f>COUNTIFS('Plan de couv'!$C$8:$C$373,Capa!$T220,'Plan de couv'!V$8:V$373,Paramètres!$A$3)+COUNTIFS('Plan de couv'!$C$8:$C$373,Capa!$T220,'Plan de couv'!V$8:V$373,Paramètres!$A$8)/2+COUNTIFS('Plan de couv'!$C$8:$C$373,Capa!$T220,'Plan de couv'!V$8:V$373,Paramètres!$A$9)/2</f>
        <v>1</v>
      </c>
      <c r="AN220" s="81">
        <f>COUNTIFS('Plan de couv'!$C$8:$C$373,Capa!$T220,'Plan de couv'!W$8:W$373,Paramètres!$A$3)+COUNTIFS('Plan de couv'!$C$8:$C$373,Capa!$T220,'Plan de couv'!W$8:W$373,Paramètres!$A$8)/2+COUNTIFS('Plan de couv'!$C$8:$C$373,Capa!$T220,'Plan de couv'!W$8:W$373,Paramètres!$A$9)/2</f>
        <v>1</v>
      </c>
      <c r="AO220" s="81">
        <f>COUNTIFS('Plan de couv'!$C$8:$C$373,Capa!$T220,'Plan de couv'!X$8:X$373,Paramètres!$A$3)+COUNTIFS('Plan de couv'!$C$8:$C$373,Capa!$T220,'Plan de couv'!X$8:X$373,Paramètres!$A$8)/2+COUNTIFS('Plan de couv'!$C$8:$C$373,Capa!$T220,'Plan de couv'!X$8:X$373,Paramètres!$A$9)/2</f>
        <v>1</v>
      </c>
      <c r="AP220" s="81">
        <f>COUNTIFS('Plan de couv'!$C$8:$C$373,Capa!$T220,'Plan de couv'!Y$8:Y$373,Paramètres!$A$3)+COUNTIFS('Plan de couv'!$C$8:$C$373,Capa!$T220,'Plan de couv'!Y$8:Y$373,Paramètres!$A$8)/2+COUNTIFS('Plan de couv'!$C$8:$C$373,Capa!$T220,'Plan de couv'!Y$8:Y$373,Paramètres!$A$9)/2</f>
        <v>1</v>
      </c>
    </row>
    <row r="221" spans="18:42" x14ac:dyDescent="0.25">
      <c r="R221" s="50">
        <f t="shared" si="12"/>
        <v>8</v>
      </c>
      <c r="S221" s="51">
        <f t="shared" si="13"/>
        <v>32</v>
      </c>
      <c r="T221" s="67">
        <f t="shared" si="15"/>
        <v>42585</v>
      </c>
      <c r="U221" s="68">
        <f t="shared" si="14"/>
        <v>4</v>
      </c>
      <c r="V221" s="81">
        <f>(COUNTIFS('Plan de couv'!$C$8:$C$373,Capa!$T221,'Plan de couv'!E$8:E$373,Paramètres!$A$3)+COUNTIFS('Plan de couv'!$C$8:$C$373,Capa!$T221,'Plan de couv'!E$8:E$373,Paramètres!$A$8)/2+COUNTIFS('Plan de couv'!$C$8:$C$373,Capa!$T221,'Plan de couv'!E$8:E$373,Paramètres!$A$9)/2)</f>
        <v>1</v>
      </c>
      <c r="W221" s="81">
        <f>COUNTIFS('Plan de couv'!$C$8:$C$373,Capa!$T221,'Plan de couv'!F$8:F$373,Paramètres!$A$3)+COUNTIFS('Plan de couv'!$C$8:$C$373,Capa!$T221,'Plan de couv'!F$8:F$373,Paramètres!$A$8)/2+COUNTIFS('Plan de couv'!$C$8:$C$373,Capa!$T221,'Plan de couv'!F$8:F$373,Paramètres!$A$9)/2</f>
        <v>1</v>
      </c>
      <c r="X221" s="81">
        <f>COUNTIFS('Plan de couv'!$C$8:$C$373,Capa!$T221,'Plan de couv'!G$8:G$373,Paramètres!$A$3)+COUNTIFS('Plan de couv'!$C$8:$C$373,Capa!$T221,'Plan de couv'!G$8:G$373,Paramètres!$A$8)/2+COUNTIFS('Plan de couv'!$C$8:$C$373,Capa!$T221,'Plan de couv'!G$8:G$373,Paramètres!$A$9)/2</f>
        <v>1</v>
      </c>
      <c r="Y221" s="81">
        <f>COUNTIFS('Plan de couv'!$C$8:$C$373,Capa!$T221,'Plan de couv'!H$8:H$373,Paramètres!$A$3)+COUNTIFS('Plan de couv'!$C$8:$C$373,Capa!$T221,'Plan de couv'!H$8:H$373,Paramètres!$A$8)/2+COUNTIFS('Plan de couv'!$C$8:$C$373,Capa!$T221,'Plan de couv'!H$8:H$373,Paramètres!$A$9)/2</f>
        <v>1</v>
      </c>
      <c r="Z221" s="81">
        <f>COUNTIFS('Plan de couv'!$C$8:$C$373,Capa!$T221,'Plan de couv'!I$8:I$373,Paramètres!$A$3)+COUNTIFS('Plan de couv'!$C$8:$C$373,Capa!$T221,'Plan de couv'!I$8:I$373,Paramètres!$A$8)/2+COUNTIFS('Plan de couv'!$C$8:$C$373,Capa!$T221,'Plan de couv'!I$8:I$373,Paramètres!$A$9)/2</f>
        <v>1</v>
      </c>
      <c r="AA221" s="81">
        <f>COUNTIFS('Plan de couv'!$C$8:$C$373,Capa!$T221,'Plan de couv'!J$8:J$373,Paramètres!$A$3)+COUNTIFS('Plan de couv'!$C$8:$C$373,Capa!$T221,'Plan de couv'!J$8:J$373,Paramètres!$A$8)/2+COUNTIFS('Plan de couv'!$C$8:$C$373,Capa!$T221,'Plan de couv'!J$8:J$373,Paramètres!$A$9)/2</f>
        <v>1</v>
      </c>
      <c r="AB221" s="81">
        <f>COUNTIFS('Plan de couv'!$C$8:$C$373,Capa!$T221,'Plan de couv'!K$8:K$373,Paramètres!$A$3)+COUNTIFS('Plan de couv'!$C$8:$C$373,Capa!$T221,'Plan de couv'!K$8:K$373,Paramètres!$A$8)/2+COUNTIFS('Plan de couv'!$C$8:$C$373,Capa!$T221,'Plan de couv'!K$8:K$373,Paramètres!$A$9)/2</f>
        <v>1</v>
      </c>
      <c r="AC221" s="81">
        <f>COUNTIFS('Plan de couv'!$C$8:$C$373,Capa!$T221,'Plan de couv'!L$8:L$373,Paramètres!$A$3)+COUNTIFS('Plan de couv'!$C$8:$C$373,Capa!$T221,'Plan de couv'!L$8:L$373,Paramètres!$A$8)/2+COUNTIFS('Plan de couv'!$C$8:$C$373,Capa!$T221,'Plan de couv'!L$8:L$373,Paramètres!$A$9)/2</f>
        <v>1</v>
      </c>
      <c r="AD221" s="81">
        <f>COUNTIFS('Plan de couv'!$C$8:$C$373,Capa!$T221,'Plan de couv'!M$8:M$373,Paramètres!$A$3)+COUNTIFS('Plan de couv'!$C$8:$C$373,Capa!$T221,'Plan de couv'!M$8:M$373,Paramètres!$A$8)/2+COUNTIFS('Plan de couv'!$C$8:$C$373,Capa!$T221,'Plan de couv'!M$8:M$373,Paramètres!$A$9)/2</f>
        <v>1</v>
      </c>
      <c r="AE221" s="81">
        <f>COUNTIFS('Plan de couv'!$C$8:$C$373,Capa!$T221,'Plan de couv'!N$8:N$373,Paramètres!$A$3)+COUNTIFS('Plan de couv'!$C$8:$C$373,Capa!$T221,'Plan de couv'!N$8:N$373,Paramètres!$A$8)/2+COUNTIFS('Plan de couv'!$C$8:$C$373,Capa!$T221,'Plan de couv'!N$8:N$373,Paramètres!$A$9)/2</f>
        <v>1</v>
      </c>
      <c r="AF221" s="81">
        <f>COUNTIFS('Plan de couv'!$C$8:$C$373,Capa!$T221,'Plan de couv'!O$8:O$373,Paramètres!$A$3)+COUNTIFS('Plan de couv'!$C$8:$C$373,Capa!$T221,'Plan de couv'!O$8:O$373,Paramètres!$A$8)/2+COUNTIFS('Plan de couv'!$C$8:$C$373,Capa!$T221,'Plan de couv'!O$8:O$373,Paramètres!$A$9)/2</f>
        <v>1</v>
      </c>
      <c r="AG221" s="81">
        <f>COUNTIFS('Plan de couv'!$C$8:$C$373,Capa!$T221,'Plan de couv'!P$8:P$373,Paramètres!$A$3)+COUNTIFS('Plan de couv'!$C$8:$C$373,Capa!$T221,'Plan de couv'!P$8:P$373,Paramètres!$A$8)/2+COUNTIFS('Plan de couv'!$C$8:$C$373,Capa!$T221,'Plan de couv'!P$8:P$373,Paramètres!$A$9)/2</f>
        <v>1</v>
      </c>
      <c r="AH221" s="81">
        <f>COUNTIFS('Plan de couv'!$C$8:$C$373,Capa!$T221,'Plan de couv'!Q$8:Q$373,Paramètres!$A$3)+COUNTIFS('Plan de couv'!$C$8:$C$373,Capa!$T221,'Plan de couv'!Q$8:Q$373,Paramètres!$A$8)/2+COUNTIFS('Plan de couv'!$C$8:$C$373,Capa!$T221,'Plan de couv'!Q$8:Q$373,Paramètres!$A$9)/2</f>
        <v>1</v>
      </c>
      <c r="AI221" s="81">
        <f>COUNTIFS('Plan de couv'!$C$8:$C$373,Capa!$T221,'Plan de couv'!R$8:R$373,Paramètres!$A$3)+COUNTIFS('Plan de couv'!$C$8:$C$373,Capa!$T221,'Plan de couv'!R$8:R$373,Paramètres!$A$8)/2+COUNTIFS('Plan de couv'!$C$8:$C$373,Capa!$T221,'Plan de couv'!R$8:R$373,Paramètres!$A$9)/2</f>
        <v>1</v>
      </c>
      <c r="AJ221" s="81">
        <f>COUNTIFS('Plan de couv'!$C$8:$C$373,Capa!$T221,'Plan de couv'!S$8:S$373,Paramètres!$A$3)+COUNTIFS('Plan de couv'!$C$8:$C$373,Capa!$T221,'Plan de couv'!S$8:S$373,Paramètres!$A$8)/2+COUNTIFS('Plan de couv'!$C$8:$C$373,Capa!$T221,'Plan de couv'!S$8:S$373,Paramètres!$A$9)/2</f>
        <v>1</v>
      </c>
      <c r="AK221" s="81">
        <f>COUNTIFS('Plan de couv'!$C$8:$C$373,Capa!$T221,'Plan de couv'!T$8:T$373,Paramètres!$A$3)+COUNTIFS('Plan de couv'!$C$8:$C$373,Capa!$T221,'Plan de couv'!T$8:T$373,Paramètres!$A$8)/2+COUNTIFS('Plan de couv'!$C$8:$C$373,Capa!$T221,'Plan de couv'!T$8:T$373,Paramètres!$A$9)/2</f>
        <v>1</v>
      </c>
      <c r="AL221" s="81">
        <f>COUNTIFS('Plan de couv'!$C$8:$C$373,Capa!$T221,'Plan de couv'!U$8:U$373,Paramètres!$A$3)+COUNTIFS('Plan de couv'!$C$8:$C$373,Capa!$T221,'Plan de couv'!U$8:U$373,Paramètres!$A$8)/2+COUNTIFS('Plan de couv'!$C$8:$C$373,Capa!$T221,'Plan de couv'!U$8:U$373,Paramètres!$A$9)/2</f>
        <v>1</v>
      </c>
      <c r="AM221" s="81">
        <f>COUNTIFS('Plan de couv'!$C$8:$C$373,Capa!$T221,'Plan de couv'!V$8:V$373,Paramètres!$A$3)+COUNTIFS('Plan de couv'!$C$8:$C$373,Capa!$T221,'Plan de couv'!V$8:V$373,Paramètres!$A$8)/2+COUNTIFS('Plan de couv'!$C$8:$C$373,Capa!$T221,'Plan de couv'!V$8:V$373,Paramètres!$A$9)/2</f>
        <v>1</v>
      </c>
      <c r="AN221" s="81">
        <f>COUNTIFS('Plan de couv'!$C$8:$C$373,Capa!$T221,'Plan de couv'!W$8:W$373,Paramètres!$A$3)+COUNTIFS('Plan de couv'!$C$8:$C$373,Capa!$T221,'Plan de couv'!W$8:W$373,Paramètres!$A$8)/2+COUNTIFS('Plan de couv'!$C$8:$C$373,Capa!$T221,'Plan de couv'!W$8:W$373,Paramètres!$A$9)/2</f>
        <v>1</v>
      </c>
      <c r="AO221" s="81">
        <f>COUNTIFS('Plan de couv'!$C$8:$C$373,Capa!$T221,'Plan de couv'!X$8:X$373,Paramètres!$A$3)+COUNTIFS('Plan de couv'!$C$8:$C$373,Capa!$T221,'Plan de couv'!X$8:X$373,Paramètres!$A$8)/2+COUNTIFS('Plan de couv'!$C$8:$C$373,Capa!$T221,'Plan de couv'!X$8:X$373,Paramètres!$A$9)/2</f>
        <v>1</v>
      </c>
      <c r="AP221" s="81">
        <f>COUNTIFS('Plan de couv'!$C$8:$C$373,Capa!$T221,'Plan de couv'!Y$8:Y$373,Paramètres!$A$3)+COUNTIFS('Plan de couv'!$C$8:$C$373,Capa!$T221,'Plan de couv'!Y$8:Y$373,Paramètres!$A$8)/2+COUNTIFS('Plan de couv'!$C$8:$C$373,Capa!$T221,'Plan de couv'!Y$8:Y$373,Paramètres!$A$9)/2</f>
        <v>1</v>
      </c>
    </row>
    <row r="222" spans="18:42" x14ac:dyDescent="0.25">
      <c r="R222" s="50">
        <f t="shared" si="12"/>
        <v>8</v>
      </c>
      <c r="S222" s="51">
        <f t="shared" si="13"/>
        <v>32</v>
      </c>
      <c r="T222" s="67">
        <f t="shared" si="15"/>
        <v>42586</v>
      </c>
      <c r="U222" s="68">
        <f t="shared" si="14"/>
        <v>5</v>
      </c>
      <c r="V222" s="81">
        <f>COUNTIFS('Plan de couv'!$C$8:$C$373,Capa!$T222,'Plan de couv'!E$8:E$373,Paramètres!$A$3)+COUNTIFS('Plan de couv'!$C$8:$C$373,Capa!$T222,'Plan de couv'!E$8:E$373,Paramètres!$A$8)/2+COUNTIFS('Plan de couv'!$C$8:$C$373,Capa!$T222,'Plan de couv'!E$8:E$373,Paramètres!$A$9)/2</f>
        <v>0</v>
      </c>
      <c r="W222" s="81">
        <f>COUNTIFS('Plan de couv'!$C$8:$C$373,Capa!$T222,'Plan de couv'!F$8:F$373,Paramètres!$A$3)+COUNTIFS('Plan de couv'!$C$8:$C$373,Capa!$T222,'Plan de couv'!F$8:F$373,Paramètres!$A$8)/2+COUNTIFS('Plan de couv'!$C$8:$C$373,Capa!$T222,'Plan de couv'!F$8:F$373,Paramètres!$A$9)/2</f>
        <v>1</v>
      </c>
      <c r="X222" s="81">
        <f>COUNTIFS('Plan de couv'!$C$8:$C$373,Capa!$T222,'Plan de couv'!G$8:G$373,Paramètres!$A$3)+COUNTIFS('Plan de couv'!$C$8:$C$373,Capa!$T222,'Plan de couv'!G$8:G$373,Paramètres!$A$8)/2+COUNTIFS('Plan de couv'!$C$8:$C$373,Capa!$T222,'Plan de couv'!G$8:G$373,Paramètres!$A$9)/2</f>
        <v>1</v>
      </c>
      <c r="Y222" s="81">
        <f>COUNTIFS('Plan de couv'!$C$8:$C$373,Capa!$T222,'Plan de couv'!H$8:H$373,Paramètres!$A$3)+COUNTIFS('Plan de couv'!$C$8:$C$373,Capa!$T222,'Plan de couv'!H$8:H$373,Paramètres!$A$8)/2+COUNTIFS('Plan de couv'!$C$8:$C$373,Capa!$T222,'Plan de couv'!H$8:H$373,Paramètres!$A$9)/2</f>
        <v>1</v>
      </c>
      <c r="Z222" s="81">
        <f>COUNTIFS('Plan de couv'!$C$8:$C$373,Capa!$T222,'Plan de couv'!I$8:I$373,Paramètres!$A$3)+COUNTIFS('Plan de couv'!$C$8:$C$373,Capa!$T222,'Plan de couv'!I$8:I$373,Paramètres!$A$8)/2+COUNTIFS('Plan de couv'!$C$8:$C$373,Capa!$T222,'Plan de couv'!I$8:I$373,Paramètres!$A$9)/2</f>
        <v>1</v>
      </c>
      <c r="AA222" s="81">
        <f>COUNTIFS('Plan de couv'!$C$8:$C$373,Capa!$T222,'Plan de couv'!J$8:J$373,Paramètres!$A$3)+COUNTIFS('Plan de couv'!$C$8:$C$373,Capa!$T222,'Plan de couv'!J$8:J$373,Paramètres!$A$8)/2+COUNTIFS('Plan de couv'!$C$8:$C$373,Capa!$T222,'Plan de couv'!J$8:J$373,Paramètres!$A$9)/2</f>
        <v>1</v>
      </c>
      <c r="AB222" s="81">
        <f>COUNTIFS('Plan de couv'!$C$8:$C$373,Capa!$T222,'Plan de couv'!K$8:K$373,Paramètres!$A$3)+COUNTIFS('Plan de couv'!$C$8:$C$373,Capa!$T222,'Plan de couv'!K$8:K$373,Paramètres!$A$8)/2+COUNTIFS('Plan de couv'!$C$8:$C$373,Capa!$T222,'Plan de couv'!K$8:K$373,Paramètres!$A$9)/2</f>
        <v>1</v>
      </c>
      <c r="AC222" s="81">
        <f>COUNTIFS('Plan de couv'!$C$8:$C$373,Capa!$T222,'Plan de couv'!L$8:L$373,Paramètres!$A$3)+COUNTIFS('Plan de couv'!$C$8:$C$373,Capa!$T222,'Plan de couv'!L$8:L$373,Paramètres!$A$8)/2+COUNTIFS('Plan de couv'!$C$8:$C$373,Capa!$T222,'Plan de couv'!L$8:L$373,Paramètres!$A$9)/2</f>
        <v>1</v>
      </c>
      <c r="AD222" s="81">
        <f>COUNTIFS('Plan de couv'!$C$8:$C$373,Capa!$T222,'Plan de couv'!M$8:M$373,Paramètres!$A$3)+COUNTIFS('Plan de couv'!$C$8:$C$373,Capa!$T222,'Plan de couv'!M$8:M$373,Paramètres!$A$8)/2+COUNTIFS('Plan de couv'!$C$8:$C$373,Capa!$T222,'Plan de couv'!M$8:M$373,Paramètres!$A$9)/2</f>
        <v>1</v>
      </c>
      <c r="AE222" s="81">
        <f>COUNTIFS('Plan de couv'!$C$8:$C$373,Capa!$T222,'Plan de couv'!N$8:N$373,Paramètres!$A$3)+COUNTIFS('Plan de couv'!$C$8:$C$373,Capa!$T222,'Plan de couv'!N$8:N$373,Paramètres!$A$8)/2+COUNTIFS('Plan de couv'!$C$8:$C$373,Capa!$T222,'Plan de couv'!N$8:N$373,Paramètres!$A$9)/2</f>
        <v>1</v>
      </c>
      <c r="AF222" s="81">
        <f>COUNTIFS('Plan de couv'!$C$8:$C$373,Capa!$T222,'Plan de couv'!O$8:O$373,Paramètres!$A$3)+COUNTIFS('Plan de couv'!$C$8:$C$373,Capa!$T222,'Plan de couv'!O$8:O$373,Paramètres!$A$8)/2+COUNTIFS('Plan de couv'!$C$8:$C$373,Capa!$T222,'Plan de couv'!O$8:O$373,Paramètres!$A$9)/2</f>
        <v>1</v>
      </c>
      <c r="AG222" s="81">
        <f>COUNTIFS('Plan de couv'!$C$8:$C$373,Capa!$T222,'Plan de couv'!P$8:P$373,Paramètres!$A$3)+COUNTIFS('Plan de couv'!$C$8:$C$373,Capa!$T222,'Plan de couv'!P$8:P$373,Paramètres!$A$8)/2+COUNTIFS('Plan de couv'!$C$8:$C$373,Capa!$T222,'Plan de couv'!P$8:P$373,Paramètres!$A$9)/2</f>
        <v>1</v>
      </c>
      <c r="AH222" s="81">
        <f>COUNTIFS('Plan de couv'!$C$8:$C$373,Capa!$T222,'Plan de couv'!Q$8:Q$373,Paramètres!$A$3)+COUNTIFS('Plan de couv'!$C$8:$C$373,Capa!$T222,'Plan de couv'!Q$8:Q$373,Paramètres!$A$8)/2+COUNTIFS('Plan de couv'!$C$8:$C$373,Capa!$T222,'Plan de couv'!Q$8:Q$373,Paramètres!$A$9)/2</f>
        <v>1</v>
      </c>
      <c r="AI222" s="81">
        <f>COUNTIFS('Plan de couv'!$C$8:$C$373,Capa!$T222,'Plan de couv'!R$8:R$373,Paramètres!$A$3)+COUNTIFS('Plan de couv'!$C$8:$C$373,Capa!$T222,'Plan de couv'!R$8:R$373,Paramètres!$A$8)/2+COUNTIFS('Plan de couv'!$C$8:$C$373,Capa!$T222,'Plan de couv'!R$8:R$373,Paramètres!$A$9)/2</f>
        <v>1</v>
      </c>
      <c r="AJ222" s="81">
        <f>COUNTIFS('Plan de couv'!$C$8:$C$373,Capa!$T222,'Plan de couv'!S$8:S$373,Paramètres!$A$3)+COUNTIFS('Plan de couv'!$C$8:$C$373,Capa!$T222,'Plan de couv'!S$8:S$373,Paramètres!$A$8)/2+COUNTIFS('Plan de couv'!$C$8:$C$373,Capa!$T222,'Plan de couv'!S$8:S$373,Paramètres!$A$9)/2</f>
        <v>1</v>
      </c>
      <c r="AK222" s="81">
        <f>COUNTIFS('Plan de couv'!$C$8:$C$373,Capa!$T222,'Plan de couv'!T$8:T$373,Paramètres!$A$3)+COUNTIFS('Plan de couv'!$C$8:$C$373,Capa!$T222,'Plan de couv'!T$8:T$373,Paramètres!$A$8)/2+COUNTIFS('Plan de couv'!$C$8:$C$373,Capa!$T222,'Plan de couv'!T$8:T$373,Paramètres!$A$9)/2</f>
        <v>1</v>
      </c>
      <c r="AL222" s="81">
        <f>COUNTIFS('Plan de couv'!$C$8:$C$373,Capa!$T222,'Plan de couv'!U$8:U$373,Paramètres!$A$3)+COUNTIFS('Plan de couv'!$C$8:$C$373,Capa!$T222,'Plan de couv'!U$8:U$373,Paramètres!$A$8)/2+COUNTIFS('Plan de couv'!$C$8:$C$373,Capa!$T222,'Plan de couv'!U$8:U$373,Paramètres!$A$9)/2</f>
        <v>1</v>
      </c>
      <c r="AM222" s="81">
        <f>COUNTIFS('Plan de couv'!$C$8:$C$373,Capa!$T222,'Plan de couv'!V$8:V$373,Paramètres!$A$3)+COUNTIFS('Plan de couv'!$C$8:$C$373,Capa!$T222,'Plan de couv'!V$8:V$373,Paramètres!$A$8)/2+COUNTIFS('Plan de couv'!$C$8:$C$373,Capa!$T222,'Plan de couv'!V$8:V$373,Paramètres!$A$9)/2</f>
        <v>1</v>
      </c>
      <c r="AN222" s="81">
        <f>COUNTIFS('Plan de couv'!$C$8:$C$373,Capa!$T222,'Plan de couv'!W$8:W$373,Paramètres!$A$3)+COUNTIFS('Plan de couv'!$C$8:$C$373,Capa!$T222,'Plan de couv'!W$8:W$373,Paramètres!$A$8)/2+COUNTIFS('Plan de couv'!$C$8:$C$373,Capa!$T222,'Plan de couv'!W$8:W$373,Paramètres!$A$9)/2</f>
        <v>1</v>
      </c>
      <c r="AO222" s="81">
        <f>COUNTIFS('Plan de couv'!$C$8:$C$373,Capa!$T222,'Plan de couv'!X$8:X$373,Paramètres!$A$3)+COUNTIFS('Plan de couv'!$C$8:$C$373,Capa!$T222,'Plan de couv'!X$8:X$373,Paramètres!$A$8)/2+COUNTIFS('Plan de couv'!$C$8:$C$373,Capa!$T222,'Plan de couv'!X$8:X$373,Paramètres!$A$9)/2</f>
        <v>1</v>
      </c>
      <c r="AP222" s="81">
        <f>COUNTIFS('Plan de couv'!$C$8:$C$373,Capa!$T222,'Plan de couv'!Y$8:Y$373,Paramètres!$A$3)+COUNTIFS('Plan de couv'!$C$8:$C$373,Capa!$T222,'Plan de couv'!Y$8:Y$373,Paramètres!$A$8)/2+COUNTIFS('Plan de couv'!$C$8:$C$373,Capa!$T222,'Plan de couv'!Y$8:Y$373,Paramètres!$A$9)/2</f>
        <v>1</v>
      </c>
    </row>
    <row r="223" spans="18:42" x14ac:dyDescent="0.25">
      <c r="R223" s="50">
        <f t="shared" si="12"/>
        <v>8</v>
      </c>
      <c r="S223" s="51">
        <f t="shared" si="13"/>
        <v>32</v>
      </c>
      <c r="T223" s="67">
        <f t="shared" si="15"/>
        <v>42587</v>
      </c>
      <c r="U223" s="68">
        <f t="shared" si="14"/>
        <v>6</v>
      </c>
      <c r="V223" s="81">
        <f>COUNTIFS('Plan de couv'!$C$8:$C$373,Capa!$T223,'Plan de couv'!E$8:E$373,Paramètres!$A$3)+COUNTIFS('Plan de couv'!$C$8:$C$373,Capa!$T223,'Plan de couv'!E$8:E$373,Paramètres!$A$8)/2+COUNTIFS('Plan de couv'!$C$8:$C$373,Capa!$T223,'Plan de couv'!E$8:E$373,Paramètres!$A$9)/2</f>
        <v>1</v>
      </c>
      <c r="W223" s="81">
        <f>COUNTIFS('Plan de couv'!$C$8:$C$373,Capa!$T223,'Plan de couv'!F$8:F$373,Paramètres!$A$3)+COUNTIFS('Plan de couv'!$C$8:$C$373,Capa!$T223,'Plan de couv'!F$8:F$373,Paramètres!$A$8)/2+COUNTIFS('Plan de couv'!$C$8:$C$373,Capa!$T223,'Plan de couv'!F$8:F$373,Paramètres!$A$9)/2</f>
        <v>1</v>
      </c>
      <c r="X223" s="81">
        <f>COUNTIFS('Plan de couv'!$C$8:$C$373,Capa!$T223,'Plan de couv'!G$8:G$373,Paramètres!$A$3)+COUNTIFS('Plan de couv'!$C$8:$C$373,Capa!$T223,'Plan de couv'!G$8:G$373,Paramètres!$A$8)/2+COUNTIFS('Plan de couv'!$C$8:$C$373,Capa!$T223,'Plan de couv'!G$8:G$373,Paramètres!$A$9)/2</f>
        <v>1</v>
      </c>
      <c r="Y223" s="81">
        <f>COUNTIFS('Plan de couv'!$C$8:$C$373,Capa!$T223,'Plan de couv'!H$8:H$373,Paramètres!$A$3)+COUNTIFS('Plan de couv'!$C$8:$C$373,Capa!$T223,'Plan de couv'!H$8:H$373,Paramètres!$A$8)/2+COUNTIFS('Plan de couv'!$C$8:$C$373,Capa!$T223,'Plan de couv'!H$8:H$373,Paramètres!$A$9)/2</f>
        <v>1</v>
      </c>
      <c r="Z223" s="81">
        <f>COUNTIFS('Plan de couv'!$C$8:$C$373,Capa!$T223,'Plan de couv'!I$8:I$373,Paramètres!$A$3)+COUNTIFS('Plan de couv'!$C$8:$C$373,Capa!$T223,'Plan de couv'!I$8:I$373,Paramètres!$A$8)/2+COUNTIFS('Plan de couv'!$C$8:$C$373,Capa!$T223,'Plan de couv'!I$8:I$373,Paramètres!$A$9)/2</f>
        <v>1</v>
      </c>
      <c r="AA223" s="81">
        <f>COUNTIFS('Plan de couv'!$C$8:$C$373,Capa!$T223,'Plan de couv'!J$8:J$373,Paramètres!$A$3)+COUNTIFS('Plan de couv'!$C$8:$C$373,Capa!$T223,'Plan de couv'!J$8:J$373,Paramètres!$A$8)/2+COUNTIFS('Plan de couv'!$C$8:$C$373,Capa!$T223,'Plan de couv'!J$8:J$373,Paramètres!$A$9)/2</f>
        <v>1</v>
      </c>
      <c r="AB223" s="81">
        <f>COUNTIFS('Plan de couv'!$C$8:$C$373,Capa!$T223,'Plan de couv'!K$8:K$373,Paramètres!$A$3)+COUNTIFS('Plan de couv'!$C$8:$C$373,Capa!$T223,'Plan de couv'!K$8:K$373,Paramètres!$A$8)/2+COUNTIFS('Plan de couv'!$C$8:$C$373,Capa!$T223,'Plan de couv'!K$8:K$373,Paramètres!$A$9)/2</f>
        <v>1</v>
      </c>
      <c r="AC223" s="81">
        <f>COUNTIFS('Plan de couv'!$C$8:$C$373,Capa!$T223,'Plan de couv'!L$8:L$373,Paramètres!$A$3)+COUNTIFS('Plan de couv'!$C$8:$C$373,Capa!$T223,'Plan de couv'!L$8:L$373,Paramètres!$A$8)/2+COUNTIFS('Plan de couv'!$C$8:$C$373,Capa!$T223,'Plan de couv'!L$8:L$373,Paramètres!$A$9)/2</f>
        <v>1</v>
      </c>
      <c r="AD223" s="81">
        <f>COUNTIFS('Plan de couv'!$C$8:$C$373,Capa!$T223,'Plan de couv'!M$8:M$373,Paramètres!$A$3)+COUNTIFS('Plan de couv'!$C$8:$C$373,Capa!$T223,'Plan de couv'!M$8:M$373,Paramètres!$A$8)/2+COUNTIFS('Plan de couv'!$C$8:$C$373,Capa!$T223,'Plan de couv'!M$8:M$373,Paramètres!$A$9)/2</f>
        <v>1</v>
      </c>
      <c r="AE223" s="81">
        <f>COUNTIFS('Plan de couv'!$C$8:$C$373,Capa!$T223,'Plan de couv'!N$8:N$373,Paramètres!$A$3)+COUNTIFS('Plan de couv'!$C$8:$C$373,Capa!$T223,'Plan de couv'!N$8:N$373,Paramètres!$A$8)/2+COUNTIFS('Plan de couv'!$C$8:$C$373,Capa!$T223,'Plan de couv'!N$8:N$373,Paramètres!$A$9)/2</f>
        <v>1</v>
      </c>
      <c r="AF223" s="81">
        <f>COUNTIFS('Plan de couv'!$C$8:$C$373,Capa!$T223,'Plan de couv'!O$8:O$373,Paramètres!$A$3)+COUNTIFS('Plan de couv'!$C$8:$C$373,Capa!$T223,'Plan de couv'!O$8:O$373,Paramètres!$A$8)/2+COUNTIFS('Plan de couv'!$C$8:$C$373,Capa!$T223,'Plan de couv'!O$8:O$373,Paramètres!$A$9)/2</f>
        <v>1</v>
      </c>
      <c r="AG223" s="81">
        <f>COUNTIFS('Plan de couv'!$C$8:$C$373,Capa!$T223,'Plan de couv'!P$8:P$373,Paramètres!$A$3)+COUNTIFS('Plan de couv'!$C$8:$C$373,Capa!$T223,'Plan de couv'!P$8:P$373,Paramètres!$A$8)/2+COUNTIFS('Plan de couv'!$C$8:$C$373,Capa!$T223,'Plan de couv'!P$8:P$373,Paramètres!$A$9)/2</f>
        <v>1</v>
      </c>
      <c r="AH223" s="81">
        <f>COUNTIFS('Plan de couv'!$C$8:$C$373,Capa!$T223,'Plan de couv'!Q$8:Q$373,Paramètres!$A$3)+COUNTIFS('Plan de couv'!$C$8:$C$373,Capa!$T223,'Plan de couv'!Q$8:Q$373,Paramètres!$A$8)/2+COUNTIFS('Plan de couv'!$C$8:$C$373,Capa!$T223,'Plan de couv'!Q$8:Q$373,Paramètres!$A$9)/2</f>
        <v>1</v>
      </c>
      <c r="AI223" s="81">
        <f>COUNTIFS('Plan de couv'!$C$8:$C$373,Capa!$T223,'Plan de couv'!R$8:R$373,Paramètres!$A$3)+COUNTIFS('Plan de couv'!$C$8:$C$373,Capa!$T223,'Plan de couv'!R$8:R$373,Paramètres!$A$8)/2+COUNTIFS('Plan de couv'!$C$8:$C$373,Capa!$T223,'Plan de couv'!R$8:R$373,Paramètres!$A$9)/2</f>
        <v>1</v>
      </c>
      <c r="AJ223" s="81">
        <f>COUNTIFS('Plan de couv'!$C$8:$C$373,Capa!$T223,'Plan de couv'!S$8:S$373,Paramètres!$A$3)+COUNTIFS('Plan de couv'!$C$8:$C$373,Capa!$T223,'Plan de couv'!S$8:S$373,Paramètres!$A$8)/2+COUNTIFS('Plan de couv'!$C$8:$C$373,Capa!$T223,'Plan de couv'!S$8:S$373,Paramètres!$A$9)/2</f>
        <v>1</v>
      </c>
      <c r="AK223" s="81">
        <f>COUNTIFS('Plan de couv'!$C$8:$C$373,Capa!$T223,'Plan de couv'!T$8:T$373,Paramètres!$A$3)+COUNTIFS('Plan de couv'!$C$8:$C$373,Capa!$T223,'Plan de couv'!T$8:T$373,Paramètres!$A$8)/2+COUNTIFS('Plan de couv'!$C$8:$C$373,Capa!$T223,'Plan de couv'!T$8:T$373,Paramètres!$A$9)/2</f>
        <v>1</v>
      </c>
      <c r="AL223" s="81">
        <f>COUNTIFS('Plan de couv'!$C$8:$C$373,Capa!$T223,'Plan de couv'!U$8:U$373,Paramètres!$A$3)+COUNTIFS('Plan de couv'!$C$8:$C$373,Capa!$T223,'Plan de couv'!U$8:U$373,Paramètres!$A$8)/2+COUNTIFS('Plan de couv'!$C$8:$C$373,Capa!$T223,'Plan de couv'!U$8:U$373,Paramètres!$A$9)/2</f>
        <v>1</v>
      </c>
      <c r="AM223" s="81">
        <f>COUNTIFS('Plan de couv'!$C$8:$C$373,Capa!$T223,'Plan de couv'!V$8:V$373,Paramètres!$A$3)+COUNTIFS('Plan de couv'!$C$8:$C$373,Capa!$T223,'Plan de couv'!V$8:V$373,Paramètres!$A$8)/2+COUNTIFS('Plan de couv'!$C$8:$C$373,Capa!$T223,'Plan de couv'!V$8:V$373,Paramètres!$A$9)/2</f>
        <v>1</v>
      </c>
      <c r="AN223" s="81">
        <f>COUNTIFS('Plan de couv'!$C$8:$C$373,Capa!$T223,'Plan de couv'!W$8:W$373,Paramètres!$A$3)+COUNTIFS('Plan de couv'!$C$8:$C$373,Capa!$T223,'Plan de couv'!W$8:W$373,Paramètres!$A$8)/2+COUNTIFS('Plan de couv'!$C$8:$C$373,Capa!$T223,'Plan de couv'!W$8:W$373,Paramètres!$A$9)/2</f>
        <v>1</v>
      </c>
      <c r="AO223" s="81">
        <f>COUNTIFS('Plan de couv'!$C$8:$C$373,Capa!$T223,'Plan de couv'!X$8:X$373,Paramètres!$A$3)+COUNTIFS('Plan de couv'!$C$8:$C$373,Capa!$T223,'Plan de couv'!X$8:X$373,Paramètres!$A$8)/2+COUNTIFS('Plan de couv'!$C$8:$C$373,Capa!$T223,'Plan de couv'!X$8:X$373,Paramètres!$A$9)/2</f>
        <v>1</v>
      </c>
      <c r="AP223" s="81">
        <f>COUNTIFS('Plan de couv'!$C$8:$C$373,Capa!$T223,'Plan de couv'!Y$8:Y$373,Paramètres!$A$3)+COUNTIFS('Plan de couv'!$C$8:$C$373,Capa!$T223,'Plan de couv'!Y$8:Y$373,Paramètres!$A$8)/2+COUNTIFS('Plan de couv'!$C$8:$C$373,Capa!$T223,'Plan de couv'!Y$8:Y$373,Paramètres!$A$9)/2</f>
        <v>1</v>
      </c>
    </row>
    <row r="224" spans="18:42" x14ac:dyDescent="0.25">
      <c r="R224" s="50">
        <f t="shared" si="12"/>
        <v>8</v>
      </c>
      <c r="S224" s="51">
        <f t="shared" si="13"/>
        <v>32</v>
      </c>
      <c r="T224" s="67">
        <f t="shared" si="15"/>
        <v>42588</v>
      </c>
      <c r="U224" s="68">
        <f t="shared" si="14"/>
        <v>7</v>
      </c>
      <c r="V224" s="81">
        <f>COUNTIFS('Plan de couv'!$C$8:$C$373,Capa!$T224,'Plan de couv'!E$8:E$373,Paramètres!$A$3)+COUNTIFS('Plan de couv'!$C$8:$C$373,Capa!$T224,'Plan de couv'!E$8:E$373,Paramètres!$A$8)/2+COUNTIFS('Plan de couv'!$C$8:$C$373,Capa!$T224,'Plan de couv'!E$8:E$373,Paramètres!$A$9)/2</f>
        <v>0</v>
      </c>
      <c r="W224" s="81">
        <f>COUNTIFS('Plan de couv'!$C$8:$C$373,Capa!$T224,'Plan de couv'!F$8:F$373,Paramètres!$A$3)+COUNTIFS('Plan de couv'!$C$8:$C$373,Capa!$T224,'Plan de couv'!F$8:F$373,Paramètres!$A$8)/2+COUNTIFS('Plan de couv'!$C$8:$C$373,Capa!$T224,'Plan de couv'!F$8:F$373,Paramètres!$A$9)/2</f>
        <v>0</v>
      </c>
      <c r="X224" s="81">
        <f>COUNTIFS('Plan de couv'!$C$8:$C$373,Capa!$T224,'Plan de couv'!G$8:G$373,Paramètres!$A$3)+COUNTIFS('Plan de couv'!$C$8:$C$373,Capa!$T224,'Plan de couv'!G$8:G$373,Paramètres!$A$8)/2+COUNTIFS('Plan de couv'!$C$8:$C$373,Capa!$T224,'Plan de couv'!G$8:G$373,Paramètres!$A$9)/2</f>
        <v>0</v>
      </c>
      <c r="Y224" s="81">
        <f>COUNTIFS('Plan de couv'!$C$8:$C$373,Capa!$T224,'Plan de couv'!H$8:H$373,Paramètres!$A$3)+COUNTIFS('Plan de couv'!$C$8:$C$373,Capa!$T224,'Plan de couv'!H$8:H$373,Paramètres!$A$8)/2+COUNTIFS('Plan de couv'!$C$8:$C$373,Capa!$T224,'Plan de couv'!H$8:H$373,Paramètres!$A$9)/2</f>
        <v>0</v>
      </c>
      <c r="Z224" s="81">
        <f>COUNTIFS('Plan de couv'!$C$8:$C$373,Capa!$T224,'Plan de couv'!I$8:I$373,Paramètres!$A$3)+COUNTIFS('Plan de couv'!$C$8:$C$373,Capa!$T224,'Plan de couv'!I$8:I$373,Paramètres!$A$8)/2+COUNTIFS('Plan de couv'!$C$8:$C$373,Capa!$T224,'Plan de couv'!I$8:I$373,Paramètres!$A$9)/2</f>
        <v>0</v>
      </c>
      <c r="AA224" s="81">
        <f>COUNTIFS('Plan de couv'!$C$8:$C$373,Capa!$T224,'Plan de couv'!J$8:J$373,Paramètres!$A$3)+COUNTIFS('Plan de couv'!$C$8:$C$373,Capa!$T224,'Plan de couv'!J$8:J$373,Paramètres!$A$8)/2+COUNTIFS('Plan de couv'!$C$8:$C$373,Capa!$T224,'Plan de couv'!J$8:J$373,Paramètres!$A$9)/2</f>
        <v>0</v>
      </c>
      <c r="AB224" s="81">
        <f>COUNTIFS('Plan de couv'!$C$8:$C$373,Capa!$T224,'Plan de couv'!K$8:K$373,Paramètres!$A$3)+COUNTIFS('Plan de couv'!$C$8:$C$373,Capa!$T224,'Plan de couv'!K$8:K$373,Paramètres!$A$8)/2+COUNTIFS('Plan de couv'!$C$8:$C$373,Capa!$T224,'Plan de couv'!K$8:K$373,Paramètres!$A$9)/2</f>
        <v>0</v>
      </c>
      <c r="AC224" s="81">
        <f>COUNTIFS('Plan de couv'!$C$8:$C$373,Capa!$T224,'Plan de couv'!L$8:L$373,Paramètres!$A$3)+COUNTIFS('Plan de couv'!$C$8:$C$373,Capa!$T224,'Plan de couv'!L$8:L$373,Paramètres!$A$8)/2+COUNTIFS('Plan de couv'!$C$8:$C$373,Capa!$T224,'Plan de couv'!L$8:L$373,Paramètres!$A$9)/2</f>
        <v>0</v>
      </c>
      <c r="AD224" s="81">
        <f>COUNTIFS('Plan de couv'!$C$8:$C$373,Capa!$T224,'Plan de couv'!M$8:M$373,Paramètres!$A$3)+COUNTIFS('Plan de couv'!$C$8:$C$373,Capa!$T224,'Plan de couv'!M$8:M$373,Paramètres!$A$8)/2+COUNTIFS('Plan de couv'!$C$8:$C$373,Capa!$T224,'Plan de couv'!M$8:M$373,Paramètres!$A$9)/2</f>
        <v>0</v>
      </c>
      <c r="AE224" s="81">
        <f>COUNTIFS('Plan de couv'!$C$8:$C$373,Capa!$T224,'Plan de couv'!N$8:N$373,Paramètres!$A$3)+COUNTIFS('Plan de couv'!$C$8:$C$373,Capa!$T224,'Plan de couv'!N$8:N$373,Paramètres!$A$8)/2+COUNTIFS('Plan de couv'!$C$8:$C$373,Capa!$T224,'Plan de couv'!N$8:N$373,Paramètres!$A$9)/2</f>
        <v>0</v>
      </c>
      <c r="AF224" s="81">
        <f>COUNTIFS('Plan de couv'!$C$8:$C$373,Capa!$T224,'Plan de couv'!O$8:O$373,Paramètres!$A$3)+COUNTIFS('Plan de couv'!$C$8:$C$373,Capa!$T224,'Plan de couv'!O$8:O$373,Paramètres!$A$8)/2+COUNTIFS('Plan de couv'!$C$8:$C$373,Capa!$T224,'Plan de couv'!O$8:O$373,Paramètres!$A$9)/2</f>
        <v>0</v>
      </c>
      <c r="AG224" s="81">
        <f>COUNTIFS('Plan de couv'!$C$8:$C$373,Capa!$T224,'Plan de couv'!P$8:P$373,Paramètres!$A$3)+COUNTIFS('Plan de couv'!$C$8:$C$373,Capa!$T224,'Plan de couv'!P$8:P$373,Paramètres!$A$8)/2+COUNTIFS('Plan de couv'!$C$8:$C$373,Capa!$T224,'Plan de couv'!P$8:P$373,Paramètres!$A$9)/2</f>
        <v>0</v>
      </c>
      <c r="AH224" s="81">
        <f>COUNTIFS('Plan de couv'!$C$8:$C$373,Capa!$T224,'Plan de couv'!Q$8:Q$373,Paramètres!$A$3)+COUNTIFS('Plan de couv'!$C$8:$C$373,Capa!$T224,'Plan de couv'!Q$8:Q$373,Paramètres!$A$8)/2+COUNTIFS('Plan de couv'!$C$8:$C$373,Capa!$T224,'Plan de couv'!Q$8:Q$373,Paramètres!$A$9)/2</f>
        <v>0</v>
      </c>
      <c r="AI224" s="81">
        <f>COUNTIFS('Plan de couv'!$C$8:$C$373,Capa!$T224,'Plan de couv'!R$8:R$373,Paramètres!$A$3)+COUNTIFS('Plan de couv'!$C$8:$C$373,Capa!$T224,'Plan de couv'!R$8:R$373,Paramètres!$A$8)/2+COUNTIFS('Plan de couv'!$C$8:$C$373,Capa!$T224,'Plan de couv'!R$8:R$373,Paramètres!$A$9)/2</f>
        <v>0</v>
      </c>
      <c r="AJ224" s="81">
        <f>COUNTIFS('Plan de couv'!$C$8:$C$373,Capa!$T224,'Plan de couv'!S$8:S$373,Paramètres!$A$3)+COUNTIFS('Plan de couv'!$C$8:$C$373,Capa!$T224,'Plan de couv'!S$8:S$373,Paramètres!$A$8)/2+COUNTIFS('Plan de couv'!$C$8:$C$373,Capa!$T224,'Plan de couv'!S$8:S$373,Paramètres!$A$9)/2</f>
        <v>0</v>
      </c>
      <c r="AK224" s="81">
        <f>COUNTIFS('Plan de couv'!$C$8:$C$373,Capa!$T224,'Plan de couv'!T$8:T$373,Paramètres!$A$3)+COUNTIFS('Plan de couv'!$C$8:$C$373,Capa!$T224,'Plan de couv'!T$8:T$373,Paramètres!$A$8)/2+COUNTIFS('Plan de couv'!$C$8:$C$373,Capa!$T224,'Plan de couv'!T$8:T$373,Paramètres!$A$9)/2</f>
        <v>0</v>
      </c>
      <c r="AL224" s="81">
        <f>COUNTIFS('Plan de couv'!$C$8:$C$373,Capa!$T224,'Plan de couv'!U$8:U$373,Paramètres!$A$3)+COUNTIFS('Plan de couv'!$C$8:$C$373,Capa!$T224,'Plan de couv'!U$8:U$373,Paramètres!$A$8)/2+COUNTIFS('Plan de couv'!$C$8:$C$373,Capa!$T224,'Plan de couv'!U$8:U$373,Paramètres!$A$9)/2</f>
        <v>0</v>
      </c>
      <c r="AM224" s="81">
        <f>COUNTIFS('Plan de couv'!$C$8:$C$373,Capa!$T224,'Plan de couv'!V$8:V$373,Paramètres!$A$3)+COUNTIFS('Plan de couv'!$C$8:$C$373,Capa!$T224,'Plan de couv'!V$8:V$373,Paramètres!$A$8)/2+COUNTIFS('Plan de couv'!$C$8:$C$373,Capa!$T224,'Plan de couv'!V$8:V$373,Paramètres!$A$9)/2</f>
        <v>0</v>
      </c>
      <c r="AN224" s="81">
        <f>COUNTIFS('Plan de couv'!$C$8:$C$373,Capa!$T224,'Plan de couv'!W$8:W$373,Paramètres!$A$3)+COUNTIFS('Plan de couv'!$C$8:$C$373,Capa!$T224,'Plan de couv'!W$8:W$373,Paramètres!$A$8)/2+COUNTIFS('Plan de couv'!$C$8:$C$373,Capa!$T224,'Plan de couv'!W$8:W$373,Paramètres!$A$9)/2</f>
        <v>0</v>
      </c>
      <c r="AO224" s="81">
        <f>COUNTIFS('Plan de couv'!$C$8:$C$373,Capa!$T224,'Plan de couv'!X$8:X$373,Paramètres!$A$3)+COUNTIFS('Plan de couv'!$C$8:$C$373,Capa!$T224,'Plan de couv'!X$8:X$373,Paramètres!$A$8)/2+COUNTIFS('Plan de couv'!$C$8:$C$373,Capa!$T224,'Plan de couv'!X$8:X$373,Paramètres!$A$9)/2</f>
        <v>0</v>
      </c>
      <c r="AP224" s="81">
        <f>COUNTIFS('Plan de couv'!$C$8:$C$373,Capa!$T224,'Plan de couv'!Y$8:Y$373,Paramètres!$A$3)+COUNTIFS('Plan de couv'!$C$8:$C$373,Capa!$T224,'Plan de couv'!Y$8:Y$373,Paramètres!$A$8)/2+COUNTIFS('Plan de couv'!$C$8:$C$373,Capa!$T224,'Plan de couv'!Y$8:Y$373,Paramètres!$A$9)/2</f>
        <v>0</v>
      </c>
    </row>
    <row r="225" spans="18:42" x14ac:dyDescent="0.25">
      <c r="R225" s="50">
        <f t="shared" si="12"/>
        <v>8</v>
      </c>
      <c r="S225" s="51">
        <f t="shared" si="13"/>
        <v>33</v>
      </c>
      <c r="T225" s="67">
        <f t="shared" si="15"/>
        <v>42589</v>
      </c>
      <c r="U225" s="68">
        <f t="shared" si="14"/>
        <v>1</v>
      </c>
      <c r="V225" s="81">
        <f>COUNTIFS('Plan de couv'!$C$8:$C$373,Capa!$T225,'Plan de couv'!E$8:E$373,Paramètres!$A$3)+COUNTIFS('Plan de couv'!$C$8:$C$373,Capa!$T225,'Plan de couv'!E$8:E$373,Paramètres!$A$8)/2+COUNTIFS('Plan de couv'!$C$8:$C$373,Capa!$T225,'Plan de couv'!E$8:E$373,Paramètres!$A$9)/2</f>
        <v>0</v>
      </c>
      <c r="W225" s="81">
        <f>COUNTIFS('Plan de couv'!$C$8:$C$373,Capa!$T225,'Plan de couv'!F$8:F$373,Paramètres!$A$3)+COUNTIFS('Plan de couv'!$C$8:$C$373,Capa!$T225,'Plan de couv'!F$8:F$373,Paramètres!$A$8)/2+COUNTIFS('Plan de couv'!$C$8:$C$373,Capa!$T225,'Plan de couv'!F$8:F$373,Paramètres!$A$9)/2</f>
        <v>0</v>
      </c>
      <c r="X225" s="81">
        <f>COUNTIFS('Plan de couv'!$C$8:$C$373,Capa!$T225,'Plan de couv'!G$8:G$373,Paramètres!$A$3)+COUNTIFS('Plan de couv'!$C$8:$C$373,Capa!$T225,'Plan de couv'!G$8:G$373,Paramètres!$A$8)/2+COUNTIFS('Plan de couv'!$C$8:$C$373,Capa!$T225,'Plan de couv'!G$8:G$373,Paramètres!$A$9)/2</f>
        <v>0</v>
      </c>
      <c r="Y225" s="81">
        <f>COUNTIFS('Plan de couv'!$C$8:$C$373,Capa!$T225,'Plan de couv'!H$8:H$373,Paramètres!$A$3)+COUNTIFS('Plan de couv'!$C$8:$C$373,Capa!$T225,'Plan de couv'!H$8:H$373,Paramètres!$A$8)/2+COUNTIFS('Plan de couv'!$C$8:$C$373,Capa!$T225,'Plan de couv'!H$8:H$373,Paramètres!$A$9)/2</f>
        <v>0</v>
      </c>
      <c r="Z225" s="81">
        <f>COUNTIFS('Plan de couv'!$C$8:$C$373,Capa!$T225,'Plan de couv'!I$8:I$373,Paramètres!$A$3)+COUNTIFS('Plan de couv'!$C$8:$C$373,Capa!$T225,'Plan de couv'!I$8:I$373,Paramètres!$A$8)/2+COUNTIFS('Plan de couv'!$C$8:$C$373,Capa!$T225,'Plan de couv'!I$8:I$373,Paramètres!$A$9)/2</f>
        <v>0</v>
      </c>
      <c r="AA225" s="81">
        <f>COUNTIFS('Plan de couv'!$C$8:$C$373,Capa!$T225,'Plan de couv'!J$8:J$373,Paramètres!$A$3)+COUNTIFS('Plan de couv'!$C$8:$C$373,Capa!$T225,'Plan de couv'!J$8:J$373,Paramètres!$A$8)/2+COUNTIFS('Plan de couv'!$C$8:$C$373,Capa!$T225,'Plan de couv'!J$8:J$373,Paramètres!$A$9)/2</f>
        <v>0</v>
      </c>
      <c r="AB225" s="81">
        <f>COUNTIFS('Plan de couv'!$C$8:$C$373,Capa!$T225,'Plan de couv'!K$8:K$373,Paramètres!$A$3)+COUNTIFS('Plan de couv'!$C$8:$C$373,Capa!$T225,'Plan de couv'!K$8:K$373,Paramètres!$A$8)/2+COUNTIFS('Plan de couv'!$C$8:$C$373,Capa!$T225,'Plan de couv'!K$8:K$373,Paramètres!$A$9)/2</f>
        <v>0</v>
      </c>
      <c r="AC225" s="81">
        <f>COUNTIFS('Plan de couv'!$C$8:$C$373,Capa!$T225,'Plan de couv'!L$8:L$373,Paramètres!$A$3)+COUNTIFS('Plan de couv'!$C$8:$C$373,Capa!$T225,'Plan de couv'!L$8:L$373,Paramètres!$A$8)/2+COUNTIFS('Plan de couv'!$C$8:$C$373,Capa!$T225,'Plan de couv'!L$8:L$373,Paramètres!$A$9)/2</f>
        <v>0</v>
      </c>
      <c r="AD225" s="81">
        <f>COUNTIFS('Plan de couv'!$C$8:$C$373,Capa!$T225,'Plan de couv'!M$8:M$373,Paramètres!$A$3)+COUNTIFS('Plan de couv'!$C$8:$C$373,Capa!$T225,'Plan de couv'!M$8:M$373,Paramètres!$A$8)/2+COUNTIFS('Plan de couv'!$C$8:$C$373,Capa!$T225,'Plan de couv'!M$8:M$373,Paramètres!$A$9)/2</f>
        <v>0</v>
      </c>
      <c r="AE225" s="81">
        <f>COUNTIFS('Plan de couv'!$C$8:$C$373,Capa!$T225,'Plan de couv'!N$8:N$373,Paramètres!$A$3)+COUNTIFS('Plan de couv'!$C$8:$C$373,Capa!$T225,'Plan de couv'!N$8:N$373,Paramètres!$A$8)/2+COUNTIFS('Plan de couv'!$C$8:$C$373,Capa!$T225,'Plan de couv'!N$8:N$373,Paramètres!$A$9)/2</f>
        <v>0</v>
      </c>
      <c r="AF225" s="81">
        <f>COUNTIFS('Plan de couv'!$C$8:$C$373,Capa!$T225,'Plan de couv'!O$8:O$373,Paramètres!$A$3)+COUNTIFS('Plan de couv'!$C$8:$C$373,Capa!$T225,'Plan de couv'!O$8:O$373,Paramètres!$A$8)/2+COUNTIFS('Plan de couv'!$C$8:$C$373,Capa!$T225,'Plan de couv'!O$8:O$373,Paramètres!$A$9)/2</f>
        <v>0</v>
      </c>
      <c r="AG225" s="81">
        <f>COUNTIFS('Plan de couv'!$C$8:$C$373,Capa!$T225,'Plan de couv'!P$8:P$373,Paramètres!$A$3)+COUNTIFS('Plan de couv'!$C$8:$C$373,Capa!$T225,'Plan de couv'!P$8:P$373,Paramètres!$A$8)/2+COUNTIFS('Plan de couv'!$C$8:$C$373,Capa!$T225,'Plan de couv'!P$8:P$373,Paramètres!$A$9)/2</f>
        <v>0</v>
      </c>
      <c r="AH225" s="81">
        <f>COUNTIFS('Plan de couv'!$C$8:$C$373,Capa!$T225,'Plan de couv'!Q$8:Q$373,Paramètres!$A$3)+COUNTIFS('Plan de couv'!$C$8:$C$373,Capa!$T225,'Plan de couv'!Q$8:Q$373,Paramètres!$A$8)/2+COUNTIFS('Plan de couv'!$C$8:$C$373,Capa!$T225,'Plan de couv'!Q$8:Q$373,Paramètres!$A$9)/2</f>
        <v>0</v>
      </c>
      <c r="AI225" s="81">
        <f>COUNTIFS('Plan de couv'!$C$8:$C$373,Capa!$T225,'Plan de couv'!R$8:R$373,Paramètres!$A$3)+COUNTIFS('Plan de couv'!$C$8:$C$373,Capa!$T225,'Plan de couv'!R$8:R$373,Paramètres!$A$8)/2+COUNTIFS('Plan de couv'!$C$8:$C$373,Capa!$T225,'Plan de couv'!R$8:R$373,Paramètres!$A$9)/2</f>
        <v>0</v>
      </c>
      <c r="AJ225" s="81">
        <f>COUNTIFS('Plan de couv'!$C$8:$C$373,Capa!$T225,'Plan de couv'!S$8:S$373,Paramètres!$A$3)+COUNTIFS('Plan de couv'!$C$8:$C$373,Capa!$T225,'Plan de couv'!S$8:S$373,Paramètres!$A$8)/2+COUNTIFS('Plan de couv'!$C$8:$C$373,Capa!$T225,'Plan de couv'!S$8:S$373,Paramètres!$A$9)/2</f>
        <v>0</v>
      </c>
      <c r="AK225" s="81">
        <f>COUNTIFS('Plan de couv'!$C$8:$C$373,Capa!$T225,'Plan de couv'!T$8:T$373,Paramètres!$A$3)+COUNTIFS('Plan de couv'!$C$8:$C$373,Capa!$T225,'Plan de couv'!T$8:T$373,Paramètres!$A$8)/2+COUNTIFS('Plan de couv'!$C$8:$C$373,Capa!$T225,'Plan de couv'!T$8:T$373,Paramètres!$A$9)/2</f>
        <v>0</v>
      </c>
      <c r="AL225" s="81">
        <f>COUNTIFS('Plan de couv'!$C$8:$C$373,Capa!$T225,'Plan de couv'!U$8:U$373,Paramètres!$A$3)+COUNTIFS('Plan de couv'!$C$8:$C$373,Capa!$T225,'Plan de couv'!U$8:U$373,Paramètres!$A$8)/2+COUNTIFS('Plan de couv'!$C$8:$C$373,Capa!$T225,'Plan de couv'!U$8:U$373,Paramètres!$A$9)/2</f>
        <v>0</v>
      </c>
      <c r="AM225" s="81">
        <f>COUNTIFS('Plan de couv'!$C$8:$C$373,Capa!$T225,'Plan de couv'!V$8:V$373,Paramètres!$A$3)+COUNTIFS('Plan de couv'!$C$8:$C$373,Capa!$T225,'Plan de couv'!V$8:V$373,Paramètres!$A$8)/2+COUNTIFS('Plan de couv'!$C$8:$C$373,Capa!$T225,'Plan de couv'!V$8:V$373,Paramètres!$A$9)/2</f>
        <v>0</v>
      </c>
      <c r="AN225" s="81">
        <f>COUNTIFS('Plan de couv'!$C$8:$C$373,Capa!$T225,'Plan de couv'!W$8:W$373,Paramètres!$A$3)+COUNTIFS('Plan de couv'!$C$8:$C$373,Capa!$T225,'Plan de couv'!W$8:W$373,Paramètres!$A$8)/2+COUNTIFS('Plan de couv'!$C$8:$C$373,Capa!$T225,'Plan de couv'!W$8:W$373,Paramètres!$A$9)/2</f>
        <v>0</v>
      </c>
      <c r="AO225" s="81">
        <f>COUNTIFS('Plan de couv'!$C$8:$C$373,Capa!$T225,'Plan de couv'!X$8:X$373,Paramètres!$A$3)+COUNTIFS('Plan de couv'!$C$8:$C$373,Capa!$T225,'Plan de couv'!X$8:X$373,Paramètres!$A$8)/2+COUNTIFS('Plan de couv'!$C$8:$C$373,Capa!$T225,'Plan de couv'!X$8:X$373,Paramètres!$A$9)/2</f>
        <v>0</v>
      </c>
      <c r="AP225" s="81">
        <f>COUNTIFS('Plan de couv'!$C$8:$C$373,Capa!$T225,'Plan de couv'!Y$8:Y$373,Paramètres!$A$3)+COUNTIFS('Plan de couv'!$C$8:$C$373,Capa!$T225,'Plan de couv'!Y$8:Y$373,Paramètres!$A$8)/2+COUNTIFS('Plan de couv'!$C$8:$C$373,Capa!$T225,'Plan de couv'!Y$8:Y$373,Paramètres!$A$9)/2</f>
        <v>0</v>
      </c>
    </row>
    <row r="226" spans="18:42" x14ac:dyDescent="0.25">
      <c r="R226" s="50">
        <f t="shared" si="12"/>
        <v>8</v>
      </c>
      <c r="S226" s="51">
        <f t="shared" si="13"/>
        <v>33</v>
      </c>
      <c r="T226" s="67">
        <f t="shared" si="15"/>
        <v>42590</v>
      </c>
      <c r="U226" s="68">
        <f t="shared" si="14"/>
        <v>2</v>
      </c>
      <c r="V226" s="81">
        <f>COUNTIFS('Plan de couv'!$C$8:$C$373,Capa!$T226,'Plan de couv'!E$8:E$373,Paramètres!$A$3)+COUNTIFS('Plan de couv'!$C$8:$C$373,Capa!$T226,'Plan de couv'!E$8:E$373,Paramètres!$A$8)/2+COUNTIFS('Plan de couv'!$C$8:$C$373,Capa!$T226,'Plan de couv'!E$8:E$373,Paramètres!$A$9)/2</f>
        <v>1</v>
      </c>
      <c r="W226" s="81">
        <f>COUNTIFS('Plan de couv'!$C$8:$C$373,Capa!$T226,'Plan de couv'!F$8:F$373,Paramètres!$A$3)+COUNTIFS('Plan de couv'!$C$8:$C$373,Capa!$T226,'Plan de couv'!F$8:F$373,Paramètres!$A$8)/2+COUNTIFS('Plan de couv'!$C$8:$C$373,Capa!$T226,'Plan de couv'!F$8:F$373,Paramètres!$A$9)/2</f>
        <v>1</v>
      </c>
      <c r="X226" s="81">
        <f>COUNTIFS('Plan de couv'!$C$8:$C$373,Capa!$T226,'Plan de couv'!G$8:G$373,Paramètres!$A$3)+COUNTIFS('Plan de couv'!$C$8:$C$373,Capa!$T226,'Plan de couv'!G$8:G$373,Paramètres!$A$8)/2+COUNTIFS('Plan de couv'!$C$8:$C$373,Capa!$T226,'Plan de couv'!G$8:G$373,Paramètres!$A$9)/2</f>
        <v>1</v>
      </c>
      <c r="Y226" s="81">
        <f>COUNTIFS('Plan de couv'!$C$8:$C$373,Capa!$T226,'Plan de couv'!H$8:H$373,Paramètres!$A$3)+COUNTIFS('Plan de couv'!$C$8:$C$373,Capa!$T226,'Plan de couv'!H$8:H$373,Paramètres!$A$8)/2+COUNTIFS('Plan de couv'!$C$8:$C$373,Capa!$T226,'Plan de couv'!H$8:H$373,Paramètres!$A$9)/2</f>
        <v>1</v>
      </c>
      <c r="Z226" s="81">
        <f>COUNTIFS('Plan de couv'!$C$8:$C$373,Capa!$T226,'Plan de couv'!I$8:I$373,Paramètres!$A$3)+COUNTIFS('Plan de couv'!$C$8:$C$373,Capa!$T226,'Plan de couv'!I$8:I$373,Paramètres!$A$8)/2+COUNTIFS('Plan de couv'!$C$8:$C$373,Capa!$T226,'Plan de couv'!I$8:I$373,Paramètres!$A$9)/2</f>
        <v>1</v>
      </c>
      <c r="AA226" s="81">
        <f>COUNTIFS('Plan de couv'!$C$8:$C$373,Capa!$T226,'Plan de couv'!J$8:J$373,Paramètres!$A$3)+COUNTIFS('Plan de couv'!$C$8:$C$373,Capa!$T226,'Plan de couv'!J$8:J$373,Paramètres!$A$8)/2+COUNTIFS('Plan de couv'!$C$8:$C$373,Capa!$T226,'Plan de couv'!J$8:J$373,Paramètres!$A$9)/2</f>
        <v>1</v>
      </c>
      <c r="AB226" s="81">
        <f>COUNTIFS('Plan de couv'!$C$8:$C$373,Capa!$T226,'Plan de couv'!K$8:K$373,Paramètres!$A$3)+COUNTIFS('Plan de couv'!$C$8:$C$373,Capa!$T226,'Plan de couv'!K$8:K$373,Paramètres!$A$8)/2+COUNTIFS('Plan de couv'!$C$8:$C$373,Capa!$T226,'Plan de couv'!K$8:K$373,Paramètres!$A$9)/2</f>
        <v>1</v>
      </c>
      <c r="AC226" s="81">
        <f>COUNTIFS('Plan de couv'!$C$8:$C$373,Capa!$T226,'Plan de couv'!L$8:L$373,Paramètres!$A$3)+COUNTIFS('Plan de couv'!$C$8:$C$373,Capa!$T226,'Plan de couv'!L$8:L$373,Paramètres!$A$8)/2+COUNTIFS('Plan de couv'!$C$8:$C$373,Capa!$T226,'Plan de couv'!L$8:L$373,Paramètres!$A$9)/2</f>
        <v>1</v>
      </c>
      <c r="AD226" s="81">
        <f>COUNTIFS('Plan de couv'!$C$8:$C$373,Capa!$T226,'Plan de couv'!M$8:M$373,Paramètres!$A$3)+COUNTIFS('Plan de couv'!$C$8:$C$373,Capa!$T226,'Plan de couv'!M$8:M$373,Paramètres!$A$8)/2+COUNTIFS('Plan de couv'!$C$8:$C$373,Capa!$T226,'Plan de couv'!M$8:M$373,Paramètres!$A$9)/2</f>
        <v>1</v>
      </c>
      <c r="AE226" s="81">
        <f>COUNTIFS('Plan de couv'!$C$8:$C$373,Capa!$T226,'Plan de couv'!N$8:N$373,Paramètres!$A$3)+COUNTIFS('Plan de couv'!$C$8:$C$373,Capa!$T226,'Plan de couv'!N$8:N$373,Paramètres!$A$8)/2+COUNTIFS('Plan de couv'!$C$8:$C$373,Capa!$T226,'Plan de couv'!N$8:N$373,Paramètres!$A$9)/2</f>
        <v>1</v>
      </c>
      <c r="AF226" s="81">
        <f>COUNTIFS('Plan de couv'!$C$8:$C$373,Capa!$T226,'Plan de couv'!O$8:O$373,Paramètres!$A$3)+COUNTIFS('Plan de couv'!$C$8:$C$373,Capa!$T226,'Plan de couv'!O$8:O$373,Paramètres!$A$8)/2+COUNTIFS('Plan de couv'!$C$8:$C$373,Capa!$T226,'Plan de couv'!O$8:O$373,Paramètres!$A$9)/2</f>
        <v>1</v>
      </c>
      <c r="AG226" s="81">
        <f>COUNTIFS('Plan de couv'!$C$8:$C$373,Capa!$T226,'Plan de couv'!P$8:P$373,Paramètres!$A$3)+COUNTIFS('Plan de couv'!$C$8:$C$373,Capa!$T226,'Plan de couv'!P$8:P$373,Paramètres!$A$8)/2+COUNTIFS('Plan de couv'!$C$8:$C$373,Capa!$T226,'Plan de couv'!P$8:P$373,Paramètres!$A$9)/2</f>
        <v>1</v>
      </c>
      <c r="AH226" s="81">
        <f>COUNTIFS('Plan de couv'!$C$8:$C$373,Capa!$T226,'Plan de couv'!Q$8:Q$373,Paramètres!$A$3)+COUNTIFS('Plan de couv'!$C$8:$C$373,Capa!$T226,'Plan de couv'!Q$8:Q$373,Paramètres!$A$8)/2+COUNTIFS('Plan de couv'!$C$8:$C$373,Capa!$T226,'Plan de couv'!Q$8:Q$373,Paramètres!$A$9)/2</f>
        <v>1</v>
      </c>
      <c r="AI226" s="81">
        <f>COUNTIFS('Plan de couv'!$C$8:$C$373,Capa!$T226,'Plan de couv'!R$8:R$373,Paramètres!$A$3)+COUNTIFS('Plan de couv'!$C$8:$C$373,Capa!$T226,'Plan de couv'!R$8:R$373,Paramètres!$A$8)/2+COUNTIFS('Plan de couv'!$C$8:$C$373,Capa!$T226,'Plan de couv'!R$8:R$373,Paramètres!$A$9)/2</f>
        <v>1</v>
      </c>
      <c r="AJ226" s="81">
        <f>COUNTIFS('Plan de couv'!$C$8:$C$373,Capa!$T226,'Plan de couv'!S$8:S$373,Paramètres!$A$3)+COUNTIFS('Plan de couv'!$C$8:$C$373,Capa!$T226,'Plan de couv'!S$8:S$373,Paramètres!$A$8)/2+COUNTIFS('Plan de couv'!$C$8:$C$373,Capa!$T226,'Plan de couv'!S$8:S$373,Paramètres!$A$9)/2</f>
        <v>1</v>
      </c>
      <c r="AK226" s="81">
        <f>COUNTIFS('Plan de couv'!$C$8:$C$373,Capa!$T226,'Plan de couv'!T$8:T$373,Paramètres!$A$3)+COUNTIFS('Plan de couv'!$C$8:$C$373,Capa!$T226,'Plan de couv'!T$8:T$373,Paramètres!$A$8)/2+COUNTIFS('Plan de couv'!$C$8:$C$373,Capa!$T226,'Plan de couv'!T$8:T$373,Paramètres!$A$9)/2</f>
        <v>1</v>
      </c>
      <c r="AL226" s="81">
        <f>COUNTIFS('Plan de couv'!$C$8:$C$373,Capa!$T226,'Plan de couv'!U$8:U$373,Paramètres!$A$3)+COUNTIFS('Plan de couv'!$C$8:$C$373,Capa!$T226,'Plan de couv'!U$8:U$373,Paramètres!$A$8)/2+COUNTIFS('Plan de couv'!$C$8:$C$373,Capa!$T226,'Plan de couv'!U$8:U$373,Paramètres!$A$9)/2</f>
        <v>1</v>
      </c>
      <c r="AM226" s="81">
        <f>COUNTIFS('Plan de couv'!$C$8:$C$373,Capa!$T226,'Plan de couv'!V$8:V$373,Paramètres!$A$3)+COUNTIFS('Plan de couv'!$C$8:$C$373,Capa!$T226,'Plan de couv'!V$8:V$373,Paramètres!$A$8)/2+COUNTIFS('Plan de couv'!$C$8:$C$373,Capa!$T226,'Plan de couv'!V$8:V$373,Paramètres!$A$9)/2</f>
        <v>1</v>
      </c>
      <c r="AN226" s="81">
        <f>COUNTIFS('Plan de couv'!$C$8:$C$373,Capa!$T226,'Plan de couv'!W$8:W$373,Paramètres!$A$3)+COUNTIFS('Plan de couv'!$C$8:$C$373,Capa!$T226,'Plan de couv'!W$8:W$373,Paramètres!$A$8)/2+COUNTIFS('Plan de couv'!$C$8:$C$373,Capa!$T226,'Plan de couv'!W$8:W$373,Paramètres!$A$9)/2</f>
        <v>1</v>
      </c>
      <c r="AO226" s="81">
        <f>COUNTIFS('Plan de couv'!$C$8:$C$373,Capa!$T226,'Plan de couv'!X$8:X$373,Paramètres!$A$3)+COUNTIFS('Plan de couv'!$C$8:$C$373,Capa!$T226,'Plan de couv'!X$8:X$373,Paramètres!$A$8)/2+COUNTIFS('Plan de couv'!$C$8:$C$373,Capa!$T226,'Plan de couv'!X$8:X$373,Paramètres!$A$9)/2</f>
        <v>1</v>
      </c>
      <c r="AP226" s="81">
        <f>COUNTIFS('Plan de couv'!$C$8:$C$373,Capa!$T226,'Plan de couv'!Y$8:Y$373,Paramètres!$A$3)+COUNTIFS('Plan de couv'!$C$8:$C$373,Capa!$T226,'Plan de couv'!Y$8:Y$373,Paramètres!$A$8)/2+COUNTIFS('Plan de couv'!$C$8:$C$373,Capa!$T226,'Plan de couv'!Y$8:Y$373,Paramètres!$A$9)/2</f>
        <v>1</v>
      </c>
    </row>
    <row r="227" spans="18:42" x14ac:dyDescent="0.25">
      <c r="R227" s="50">
        <f t="shared" si="12"/>
        <v>8</v>
      </c>
      <c r="S227" s="51">
        <f t="shared" si="13"/>
        <v>33</v>
      </c>
      <c r="T227" s="67">
        <f t="shared" si="15"/>
        <v>42591</v>
      </c>
      <c r="U227" s="68">
        <f t="shared" si="14"/>
        <v>3</v>
      </c>
      <c r="V227" s="81">
        <f>COUNTIFS('Plan de couv'!$C$8:$C$373,Capa!$T227,'Plan de couv'!E$8:E$373,Paramètres!$A$3)+COUNTIFS('Plan de couv'!$C$8:$C$373,Capa!$T227,'Plan de couv'!E$8:E$373,Paramètres!$A$8)/2+COUNTIFS('Plan de couv'!$C$8:$C$373,Capa!$T227,'Plan de couv'!E$8:E$373,Paramètres!$A$9)/2</f>
        <v>1</v>
      </c>
      <c r="W227" s="81">
        <f>COUNTIFS('Plan de couv'!$C$8:$C$373,Capa!$T227,'Plan de couv'!F$8:F$373,Paramètres!$A$3)+COUNTIFS('Plan de couv'!$C$8:$C$373,Capa!$T227,'Plan de couv'!F$8:F$373,Paramètres!$A$8)/2+COUNTIFS('Plan de couv'!$C$8:$C$373,Capa!$T227,'Plan de couv'!F$8:F$373,Paramètres!$A$9)/2</f>
        <v>1</v>
      </c>
      <c r="X227" s="81">
        <f>COUNTIFS('Plan de couv'!$C$8:$C$373,Capa!$T227,'Plan de couv'!G$8:G$373,Paramètres!$A$3)+COUNTIFS('Plan de couv'!$C$8:$C$373,Capa!$T227,'Plan de couv'!G$8:G$373,Paramètres!$A$8)/2+COUNTIFS('Plan de couv'!$C$8:$C$373,Capa!$T227,'Plan de couv'!G$8:G$373,Paramètres!$A$9)/2</f>
        <v>1</v>
      </c>
      <c r="Y227" s="81">
        <f>COUNTIFS('Plan de couv'!$C$8:$C$373,Capa!$T227,'Plan de couv'!H$8:H$373,Paramètres!$A$3)+COUNTIFS('Plan de couv'!$C$8:$C$373,Capa!$T227,'Plan de couv'!H$8:H$373,Paramètres!$A$8)/2+COUNTIFS('Plan de couv'!$C$8:$C$373,Capa!$T227,'Plan de couv'!H$8:H$373,Paramètres!$A$9)/2</f>
        <v>1</v>
      </c>
      <c r="Z227" s="81">
        <f>COUNTIFS('Plan de couv'!$C$8:$C$373,Capa!$T227,'Plan de couv'!I$8:I$373,Paramètres!$A$3)+COUNTIFS('Plan de couv'!$C$8:$C$373,Capa!$T227,'Plan de couv'!I$8:I$373,Paramètres!$A$8)/2+COUNTIFS('Plan de couv'!$C$8:$C$373,Capa!$T227,'Plan de couv'!I$8:I$373,Paramètres!$A$9)/2</f>
        <v>1</v>
      </c>
      <c r="AA227" s="81">
        <f>COUNTIFS('Plan de couv'!$C$8:$C$373,Capa!$T227,'Plan de couv'!J$8:J$373,Paramètres!$A$3)+COUNTIFS('Plan de couv'!$C$8:$C$373,Capa!$T227,'Plan de couv'!J$8:J$373,Paramètres!$A$8)/2+COUNTIFS('Plan de couv'!$C$8:$C$373,Capa!$T227,'Plan de couv'!J$8:J$373,Paramètres!$A$9)/2</f>
        <v>1</v>
      </c>
      <c r="AB227" s="81">
        <f>COUNTIFS('Plan de couv'!$C$8:$C$373,Capa!$T227,'Plan de couv'!K$8:K$373,Paramètres!$A$3)+COUNTIFS('Plan de couv'!$C$8:$C$373,Capa!$T227,'Plan de couv'!K$8:K$373,Paramètres!$A$8)/2+COUNTIFS('Plan de couv'!$C$8:$C$373,Capa!$T227,'Plan de couv'!K$8:K$373,Paramètres!$A$9)/2</f>
        <v>1</v>
      </c>
      <c r="AC227" s="81">
        <f>COUNTIFS('Plan de couv'!$C$8:$C$373,Capa!$T227,'Plan de couv'!L$8:L$373,Paramètres!$A$3)+COUNTIFS('Plan de couv'!$C$8:$C$373,Capa!$T227,'Plan de couv'!L$8:L$373,Paramètres!$A$8)/2+COUNTIFS('Plan de couv'!$C$8:$C$373,Capa!$T227,'Plan de couv'!L$8:L$373,Paramètres!$A$9)/2</f>
        <v>1</v>
      </c>
      <c r="AD227" s="81">
        <f>COUNTIFS('Plan de couv'!$C$8:$C$373,Capa!$T227,'Plan de couv'!M$8:M$373,Paramètres!$A$3)+COUNTIFS('Plan de couv'!$C$8:$C$373,Capa!$T227,'Plan de couv'!M$8:M$373,Paramètres!$A$8)/2+COUNTIFS('Plan de couv'!$C$8:$C$373,Capa!$T227,'Plan de couv'!M$8:M$373,Paramètres!$A$9)/2</f>
        <v>1</v>
      </c>
      <c r="AE227" s="81">
        <f>COUNTIFS('Plan de couv'!$C$8:$C$373,Capa!$T227,'Plan de couv'!N$8:N$373,Paramètres!$A$3)+COUNTIFS('Plan de couv'!$C$8:$C$373,Capa!$T227,'Plan de couv'!N$8:N$373,Paramètres!$A$8)/2+COUNTIFS('Plan de couv'!$C$8:$C$373,Capa!$T227,'Plan de couv'!N$8:N$373,Paramètres!$A$9)/2</f>
        <v>1</v>
      </c>
      <c r="AF227" s="81">
        <f>COUNTIFS('Plan de couv'!$C$8:$C$373,Capa!$T227,'Plan de couv'!O$8:O$373,Paramètres!$A$3)+COUNTIFS('Plan de couv'!$C$8:$C$373,Capa!$T227,'Plan de couv'!O$8:O$373,Paramètres!$A$8)/2+COUNTIFS('Plan de couv'!$C$8:$C$373,Capa!$T227,'Plan de couv'!O$8:O$373,Paramètres!$A$9)/2</f>
        <v>1</v>
      </c>
      <c r="AG227" s="81">
        <f>COUNTIFS('Plan de couv'!$C$8:$C$373,Capa!$T227,'Plan de couv'!P$8:P$373,Paramètres!$A$3)+COUNTIFS('Plan de couv'!$C$8:$C$373,Capa!$T227,'Plan de couv'!P$8:P$373,Paramètres!$A$8)/2+COUNTIFS('Plan de couv'!$C$8:$C$373,Capa!$T227,'Plan de couv'!P$8:P$373,Paramètres!$A$9)/2</f>
        <v>1</v>
      </c>
      <c r="AH227" s="81">
        <f>COUNTIFS('Plan de couv'!$C$8:$C$373,Capa!$T227,'Plan de couv'!Q$8:Q$373,Paramètres!$A$3)+COUNTIFS('Plan de couv'!$C$8:$C$373,Capa!$T227,'Plan de couv'!Q$8:Q$373,Paramètres!$A$8)/2+COUNTIFS('Plan de couv'!$C$8:$C$373,Capa!$T227,'Plan de couv'!Q$8:Q$373,Paramètres!$A$9)/2</f>
        <v>1</v>
      </c>
      <c r="AI227" s="81">
        <f>COUNTIFS('Plan de couv'!$C$8:$C$373,Capa!$T227,'Plan de couv'!R$8:R$373,Paramètres!$A$3)+COUNTIFS('Plan de couv'!$C$8:$C$373,Capa!$T227,'Plan de couv'!R$8:R$373,Paramètres!$A$8)/2+COUNTIFS('Plan de couv'!$C$8:$C$373,Capa!$T227,'Plan de couv'!R$8:R$373,Paramètres!$A$9)/2</f>
        <v>1</v>
      </c>
      <c r="AJ227" s="81">
        <f>COUNTIFS('Plan de couv'!$C$8:$C$373,Capa!$T227,'Plan de couv'!S$8:S$373,Paramètres!$A$3)+COUNTIFS('Plan de couv'!$C$8:$C$373,Capa!$T227,'Plan de couv'!S$8:S$373,Paramètres!$A$8)/2+COUNTIFS('Plan de couv'!$C$8:$C$373,Capa!$T227,'Plan de couv'!S$8:S$373,Paramètres!$A$9)/2</f>
        <v>1</v>
      </c>
      <c r="AK227" s="81">
        <f>COUNTIFS('Plan de couv'!$C$8:$C$373,Capa!$T227,'Plan de couv'!T$8:T$373,Paramètres!$A$3)+COUNTIFS('Plan de couv'!$C$8:$C$373,Capa!$T227,'Plan de couv'!T$8:T$373,Paramètres!$A$8)/2+COUNTIFS('Plan de couv'!$C$8:$C$373,Capa!$T227,'Plan de couv'!T$8:T$373,Paramètres!$A$9)/2</f>
        <v>1</v>
      </c>
      <c r="AL227" s="81">
        <f>COUNTIFS('Plan de couv'!$C$8:$C$373,Capa!$T227,'Plan de couv'!U$8:U$373,Paramètres!$A$3)+COUNTIFS('Plan de couv'!$C$8:$C$373,Capa!$T227,'Plan de couv'!U$8:U$373,Paramètres!$A$8)/2+COUNTIFS('Plan de couv'!$C$8:$C$373,Capa!$T227,'Plan de couv'!U$8:U$373,Paramètres!$A$9)/2</f>
        <v>1</v>
      </c>
      <c r="AM227" s="81">
        <f>COUNTIFS('Plan de couv'!$C$8:$C$373,Capa!$T227,'Plan de couv'!V$8:V$373,Paramètres!$A$3)+COUNTIFS('Plan de couv'!$C$8:$C$373,Capa!$T227,'Plan de couv'!V$8:V$373,Paramètres!$A$8)/2+COUNTIFS('Plan de couv'!$C$8:$C$373,Capa!$T227,'Plan de couv'!V$8:V$373,Paramètres!$A$9)/2</f>
        <v>1</v>
      </c>
      <c r="AN227" s="81">
        <f>COUNTIFS('Plan de couv'!$C$8:$C$373,Capa!$T227,'Plan de couv'!W$8:W$373,Paramètres!$A$3)+COUNTIFS('Plan de couv'!$C$8:$C$373,Capa!$T227,'Plan de couv'!W$8:W$373,Paramètres!$A$8)/2+COUNTIFS('Plan de couv'!$C$8:$C$373,Capa!$T227,'Plan de couv'!W$8:W$373,Paramètres!$A$9)/2</f>
        <v>1</v>
      </c>
      <c r="AO227" s="81">
        <f>COUNTIFS('Plan de couv'!$C$8:$C$373,Capa!$T227,'Plan de couv'!X$8:X$373,Paramètres!$A$3)+COUNTIFS('Plan de couv'!$C$8:$C$373,Capa!$T227,'Plan de couv'!X$8:X$373,Paramètres!$A$8)/2+COUNTIFS('Plan de couv'!$C$8:$C$373,Capa!$T227,'Plan de couv'!X$8:X$373,Paramètres!$A$9)/2</f>
        <v>1</v>
      </c>
      <c r="AP227" s="81">
        <f>COUNTIFS('Plan de couv'!$C$8:$C$373,Capa!$T227,'Plan de couv'!Y$8:Y$373,Paramètres!$A$3)+COUNTIFS('Plan de couv'!$C$8:$C$373,Capa!$T227,'Plan de couv'!Y$8:Y$373,Paramètres!$A$8)/2+COUNTIFS('Plan de couv'!$C$8:$C$373,Capa!$T227,'Plan de couv'!Y$8:Y$373,Paramètres!$A$9)/2</f>
        <v>1</v>
      </c>
    </row>
    <row r="228" spans="18:42" x14ac:dyDescent="0.25">
      <c r="R228" s="50">
        <f t="shared" si="12"/>
        <v>8</v>
      </c>
      <c r="S228" s="51">
        <f t="shared" si="13"/>
        <v>33</v>
      </c>
      <c r="T228" s="67">
        <f t="shared" si="15"/>
        <v>42592</v>
      </c>
      <c r="U228" s="68">
        <f t="shared" si="14"/>
        <v>4</v>
      </c>
      <c r="V228" s="81">
        <f>COUNTIFS('Plan de couv'!$C$8:$C$373,Capa!$T228,'Plan de couv'!E$8:E$373,Paramètres!$A$3)+COUNTIFS('Plan de couv'!$C$8:$C$373,Capa!$T228,'Plan de couv'!E$8:E$373,Paramètres!$A$8)/2+COUNTIFS('Plan de couv'!$C$8:$C$373,Capa!$T228,'Plan de couv'!E$8:E$373,Paramètres!$A$9)/2</f>
        <v>1</v>
      </c>
      <c r="W228" s="81">
        <f>COUNTIFS('Plan de couv'!$C$8:$C$373,Capa!$T228,'Plan de couv'!F$8:F$373,Paramètres!$A$3)+COUNTIFS('Plan de couv'!$C$8:$C$373,Capa!$T228,'Plan de couv'!F$8:F$373,Paramètres!$A$8)/2+COUNTIFS('Plan de couv'!$C$8:$C$373,Capa!$T228,'Plan de couv'!F$8:F$373,Paramètres!$A$9)/2</f>
        <v>1</v>
      </c>
      <c r="X228" s="81">
        <f>COUNTIFS('Plan de couv'!$C$8:$C$373,Capa!$T228,'Plan de couv'!G$8:G$373,Paramètres!$A$3)+COUNTIFS('Plan de couv'!$C$8:$C$373,Capa!$T228,'Plan de couv'!G$8:G$373,Paramètres!$A$8)/2+COUNTIFS('Plan de couv'!$C$8:$C$373,Capa!$T228,'Plan de couv'!G$8:G$373,Paramètres!$A$9)/2</f>
        <v>1</v>
      </c>
      <c r="Y228" s="81">
        <f>COUNTIFS('Plan de couv'!$C$8:$C$373,Capa!$T228,'Plan de couv'!H$8:H$373,Paramètres!$A$3)+COUNTIFS('Plan de couv'!$C$8:$C$373,Capa!$T228,'Plan de couv'!H$8:H$373,Paramètres!$A$8)/2+COUNTIFS('Plan de couv'!$C$8:$C$373,Capa!$T228,'Plan de couv'!H$8:H$373,Paramètres!$A$9)/2</f>
        <v>1</v>
      </c>
      <c r="Z228" s="81">
        <f>COUNTIFS('Plan de couv'!$C$8:$C$373,Capa!$T228,'Plan de couv'!I$8:I$373,Paramètres!$A$3)+COUNTIFS('Plan de couv'!$C$8:$C$373,Capa!$T228,'Plan de couv'!I$8:I$373,Paramètres!$A$8)/2+COUNTIFS('Plan de couv'!$C$8:$C$373,Capa!$T228,'Plan de couv'!I$8:I$373,Paramètres!$A$9)/2</f>
        <v>1</v>
      </c>
      <c r="AA228" s="81">
        <f>COUNTIFS('Plan de couv'!$C$8:$C$373,Capa!$T228,'Plan de couv'!J$8:J$373,Paramètres!$A$3)+COUNTIFS('Plan de couv'!$C$8:$C$373,Capa!$T228,'Plan de couv'!J$8:J$373,Paramètres!$A$8)/2+COUNTIFS('Plan de couv'!$C$8:$C$373,Capa!$T228,'Plan de couv'!J$8:J$373,Paramètres!$A$9)/2</f>
        <v>1</v>
      </c>
      <c r="AB228" s="81">
        <f>COUNTIFS('Plan de couv'!$C$8:$C$373,Capa!$T228,'Plan de couv'!K$8:K$373,Paramètres!$A$3)+COUNTIFS('Plan de couv'!$C$8:$C$373,Capa!$T228,'Plan de couv'!K$8:K$373,Paramètres!$A$8)/2+COUNTIFS('Plan de couv'!$C$8:$C$373,Capa!$T228,'Plan de couv'!K$8:K$373,Paramètres!$A$9)/2</f>
        <v>1</v>
      </c>
      <c r="AC228" s="81">
        <f>COUNTIFS('Plan de couv'!$C$8:$C$373,Capa!$T228,'Plan de couv'!L$8:L$373,Paramètres!$A$3)+COUNTIFS('Plan de couv'!$C$8:$C$373,Capa!$T228,'Plan de couv'!L$8:L$373,Paramètres!$A$8)/2+COUNTIFS('Plan de couv'!$C$8:$C$373,Capa!$T228,'Plan de couv'!L$8:L$373,Paramètres!$A$9)/2</f>
        <v>1</v>
      </c>
      <c r="AD228" s="81">
        <f>COUNTIFS('Plan de couv'!$C$8:$C$373,Capa!$T228,'Plan de couv'!M$8:M$373,Paramètres!$A$3)+COUNTIFS('Plan de couv'!$C$8:$C$373,Capa!$T228,'Plan de couv'!M$8:M$373,Paramètres!$A$8)/2+COUNTIFS('Plan de couv'!$C$8:$C$373,Capa!$T228,'Plan de couv'!M$8:M$373,Paramètres!$A$9)/2</f>
        <v>1</v>
      </c>
      <c r="AE228" s="81">
        <f>COUNTIFS('Plan de couv'!$C$8:$C$373,Capa!$T228,'Plan de couv'!N$8:N$373,Paramètres!$A$3)+COUNTIFS('Plan de couv'!$C$8:$C$373,Capa!$T228,'Plan de couv'!N$8:N$373,Paramètres!$A$8)/2+COUNTIFS('Plan de couv'!$C$8:$C$373,Capa!$T228,'Plan de couv'!N$8:N$373,Paramètres!$A$9)/2</f>
        <v>1</v>
      </c>
      <c r="AF228" s="81">
        <f>COUNTIFS('Plan de couv'!$C$8:$C$373,Capa!$T228,'Plan de couv'!O$8:O$373,Paramètres!$A$3)+COUNTIFS('Plan de couv'!$C$8:$C$373,Capa!$T228,'Plan de couv'!O$8:O$373,Paramètres!$A$8)/2+COUNTIFS('Plan de couv'!$C$8:$C$373,Capa!$T228,'Plan de couv'!O$8:O$373,Paramètres!$A$9)/2</f>
        <v>1</v>
      </c>
      <c r="AG228" s="81">
        <f>COUNTIFS('Plan de couv'!$C$8:$C$373,Capa!$T228,'Plan de couv'!P$8:P$373,Paramètres!$A$3)+COUNTIFS('Plan de couv'!$C$8:$C$373,Capa!$T228,'Plan de couv'!P$8:P$373,Paramètres!$A$8)/2+COUNTIFS('Plan de couv'!$C$8:$C$373,Capa!$T228,'Plan de couv'!P$8:P$373,Paramètres!$A$9)/2</f>
        <v>1</v>
      </c>
      <c r="AH228" s="81">
        <f>COUNTIFS('Plan de couv'!$C$8:$C$373,Capa!$T228,'Plan de couv'!Q$8:Q$373,Paramètres!$A$3)+COUNTIFS('Plan de couv'!$C$8:$C$373,Capa!$T228,'Plan de couv'!Q$8:Q$373,Paramètres!$A$8)/2+COUNTIFS('Plan de couv'!$C$8:$C$373,Capa!$T228,'Plan de couv'!Q$8:Q$373,Paramètres!$A$9)/2</f>
        <v>1</v>
      </c>
      <c r="AI228" s="81">
        <f>COUNTIFS('Plan de couv'!$C$8:$C$373,Capa!$T228,'Plan de couv'!R$8:R$373,Paramètres!$A$3)+COUNTIFS('Plan de couv'!$C$8:$C$373,Capa!$T228,'Plan de couv'!R$8:R$373,Paramètres!$A$8)/2+COUNTIFS('Plan de couv'!$C$8:$C$373,Capa!$T228,'Plan de couv'!R$8:R$373,Paramètres!$A$9)/2</f>
        <v>1</v>
      </c>
      <c r="AJ228" s="81">
        <f>COUNTIFS('Plan de couv'!$C$8:$C$373,Capa!$T228,'Plan de couv'!S$8:S$373,Paramètres!$A$3)+COUNTIFS('Plan de couv'!$C$8:$C$373,Capa!$T228,'Plan de couv'!S$8:S$373,Paramètres!$A$8)/2+COUNTIFS('Plan de couv'!$C$8:$C$373,Capa!$T228,'Plan de couv'!S$8:S$373,Paramètres!$A$9)/2</f>
        <v>1</v>
      </c>
      <c r="AK228" s="81">
        <f>COUNTIFS('Plan de couv'!$C$8:$C$373,Capa!$T228,'Plan de couv'!T$8:T$373,Paramètres!$A$3)+COUNTIFS('Plan de couv'!$C$8:$C$373,Capa!$T228,'Plan de couv'!T$8:T$373,Paramètres!$A$8)/2+COUNTIFS('Plan de couv'!$C$8:$C$373,Capa!$T228,'Plan de couv'!T$8:T$373,Paramètres!$A$9)/2</f>
        <v>1</v>
      </c>
      <c r="AL228" s="81">
        <f>COUNTIFS('Plan de couv'!$C$8:$C$373,Capa!$T228,'Plan de couv'!U$8:U$373,Paramètres!$A$3)+COUNTIFS('Plan de couv'!$C$8:$C$373,Capa!$T228,'Plan de couv'!U$8:U$373,Paramètres!$A$8)/2+COUNTIFS('Plan de couv'!$C$8:$C$373,Capa!$T228,'Plan de couv'!U$8:U$373,Paramètres!$A$9)/2</f>
        <v>1</v>
      </c>
      <c r="AM228" s="81">
        <f>COUNTIFS('Plan de couv'!$C$8:$C$373,Capa!$T228,'Plan de couv'!V$8:V$373,Paramètres!$A$3)+COUNTIFS('Plan de couv'!$C$8:$C$373,Capa!$T228,'Plan de couv'!V$8:V$373,Paramètres!$A$8)/2+COUNTIFS('Plan de couv'!$C$8:$C$373,Capa!$T228,'Plan de couv'!V$8:V$373,Paramètres!$A$9)/2</f>
        <v>1</v>
      </c>
      <c r="AN228" s="81">
        <f>COUNTIFS('Plan de couv'!$C$8:$C$373,Capa!$T228,'Plan de couv'!W$8:W$373,Paramètres!$A$3)+COUNTIFS('Plan de couv'!$C$8:$C$373,Capa!$T228,'Plan de couv'!W$8:W$373,Paramètres!$A$8)/2+COUNTIFS('Plan de couv'!$C$8:$C$373,Capa!$T228,'Plan de couv'!W$8:W$373,Paramètres!$A$9)/2</f>
        <v>1</v>
      </c>
      <c r="AO228" s="81">
        <f>COUNTIFS('Plan de couv'!$C$8:$C$373,Capa!$T228,'Plan de couv'!X$8:X$373,Paramètres!$A$3)+COUNTIFS('Plan de couv'!$C$8:$C$373,Capa!$T228,'Plan de couv'!X$8:X$373,Paramètres!$A$8)/2+COUNTIFS('Plan de couv'!$C$8:$C$373,Capa!$T228,'Plan de couv'!X$8:X$373,Paramètres!$A$9)/2</f>
        <v>1</v>
      </c>
      <c r="AP228" s="81">
        <f>COUNTIFS('Plan de couv'!$C$8:$C$373,Capa!$T228,'Plan de couv'!Y$8:Y$373,Paramètres!$A$3)+COUNTIFS('Plan de couv'!$C$8:$C$373,Capa!$T228,'Plan de couv'!Y$8:Y$373,Paramètres!$A$8)/2+COUNTIFS('Plan de couv'!$C$8:$C$373,Capa!$T228,'Plan de couv'!Y$8:Y$373,Paramètres!$A$9)/2</f>
        <v>1</v>
      </c>
    </row>
    <row r="229" spans="18:42" x14ac:dyDescent="0.25">
      <c r="R229" s="50">
        <f t="shared" si="12"/>
        <v>8</v>
      </c>
      <c r="S229" s="51">
        <f t="shared" si="13"/>
        <v>33</v>
      </c>
      <c r="T229" s="67">
        <f t="shared" si="15"/>
        <v>42593</v>
      </c>
      <c r="U229" s="68">
        <f t="shared" si="14"/>
        <v>5</v>
      </c>
      <c r="V229" s="81">
        <f>COUNTIFS('Plan de couv'!$C$8:$C$373,Capa!$T229,'Plan de couv'!E$8:E$373,Paramètres!$A$3)+COUNTIFS('Plan de couv'!$C$8:$C$373,Capa!$T229,'Plan de couv'!E$8:E$373,Paramètres!$A$8)/2+COUNTIFS('Plan de couv'!$C$8:$C$373,Capa!$T229,'Plan de couv'!E$8:E$373,Paramètres!$A$9)/2</f>
        <v>0.5</v>
      </c>
      <c r="W229" s="81">
        <f>COUNTIFS('Plan de couv'!$C$8:$C$373,Capa!$T229,'Plan de couv'!F$8:F$373,Paramètres!$A$3)+COUNTIFS('Plan de couv'!$C$8:$C$373,Capa!$T229,'Plan de couv'!F$8:F$373,Paramètres!$A$8)/2+COUNTIFS('Plan de couv'!$C$8:$C$373,Capa!$T229,'Plan de couv'!F$8:F$373,Paramètres!$A$9)/2</f>
        <v>1</v>
      </c>
      <c r="X229" s="81">
        <f>COUNTIFS('Plan de couv'!$C$8:$C$373,Capa!$T229,'Plan de couv'!G$8:G$373,Paramètres!$A$3)+COUNTIFS('Plan de couv'!$C$8:$C$373,Capa!$T229,'Plan de couv'!G$8:G$373,Paramètres!$A$8)/2+COUNTIFS('Plan de couv'!$C$8:$C$373,Capa!$T229,'Plan de couv'!G$8:G$373,Paramètres!$A$9)/2</f>
        <v>1</v>
      </c>
      <c r="Y229" s="81">
        <f>COUNTIFS('Plan de couv'!$C$8:$C$373,Capa!$T229,'Plan de couv'!H$8:H$373,Paramètres!$A$3)+COUNTIFS('Plan de couv'!$C$8:$C$373,Capa!$T229,'Plan de couv'!H$8:H$373,Paramètres!$A$8)/2+COUNTIFS('Plan de couv'!$C$8:$C$373,Capa!$T229,'Plan de couv'!H$8:H$373,Paramètres!$A$9)/2</f>
        <v>1</v>
      </c>
      <c r="Z229" s="81">
        <f>COUNTIFS('Plan de couv'!$C$8:$C$373,Capa!$T229,'Plan de couv'!I$8:I$373,Paramètres!$A$3)+COUNTIFS('Plan de couv'!$C$8:$C$373,Capa!$T229,'Plan de couv'!I$8:I$373,Paramètres!$A$8)/2+COUNTIFS('Plan de couv'!$C$8:$C$373,Capa!$T229,'Plan de couv'!I$8:I$373,Paramètres!$A$9)/2</f>
        <v>1</v>
      </c>
      <c r="AA229" s="81">
        <f>COUNTIFS('Plan de couv'!$C$8:$C$373,Capa!$T229,'Plan de couv'!J$8:J$373,Paramètres!$A$3)+COUNTIFS('Plan de couv'!$C$8:$C$373,Capa!$T229,'Plan de couv'!J$8:J$373,Paramètres!$A$8)/2+COUNTIFS('Plan de couv'!$C$8:$C$373,Capa!$T229,'Plan de couv'!J$8:J$373,Paramètres!$A$9)/2</f>
        <v>1</v>
      </c>
      <c r="AB229" s="81">
        <f>COUNTIFS('Plan de couv'!$C$8:$C$373,Capa!$T229,'Plan de couv'!K$8:K$373,Paramètres!$A$3)+COUNTIFS('Plan de couv'!$C$8:$C$373,Capa!$T229,'Plan de couv'!K$8:K$373,Paramètres!$A$8)/2+COUNTIFS('Plan de couv'!$C$8:$C$373,Capa!$T229,'Plan de couv'!K$8:K$373,Paramètres!$A$9)/2</f>
        <v>1</v>
      </c>
      <c r="AC229" s="81">
        <f>COUNTIFS('Plan de couv'!$C$8:$C$373,Capa!$T229,'Plan de couv'!L$8:L$373,Paramètres!$A$3)+COUNTIFS('Plan de couv'!$C$8:$C$373,Capa!$T229,'Plan de couv'!L$8:L$373,Paramètres!$A$8)/2+COUNTIFS('Plan de couv'!$C$8:$C$373,Capa!$T229,'Plan de couv'!L$8:L$373,Paramètres!$A$9)/2</f>
        <v>1</v>
      </c>
      <c r="AD229" s="81">
        <f>COUNTIFS('Plan de couv'!$C$8:$C$373,Capa!$T229,'Plan de couv'!M$8:M$373,Paramètres!$A$3)+COUNTIFS('Plan de couv'!$C$8:$C$373,Capa!$T229,'Plan de couv'!M$8:M$373,Paramètres!$A$8)/2+COUNTIFS('Plan de couv'!$C$8:$C$373,Capa!$T229,'Plan de couv'!M$8:M$373,Paramètres!$A$9)/2</f>
        <v>1</v>
      </c>
      <c r="AE229" s="81">
        <f>COUNTIFS('Plan de couv'!$C$8:$C$373,Capa!$T229,'Plan de couv'!N$8:N$373,Paramètres!$A$3)+COUNTIFS('Plan de couv'!$C$8:$C$373,Capa!$T229,'Plan de couv'!N$8:N$373,Paramètres!$A$8)/2+COUNTIFS('Plan de couv'!$C$8:$C$373,Capa!$T229,'Plan de couv'!N$8:N$373,Paramètres!$A$9)/2</f>
        <v>1</v>
      </c>
      <c r="AF229" s="81">
        <f>COUNTIFS('Plan de couv'!$C$8:$C$373,Capa!$T229,'Plan de couv'!O$8:O$373,Paramètres!$A$3)+COUNTIFS('Plan de couv'!$C$8:$C$373,Capa!$T229,'Plan de couv'!O$8:O$373,Paramètres!$A$8)/2+COUNTIFS('Plan de couv'!$C$8:$C$373,Capa!$T229,'Plan de couv'!O$8:O$373,Paramètres!$A$9)/2</f>
        <v>1</v>
      </c>
      <c r="AG229" s="81">
        <f>COUNTIFS('Plan de couv'!$C$8:$C$373,Capa!$T229,'Plan de couv'!P$8:P$373,Paramètres!$A$3)+COUNTIFS('Plan de couv'!$C$8:$C$373,Capa!$T229,'Plan de couv'!P$8:P$373,Paramètres!$A$8)/2+COUNTIFS('Plan de couv'!$C$8:$C$373,Capa!$T229,'Plan de couv'!P$8:P$373,Paramètres!$A$9)/2</f>
        <v>1</v>
      </c>
      <c r="AH229" s="81">
        <f>COUNTIFS('Plan de couv'!$C$8:$C$373,Capa!$T229,'Plan de couv'!Q$8:Q$373,Paramètres!$A$3)+COUNTIFS('Plan de couv'!$C$8:$C$373,Capa!$T229,'Plan de couv'!Q$8:Q$373,Paramètres!$A$8)/2+COUNTIFS('Plan de couv'!$C$8:$C$373,Capa!$T229,'Plan de couv'!Q$8:Q$373,Paramètres!$A$9)/2</f>
        <v>1</v>
      </c>
      <c r="AI229" s="81">
        <f>COUNTIFS('Plan de couv'!$C$8:$C$373,Capa!$T229,'Plan de couv'!R$8:R$373,Paramètres!$A$3)+COUNTIFS('Plan de couv'!$C$8:$C$373,Capa!$T229,'Plan de couv'!R$8:R$373,Paramètres!$A$8)/2+COUNTIFS('Plan de couv'!$C$8:$C$373,Capa!$T229,'Plan de couv'!R$8:R$373,Paramètres!$A$9)/2</f>
        <v>1</v>
      </c>
      <c r="AJ229" s="81">
        <f>COUNTIFS('Plan de couv'!$C$8:$C$373,Capa!$T229,'Plan de couv'!S$8:S$373,Paramètres!$A$3)+COUNTIFS('Plan de couv'!$C$8:$C$373,Capa!$T229,'Plan de couv'!S$8:S$373,Paramètres!$A$8)/2+COUNTIFS('Plan de couv'!$C$8:$C$373,Capa!$T229,'Plan de couv'!S$8:S$373,Paramètres!$A$9)/2</f>
        <v>1</v>
      </c>
      <c r="AK229" s="81">
        <f>COUNTIFS('Plan de couv'!$C$8:$C$373,Capa!$T229,'Plan de couv'!T$8:T$373,Paramètres!$A$3)+COUNTIFS('Plan de couv'!$C$8:$C$373,Capa!$T229,'Plan de couv'!T$8:T$373,Paramètres!$A$8)/2+COUNTIFS('Plan de couv'!$C$8:$C$373,Capa!$T229,'Plan de couv'!T$8:T$373,Paramètres!$A$9)/2</f>
        <v>1</v>
      </c>
      <c r="AL229" s="81">
        <f>COUNTIFS('Plan de couv'!$C$8:$C$373,Capa!$T229,'Plan de couv'!U$8:U$373,Paramètres!$A$3)+COUNTIFS('Plan de couv'!$C$8:$C$373,Capa!$T229,'Plan de couv'!U$8:U$373,Paramètres!$A$8)/2+COUNTIFS('Plan de couv'!$C$8:$C$373,Capa!$T229,'Plan de couv'!U$8:U$373,Paramètres!$A$9)/2</f>
        <v>1</v>
      </c>
      <c r="AM229" s="81">
        <f>COUNTIFS('Plan de couv'!$C$8:$C$373,Capa!$T229,'Plan de couv'!V$8:V$373,Paramètres!$A$3)+COUNTIFS('Plan de couv'!$C$8:$C$373,Capa!$T229,'Plan de couv'!V$8:V$373,Paramètres!$A$8)/2+COUNTIFS('Plan de couv'!$C$8:$C$373,Capa!$T229,'Plan de couv'!V$8:V$373,Paramètres!$A$9)/2</f>
        <v>1</v>
      </c>
      <c r="AN229" s="81">
        <f>COUNTIFS('Plan de couv'!$C$8:$C$373,Capa!$T229,'Plan de couv'!W$8:W$373,Paramètres!$A$3)+COUNTIFS('Plan de couv'!$C$8:$C$373,Capa!$T229,'Plan de couv'!W$8:W$373,Paramètres!$A$8)/2+COUNTIFS('Plan de couv'!$C$8:$C$373,Capa!$T229,'Plan de couv'!W$8:W$373,Paramètres!$A$9)/2</f>
        <v>1</v>
      </c>
      <c r="AO229" s="81">
        <f>COUNTIFS('Plan de couv'!$C$8:$C$373,Capa!$T229,'Plan de couv'!X$8:X$373,Paramètres!$A$3)+COUNTIFS('Plan de couv'!$C$8:$C$373,Capa!$T229,'Plan de couv'!X$8:X$373,Paramètres!$A$8)/2+COUNTIFS('Plan de couv'!$C$8:$C$373,Capa!$T229,'Plan de couv'!X$8:X$373,Paramètres!$A$9)/2</f>
        <v>1</v>
      </c>
      <c r="AP229" s="81">
        <f>COUNTIFS('Plan de couv'!$C$8:$C$373,Capa!$T229,'Plan de couv'!Y$8:Y$373,Paramètres!$A$3)+COUNTIFS('Plan de couv'!$C$8:$C$373,Capa!$T229,'Plan de couv'!Y$8:Y$373,Paramètres!$A$8)/2+COUNTIFS('Plan de couv'!$C$8:$C$373,Capa!$T229,'Plan de couv'!Y$8:Y$373,Paramètres!$A$9)/2</f>
        <v>1</v>
      </c>
    </row>
    <row r="230" spans="18:42" x14ac:dyDescent="0.25">
      <c r="R230" s="50">
        <f t="shared" si="12"/>
        <v>8</v>
      </c>
      <c r="S230" s="51">
        <f t="shared" si="13"/>
        <v>33</v>
      </c>
      <c r="T230" s="67">
        <f t="shared" si="15"/>
        <v>42594</v>
      </c>
      <c r="U230" s="68">
        <f t="shared" si="14"/>
        <v>6</v>
      </c>
      <c r="V230" s="81">
        <f>COUNTIFS('Plan de couv'!$C$8:$C$373,Capa!$T230,'Plan de couv'!E$8:E$373,Paramètres!$A$3)+COUNTIFS('Plan de couv'!$C$8:$C$373,Capa!$T230,'Plan de couv'!E$8:E$373,Paramètres!$A$8)/2+COUNTIFS('Plan de couv'!$C$8:$C$373,Capa!$T230,'Plan de couv'!E$8:E$373,Paramètres!$A$9)/2</f>
        <v>1</v>
      </c>
      <c r="W230" s="81">
        <f>COUNTIFS('Plan de couv'!$C$8:$C$373,Capa!$T230,'Plan de couv'!F$8:F$373,Paramètres!$A$3)+COUNTIFS('Plan de couv'!$C$8:$C$373,Capa!$T230,'Plan de couv'!F$8:F$373,Paramètres!$A$8)/2+COUNTIFS('Plan de couv'!$C$8:$C$373,Capa!$T230,'Plan de couv'!F$8:F$373,Paramètres!$A$9)/2</f>
        <v>1</v>
      </c>
      <c r="X230" s="81">
        <f>COUNTIFS('Plan de couv'!$C$8:$C$373,Capa!$T230,'Plan de couv'!G$8:G$373,Paramètres!$A$3)+COUNTIFS('Plan de couv'!$C$8:$C$373,Capa!$T230,'Plan de couv'!G$8:G$373,Paramètres!$A$8)/2+COUNTIFS('Plan de couv'!$C$8:$C$373,Capa!$T230,'Plan de couv'!G$8:G$373,Paramètres!$A$9)/2</f>
        <v>1</v>
      </c>
      <c r="Y230" s="81">
        <f>COUNTIFS('Plan de couv'!$C$8:$C$373,Capa!$T230,'Plan de couv'!H$8:H$373,Paramètres!$A$3)+COUNTIFS('Plan de couv'!$C$8:$C$373,Capa!$T230,'Plan de couv'!H$8:H$373,Paramètres!$A$8)/2+COUNTIFS('Plan de couv'!$C$8:$C$373,Capa!$T230,'Plan de couv'!H$8:H$373,Paramètres!$A$9)/2</f>
        <v>1</v>
      </c>
      <c r="Z230" s="81">
        <f>COUNTIFS('Plan de couv'!$C$8:$C$373,Capa!$T230,'Plan de couv'!I$8:I$373,Paramètres!$A$3)+COUNTIFS('Plan de couv'!$C$8:$C$373,Capa!$T230,'Plan de couv'!I$8:I$373,Paramètres!$A$8)/2+COUNTIFS('Plan de couv'!$C$8:$C$373,Capa!$T230,'Plan de couv'!I$8:I$373,Paramètres!$A$9)/2</f>
        <v>1</v>
      </c>
      <c r="AA230" s="81">
        <f>COUNTIFS('Plan de couv'!$C$8:$C$373,Capa!$T230,'Plan de couv'!J$8:J$373,Paramètres!$A$3)+COUNTIFS('Plan de couv'!$C$8:$C$373,Capa!$T230,'Plan de couv'!J$8:J$373,Paramètres!$A$8)/2+COUNTIFS('Plan de couv'!$C$8:$C$373,Capa!$T230,'Plan de couv'!J$8:J$373,Paramètres!$A$9)/2</f>
        <v>1</v>
      </c>
      <c r="AB230" s="81">
        <f>COUNTIFS('Plan de couv'!$C$8:$C$373,Capa!$T230,'Plan de couv'!K$8:K$373,Paramètres!$A$3)+COUNTIFS('Plan de couv'!$C$8:$C$373,Capa!$T230,'Plan de couv'!K$8:K$373,Paramètres!$A$8)/2+COUNTIFS('Plan de couv'!$C$8:$C$373,Capa!$T230,'Plan de couv'!K$8:K$373,Paramètres!$A$9)/2</f>
        <v>1</v>
      </c>
      <c r="AC230" s="81">
        <f>COUNTIFS('Plan de couv'!$C$8:$C$373,Capa!$T230,'Plan de couv'!L$8:L$373,Paramètres!$A$3)+COUNTIFS('Plan de couv'!$C$8:$C$373,Capa!$T230,'Plan de couv'!L$8:L$373,Paramètres!$A$8)/2+COUNTIFS('Plan de couv'!$C$8:$C$373,Capa!$T230,'Plan de couv'!L$8:L$373,Paramètres!$A$9)/2</f>
        <v>1</v>
      </c>
      <c r="AD230" s="81">
        <f>COUNTIFS('Plan de couv'!$C$8:$C$373,Capa!$T230,'Plan de couv'!M$8:M$373,Paramètres!$A$3)+COUNTIFS('Plan de couv'!$C$8:$C$373,Capa!$T230,'Plan de couv'!M$8:M$373,Paramètres!$A$8)/2+COUNTIFS('Plan de couv'!$C$8:$C$373,Capa!$T230,'Plan de couv'!M$8:M$373,Paramètres!$A$9)/2</f>
        <v>1</v>
      </c>
      <c r="AE230" s="81">
        <f>COUNTIFS('Plan de couv'!$C$8:$C$373,Capa!$T230,'Plan de couv'!N$8:N$373,Paramètres!$A$3)+COUNTIFS('Plan de couv'!$C$8:$C$373,Capa!$T230,'Plan de couv'!N$8:N$373,Paramètres!$A$8)/2+COUNTIFS('Plan de couv'!$C$8:$C$373,Capa!$T230,'Plan de couv'!N$8:N$373,Paramètres!$A$9)/2</f>
        <v>1</v>
      </c>
      <c r="AF230" s="81">
        <f>COUNTIFS('Plan de couv'!$C$8:$C$373,Capa!$T230,'Plan de couv'!O$8:O$373,Paramètres!$A$3)+COUNTIFS('Plan de couv'!$C$8:$C$373,Capa!$T230,'Plan de couv'!O$8:O$373,Paramètres!$A$8)/2+COUNTIFS('Plan de couv'!$C$8:$C$373,Capa!$T230,'Plan de couv'!O$8:O$373,Paramètres!$A$9)/2</f>
        <v>1</v>
      </c>
      <c r="AG230" s="81">
        <f>COUNTIFS('Plan de couv'!$C$8:$C$373,Capa!$T230,'Plan de couv'!P$8:P$373,Paramètres!$A$3)+COUNTIFS('Plan de couv'!$C$8:$C$373,Capa!$T230,'Plan de couv'!P$8:P$373,Paramètres!$A$8)/2+COUNTIFS('Plan de couv'!$C$8:$C$373,Capa!$T230,'Plan de couv'!P$8:P$373,Paramètres!$A$9)/2</f>
        <v>1</v>
      </c>
      <c r="AH230" s="81">
        <f>COUNTIFS('Plan de couv'!$C$8:$C$373,Capa!$T230,'Plan de couv'!Q$8:Q$373,Paramètres!$A$3)+COUNTIFS('Plan de couv'!$C$8:$C$373,Capa!$T230,'Plan de couv'!Q$8:Q$373,Paramètres!$A$8)/2+COUNTIFS('Plan de couv'!$C$8:$C$373,Capa!$T230,'Plan de couv'!Q$8:Q$373,Paramètres!$A$9)/2</f>
        <v>1</v>
      </c>
      <c r="AI230" s="81">
        <f>COUNTIFS('Plan de couv'!$C$8:$C$373,Capa!$T230,'Plan de couv'!R$8:R$373,Paramètres!$A$3)+COUNTIFS('Plan de couv'!$C$8:$C$373,Capa!$T230,'Plan de couv'!R$8:R$373,Paramètres!$A$8)/2+COUNTIFS('Plan de couv'!$C$8:$C$373,Capa!$T230,'Plan de couv'!R$8:R$373,Paramètres!$A$9)/2</f>
        <v>1</v>
      </c>
      <c r="AJ230" s="81">
        <f>COUNTIFS('Plan de couv'!$C$8:$C$373,Capa!$T230,'Plan de couv'!S$8:S$373,Paramètres!$A$3)+COUNTIFS('Plan de couv'!$C$8:$C$373,Capa!$T230,'Plan de couv'!S$8:S$373,Paramètres!$A$8)/2+COUNTIFS('Plan de couv'!$C$8:$C$373,Capa!$T230,'Plan de couv'!S$8:S$373,Paramètres!$A$9)/2</f>
        <v>1</v>
      </c>
      <c r="AK230" s="81">
        <f>COUNTIFS('Plan de couv'!$C$8:$C$373,Capa!$T230,'Plan de couv'!T$8:T$373,Paramètres!$A$3)+COUNTIFS('Plan de couv'!$C$8:$C$373,Capa!$T230,'Plan de couv'!T$8:T$373,Paramètres!$A$8)/2+COUNTIFS('Plan de couv'!$C$8:$C$373,Capa!$T230,'Plan de couv'!T$8:T$373,Paramètres!$A$9)/2</f>
        <v>1</v>
      </c>
      <c r="AL230" s="81">
        <f>COUNTIFS('Plan de couv'!$C$8:$C$373,Capa!$T230,'Plan de couv'!U$8:U$373,Paramètres!$A$3)+COUNTIFS('Plan de couv'!$C$8:$C$373,Capa!$T230,'Plan de couv'!U$8:U$373,Paramètres!$A$8)/2+COUNTIFS('Plan de couv'!$C$8:$C$373,Capa!$T230,'Plan de couv'!U$8:U$373,Paramètres!$A$9)/2</f>
        <v>1</v>
      </c>
      <c r="AM230" s="81">
        <f>COUNTIFS('Plan de couv'!$C$8:$C$373,Capa!$T230,'Plan de couv'!V$8:V$373,Paramètres!$A$3)+COUNTIFS('Plan de couv'!$C$8:$C$373,Capa!$T230,'Plan de couv'!V$8:V$373,Paramètres!$A$8)/2+COUNTIFS('Plan de couv'!$C$8:$C$373,Capa!$T230,'Plan de couv'!V$8:V$373,Paramètres!$A$9)/2</f>
        <v>1</v>
      </c>
      <c r="AN230" s="81">
        <f>COUNTIFS('Plan de couv'!$C$8:$C$373,Capa!$T230,'Plan de couv'!W$8:W$373,Paramètres!$A$3)+COUNTIFS('Plan de couv'!$C$8:$C$373,Capa!$T230,'Plan de couv'!W$8:W$373,Paramètres!$A$8)/2+COUNTIFS('Plan de couv'!$C$8:$C$373,Capa!$T230,'Plan de couv'!W$8:W$373,Paramètres!$A$9)/2</f>
        <v>1</v>
      </c>
      <c r="AO230" s="81">
        <f>COUNTIFS('Plan de couv'!$C$8:$C$373,Capa!$T230,'Plan de couv'!X$8:X$373,Paramètres!$A$3)+COUNTIFS('Plan de couv'!$C$8:$C$373,Capa!$T230,'Plan de couv'!X$8:X$373,Paramètres!$A$8)/2+COUNTIFS('Plan de couv'!$C$8:$C$373,Capa!$T230,'Plan de couv'!X$8:X$373,Paramètres!$A$9)/2</f>
        <v>1</v>
      </c>
      <c r="AP230" s="81">
        <f>COUNTIFS('Plan de couv'!$C$8:$C$373,Capa!$T230,'Plan de couv'!Y$8:Y$373,Paramètres!$A$3)+COUNTIFS('Plan de couv'!$C$8:$C$373,Capa!$T230,'Plan de couv'!Y$8:Y$373,Paramètres!$A$8)/2+COUNTIFS('Plan de couv'!$C$8:$C$373,Capa!$T230,'Plan de couv'!Y$8:Y$373,Paramètres!$A$9)/2</f>
        <v>1</v>
      </c>
    </row>
    <row r="231" spans="18:42" x14ac:dyDescent="0.25">
      <c r="R231" s="50">
        <f t="shared" si="12"/>
        <v>8</v>
      </c>
      <c r="S231" s="51">
        <f t="shared" si="13"/>
        <v>33</v>
      </c>
      <c r="T231" s="67">
        <f t="shared" si="15"/>
        <v>42595</v>
      </c>
      <c r="U231" s="68">
        <f t="shared" si="14"/>
        <v>7</v>
      </c>
      <c r="V231" s="81">
        <f>COUNTIFS('Plan de couv'!$C$8:$C$373,Capa!$T231,'Plan de couv'!E$8:E$373,Paramètres!$A$3)+COUNTIFS('Plan de couv'!$C$8:$C$373,Capa!$T231,'Plan de couv'!E$8:E$373,Paramètres!$A$8)/2+COUNTIFS('Plan de couv'!$C$8:$C$373,Capa!$T231,'Plan de couv'!E$8:E$373,Paramètres!$A$9)/2</f>
        <v>0</v>
      </c>
      <c r="W231" s="81">
        <f>COUNTIFS('Plan de couv'!$C$8:$C$373,Capa!$T231,'Plan de couv'!F$8:F$373,Paramètres!$A$3)+COUNTIFS('Plan de couv'!$C$8:$C$373,Capa!$T231,'Plan de couv'!F$8:F$373,Paramètres!$A$8)/2+COUNTIFS('Plan de couv'!$C$8:$C$373,Capa!$T231,'Plan de couv'!F$8:F$373,Paramètres!$A$9)/2</f>
        <v>0</v>
      </c>
      <c r="X231" s="81">
        <f>COUNTIFS('Plan de couv'!$C$8:$C$373,Capa!$T231,'Plan de couv'!G$8:G$373,Paramètres!$A$3)+COUNTIFS('Plan de couv'!$C$8:$C$373,Capa!$T231,'Plan de couv'!G$8:G$373,Paramètres!$A$8)/2+COUNTIFS('Plan de couv'!$C$8:$C$373,Capa!$T231,'Plan de couv'!G$8:G$373,Paramètres!$A$9)/2</f>
        <v>0</v>
      </c>
      <c r="Y231" s="81">
        <f>COUNTIFS('Plan de couv'!$C$8:$C$373,Capa!$T231,'Plan de couv'!H$8:H$373,Paramètres!$A$3)+COUNTIFS('Plan de couv'!$C$8:$C$373,Capa!$T231,'Plan de couv'!H$8:H$373,Paramètres!$A$8)/2+COUNTIFS('Plan de couv'!$C$8:$C$373,Capa!$T231,'Plan de couv'!H$8:H$373,Paramètres!$A$9)/2</f>
        <v>0</v>
      </c>
      <c r="Z231" s="81">
        <f>COUNTIFS('Plan de couv'!$C$8:$C$373,Capa!$T231,'Plan de couv'!I$8:I$373,Paramètres!$A$3)+COUNTIFS('Plan de couv'!$C$8:$C$373,Capa!$T231,'Plan de couv'!I$8:I$373,Paramètres!$A$8)/2+COUNTIFS('Plan de couv'!$C$8:$C$373,Capa!$T231,'Plan de couv'!I$8:I$373,Paramètres!$A$9)/2</f>
        <v>0</v>
      </c>
      <c r="AA231" s="81">
        <f>COUNTIFS('Plan de couv'!$C$8:$C$373,Capa!$T231,'Plan de couv'!J$8:J$373,Paramètres!$A$3)+COUNTIFS('Plan de couv'!$C$8:$C$373,Capa!$T231,'Plan de couv'!J$8:J$373,Paramètres!$A$8)/2+COUNTIFS('Plan de couv'!$C$8:$C$373,Capa!$T231,'Plan de couv'!J$8:J$373,Paramètres!$A$9)/2</f>
        <v>0</v>
      </c>
      <c r="AB231" s="81">
        <f>COUNTIFS('Plan de couv'!$C$8:$C$373,Capa!$T231,'Plan de couv'!K$8:K$373,Paramètres!$A$3)+COUNTIFS('Plan de couv'!$C$8:$C$373,Capa!$T231,'Plan de couv'!K$8:K$373,Paramètres!$A$8)/2+COUNTIFS('Plan de couv'!$C$8:$C$373,Capa!$T231,'Plan de couv'!K$8:K$373,Paramètres!$A$9)/2</f>
        <v>0</v>
      </c>
      <c r="AC231" s="81">
        <f>COUNTIFS('Plan de couv'!$C$8:$C$373,Capa!$T231,'Plan de couv'!L$8:L$373,Paramètres!$A$3)+COUNTIFS('Plan de couv'!$C$8:$C$373,Capa!$T231,'Plan de couv'!L$8:L$373,Paramètres!$A$8)/2+COUNTIFS('Plan de couv'!$C$8:$C$373,Capa!$T231,'Plan de couv'!L$8:L$373,Paramètres!$A$9)/2</f>
        <v>0</v>
      </c>
      <c r="AD231" s="81">
        <f>COUNTIFS('Plan de couv'!$C$8:$C$373,Capa!$T231,'Plan de couv'!M$8:M$373,Paramètres!$A$3)+COUNTIFS('Plan de couv'!$C$8:$C$373,Capa!$T231,'Plan de couv'!M$8:M$373,Paramètres!$A$8)/2+COUNTIFS('Plan de couv'!$C$8:$C$373,Capa!$T231,'Plan de couv'!M$8:M$373,Paramètres!$A$9)/2</f>
        <v>0</v>
      </c>
      <c r="AE231" s="81">
        <f>COUNTIFS('Plan de couv'!$C$8:$C$373,Capa!$T231,'Plan de couv'!N$8:N$373,Paramètres!$A$3)+COUNTIFS('Plan de couv'!$C$8:$C$373,Capa!$T231,'Plan de couv'!N$8:N$373,Paramètres!$A$8)/2+COUNTIFS('Plan de couv'!$C$8:$C$373,Capa!$T231,'Plan de couv'!N$8:N$373,Paramètres!$A$9)/2</f>
        <v>0</v>
      </c>
      <c r="AF231" s="81">
        <f>COUNTIFS('Plan de couv'!$C$8:$C$373,Capa!$T231,'Plan de couv'!O$8:O$373,Paramètres!$A$3)+COUNTIFS('Plan de couv'!$C$8:$C$373,Capa!$T231,'Plan de couv'!O$8:O$373,Paramètres!$A$8)/2+COUNTIFS('Plan de couv'!$C$8:$C$373,Capa!$T231,'Plan de couv'!O$8:O$373,Paramètres!$A$9)/2</f>
        <v>0</v>
      </c>
      <c r="AG231" s="81">
        <f>COUNTIFS('Plan de couv'!$C$8:$C$373,Capa!$T231,'Plan de couv'!P$8:P$373,Paramètres!$A$3)+COUNTIFS('Plan de couv'!$C$8:$C$373,Capa!$T231,'Plan de couv'!P$8:P$373,Paramètres!$A$8)/2+COUNTIFS('Plan de couv'!$C$8:$C$373,Capa!$T231,'Plan de couv'!P$8:P$373,Paramètres!$A$9)/2</f>
        <v>0</v>
      </c>
      <c r="AH231" s="81">
        <f>COUNTIFS('Plan de couv'!$C$8:$C$373,Capa!$T231,'Plan de couv'!Q$8:Q$373,Paramètres!$A$3)+COUNTIFS('Plan de couv'!$C$8:$C$373,Capa!$T231,'Plan de couv'!Q$8:Q$373,Paramètres!$A$8)/2+COUNTIFS('Plan de couv'!$C$8:$C$373,Capa!$T231,'Plan de couv'!Q$8:Q$373,Paramètres!$A$9)/2</f>
        <v>0</v>
      </c>
      <c r="AI231" s="81">
        <f>COUNTIFS('Plan de couv'!$C$8:$C$373,Capa!$T231,'Plan de couv'!R$8:R$373,Paramètres!$A$3)+COUNTIFS('Plan de couv'!$C$8:$C$373,Capa!$T231,'Plan de couv'!R$8:R$373,Paramètres!$A$8)/2+COUNTIFS('Plan de couv'!$C$8:$C$373,Capa!$T231,'Plan de couv'!R$8:R$373,Paramètres!$A$9)/2</f>
        <v>0</v>
      </c>
      <c r="AJ231" s="81">
        <f>COUNTIFS('Plan de couv'!$C$8:$C$373,Capa!$T231,'Plan de couv'!S$8:S$373,Paramètres!$A$3)+COUNTIFS('Plan de couv'!$C$8:$C$373,Capa!$T231,'Plan de couv'!S$8:S$373,Paramètres!$A$8)/2+COUNTIFS('Plan de couv'!$C$8:$C$373,Capa!$T231,'Plan de couv'!S$8:S$373,Paramètres!$A$9)/2</f>
        <v>0</v>
      </c>
      <c r="AK231" s="81">
        <f>COUNTIFS('Plan de couv'!$C$8:$C$373,Capa!$T231,'Plan de couv'!T$8:T$373,Paramètres!$A$3)+COUNTIFS('Plan de couv'!$C$8:$C$373,Capa!$T231,'Plan de couv'!T$8:T$373,Paramètres!$A$8)/2+COUNTIFS('Plan de couv'!$C$8:$C$373,Capa!$T231,'Plan de couv'!T$8:T$373,Paramètres!$A$9)/2</f>
        <v>0</v>
      </c>
      <c r="AL231" s="81">
        <f>COUNTIFS('Plan de couv'!$C$8:$C$373,Capa!$T231,'Plan de couv'!U$8:U$373,Paramètres!$A$3)+COUNTIFS('Plan de couv'!$C$8:$C$373,Capa!$T231,'Plan de couv'!U$8:U$373,Paramètres!$A$8)/2+COUNTIFS('Plan de couv'!$C$8:$C$373,Capa!$T231,'Plan de couv'!U$8:U$373,Paramètres!$A$9)/2</f>
        <v>0</v>
      </c>
      <c r="AM231" s="81">
        <f>COUNTIFS('Plan de couv'!$C$8:$C$373,Capa!$T231,'Plan de couv'!V$8:V$373,Paramètres!$A$3)+COUNTIFS('Plan de couv'!$C$8:$C$373,Capa!$T231,'Plan de couv'!V$8:V$373,Paramètres!$A$8)/2+COUNTIFS('Plan de couv'!$C$8:$C$373,Capa!$T231,'Plan de couv'!V$8:V$373,Paramètres!$A$9)/2</f>
        <v>0</v>
      </c>
      <c r="AN231" s="81">
        <f>COUNTIFS('Plan de couv'!$C$8:$C$373,Capa!$T231,'Plan de couv'!W$8:W$373,Paramètres!$A$3)+COUNTIFS('Plan de couv'!$C$8:$C$373,Capa!$T231,'Plan de couv'!W$8:W$373,Paramètres!$A$8)/2+COUNTIFS('Plan de couv'!$C$8:$C$373,Capa!$T231,'Plan de couv'!W$8:W$373,Paramètres!$A$9)/2</f>
        <v>0</v>
      </c>
      <c r="AO231" s="81">
        <f>COUNTIFS('Plan de couv'!$C$8:$C$373,Capa!$T231,'Plan de couv'!X$8:X$373,Paramètres!$A$3)+COUNTIFS('Plan de couv'!$C$8:$C$373,Capa!$T231,'Plan de couv'!X$8:X$373,Paramètres!$A$8)/2+COUNTIFS('Plan de couv'!$C$8:$C$373,Capa!$T231,'Plan de couv'!X$8:X$373,Paramètres!$A$9)/2</f>
        <v>0</v>
      </c>
      <c r="AP231" s="81">
        <f>COUNTIFS('Plan de couv'!$C$8:$C$373,Capa!$T231,'Plan de couv'!Y$8:Y$373,Paramètres!$A$3)+COUNTIFS('Plan de couv'!$C$8:$C$373,Capa!$T231,'Plan de couv'!Y$8:Y$373,Paramètres!$A$8)/2+COUNTIFS('Plan de couv'!$C$8:$C$373,Capa!$T231,'Plan de couv'!Y$8:Y$373,Paramètres!$A$9)/2</f>
        <v>0</v>
      </c>
    </row>
    <row r="232" spans="18:42" x14ac:dyDescent="0.25">
      <c r="R232" s="50">
        <f t="shared" si="12"/>
        <v>8</v>
      </c>
      <c r="S232" s="51">
        <f t="shared" si="13"/>
        <v>34</v>
      </c>
      <c r="T232" s="67">
        <f t="shared" si="15"/>
        <v>42596</v>
      </c>
      <c r="U232" s="68">
        <f t="shared" si="14"/>
        <v>1</v>
      </c>
      <c r="V232" s="81">
        <f>COUNTIFS('Plan de couv'!$C$8:$C$373,Capa!$T232,'Plan de couv'!E$8:E$373,Paramètres!$A$3)+COUNTIFS('Plan de couv'!$C$8:$C$373,Capa!$T232,'Plan de couv'!E$8:E$373,Paramètres!$A$8)/2+COUNTIFS('Plan de couv'!$C$8:$C$373,Capa!$T232,'Plan de couv'!E$8:E$373,Paramètres!$A$9)/2</f>
        <v>0</v>
      </c>
      <c r="W232" s="81">
        <f>COUNTIFS('Plan de couv'!$C$8:$C$373,Capa!$T232,'Plan de couv'!F$8:F$373,Paramètres!$A$3)+COUNTIFS('Plan de couv'!$C$8:$C$373,Capa!$T232,'Plan de couv'!F$8:F$373,Paramètres!$A$8)/2+COUNTIFS('Plan de couv'!$C$8:$C$373,Capa!$T232,'Plan de couv'!F$8:F$373,Paramètres!$A$9)/2</f>
        <v>0</v>
      </c>
      <c r="X232" s="81">
        <f>COUNTIFS('Plan de couv'!$C$8:$C$373,Capa!$T232,'Plan de couv'!G$8:G$373,Paramètres!$A$3)+COUNTIFS('Plan de couv'!$C$8:$C$373,Capa!$T232,'Plan de couv'!G$8:G$373,Paramètres!$A$8)/2+COUNTIFS('Plan de couv'!$C$8:$C$373,Capa!$T232,'Plan de couv'!G$8:G$373,Paramètres!$A$9)/2</f>
        <v>0</v>
      </c>
      <c r="Y232" s="81">
        <f>COUNTIFS('Plan de couv'!$C$8:$C$373,Capa!$T232,'Plan de couv'!H$8:H$373,Paramètres!$A$3)+COUNTIFS('Plan de couv'!$C$8:$C$373,Capa!$T232,'Plan de couv'!H$8:H$373,Paramètres!$A$8)/2+COUNTIFS('Plan de couv'!$C$8:$C$373,Capa!$T232,'Plan de couv'!H$8:H$373,Paramètres!$A$9)/2</f>
        <v>0</v>
      </c>
      <c r="Z232" s="81">
        <f>COUNTIFS('Plan de couv'!$C$8:$C$373,Capa!$T232,'Plan de couv'!I$8:I$373,Paramètres!$A$3)+COUNTIFS('Plan de couv'!$C$8:$C$373,Capa!$T232,'Plan de couv'!I$8:I$373,Paramètres!$A$8)/2+COUNTIFS('Plan de couv'!$C$8:$C$373,Capa!$T232,'Plan de couv'!I$8:I$373,Paramètres!$A$9)/2</f>
        <v>0</v>
      </c>
      <c r="AA232" s="81">
        <f>COUNTIFS('Plan de couv'!$C$8:$C$373,Capa!$T232,'Plan de couv'!J$8:J$373,Paramètres!$A$3)+COUNTIFS('Plan de couv'!$C$8:$C$373,Capa!$T232,'Plan de couv'!J$8:J$373,Paramètres!$A$8)/2+COUNTIFS('Plan de couv'!$C$8:$C$373,Capa!$T232,'Plan de couv'!J$8:J$373,Paramètres!$A$9)/2</f>
        <v>0</v>
      </c>
      <c r="AB232" s="81">
        <f>COUNTIFS('Plan de couv'!$C$8:$C$373,Capa!$T232,'Plan de couv'!K$8:K$373,Paramètres!$A$3)+COUNTIFS('Plan de couv'!$C$8:$C$373,Capa!$T232,'Plan de couv'!K$8:K$373,Paramètres!$A$8)/2+COUNTIFS('Plan de couv'!$C$8:$C$373,Capa!$T232,'Plan de couv'!K$8:K$373,Paramètres!$A$9)/2</f>
        <v>0</v>
      </c>
      <c r="AC232" s="81">
        <f>COUNTIFS('Plan de couv'!$C$8:$C$373,Capa!$T232,'Plan de couv'!L$8:L$373,Paramètres!$A$3)+COUNTIFS('Plan de couv'!$C$8:$C$373,Capa!$T232,'Plan de couv'!L$8:L$373,Paramètres!$A$8)/2+COUNTIFS('Plan de couv'!$C$8:$C$373,Capa!$T232,'Plan de couv'!L$8:L$373,Paramètres!$A$9)/2</f>
        <v>0</v>
      </c>
      <c r="AD232" s="81">
        <f>COUNTIFS('Plan de couv'!$C$8:$C$373,Capa!$T232,'Plan de couv'!M$8:M$373,Paramètres!$A$3)+COUNTIFS('Plan de couv'!$C$8:$C$373,Capa!$T232,'Plan de couv'!M$8:M$373,Paramètres!$A$8)/2+COUNTIFS('Plan de couv'!$C$8:$C$373,Capa!$T232,'Plan de couv'!M$8:M$373,Paramètres!$A$9)/2</f>
        <v>0</v>
      </c>
      <c r="AE232" s="81">
        <f>COUNTIFS('Plan de couv'!$C$8:$C$373,Capa!$T232,'Plan de couv'!N$8:N$373,Paramètres!$A$3)+COUNTIFS('Plan de couv'!$C$8:$C$373,Capa!$T232,'Plan de couv'!N$8:N$373,Paramètres!$A$8)/2+COUNTIFS('Plan de couv'!$C$8:$C$373,Capa!$T232,'Plan de couv'!N$8:N$373,Paramètres!$A$9)/2</f>
        <v>0</v>
      </c>
      <c r="AF232" s="81">
        <f>COUNTIFS('Plan de couv'!$C$8:$C$373,Capa!$T232,'Plan de couv'!O$8:O$373,Paramètres!$A$3)+COUNTIFS('Plan de couv'!$C$8:$C$373,Capa!$T232,'Plan de couv'!O$8:O$373,Paramètres!$A$8)/2+COUNTIFS('Plan de couv'!$C$8:$C$373,Capa!$T232,'Plan de couv'!O$8:O$373,Paramètres!$A$9)/2</f>
        <v>0</v>
      </c>
      <c r="AG232" s="81">
        <f>COUNTIFS('Plan de couv'!$C$8:$C$373,Capa!$T232,'Plan de couv'!P$8:P$373,Paramètres!$A$3)+COUNTIFS('Plan de couv'!$C$8:$C$373,Capa!$T232,'Plan de couv'!P$8:P$373,Paramètres!$A$8)/2+COUNTIFS('Plan de couv'!$C$8:$C$373,Capa!$T232,'Plan de couv'!P$8:P$373,Paramètres!$A$9)/2</f>
        <v>0</v>
      </c>
      <c r="AH232" s="81">
        <f>COUNTIFS('Plan de couv'!$C$8:$C$373,Capa!$T232,'Plan de couv'!Q$8:Q$373,Paramètres!$A$3)+COUNTIFS('Plan de couv'!$C$8:$C$373,Capa!$T232,'Plan de couv'!Q$8:Q$373,Paramètres!$A$8)/2+COUNTIFS('Plan de couv'!$C$8:$C$373,Capa!$T232,'Plan de couv'!Q$8:Q$373,Paramètres!$A$9)/2</f>
        <v>0</v>
      </c>
      <c r="AI232" s="81">
        <f>COUNTIFS('Plan de couv'!$C$8:$C$373,Capa!$T232,'Plan de couv'!R$8:R$373,Paramètres!$A$3)+COUNTIFS('Plan de couv'!$C$8:$C$373,Capa!$T232,'Plan de couv'!R$8:R$373,Paramètres!$A$8)/2+COUNTIFS('Plan de couv'!$C$8:$C$373,Capa!$T232,'Plan de couv'!R$8:R$373,Paramètres!$A$9)/2</f>
        <v>0</v>
      </c>
      <c r="AJ232" s="81">
        <f>COUNTIFS('Plan de couv'!$C$8:$C$373,Capa!$T232,'Plan de couv'!S$8:S$373,Paramètres!$A$3)+COUNTIFS('Plan de couv'!$C$8:$C$373,Capa!$T232,'Plan de couv'!S$8:S$373,Paramètres!$A$8)/2+COUNTIFS('Plan de couv'!$C$8:$C$373,Capa!$T232,'Plan de couv'!S$8:S$373,Paramètres!$A$9)/2</f>
        <v>0</v>
      </c>
      <c r="AK232" s="81">
        <f>COUNTIFS('Plan de couv'!$C$8:$C$373,Capa!$T232,'Plan de couv'!T$8:T$373,Paramètres!$A$3)+COUNTIFS('Plan de couv'!$C$8:$C$373,Capa!$T232,'Plan de couv'!T$8:T$373,Paramètres!$A$8)/2+COUNTIFS('Plan de couv'!$C$8:$C$373,Capa!$T232,'Plan de couv'!T$8:T$373,Paramètres!$A$9)/2</f>
        <v>0</v>
      </c>
      <c r="AL232" s="81">
        <f>COUNTIFS('Plan de couv'!$C$8:$C$373,Capa!$T232,'Plan de couv'!U$8:U$373,Paramètres!$A$3)+COUNTIFS('Plan de couv'!$C$8:$C$373,Capa!$T232,'Plan de couv'!U$8:U$373,Paramètres!$A$8)/2+COUNTIFS('Plan de couv'!$C$8:$C$373,Capa!$T232,'Plan de couv'!U$8:U$373,Paramètres!$A$9)/2</f>
        <v>0</v>
      </c>
      <c r="AM232" s="81">
        <f>COUNTIFS('Plan de couv'!$C$8:$C$373,Capa!$T232,'Plan de couv'!V$8:V$373,Paramètres!$A$3)+COUNTIFS('Plan de couv'!$C$8:$C$373,Capa!$T232,'Plan de couv'!V$8:V$373,Paramètres!$A$8)/2+COUNTIFS('Plan de couv'!$C$8:$C$373,Capa!$T232,'Plan de couv'!V$8:V$373,Paramètres!$A$9)/2</f>
        <v>0</v>
      </c>
      <c r="AN232" s="81">
        <f>COUNTIFS('Plan de couv'!$C$8:$C$373,Capa!$T232,'Plan de couv'!W$8:W$373,Paramètres!$A$3)+COUNTIFS('Plan de couv'!$C$8:$C$373,Capa!$T232,'Plan de couv'!W$8:W$373,Paramètres!$A$8)/2+COUNTIFS('Plan de couv'!$C$8:$C$373,Capa!$T232,'Plan de couv'!W$8:W$373,Paramètres!$A$9)/2</f>
        <v>0</v>
      </c>
      <c r="AO232" s="81">
        <f>COUNTIFS('Plan de couv'!$C$8:$C$373,Capa!$T232,'Plan de couv'!X$8:X$373,Paramètres!$A$3)+COUNTIFS('Plan de couv'!$C$8:$C$373,Capa!$T232,'Plan de couv'!X$8:X$373,Paramètres!$A$8)/2+COUNTIFS('Plan de couv'!$C$8:$C$373,Capa!$T232,'Plan de couv'!X$8:X$373,Paramètres!$A$9)/2</f>
        <v>0</v>
      </c>
      <c r="AP232" s="81">
        <f>COUNTIFS('Plan de couv'!$C$8:$C$373,Capa!$T232,'Plan de couv'!Y$8:Y$373,Paramètres!$A$3)+COUNTIFS('Plan de couv'!$C$8:$C$373,Capa!$T232,'Plan de couv'!Y$8:Y$373,Paramètres!$A$8)/2+COUNTIFS('Plan de couv'!$C$8:$C$373,Capa!$T232,'Plan de couv'!Y$8:Y$373,Paramètres!$A$9)/2</f>
        <v>0</v>
      </c>
    </row>
    <row r="233" spans="18:42" x14ac:dyDescent="0.25">
      <c r="R233" s="50">
        <f t="shared" si="12"/>
        <v>8</v>
      </c>
      <c r="S233" s="51">
        <f t="shared" si="13"/>
        <v>34</v>
      </c>
      <c r="T233" s="67">
        <f t="shared" si="15"/>
        <v>42597</v>
      </c>
      <c r="U233" s="68">
        <f t="shared" si="14"/>
        <v>2</v>
      </c>
      <c r="V233" s="81">
        <f>COUNTIFS('Plan de couv'!$C$8:$C$373,Capa!$T233,'Plan de couv'!E$8:E$373,Paramètres!$A$3)+COUNTIFS('Plan de couv'!$C$8:$C$373,Capa!$T233,'Plan de couv'!E$8:E$373,Paramètres!$A$8)/2+COUNTIFS('Plan de couv'!$C$8:$C$373,Capa!$T233,'Plan de couv'!E$8:E$373,Paramètres!$A$9)/2</f>
        <v>0</v>
      </c>
      <c r="W233" s="81">
        <f>COUNTIFS('Plan de couv'!$C$8:$C$373,Capa!$T233,'Plan de couv'!F$8:F$373,Paramètres!$A$3)+COUNTIFS('Plan de couv'!$C$8:$C$373,Capa!$T233,'Plan de couv'!F$8:F$373,Paramètres!$A$8)/2+COUNTIFS('Plan de couv'!$C$8:$C$373,Capa!$T233,'Plan de couv'!F$8:F$373,Paramètres!$A$9)/2</f>
        <v>0</v>
      </c>
      <c r="X233" s="81">
        <f>COUNTIFS('Plan de couv'!$C$8:$C$373,Capa!$T233,'Plan de couv'!G$8:G$373,Paramètres!$A$3)+COUNTIFS('Plan de couv'!$C$8:$C$373,Capa!$T233,'Plan de couv'!G$8:G$373,Paramètres!$A$8)/2+COUNTIFS('Plan de couv'!$C$8:$C$373,Capa!$T233,'Plan de couv'!G$8:G$373,Paramètres!$A$9)/2</f>
        <v>0</v>
      </c>
      <c r="Y233" s="81">
        <f>COUNTIFS('Plan de couv'!$C$8:$C$373,Capa!$T233,'Plan de couv'!H$8:H$373,Paramètres!$A$3)+COUNTIFS('Plan de couv'!$C$8:$C$373,Capa!$T233,'Plan de couv'!H$8:H$373,Paramètres!$A$8)/2+COUNTIFS('Plan de couv'!$C$8:$C$373,Capa!$T233,'Plan de couv'!H$8:H$373,Paramètres!$A$9)/2</f>
        <v>0</v>
      </c>
      <c r="Z233" s="81">
        <f>COUNTIFS('Plan de couv'!$C$8:$C$373,Capa!$T233,'Plan de couv'!I$8:I$373,Paramètres!$A$3)+COUNTIFS('Plan de couv'!$C$8:$C$373,Capa!$T233,'Plan de couv'!I$8:I$373,Paramètres!$A$8)/2+COUNTIFS('Plan de couv'!$C$8:$C$373,Capa!$T233,'Plan de couv'!I$8:I$373,Paramètres!$A$9)/2</f>
        <v>0</v>
      </c>
      <c r="AA233" s="81">
        <f>COUNTIFS('Plan de couv'!$C$8:$C$373,Capa!$T233,'Plan de couv'!J$8:J$373,Paramètres!$A$3)+COUNTIFS('Plan de couv'!$C$8:$C$373,Capa!$T233,'Plan de couv'!J$8:J$373,Paramètres!$A$8)/2+COUNTIFS('Plan de couv'!$C$8:$C$373,Capa!$T233,'Plan de couv'!J$8:J$373,Paramètres!$A$9)/2</f>
        <v>0</v>
      </c>
      <c r="AB233" s="81">
        <f>COUNTIFS('Plan de couv'!$C$8:$C$373,Capa!$T233,'Plan de couv'!K$8:K$373,Paramètres!$A$3)+COUNTIFS('Plan de couv'!$C$8:$C$373,Capa!$T233,'Plan de couv'!K$8:K$373,Paramètres!$A$8)/2+COUNTIFS('Plan de couv'!$C$8:$C$373,Capa!$T233,'Plan de couv'!K$8:K$373,Paramètres!$A$9)/2</f>
        <v>0</v>
      </c>
      <c r="AC233" s="81">
        <f>COUNTIFS('Plan de couv'!$C$8:$C$373,Capa!$T233,'Plan de couv'!L$8:L$373,Paramètres!$A$3)+COUNTIFS('Plan de couv'!$C$8:$C$373,Capa!$T233,'Plan de couv'!L$8:L$373,Paramètres!$A$8)/2+COUNTIFS('Plan de couv'!$C$8:$C$373,Capa!$T233,'Plan de couv'!L$8:L$373,Paramètres!$A$9)/2</f>
        <v>0</v>
      </c>
      <c r="AD233" s="81">
        <f>COUNTIFS('Plan de couv'!$C$8:$C$373,Capa!$T233,'Plan de couv'!M$8:M$373,Paramètres!$A$3)+COUNTIFS('Plan de couv'!$C$8:$C$373,Capa!$T233,'Plan de couv'!M$8:M$373,Paramètres!$A$8)/2+COUNTIFS('Plan de couv'!$C$8:$C$373,Capa!$T233,'Plan de couv'!M$8:M$373,Paramètres!$A$9)/2</f>
        <v>0</v>
      </c>
      <c r="AE233" s="81">
        <f>COUNTIFS('Plan de couv'!$C$8:$C$373,Capa!$T233,'Plan de couv'!N$8:N$373,Paramètres!$A$3)+COUNTIFS('Plan de couv'!$C$8:$C$373,Capa!$T233,'Plan de couv'!N$8:N$373,Paramètres!$A$8)/2+COUNTIFS('Plan de couv'!$C$8:$C$373,Capa!$T233,'Plan de couv'!N$8:N$373,Paramètres!$A$9)/2</f>
        <v>0</v>
      </c>
      <c r="AF233" s="81">
        <f>COUNTIFS('Plan de couv'!$C$8:$C$373,Capa!$T233,'Plan de couv'!O$8:O$373,Paramètres!$A$3)+COUNTIFS('Plan de couv'!$C$8:$C$373,Capa!$T233,'Plan de couv'!O$8:O$373,Paramètres!$A$8)/2+COUNTIFS('Plan de couv'!$C$8:$C$373,Capa!$T233,'Plan de couv'!O$8:O$373,Paramètres!$A$9)/2</f>
        <v>0</v>
      </c>
      <c r="AG233" s="81">
        <f>COUNTIFS('Plan de couv'!$C$8:$C$373,Capa!$T233,'Plan de couv'!P$8:P$373,Paramètres!$A$3)+COUNTIFS('Plan de couv'!$C$8:$C$373,Capa!$T233,'Plan de couv'!P$8:P$373,Paramètres!$A$8)/2+COUNTIFS('Plan de couv'!$C$8:$C$373,Capa!$T233,'Plan de couv'!P$8:P$373,Paramètres!$A$9)/2</f>
        <v>0</v>
      </c>
      <c r="AH233" s="81">
        <f>COUNTIFS('Plan de couv'!$C$8:$C$373,Capa!$T233,'Plan de couv'!Q$8:Q$373,Paramètres!$A$3)+COUNTIFS('Plan de couv'!$C$8:$C$373,Capa!$T233,'Plan de couv'!Q$8:Q$373,Paramètres!$A$8)/2+COUNTIFS('Plan de couv'!$C$8:$C$373,Capa!$T233,'Plan de couv'!Q$8:Q$373,Paramètres!$A$9)/2</f>
        <v>0</v>
      </c>
      <c r="AI233" s="81">
        <f>COUNTIFS('Plan de couv'!$C$8:$C$373,Capa!$T233,'Plan de couv'!R$8:R$373,Paramètres!$A$3)+COUNTIFS('Plan de couv'!$C$8:$C$373,Capa!$T233,'Plan de couv'!R$8:R$373,Paramètres!$A$8)/2+COUNTIFS('Plan de couv'!$C$8:$C$373,Capa!$T233,'Plan de couv'!R$8:R$373,Paramètres!$A$9)/2</f>
        <v>0</v>
      </c>
      <c r="AJ233" s="81">
        <f>COUNTIFS('Plan de couv'!$C$8:$C$373,Capa!$T233,'Plan de couv'!S$8:S$373,Paramètres!$A$3)+COUNTIFS('Plan de couv'!$C$8:$C$373,Capa!$T233,'Plan de couv'!S$8:S$373,Paramètres!$A$8)/2+COUNTIFS('Plan de couv'!$C$8:$C$373,Capa!$T233,'Plan de couv'!S$8:S$373,Paramètres!$A$9)/2</f>
        <v>0</v>
      </c>
      <c r="AK233" s="81">
        <f>COUNTIFS('Plan de couv'!$C$8:$C$373,Capa!$T233,'Plan de couv'!T$8:T$373,Paramètres!$A$3)+COUNTIFS('Plan de couv'!$C$8:$C$373,Capa!$T233,'Plan de couv'!T$8:T$373,Paramètres!$A$8)/2+COUNTIFS('Plan de couv'!$C$8:$C$373,Capa!$T233,'Plan de couv'!T$8:T$373,Paramètres!$A$9)/2</f>
        <v>0</v>
      </c>
      <c r="AL233" s="81">
        <f>COUNTIFS('Plan de couv'!$C$8:$C$373,Capa!$T233,'Plan de couv'!U$8:U$373,Paramètres!$A$3)+COUNTIFS('Plan de couv'!$C$8:$C$373,Capa!$T233,'Plan de couv'!U$8:U$373,Paramètres!$A$8)/2+COUNTIFS('Plan de couv'!$C$8:$C$373,Capa!$T233,'Plan de couv'!U$8:U$373,Paramètres!$A$9)/2</f>
        <v>0</v>
      </c>
      <c r="AM233" s="81">
        <f>COUNTIFS('Plan de couv'!$C$8:$C$373,Capa!$T233,'Plan de couv'!V$8:V$373,Paramètres!$A$3)+COUNTIFS('Plan de couv'!$C$8:$C$373,Capa!$T233,'Plan de couv'!V$8:V$373,Paramètres!$A$8)/2+COUNTIFS('Plan de couv'!$C$8:$C$373,Capa!$T233,'Plan de couv'!V$8:V$373,Paramètres!$A$9)/2</f>
        <v>0</v>
      </c>
      <c r="AN233" s="81">
        <f>COUNTIFS('Plan de couv'!$C$8:$C$373,Capa!$T233,'Plan de couv'!W$8:W$373,Paramètres!$A$3)+COUNTIFS('Plan de couv'!$C$8:$C$373,Capa!$T233,'Plan de couv'!W$8:W$373,Paramètres!$A$8)/2+COUNTIFS('Plan de couv'!$C$8:$C$373,Capa!$T233,'Plan de couv'!W$8:W$373,Paramètres!$A$9)/2</f>
        <v>0</v>
      </c>
      <c r="AO233" s="81">
        <f>COUNTIFS('Plan de couv'!$C$8:$C$373,Capa!$T233,'Plan de couv'!X$8:X$373,Paramètres!$A$3)+COUNTIFS('Plan de couv'!$C$8:$C$373,Capa!$T233,'Plan de couv'!X$8:X$373,Paramètres!$A$8)/2+COUNTIFS('Plan de couv'!$C$8:$C$373,Capa!$T233,'Plan de couv'!X$8:X$373,Paramètres!$A$9)/2</f>
        <v>0</v>
      </c>
      <c r="AP233" s="81">
        <f>COUNTIFS('Plan de couv'!$C$8:$C$373,Capa!$T233,'Plan de couv'!Y$8:Y$373,Paramètres!$A$3)+COUNTIFS('Plan de couv'!$C$8:$C$373,Capa!$T233,'Plan de couv'!Y$8:Y$373,Paramètres!$A$8)/2+COUNTIFS('Plan de couv'!$C$8:$C$373,Capa!$T233,'Plan de couv'!Y$8:Y$373,Paramètres!$A$9)/2</f>
        <v>0</v>
      </c>
    </row>
    <row r="234" spans="18:42" x14ac:dyDescent="0.25">
      <c r="R234" s="50">
        <f t="shared" si="12"/>
        <v>8</v>
      </c>
      <c r="S234" s="51">
        <f t="shared" si="13"/>
        <v>34</v>
      </c>
      <c r="T234" s="67">
        <f t="shared" si="15"/>
        <v>42598</v>
      </c>
      <c r="U234" s="68">
        <f t="shared" si="14"/>
        <v>3</v>
      </c>
      <c r="V234" s="81">
        <f>COUNTIFS('Plan de couv'!$C$8:$C$373,Capa!$T234,'Plan de couv'!E$8:E$373,Paramètres!$A$3)+COUNTIFS('Plan de couv'!$C$8:$C$373,Capa!$T234,'Plan de couv'!E$8:E$373,Paramètres!$A$8)/2+COUNTIFS('Plan de couv'!$C$8:$C$373,Capa!$T234,'Plan de couv'!E$8:E$373,Paramètres!$A$9)/2</f>
        <v>1</v>
      </c>
      <c r="W234" s="81">
        <f>COUNTIFS('Plan de couv'!$C$8:$C$373,Capa!$T234,'Plan de couv'!F$8:F$373,Paramètres!$A$3)+COUNTIFS('Plan de couv'!$C$8:$C$373,Capa!$T234,'Plan de couv'!F$8:F$373,Paramètres!$A$8)/2+COUNTIFS('Plan de couv'!$C$8:$C$373,Capa!$T234,'Plan de couv'!F$8:F$373,Paramètres!$A$9)/2</f>
        <v>1</v>
      </c>
      <c r="X234" s="81">
        <f>COUNTIFS('Plan de couv'!$C$8:$C$373,Capa!$T234,'Plan de couv'!G$8:G$373,Paramètres!$A$3)+COUNTIFS('Plan de couv'!$C$8:$C$373,Capa!$T234,'Plan de couv'!G$8:G$373,Paramètres!$A$8)/2+COUNTIFS('Plan de couv'!$C$8:$C$373,Capa!$T234,'Plan de couv'!G$8:G$373,Paramètres!$A$9)/2</f>
        <v>1</v>
      </c>
      <c r="Y234" s="81">
        <f>COUNTIFS('Plan de couv'!$C$8:$C$373,Capa!$T234,'Plan de couv'!H$8:H$373,Paramètres!$A$3)+COUNTIFS('Plan de couv'!$C$8:$C$373,Capa!$T234,'Plan de couv'!H$8:H$373,Paramètres!$A$8)/2+COUNTIFS('Plan de couv'!$C$8:$C$373,Capa!$T234,'Plan de couv'!H$8:H$373,Paramètres!$A$9)/2</f>
        <v>1</v>
      </c>
      <c r="Z234" s="81">
        <f>COUNTIFS('Plan de couv'!$C$8:$C$373,Capa!$T234,'Plan de couv'!I$8:I$373,Paramètres!$A$3)+COUNTIFS('Plan de couv'!$C$8:$C$373,Capa!$T234,'Plan de couv'!I$8:I$373,Paramètres!$A$8)/2+COUNTIFS('Plan de couv'!$C$8:$C$373,Capa!$T234,'Plan de couv'!I$8:I$373,Paramètres!$A$9)/2</f>
        <v>1</v>
      </c>
      <c r="AA234" s="81">
        <f>COUNTIFS('Plan de couv'!$C$8:$C$373,Capa!$T234,'Plan de couv'!J$8:J$373,Paramètres!$A$3)+COUNTIFS('Plan de couv'!$C$8:$C$373,Capa!$T234,'Plan de couv'!J$8:J$373,Paramètres!$A$8)/2+COUNTIFS('Plan de couv'!$C$8:$C$373,Capa!$T234,'Plan de couv'!J$8:J$373,Paramètres!$A$9)/2</f>
        <v>1</v>
      </c>
      <c r="AB234" s="81">
        <f>COUNTIFS('Plan de couv'!$C$8:$C$373,Capa!$T234,'Plan de couv'!K$8:K$373,Paramètres!$A$3)+COUNTIFS('Plan de couv'!$C$8:$C$373,Capa!$T234,'Plan de couv'!K$8:K$373,Paramètres!$A$8)/2+COUNTIFS('Plan de couv'!$C$8:$C$373,Capa!$T234,'Plan de couv'!K$8:K$373,Paramètres!$A$9)/2</f>
        <v>1</v>
      </c>
      <c r="AC234" s="81">
        <f>COUNTIFS('Plan de couv'!$C$8:$C$373,Capa!$T234,'Plan de couv'!L$8:L$373,Paramètres!$A$3)+COUNTIFS('Plan de couv'!$C$8:$C$373,Capa!$T234,'Plan de couv'!L$8:L$373,Paramètres!$A$8)/2+COUNTIFS('Plan de couv'!$C$8:$C$373,Capa!$T234,'Plan de couv'!L$8:L$373,Paramètres!$A$9)/2</f>
        <v>1</v>
      </c>
      <c r="AD234" s="81">
        <f>COUNTIFS('Plan de couv'!$C$8:$C$373,Capa!$T234,'Plan de couv'!M$8:M$373,Paramètres!$A$3)+COUNTIFS('Plan de couv'!$C$8:$C$373,Capa!$T234,'Plan de couv'!M$8:M$373,Paramètres!$A$8)/2+COUNTIFS('Plan de couv'!$C$8:$C$373,Capa!$T234,'Plan de couv'!M$8:M$373,Paramètres!$A$9)/2</f>
        <v>1</v>
      </c>
      <c r="AE234" s="81">
        <f>COUNTIFS('Plan de couv'!$C$8:$C$373,Capa!$T234,'Plan de couv'!N$8:N$373,Paramètres!$A$3)+COUNTIFS('Plan de couv'!$C$8:$C$373,Capa!$T234,'Plan de couv'!N$8:N$373,Paramètres!$A$8)/2+COUNTIFS('Plan de couv'!$C$8:$C$373,Capa!$T234,'Plan de couv'!N$8:N$373,Paramètres!$A$9)/2</f>
        <v>1</v>
      </c>
      <c r="AF234" s="81">
        <f>COUNTIFS('Plan de couv'!$C$8:$C$373,Capa!$T234,'Plan de couv'!O$8:O$373,Paramètres!$A$3)+COUNTIFS('Plan de couv'!$C$8:$C$373,Capa!$T234,'Plan de couv'!O$8:O$373,Paramètres!$A$8)/2+COUNTIFS('Plan de couv'!$C$8:$C$373,Capa!$T234,'Plan de couv'!O$8:O$373,Paramètres!$A$9)/2</f>
        <v>1</v>
      </c>
      <c r="AG234" s="81">
        <f>COUNTIFS('Plan de couv'!$C$8:$C$373,Capa!$T234,'Plan de couv'!P$8:P$373,Paramètres!$A$3)+COUNTIFS('Plan de couv'!$C$8:$C$373,Capa!$T234,'Plan de couv'!P$8:P$373,Paramètres!$A$8)/2+COUNTIFS('Plan de couv'!$C$8:$C$373,Capa!$T234,'Plan de couv'!P$8:P$373,Paramètres!$A$9)/2</f>
        <v>1</v>
      </c>
      <c r="AH234" s="81">
        <f>COUNTIFS('Plan de couv'!$C$8:$C$373,Capa!$T234,'Plan de couv'!Q$8:Q$373,Paramètres!$A$3)+COUNTIFS('Plan de couv'!$C$8:$C$373,Capa!$T234,'Plan de couv'!Q$8:Q$373,Paramètres!$A$8)/2+COUNTIFS('Plan de couv'!$C$8:$C$373,Capa!$T234,'Plan de couv'!Q$8:Q$373,Paramètres!$A$9)/2</f>
        <v>1</v>
      </c>
      <c r="AI234" s="81">
        <f>COUNTIFS('Plan de couv'!$C$8:$C$373,Capa!$T234,'Plan de couv'!R$8:R$373,Paramètres!$A$3)+COUNTIFS('Plan de couv'!$C$8:$C$373,Capa!$T234,'Plan de couv'!R$8:R$373,Paramètres!$A$8)/2+COUNTIFS('Plan de couv'!$C$8:$C$373,Capa!$T234,'Plan de couv'!R$8:R$373,Paramètres!$A$9)/2</f>
        <v>1</v>
      </c>
      <c r="AJ234" s="81">
        <f>COUNTIFS('Plan de couv'!$C$8:$C$373,Capa!$T234,'Plan de couv'!S$8:S$373,Paramètres!$A$3)+COUNTIFS('Plan de couv'!$C$8:$C$373,Capa!$T234,'Plan de couv'!S$8:S$373,Paramètres!$A$8)/2+COUNTIFS('Plan de couv'!$C$8:$C$373,Capa!$T234,'Plan de couv'!S$8:S$373,Paramètres!$A$9)/2</f>
        <v>1</v>
      </c>
      <c r="AK234" s="81">
        <f>COUNTIFS('Plan de couv'!$C$8:$C$373,Capa!$T234,'Plan de couv'!T$8:T$373,Paramètres!$A$3)+COUNTIFS('Plan de couv'!$C$8:$C$373,Capa!$T234,'Plan de couv'!T$8:T$373,Paramètres!$A$8)/2+COUNTIFS('Plan de couv'!$C$8:$C$373,Capa!$T234,'Plan de couv'!T$8:T$373,Paramètres!$A$9)/2</f>
        <v>1</v>
      </c>
      <c r="AL234" s="81">
        <f>COUNTIFS('Plan de couv'!$C$8:$C$373,Capa!$T234,'Plan de couv'!U$8:U$373,Paramètres!$A$3)+COUNTIFS('Plan de couv'!$C$8:$C$373,Capa!$T234,'Plan de couv'!U$8:U$373,Paramètres!$A$8)/2+COUNTIFS('Plan de couv'!$C$8:$C$373,Capa!$T234,'Plan de couv'!U$8:U$373,Paramètres!$A$9)/2</f>
        <v>1</v>
      </c>
      <c r="AM234" s="81">
        <f>COUNTIFS('Plan de couv'!$C$8:$C$373,Capa!$T234,'Plan de couv'!V$8:V$373,Paramètres!$A$3)+COUNTIFS('Plan de couv'!$C$8:$C$373,Capa!$T234,'Plan de couv'!V$8:V$373,Paramètres!$A$8)/2+COUNTIFS('Plan de couv'!$C$8:$C$373,Capa!$T234,'Plan de couv'!V$8:V$373,Paramètres!$A$9)/2</f>
        <v>1</v>
      </c>
      <c r="AN234" s="81">
        <f>COUNTIFS('Plan de couv'!$C$8:$C$373,Capa!$T234,'Plan de couv'!W$8:W$373,Paramètres!$A$3)+COUNTIFS('Plan de couv'!$C$8:$C$373,Capa!$T234,'Plan de couv'!W$8:W$373,Paramètres!$A$8)/2+COUNTIFS('Plan de couv'!$C$8:$C$373,Capa!$T234,'Plan de couv'!W$8:W$373,Paramètres!$A$9)/2</f>
        <v>1</v>
      </c>
      <c r="AO234" s="81">
        <f>COUNTIFS('Plan de couv'!$C$8:$C$373,Capa!$T234,'Plan de couv'!X$8:X$373,Paramètres!$A$3)+COUNTIFS('Plan de couv'!$C$8:$C$373,Capa!$T234,'Plan de couv'!X$8:X$373,Paramètres!$A$8)/2+COUNTIFS('Plan de couv'!$C$8:$C$373,Capa!$T234,'Plan de couv'!X$8:X$373,Paramètres!$A$9)/2</f>
        <v>1</v>
      </c>
      <c r="AP234" s="81">
        <f>COUNTIFS('Plan de couv'!$C$8:$C$373,Capa!$T234,'Plan de couv'!Y$8:Y$373,Paramètres!$A$3)+COUNTIFS('Plan de couv'!$C$8:$C$373,Capa!$T234,'Plan de couv'!Y$8:Y$373,Paramètres!$A$8)/2+COUNTIFS('Plan de couv'!$C$8:$C$373,Capa!$T234,'Plan de couv'!Y$8:Y$373,Paramètres!$A$9)/2</f>
        <v>1</v>
      </c>
    </row>
    <row r="235" spans="18:42" x14ac:dyDescent="0.25">
      <c r="R235" s="50">
        <f t="shared" si="12"/>
        <v>8</v>
      </c>
      <c r="S235" s="51">
        <f t="shared" si="13"/>
        <v>34</v>
      </c>
      <c r="T235" s="67">
        <f t="shared" si="15"/>
        <v>42599</v>
      </c>
      <c r="U235" s="68">
        <f t="shared" si="14"/>
        <v>4</v>
      </c>
      <c r="V235" s="81">
        <f>COUNTIFS('Plan de couv'!$C$8:$C$373,Capa!$T235,'Plan de couv'!E$8:E$373,Paramètres!$A$3)+COUNTIFS('Plan de couv'!$C$8:$C$373,Capa!$T235,'Plan de couv'!E$8:E$373,Paramètres!$A$8)/2+COUNTIFS('Plan de couv'!$C$8:$C$373,Capa!$T235,'Plan de couv'!E$8:E$373,Paramètres!$A$9)/2</f>
        <v>1</v>
      </c>
      <c r="W235" s="81">
        <f>COUNTIFS('Plan de couv'!$C$8:$C$373,Capa!$T235,'Plan de couv'!F$8:F$373,Paramètres!$A$3)+COUNTIFS('Plan de couv'!$C$8:$C$373,Capa!$T235,'Plan de couv'!F$8:F$373,Paramètres!$A$8)/2+COUNTIFS('Plan de couv'!$C$8:$C$373,Capa!$T235,'Plan de couv'!F$8:F$373,Paramètres!$A$9)/2</f>
        <v>1</v>
      </c>
      <c r="X235" s="81">
        <f>COUNTIFS('Plan de couv'!$C$8:$C$373,Capa!$T235,'Plan de couv'!G$8:G$373,Paramètres!$A$3)+COUNTIFS('Plan de couv'!$C$8:$C$373,Capa!$T235,'Plan de couv'!G$8:G$373,Paramètres!$A$8)/2+COUNTIFS('Plan de couv'!$C$8:$C$373,Capa!$T235,'Plan de couv'!G$8:G$373,Paramètres!$A$9)/2</f>
        <v>1</v>
      </c>
      <c r="Y235" s="81">
        <f>COUNTIFS('Plan de couv'!$C$8:$C$373,Capa!$T235,'Plan de couv'!H$8:H$373,Paramètres!$A$3)+COUNTIFS('Plan de couv'!$C$8:$C$373,Capa!$T235,'Plan de couv'!H$8:H$373,Paramètres!$A$8)/2+COUNTIFS('Plan de couv'!$C$8:$C$373,Capa!$T235,'Plan de couv'!H$8:H$373,Paramètres!$A$9)/2</f>
        <v>1</v>
      </c>
      <c r="Z235" s="81">
        <f>COUNTIFS('Plan de couv'!$C$8:$C$373,Capa!$T235,'Plan de couv'!I$8:I$373,Paramètres!$A$3)+COUNTIFS('Plan de couv'!$C$8:$C$373,Capa!$T235,'Plan de couv'!I$8:I$373,Paramètres!$A$8)/2+COUNTIFS('Plan de couv'!$C$8:$C$373,Capa!$T235,'Plan de couv'!I$8:I$373,Paramètres!$A$9)/2</f>
        <v>1</v>
      </c>
      <c r="AA235" s="81">
        <f>COUNTIFS('Plan de couv'!$C$8:$C$373,Capa!$T235,'Plan de couv'!J$8:J$373,Paramètres!$A$3)+COUNTIFS('Plan de couv'!$C$8:$C$373,Capa!$T235,'Plan de couv'!J$8:J$373,Paramètres!$A$8)/2+COUNTIFS('Plan de couv'!$C$8:$C$373,Capa!$T235,'Plan de couv'!J$8:J$373,Paramètres!$A$9)/2</f>
        <v>1</v>
      </c>
      <c r="AB235" s="81">
        <f>COUNTIFS('Plan de couv'!$C$8:$C$373,Capa!$T235,'Plan de couv'!K$8:K$373,Paramètres!$A$3)+COUNTIFS('Plan de couv'!$C$8:$C$373,Capa!$T235,'Plan de couv'!K$8:K$373,Paramètres!$A$8)/2+COUNTIFS('Plan de couv'!$C$8:$C$373,Capa!$T235,'Plan de couv'!K$8:K$373,Paramètres!$A$9)/2</f>
        <v>1</v>
      </c>
      <c r="AC235" s="81">
        <f>COUNTIFS('Plan de couv'!$C$8:$C$373,Capa!$T235,'Plan de couv'!L$8:L$373,Paramètres!$A$3)+COUNTIFS('Plan de couv'!$C$8:$C$373,Capa!$T235,'Plan de couv'!L$8:L$373,Paramètres!$A$8)/2+COUNTIFS('Plan de couv'!$C$8:$C$373,Capa!$T235,'Plan de couv'!L$8:L$373,Paramètres!$A$9)/2</f>
        <v>1</v>
      </c>
      <c r="AD235" s="81">
        <f>COUNTIFS('Plan de couv'!$C$8:$C$373,Capa!$T235,'Plan de couv'!M$8:M$373,Paramètres!$A$3)+COUNTIFS('Plan de couv'!$C$8:$C$373,Capa!$T235,'Plan de couv'!M$8:M$373,Paramètres!$A$8)/2+COUNTIFS('Plan de couv'!$C$8:$C$373,Capa!$T235,'Plan de couv'!M$8:M$373,Paramètres!$A$9)/2</f>
        <v>1</v>
      </c>
      <c r="AE235" s="81">
        <f>COUNTIFS('Plan de couv'!$C$8:$C$373,Capa!$T235,'Plan de couv'!N$8:N$373,Paramètres!$A$3)+COUNTIFS('Plan de couv'!$C$8:$C$373,Capa!$T235,'Plan de couv'!N$8:N$373,Paramètres!$A$8)/2+COUNTIFS('Plan de couv'!$C$8:$C$373,Capa!$T235,'Plan de couv'!N$8:N$373,Paramètres!$A$9)/2</f>
        <v>1</v>
      </c>
      <c r="AF235" s="81">
        <f>COUNTIFS('Plan de couv'!$C$8:$C$373,Capa!$T235,'Plan de couv'!O$8:O$373,Paramètres!$A$3)+COUNTIFS('Plan de couv'!$C$8:$C$373,Capa!$T235,'Plan de couv'!O$8:O$373,Paramètres!$A$8)/2+COUNTIFS('Plan de couv'!$C$8:$C$373,Capa!$T235,'Plan de couv'!O$8:O$373,Paramètres!$A$9)/2</f>
        <v>1</v>
      </c>
      <c r="AG235" s="81">
        <f>COUNTIFS('Plan de couv'!$C$8:$C$373,Capa!$T235,'Plan de couv'!P$8:P$373,Paramètres!$A$3)+COUNTIFS('Plan de couv'!$C$8:$C$373,Capa!$T235,'Plan de couv'!P$8:P$373,Paramètres!$A$8)/2+COUNTIFS('Plan de couv'!$C$8:$C$373,Capa!$T235,'Plan de couv'!P$8:P$373,Paramètres!$A$9)/2</f>
        <v>1</v>
      </c>
      <c r="AH235" s="81">
        <f>COUNTIFS('Plan de couv'!$C$8:$C$373,Capa!$T235,'Plan de couv'!Q$8:Q$373,Paramètres!$A$3)+COUNTIFS('Plan de couv'!$C$8:$C$373,Capa!$T235,'Plan de couv'!Q$8:Q$373,Paramètres!$A$8)/2+COUNTIFS('Plan de couv'!$C$8:$C$373,Capa!$T235,'Plan de couv'!Q$8:Q$373,Paramètres!$A$9)/2</f>
        <v>1</v>
      </c>
      <c r="AI235" s="81">
        <f>COUNTIFS('Plan de couv'!$C$8:$C$373,Capa!$T235,'Plan de couv'!R$8:R$373,Paramètres!$A$3)+COUNTIFS('Plan de couv'!$C$8:$C$373,Capa!$T235,'Plan de couv'!R$8:R$373,Paramètres!$A$8)/2+COUNTIFS('Plan de couv'!$C$8:$C$373,Capa!$T235,'Plan de couv'!R$8:R$373,Paramètres!$A$9)/2</f>
        <v>1</v>
      </c>
      <c r="AJ235" s="81">
        <f>COUNTIFS('Plan de couv'!$C$8:$C$373,Capa!$T235,'Plan de couv'!S$8:S$373,Paramètres!$A$3)+COUNTIFS('Plan de couv'!$C$8:$C$373,Capa!$T235,'Plan de couv'!S$8:S$373,Paramètres!$A$8)/2+COUNTIFS('Plan de couv'!$C$8:$C$373,Capa!$T235,'Plan de couv'!S$8:S$373,Paramètres!$A$9)/2</f>
        <v>1</v>
      </c>
      <c r="AK235" s="81">
        <f>COUNTIFS('Plan de couv'!$C$8:$C$373,Capa!$T235,'Plan de couv'!T$8:T$373,Paramètres!$A$3)+COUNTIFS('Plan de couv'!$C$8:$C$373,Capa!$T235,'Plan de couv'!T$8:T$373,Paramètres!$A$8)/2+COUNTIFS('Plan de couv'!$C$8:$C$373,Capa!$T235,'Plan de couv'!T$8:T$373,Paramètres!$A$9)/2</f>
        <v>1</v>
      </c>
      <c r="AL235" s="81">
        <f>COUNTIFS('Plan de couv'!$C$8:$C$373,Capa!$T235,'Plan de couv'!U$8:U$373,Paramètres!$A$3)+COUNTIFS('Plan de couv'!$C$8:$C$373,Capa!$T235,'Plan de couv'!U$8:U$373,Paramètres!$A$8)/2+COUNTIFS('Plan de couv'!$C$8:$C$373,Capa!$T235,'Plan de couv'!U$8:U$373,Paramètres!$A$9)/2</f>
        <v>1</v>
      </c>
      <c r="AM235" s="81">
        <f>COUNTIFS('Plan de couv'!$C$8:$C$373,Capa!$T235,'Plan de couv'!V$8:V$373,Paramètres!$A$3)+COUNTIFS('Plan de couv'!$C$8:$C$373,Capa!$T235,'Plan de couv'!V$8:V$373,Paramètres!$A$8)/2+COUNTIFS('Plan de couv'!$C$8:$C$373,Capa!$T235,'Plan de couv'!V$8:V$373,Paramètres!$A$9)/2</f>
        <v>1</v>
      </c>
      <c r="AN235" s="81">
        <f>COUNTIFS('Plan de couv'!$C$8:$C$373,Capa!$T235,'Plan de couv'!W$8:W$373,Paramètres!$A$3)+COUNTIFS('Plan de couv'!$C$8:$C$373,Capa!$T235,'Plan de couv'!W$8:W$373,Paramètres!$A$8)/2+COUNTIFS('Plan de couv'!$C$8:$C$373,Capa!$T235,'Plan de couv'!W$8:W$373,Paramètres!$A$9)/2</f>
        <v>1</v>
      </c>
      <c r="AO235" s="81">
        <f>COUNTIFS('Plan de couv'!$C$8:$C$373,Capa!$T235,'Plan de couv'!X$8:X$373,Paramètres!$A$3)+COUNTIFS('Plan de couv'!$C$8:$C$373,Capa!$T235,'Plan de couv'!X$8:X$373,Paramètres!$A$8)/2+COUNTIFS('Plan de couv'!$C$8:$C$373,Capa!$T235,'Plan de couv'!X$8:X$373,Paramètres!$A$9)/2</f>
        <v>1</v>
      </c>
      <c r="AP235" s="81">
        <f>COUNTIFS('Plan de couv'!$C$8:$C$373,Capa!$T235,'Plan de couv'!Y$8:Y$373,Paramètres!$A$3)+COUNTIFS('Plan de couv'!$C$8:$C$373,Capa!$T235,'Plan de couv'!Y$8:Y$373,Paramètres!$A$8)/2+COUNTIFS('Plan de couv'!$C$8:$C$373,Capa!$T235,'Plan de couv'!Y$8:Y$373,Paramètres!$A$9)/2</f>
        <v>1</v>
      </c>
    </row>
    <row r="236" spans="18:42" x14ac:dyDescent="0.25">
      <c r="R236" s="50">
        <f t="shared" si="12"/>
        <v>8</v>
      </c>
      <c r="S236" s="51">
        <f t="shared" si="13"/>
        <v>34</v>
      </c>
      <c r="T236" s="67">
        <f t="shared" si="15"/>
        <v>42600</v>
      </c>
      <c r="U236" s="68">
        <f t="shared" si="14"/>
        <v>5</v>
      </c>
      <c r="V236" s="81">
        <f>COUNTIFS('Plan de couv'!$C$8:$C$373,Capa!$T236,'Plan de couv'!E$8:E$373,Paramètres!$A$3)+COUNTIFS('Plan de couv'!$C$8:$C$373,Capa!$T236,'Plan de couv'!E$8:E$373,Paramètres!$A$8)/2+COUNTIFS('Plan de couv'!$C$8:$C$373,Capa!$T236,'Plan de couv'!E$8:E$373,Paramètres!$A$9)/2</f>
        <v>1</v>
      </c>
      <c r="W236" s="81">
        <f>COUNTIFS('Plan de couv'!$C$8:$C$373,Capa!$T236,'Plan de couv'!F$8:F$373,Paramètres!$A$3)+COUNTIFS('Plan de couv'!$C$8:$C$373,Capa!$T236,'Plan de couv'!F$8:F$373,Paramètres!$A$8)/2+COUNTIFS('Plan de couv'!$C$8:$C$373,Capa!$T236,'Plan de couv'!F$8:F$373,Paramètres!$A$9)/2</f>
        <v>1</v>
      </c>
      <c r="X236" s="81">
        <f>COUNTIFS('Plan de couv'!$C$8:$C$373,Capa!$T236,'Plan de couv'!G$8:G$373,Paramètres!$A$3)+COUNTIFS('Plan de couv'!$C$8:$C$373,Capa!$T236,'Plan de couv'!G$8:G$373,Paramètres!$A$8)/2+COUNTIFS('Plan de couv'!$C$8:$C$373,Capa!$T236,'Plan de couv'!G$8:G$373,Paramètres!$A$9)/2</f>
        <v>1</v>
      </c>
      <c r="Y236" s="81">
        <f>COUNTIFS('Plan de couv'!$C$8:$C$373,Capa!$T236,'Plan de couv'!H$8:H$373,Paramètres!$A$3)+COUNTIFS('Plan de couv'!$C$8:$C$373,Capa!$T236,'Plan de couv'!H$8:H$373,Paramètres!$A$8)/2+COUNTIFS('Plan de couv'!$C$8:$C$373,Capa!$T236,'Plan de couv'!H$8:H$373,Paramètres!$A$9)/2</f>
        <v>1</v>
      </c>
      <c r="Z236" s="81">
        <f>COUNTIFS('Plan de couv'!$C$8:$C$373,Capa!$T236,'Plan de couv'!I$8:I$373,Paramètres!$A$3)+COUNTIFS('Plan de couv'!$C$8:$C$373,Capa!$T236,'Plan de couv'!I$8:I$373,Paramètres!$A$8)/2+COUNTIFS('Plan de couv'!$C$8:$C$373,Capa!$T236,'Plan de couv'!I$8:I$373,Paramètres!$A$9)/2</f>
        <v>1</v>
      </c>
      <c r="AA236" s="81">
        <f>COUNTIFS('Plan de couv'!$C$8:$C$373,Capa!$T236,'Plan de couv'!J$8:J$373,Paramètres!$A$3)+COUNTIFS('Plan de couv'!$C$8:$C$373,Capa!$T236,'Plan de couv'!J$8:J$373,Paramètres!$A$8)/2+COUNTIFS('Plan de couv'!$C$8:$C$373,Capa!$T236,'Plan de couv'!J$8:J$373,Paramètres!$A$9)/2</f>
        <v>1</v>
      </c>
      <c r="AB236" s="81">
        <f>COUNTIFS('Plan de couv'!$C$8:$C$373,Capa!$T236,'Plan de couv'!K$8:K$373,Paramètres!$A$3)+COUNTIFS('Plan de couv'!$C$8:$C$373,Capa!$T236,'Plan de couv'!K$8:K$373,Paramètres!$A$8)/2+COUNTIFS('Plan de couv'!$C$8:$C$373,Capa!$T236,'Plan de couv'!K$8:K$373,Paramètres!$A$9)/2</f>
        <v>1</v>
      </c>
      <c r="AC236" s="81">
        <f>COUNTIFS('Plan de couv'!$C$8:$C$373,Capa!$T236,'Plan de couv'!L$8:L$373,Paramètres!$A$3)+COUNTIFS('Plan de couv'!$C$8:$C$373,Capa!$T236,'Plan de couv'!L$8:L$373,Paramètres!$A$8)/2+COUNTIFS('Plan de couv'!$C$8:$C$373,Capa!$T236,'Plan de couv'!L$8:L$373,Paramètres!$A$9)/2</f>
        <v>1</v>
      </c>
      <c r="AD236" s="81">
        <f>COUNTIFS('Plan de couv'!$C$8:$C$373,Capa!$T236,'Plan de couv'!M$8:M$373,Paramètres!$A$3)+COUNTIFS('Plan de couv'!$C$8:$C$373,Capa!$T236,'Plan de couv'!M$8:M$373,Paramètres!$A$8)/2+COUNTIFS('Plan de couv'!$C$8:$C$373,Capa!$T236,'Plan de couv'!M$8:M$373,Paramètres!$A$9)/2</f>
        <v>1</v>
      </c>
      <c r="AE236" s="81">
        <f>COUNTIFS('Plan de couv'!$C$8:$C$373,Capa!$T236,'Plan de couv'!N$8:N$373,Paramètres!$A$3)+COUNTIFS('Plan de couv'!$C$8:$C$373,Capa!$T236,'Plan de couv'!N$8:N$373,Paramètres!$A$8)/2+COUNTIFS('Plan de couv'!$C$8:$C$373,Capa!$T236,'Plan de couv'!N$8:N$373,Paramètres!$A$9)/2</f>
        <v>1</v>
      </c>
      <c r="AF236" s="81">
        <f>COUNTIFS('Plan de couv'!$C$8:$C$373,Capa!$T236,'Plan de couv'!O$8:O$373,Paramètres!$A$3)+COUNTIFS('Plan de couv'!$C$8:$C$373,Capa!$T236,'Plan de couv'!O$8:O$373,Paramètres!$A$8)/2+COUNTIFS('Plan de couv'!$C$8:$C$373,Capa!$T236,'Plan de couv'!O$8:O$373,Paramètres!$A$9)/2</f>
        <v>1</v>
      </c>
      <c r="AG236" s="81">
        <f>COUNTIFS('Plan de couv'!$C$8:$C$373,Capa!$T236,'Plan de couv'!P$8:P$373,Paramètres!$A$3)+COUNTIFS('Plan de couv'!$C$8:$C$373,Capa!$T236,'Plan de couv'!P$8:P$373,Paramètres!$A$8)/2+COUNTIFS('Plan de couv'!$C$8:$C$373,Capa!$T236,'Plan de couv'!P$8:P$373,Paramètres!$A$9)/2</f>
        <v>1</v>
      </c>
      <c r="AH236" s="81">
        <f>COUNTIFS('Plan de couv'!$C$8:$C$373,Capa!$T236,'Plan de couv'!Q$8:Q$373,Paramètres!$A$3)+COUNTIFS('Plan de couv'!$C$8:$C$373,Capa!$T236,'Plan de couv'!Q$8:Q$373,Paramètres!$A$8)/2+COUNTIFS('Plan de couv'!$C$8:$C$373,Capa!$T236,'Plan de couv'!Q$8:Q$373,Paramètres!$A$9)/2</f>
        <v>1</v>
      </c>
      <c r="AI236" s="81">
        <f>COUNTIFS('Plan de couv'!$C$8:$C$373,Capa!$T236,'Plan de couv'!R$8:R$373,Paramètres!$A$3)+COUNTIFS('Plan de couv'!$C$8:$C$373,Capa!$T236,'Plan de couv'!R$8:R$373,Paramètres!$A$8)/2+COUNTIFS('Plan de couv'!$C$8:$C$373,Capa!$T236,'Plan de couv'!R$8:R$373,Paramètres!$A$9)/2</f>
        <v>1</v>
      </c>
      <c r="AJ236" s="81">
        <f>COUNTIFS('Plan de couv'!$C$8:$C$373,Capa!$T236,'Plan de couv'!S$8:S$373,Paramètres!$A$3)+COUNTIFS('Plan de couv'!$C$8:$C$373,Capa!$T236,'Plan de couv'!S$8:S$373,Paramètres!$A$8)/2+COUNTIFS('Plan de couv'!$C$8:$C$373,Capa!$T236,'Plan de couv'!S$8:S$373,Paramètres!$A$9)/2</f>
        <v>1</v>
      </c>
      <c r="AK236" s="81">
        <f>COUNTIFS('Plan de couv'!$C$8:$C$373,Capa!$T236,'Plan de couv'!T$8:T$373,Paramètres!$A$3)+COUNTIFS('Plan de couv'!$C$8:$C$373,Capa!$T236,'Plan de couv'!T$8:T$373,Paramètres!$A$8)/2+COUNTIFS('Plan de couv'!$C$8:$C$373,Capa!$T236,'Plan de couv'!T$8:T$373,Paramètres!$A$9)/2</f>
        <v>1</v>
      </c>
      <c r="AL236" s="81">
        <f>COUNTIFS('Plan de couv'!$C$8:$C$373,Capa!$T236,'Plan de couv'!U$8:U$373,Paramètres!$A$3)+COUNTIFS('Plan de couv'!$C$8:$C$373,Capa!$T236,'Plan de couv'!U$8:U$373,Paramètres!$A$8)/2+COUNTIFS('Plan de couv'!$C$8:$C$373,Capa!$T236,'Plan de couv'!U$8:U$373,Paramètres!$A$9)/2</f>
        <v>1</v>
      </c>
      <c r="AM236" s="81">
        <f>COUNTIFS('Plan de couv'!$C$8:$C$373,Capa!$T236,'Plan de couv'!V$8:V$373,Paramètres!$A$3)+COUNTIFS('Plan de couv'!$C$8:$C$373,Capa!$T236,'Plan de couv'!V$8:V$373,Paramètres!$A$8)/2+COUNTIFS('Plan de couv'!$C$8:$C$373,Capa!$T236,'Plan de couv'!V$8:V$373,Paramètres!$A$9)/2</f>
        <v>1</v>
      </c>
      <c r="AN236" s="81">
        <f>COUNTIFS('Plan de couv'!$C$8:$C$373,Capa!$T236,'Plan de couv'!W$8:W$373,Paramètres!$A$3)+COUNTIFS('Plan de couv'!$C$8:$C$373,Capa!$T236,'Plan de couv'!W$8:W$373,Paramètres!$A$8)/2+COUNTIFS('Plan de couv'!$C$8:$C$373,Capa!$T236,'Plan de couv'!W$8:W$373,Paramètres!$A$9)/2</f>
        <v>1</v>
      </c>
      <c r="AO236" s="81">
        <f>COUNTIFS('Plan de couv'!$C$8:$C$373,Capa!$T236,'Plan de couv'!X$8:X$373,Paramètres!$A$3)+COUNTIFS('Plan de couv'!$C$8:$C$373,Capa!$T236,'Plan de couv'!X$8:X$373,Paramètres!$A$8)/2+COUNTIFS('Plan de couv'!$C$8:$C$373,Capa!$T236,'Plan de couv'!X$8:X$373,Paramètres!$A$9)/2</f>
        <v>1</v>
      </c>
      <c r="AP236" s="81">
        <f>COUNTIFS('Plan de couv'!$C$8:$C$373,Capa!$T236,'Plan de couv'!Y$8:Y$373,Paramètres!$A$3)+COUNTIFS('Plan de couv'!$C$8:$C$373,Capa!$T236,'Plan de couv'!Y$8:Y$373,Paramètres!$A$8)/2+COUNTIFS('Plan de couv'!$C$8:$C$373,Capa!$T236,'Plan de couv'!Y$8:Y$373,Paramètres!$A$9)/2</f>
        <v>1</v>
      </c>
    </row>
    <row r="237" spans="18:42" x14ac:dyDescent="0.25">
      <c r="R237" s="50">
        <f t="shared" si="12"/>
        <v>8</v>
      </c>
      <c r="S237" s="51">
        <f t="shared" si="13"/>
        <v>34</v>
      </c>
      <c r="T237" s="67">
        <f t="shared" si="15"/>
        <v>42601</v>
      </c>
      <c r="U237" s="68">
        <f t="shared" si="14"/>
        <v>6</v>
      </c>
      <c r="V237" s="81">
        <f>COUNTIFS('Plan de couv'!$C$8:$C$373,Capa!$T237,'Plan de couv'!E$8:E$373,Paramètres!$A$3)+COUNTIFS('Plan de couv'!$C$8:$C$373,Capa!$T237,'Plan de couv'!E$8:E$373,Paramètres!$A$8)/2+COUNTIFS('Plan de couv'!$C$8:$C$373,Capa!$T237,'Plan de couv'!E$8:E$373,Paramètres!$A$9)/2</f>
        <v>1</v>
      </c>
      <c r="W237" s="81">
        <f>COUNTIFS('Plan de couv'!$C$8:$C$373,Capa!$T237,'Plan de couv'!F$8:F$373,Paramètres!$A$3)+COUNTIFS('Plan de couv'!$C$8:$C$373,Capa!$T237,'Plan de couv'!F$8:F$373,Paramètres!$A$8)/2+COUNTIFS('Plan de couv'!$C$8:$C$373,Capa!$T237,'Plan de couv'!F$8:F$373,Paramètres!$A$9)/2</f>
        <v>1</v>
      </c>
      <c r="X237" s="81">
        <f>COUNTIFS('Plan de couv'!$C$8:$C$373,Capa!$T237,'Plan de couv'!G$8:G$373,Paramètres!$A$3)+COUNTIFS('Plan de couv'!$C$8:$C$373,Capa!$T237,'Plan de couv'!G$8:G$373,Paramètres!$A$8)/2+COUNTIFS('Plan de couv'!$C$8:$C$373,Capa!$T237,'Plan de couv'!G$8:G$373,Paramètres!$A$9)/2</f>
        <v>1</v>
      </c>
      <c r="Y237" s="81">
        <f>COUNTIFS('Plan de couv'!$C$8:$C$373,Capa!$T237,'Plan de couv'!H$8:H$373,Paramètres!$A$3)+COUNTIFS('Plan de couv'!$C$8:$C$373,Capa!$T237,'Plan de couv'!H$8:H$373,Paramètres!$A$8)/2+COUNTIFS('Plan de couv'!$C$8:$C$373,Capa!$T237,'Plan de couv'!H$8:H$373,Paramètres!$A$9)/2</f>
        <v>1</v>
      </c>
      <c r="Z237" s="81">
        <f>COUNTIFS('Plan de couv'!$C$8:$C$373,Capa!$T237,'Plan de couv'!I$8:I$373,Paramètres!$A$3)+COUNTIFS('Plan de couv'!$C$8:$C$373,Capa!$T237,'Plan de couv'!I$8:I$373,Paramètres!$A$8)/2+COUNTIFS('Plan de couv'!$C$8:$C$373,Capa!$T237,'Plan de couv'!I$8:I$373,Paramètres!$A$9)/2</f>
        <v>1</v>
      </c>
      <c r="AA237" s="81">
        <f>COUNTIFS('Plan de couv'!$C$8:$C$373,Capa!$T237,'Plan de couv'!J$8:J$373,Paramètres!$A$3)+COUNTIFS('Plan de couv'!$C$8:$C$373,Capa!$T237,'Plan de couv'!J$8:J$373,Paramètres!$A$8)/2+COUNTIFS('Plan de couv'!$C$8:$C$373,Capa!$T237,'Plan de couv'!J$8:J$373,Paramètres!$A$9)/2</f>
        <v>1</v>
      </c>
      <c r="AB237" s="81">
        <f>COUNTIFS('Plan de couv'!$C$8:$C$373,Capa!$T237,'Plan de couv'!K$8:K$373,Paramètres!$A$3)+COUNTIFS('Plan de couv'!$C$8:$C$373,Capa!$T237,'Plan de couv'!K$8:K$373,Paramètres!$A$8)/2+COUNTIFS('Plan de couv'!$C$8:$C$373,Capa!$T237,'Plan de couv'!K$8:K$373,Paramètres!$A$9)/2</f>
        <v>1</v>
      </c>
      <c r="AC237" s="81">
        <f>COUNTIFS('Plan de couv'!$C$8:$C$373,Capa!$T237,'Plan de couv'!L$8:L$373,Paramètres!$A$3)+COUNTIFS('Plan de couv'!$C$8:$C$373,Capa!$T237,'Plan de couv'!L$8:L$373,Paramètres!$A$8)/2+COUNTIFS('Plan de couv'!$C$8:$C$373,Capa!$T237,'Plan de couv'!L$8:L$373,Paramètres!$A$9)/2</f>
        <v>1</v>
      </c>
      <c r="AD237" s="81">
        <f>COUNTIFS('Plan de couv'!$C$8:$C$373,Capa!$T237,'Plan de couv'!M$8:M$373,Paramètres!$A$3)+COUNTIFS('Plan de couv'!$C$8:$C$373,Capa!$T237,'Plan de couv'!M$8:M$373,Paramètres!$A$8)/2+COUNTIFS('Plan de couv'!$C$8:$C$373,Capa!$T237,'Plan de couv'!M$8:M$373,Paramètres!$A$9)/2</f>
        <v>1</v>
      </c>
      <c r="AE237" s="81">
        <f>COUNTIFS('Plan de couv'!$C$8:$C$373,Capa!$T237,'Plan de couv'!N$8:N$373,Paramètres!$A$3)+COUNTIFS('Plan de couv'!$C$8:$C$373,Capa!$T237,'Plan de couv'!N$8:N$373,Paramètres!$A$8)/2+COUNTIFS('Plan de couv'!$C$8:$C$373,Capa!$T237,'Plan de couv'!N$8:N$373,Paramètres!$A$9)/2</f>
        <v>1</v>
      </c>
      <c r="AF237" s="81">
        <f>COUNTIFS('Plan de couv'!$C$8:$C$373,Capa!$T237,'Plan de couv'!O$8:O$373,Paramètres!$A$3)+COUNTIFS('Plan de couv'!$C$8:$C$373,Capa!$T237,'Plan de couv'!O$8:O$373,Paramètres!$A$8)/2+COUNTIFS('Plan de couv'!$C$8:$C$373,Capa!$T237,'Plan de couv'!O$8:O$373,Paramètres!$A$9)/2</f>
        <v>1</v>
      </c>
      <c r="AG237" s="81">
        <f>COUNTIFS('Plan de couv'!$C$8:$C$373,Capa!$T237,'Plan de couv'!P$8:P$373,Paramètres!$A$3)+COUNTIFS('Plan de couv'!$C$8:$C$373,Capa!$T237,'Plan de couv'!P$8:P$373,Paramètres!$A$8)/2+COUNTIFS('Plan de couv'!$C$8:$C$373,Capa!$T237,'Plan de couv'!P$8:P$373,Paramètres!$A$9)/2</f>
        <v>1</v>
      </c>
      <c r="AH237" s="81">
        <f>COUNTIFS('Plan de couv'!$C$8:$C$373,Capa!$T237,'Plan de couv'!Q$8:Q$373,Paramètres!$A$3)+COUNTIFS('Plan de couv'!$C$8:$C$373,Capa!$T237,'Plan de couv'!Q$8:Q$373,Paramètres!$A$8)/2+COUNTIFS('Plan de couv'!$C$8:$C$373,Capa!$T237,'Plan de couv'!Q$8:Q$373,Paramètres!$A$9)/2</f>
        <v>1</v>
      </c>
      <c r="AI237" s="81">
        <f>COUNTIFS('Plan de couv'!$C$8:$C$373,Capa!$T237,'Plan de couv'!R$8:R$373,Paramètres!$A$3)+COUNTIFS('Plan de couv'!$C$8:$C$373,Capa!$T237,'Plan de couv'!R$8:R$373,Paramètres!$A$8)/2+COUNTIFS('Plan de couv'!$C$8:$C$373,Capa!$T237,'Plan de couv'!R$8:R$373,Paramètres!$A$9)/2</f>
        <v>1</v>
      </c>
      <c r="AJ237" s="81">
        <f>COUNTIFS('Plan de couv'!$C$8:$C$373,Capa!$T237,'Plan de couv'!S$8:S$373,Paramètres!$A$3)+COUNTIFS('Plan de couv'!$C$8:$C$373,Capa!$T237,'Plan de couv'!S$8:S$373,Paramètres!$A$8)/2+COUNTIFS('Plan de couv'!$C$8:$C$373,Capa!$T237,'Plan de couv'!S$8:S$373,Paramètres!$A$9)/2</f>
        <v>1</v>
      </c>
      <c r="AK237" s="81">
        <f>COUNTIFS('Plan de couv'!$C$8:$C$373,Capa!$T237,'Plan de couv'!T$8:T$373,Paramètres!$A$3)+COUNTIFS('Plan de couv'!$C$8:$C$373,Capa!$T237,'Plan de couv'!T$8:T$373,Paramètres!$A$8)/2+COUNTIFS('Plan de couv'!$C$8:$C$373,Capa!$T237,'Plan de couv'!T$8:T$373,Paramètres!$A$9)/2</f>
        <v>1</v>
      </c>
      <c r="AL237" s="81">
        <f>COUNTIFS('Plan de couv'!$C$8:$C$373,Capa!$T237,'Plan de couv'!U$8:U$373,Paramètres!$A$3)+COUNTIFS('Plan de couv'!$C$8:$C$373,Capa!$T237,'Plan de couv'!U$8:U$373,Paramètres!$A$8)/2+COUNTIFS('Plan de couv'!$C$8:$C$373,Capa!$T237,'Plan de couv'!U$8:U$373,Paramètres!$A$9)/2</f>
        <v>1</v>
      </c>
      <c r="AM237" s="81">
        <f>COUNTIFS('Plan de couv'!$C$8:$C$373,Capa!$T237,'Plan de couv'!V$8:V$373,Paramètres!$A$3)+COUNTIFS('Plan de couv'!$C$8:$C$373,Capa!$T237,'Plan de couv'!V$8:V$373,Paramètres!$A$8)/2+COUNTIFS('Plan de couv'!$C$8:$C$373,Capa!$T237,'Plan de couv'!V$8:V$373,Paramètres!$A$9)/2</f>
        <v>1</v>
      </c>
      <c r="AN237" s="81">
        <f>COUNTIFS('Plan de couv'!$C$8:$C$373,Capa!$T237,'Plan de couv'!W$8:W$373,Paramètres!$A$3)+COUNTIFS('Plan de couv'!$C$8:$C$373,Capa!$T237,'Plan de couv'!W$8:W$373,Paramètres!$A$8)/2+COUNTIFS('Plan de couv'!$C$8:$C$373,Capa!$T237,'Plan de couv'!W$8:W$373,Paramètres!$A$9)/2</f>
        <v>1</v>
      </c>
      <c r="AO237" s="81">
        <f>COUNTIFS('Plan de couv'!$C$8:$C$373,Capa!$T237,'Plan de couv'!X$8:X$373,Paramètres!$A$3)+COUNTIFS('Plan de couv'!$C$8:$C$373,Capa!$T237,'Plan de couv'!X$8:X$373,Paramètres!$A$8)/2+COUNTIFS('Plan de couv'!$C$8:$C$373,Capa!$T237,'Plan de couv'!X$8:X$373,Paramètres!$A$9)/2</f>
        <v>1</v>
      </c>
      <c r="AP237" s="81">
        <f>COUNTIFS('Plan de couv'!$C$8:$C$373,Capa!$T237,'Plan de couv'!Y$8:Y$373,Paramètres!$A$3)+COUNTIFS('Plan de couv'!$C$8:$C$373,Capa!$T237,'Plan de couv'!Y$8:Y$373,Paramètres!$A$8)/2+COUNTIFS('Plan de couv'!$C$8:$C$373,Capa!$T237,'Plan de couv'!Y$8:Y$373,Paramètres!$A$9)/2</f>
        <v>1</v>
      </c>
    </row>
    <row r="238" spans="18:42" x14ac:dyDescent="0.25">
      <c r="R238" s="50">
        <f t="shared" si="12"/>
        <v>8</v>
      </c>
      <c r="S238" s="51">
        <f t="shared" si="13"/>
        <v>34</v>
      </c>
      <c r="T238" s="67">
        <f t="shared" si="15"/>
        <v>42602</v>
      </c>
      <c r="U238" s="68">
        <f t="shared" si="14"/>
        <v>7</v>
      </c>
      <c r="V238" s="81">
        <f>COUNTIFS('Plan de couv'!$C$8:$C$373,Capa!$T238,'Plan de couv'!E$8:E$373,Paramètres!$A$3)+COUNTIFS('Plan de couv'!$C$8:$C$373,Capa!$T238,'Plan de couv'!E$8:E$373,Paramètres!$A$8)/2+COUNTIFS('Plan de couv'!$C$8:$C$373,Capa!$T238,'Plan de couv'!E$8:E$373,Paramètres!$A$9)/2</f>
        <v>0</v>
      </c>
      <c r="W238" s="81">
        <f>COUNTIFS('Plan de couv'!$C$8:$C$373,Capa!$T238,'Plan de couv'!F$8:F$373,Paramètres!$A$3)+COUNTIFS('Plan de couv'!$C$8:$C$373,Capa!$T238,'Plan de couv'!F$8:F$373,Paramètres!$A$8)/2+COUNTIFS('Plan de couv'!$C$8:$C$373,Capa!$T238,'Plan de couv'!F$8:F$373,Paramètres!$A$9)/2</f>
        <v>0</v>
      </c>
      <c r="X238" s="81">
        <f>COUNTIFS('Plan de couv'!$C$8:$C$373,Capa!$T238,'Plan de couv'!G$8:G$373,Paramètres!$A$3)+COUNTIFS('Plan de couv'!$C$8:$C$373,Capa!$T238,'Plan de couv'!G$8:G$373,Paramètres!$A$8)/2+COUNTIFS('Plan de couv'!$C$8:$C$373,Capa!$T238,'Plan de couv'!G$8:G$373,Paramètres!$A$9)/2</f>
        <v>0</v>
      </c>
      <c r="Y238" s="81">
        <f>COUNTIFS('Plan de couv'!$C$8:$C$373,Capa!$T238,'Plan de couv'!H$8:H$373,Paramètres!$A$3)+COUNTIFS('Plan de couv'!$C$8:$C$373,Capa!$T238,'Plan de couv'!H$8:H$373,Paramètres!$A$8)/2+COUNTIFS('Plan de couv'!$C$8:$C$373,Capa!$T238,'Plan de couv'!H$8:H$373,Paramètres!$A$9)/2</f>
        <v>0</v>
      </c>
      <c r="Z238" s="81">
        <f>COUNTIFS('Plan de couv'!$C$8:$C$373,Capa!$T238,'Plan de couv'!I$8:I$373,Paramètres!$A$3)+COUNTIFS('Plan de couv'!$C$8:$C$373,Capa!$T238,'Plan de couv'!I$8:I$373,Paramètres!$A$8)/2+COUNTIFS('Plan de couv'!$C$8:$C$373,Capa!$T238,'Plan de couv'!I$8:I$373,Paramètres!$A$9)/2</f>
        <v>0</v>
      </c>
      <c r="AA238" s="81">
        <f>COUNTIFS('Plan de couv'!$C$8:$C$373,Capa!$T238,'Plan de couv'!J$8:J$373,Paramètres!$A$3)+COUNTIFS('Plan de couv'!$C$8:$C$373,Capa!$T238,'Plan de couv'!J$8:J$373,Paramètres!$A$8)/2+COUNTIFS('Plan de couv'!$C$8:$C$373,Capa!$T238,'Plan de couv'!J$8:J$373,Paramètres!$A$9)/2</f>
        <v>0</v>
      </c>
      <c r="AB238" s="81">
        <f>COUNTIFS('Plan de couv'!$C$8:$C$373,Capa!$T238,'Plan de couv'!K$8:K$373,Paramètres!$A$3)+COUNTIFS('Plan de couv'!$C$8:$C$373,Capa!$T238,'Plan de couv'!K$8:K$373,Paramètres!$A$8)/2+COUNTIFS('Plan de couv'!$C$8:$C$373,Capa!$T238,'Plan de couv'!K$8:K$373,Paramètres!$A$9)/2</f>
        <v>0</v>
      </c>
      <c r="AC238" s="81">
        <f>COUNTIFS('Plan de couv'!$C$8:$C$373,Capa!$T238,'Plan de couv'!L$8:L$373,Paramètres!$A$3)+COUNTIFS('Plan de couv'!$C$8:$C$373,Capa!$T238,'Plan de couv'!L$8:L$373,Paramètres!$A$8)/2+COUNTIFS('Plan de couv'!$C$8:$C$373,Capa!$T238,'Plan de couv'!L$8:L$373,Paramètres!$A$9)/2</f>
        <v>0</v>
      </c>
      <c r="AD238" s="81">
        <f>COUNTIFS('Plan de couv'!$C$8:$C$373,Capa!$T238,'Plan de couv'!M$8:M$373,Paramètres!$A$3)+COUNTIFS('Plan de couv'!$C$8:$C$373,Capa!$T238,'Plan de couv'!M$8:M$373,Paramètres!$A$8)/2+COUNTIFS('Plan de couv'!$C$8:$C$373,Capa!$T238,'Plan de couv'!M$8:M$373,Paramètres!$A$9)/2</f>
        <v>0</v>
      </c>
      <c r="AE238" s="81">
        <f>COUNTIFS('Plan de couv'!$C$8:$C$373,Capa!$T238,'Plan de couv'!N$8:N$373,Paramètres!$A$3)+COUNTIFS('Plan de couv'!$C$8:$C$373,Capa!$T238,'Plan de couv'!N$8:N$373,Paramètres!$A$8)/2+COUNTIFS('Plan de couv'!$C$8:$C$373,Capa!$T238,'Plan de couv'!N$8:N$373,Paramètres!$A$9)/2</f>
        <v>0</v>
      </c>
      <c r="AF238" s="81">
        <f>COUNTIFS('Plan de couv'!$C$8:$C$373,Capa!$T238,'Plan de couv'!O$8:O$373,Paramètres!$A$3)+COUNTIFS('Plan de couv'!$C$8:$C$373,Capa!$T238,'Plan de couv'!O$8:O$373,Paramètres!$A$8)/2+COUNTIFS('Plan de couv'!$C$8:$C$373,Capa!$T238,'Plan de couv'!O$8:O$373,Paramètres!$A$9)/2</f>
        <v>0</v>
      </c>
      <c r="AG238" s="81">
        <f>COUNTIFS('Plan de couv'!$C$8:$C$373,Capa!$T238,'Plan de couv'!P$8:P$373,Paramètres!$A$3)+COUNTIFS('Plan de couv'!$C$8:$C$373,Capa!$T238,'Plan de couv'!P$8:P$373,Paramètres!$A$8)/2+COUNTIFS('Plan de couv'!$C$8:$C$373,Capa!$T238,'Plan de couv'!P$8:P$373,Paramètres!$A$9)/2</f>
        <v>0</v>
      </c>
      <c r="AH238" s="81">
        <f>COUNTIFS('Plan de couv'!$C$8:$C$373,Capa!$T238,'Plan de couv'!Q$8:Q$373,Paramètres!$A$3)+COUNTIFS('Plan de couv'!$C$8:$C$373,Capa!$T238,'Plan de couv'!Q$8:Q$373,Paramètres!$A$8)/2+COUNTIFS('Plan de couv'!$C$8:$C$373,Capa!$T238,'Plan de couv'!Q$8:Q$373,Paramètres!$A$9)/2</f>
        <v>0</v>
      </c>
      <c r="AI238" s="81">
        <f>COUNTIFS('Plan de couv'!$C$8:$C$373,Capa!$T238,'Plan de couv'!R$8:R$373,Paramètres!$A$3)+COUNTIFS('Plan de couv'!$C$8:$C$373,Capa!$T238,'Plan de couv'!R$8:R$373,Paramètres!$A$8)/2+COUNTIFS('Plan de couv'!$C$8:$C$373,Capa!$T238,'Plan de couv'!R$8:R$373,Paramètres!$A$9)/2</f>
        <v>0</v>
      </c>
      <c r="AJ238" s="81">
        <f>COUNTIFS('Plan de couv'!$C$8:$C$373,Capa!$T238,'Plan de couv'!S$8:S$373,Paramètres!$A$3)+COUNTIFS('Plan de couv'!$C$8:$C$373,Capa!$T238,'Plan de couv'!S$8:S$373,Paramètres!$A$8)/2+COUNTIFS('Plan de couv'!$C$8:$C$373,Capa!$T238,'Plan de couv'!S$8:S$373,Paramètres!$A$9)/2</f>
        <v>0</v>
      </c>
      <c r="AK238" s="81">
        <f>COUNTIFS('Plan de couv'!$C$8:$C$373,Capa!$T238,'Plan de couv'!T$8:T$373,Paramètres!$A$3)+COUNTIFS('Plan de couv'!$C$8:$C$373,Capa!$T238,'Plan de couv'!T$8:T$373,Paramètres!$A$8)/2+COUNTIFS('Plan de couv'!$C$8:$C$373,Capa!$T238,'Plan de couv'!T$8:T$373,Paramètres!$A$9)/2</f>
        <v>0</v>
      </c>
      <c r="AL238" s="81">
        <f>COUNTIFS('Plan de couv'!$C$8:$C$373,Capa!$T238,'Plan de couv'!U$8:U$373,Paramètres!$A$3)+COUNTIFS('Plan de couv'!$C$8:$C$373,Capa!$T238,'Plan de couv'!U$8:U$373,Paramètres!$A$8)/2+COUNTIFS('Plan de couv'!$C$8:$C$373,Capa!$T238,'Plan de couv'!U$8:U$373,Paramètres!$A$9)/2</f>
        <v>0</v>
      </c>
      <c r="AM238" s="81">
        <f>COUNTIFS('Plan de couv'!$C$8:$C$373,Capa!$T238,'Plan de couv'!V$8:V$373,Paramètres!$A$3)+COUNTIFS('Plan de couv'!$C$8:$C$373,Capa!$T238,'Plan de couv'!V$8:V$373,Paramètres!$A$8)/2+COUNTIFS('Plan de couv'!$C$8:$C$373,Capa!$T238,'Plan de couv'!V$8:V$373,Paramètres!$A$9)/2</f>
        <v>0</v>
      </c>
      <c r="AN238" s="81">
        <f>COUNTIFS('Plan de couv'!$C$8:$C$373,Capa!$T238,'Plan de couv'!W$8:W$373,Paramètres!$A$3)+COUNTIFS('Plan de couv'!$C$8:$C$373,Capa!$T238,'Plan de couv'!W$8:W$373,Paramètres!$A$8)/2+COUNTIFS('Plan de couv'!$C$8:$C$373,Capa!$T238,'Plan de couv'!W$8:W$373,Paramètres!$A$9)/2</f>
        <v>0</v>
      </c>
      <c r="AO238" s="81">
        <f>COUNTIFS('Plan de couv'!$C$8:$C$373,Capa!$T238,'Plan de couv'!X$8:X$373,Paramètres!$A$3)+COUNTIFS('Plan de couv'!$C$8:$C$373,Capa!$T238,'Plan de couv'!X$8:X$373,Paramètres!$A$8)/2+COUNTIFS('Plan de couv'!$C$8:$C$373,Capa!$T238,'Plan de couv'!X$8:X$373,Paramètres!$A$9)/2</f>
        <v>0</v>
      </c>
      <c r="AP238" s="81">
        <f>COUNTIFS('Plan de couv'!$C$8:$C$373,Capa!$T238,'Plan de couv'!Y$8:Y$373,Paramètres!$A$3)+COUNTIFS('Plan de couv'!$C$8:$C$373,Capa!$T238,'Plan de couv'!Y$8:Y$373,Paramètres!$A$8)/2+COUNTIFS('Plan de couv'!$C$8:$C$373,Capa!$T238,'Plan de couv'!Y$8:Y$373,Paramètres!$A$9)/2</f>
        <v>0</v>
      </c>
    </row>
    <row r="239" spans="18:42" x14ac:dyDescent="0.25">
      <c r="R239" s="50">
        <f t="shared" si="12"/>
        <v>8</v>
      </c>
      <c r="S239" s="51">
        <f t="shared" si="13"/>
        <v>35</v>
      </c>
      <c r="T239" s="67">
        <f t="shared" si="15"/>
        <v>42603</v>
      </c>
      <c r="U239" s="68">
        <f t="shared" si="14"/>
        <v>1</v>
      </c>
      <c r="V239" s="81">
        <f>COUNTIFS('Plan de couv'!$C$8:$C$373,Capa!$T239,'Plan de couv'!E$8:E$373,Paramètres!$A$3)+COUNTIFS('Plan de couv'!$C$8:$C$373,Capa!$T239,'Plan de couv'!E$8:E$373,Paramètres!$A$8)/2+COUNTIFS('Plan de couv'!$C$8:$C$373,Capa!$T239,'Plan de couv'!E$8:E$373,Paramètres!$A$9)/2</f>
        <v>0</v>
      </c>
      <c r="W239" s="81">
        <f>COUNTIFS('Plan de couv'!$C$8:$C$373,Capa!$T239,'Plan de couv'!F$8:F$373,Paramètres!$A$3)+COUNTIFS('Plan de couv'!$C$8:$C$373,Capa!$T239,'Plan de couv'!F$8:F$373,Paramètres!$A$8)/2+COUNTIFS('Plan de couv'!$C$8:$C$373,Capa!$T239,'Plan de couv'!F$8:F$373,Paramètres!$A$9)/2</f>
        <v>0</v>
      </c>
      <c r="X239" s="81">
        <f>COUNTIFS('Plan de couv'!$C$8:$C$373,Capa!$T239,'Plan de couv'!G$8:G$373,Paramètres!$A$3)+COUNTIFS('Plan de couv'!$C$8:$C$373,Capa!$T239,'Plan de couv'!G$8:G$373,Paramètres!$A$8)/2+COUNTIFS('Plan de couv'!$C$8:$C$373,Capa!$T239,'Plan de couv'!G$8:G$373,Paramètres!$A$9)/2</f>
        <v>0</v>
      </c>
      <c r="Y239" s="81">
        <f>COUNTIFS('Plan de couv'!$C$8:$C$373,Capa!$T239,'Plan de couv'!H$8:H$373,Paramètres!$A$3)+COUNTIFS('Plan de couv'!$C$8:$C$373,Capa!$T239,'Plan de couv'!H$8:H$373,Paramètres!$A$8)/2+COUNTIFS('Plan de couv'!$C$8:$C$373,Capa!$T239,'Plan de couv'!H$8:H$373,Paramètres!$A$9)/2</f>
        <v>0</v>
      </c>
      <c r="Z239" s="81">
        <f>COUNTIFS('Plan de couv'!$C$8:$C$373,Capa!$T239,'Plan de couv'!I$8:I$373,Paramètres!$A$3)+COUNTIFS('Plan de couv'!$C$8:$C$373,Capa!$T239,'Plan de couv'!I$8:I$373,Paramètres!$A$8)/2+COUNTIFS('Plan de couv'!$C$8:$C$373,Capa!$T239,'Plan de couv'!I$8:I$373,Paramètres!$A$9)/2</f>
        <v>0</v>
      </c>
      <c r="AA239" s="81">
        <f>COUNTIFS('Plan de couv'!$C$8:$C$373,Capa!$T239,'Plan de couv'!J$8:J$373,Paramètres!$A$3)+COUNTIFS('Plan de couv'!$C$8:$C$373,Capa!$T239,'Plan de couv'!J$8:J$373,Paramètres!$A$8)/2+COUNTIFS('Plan de couv'!$C$8:$C$373,Capa!$T239,'Plan de couv'!J$8:J$373,Paramètres!$A$9)/2</f>
        <v>0</v>
      </c>
      <c r="AB239" s="81">
        <f>COUNTIFS('Plan de couv'!$C$8:$C$373,Capa!$T239,'Plan de couv'!K$8:K$373,Paramètres!$A$3)+COUNTIFS('Plan de couv'!$C$8:$C$373,Capa!$T239,'Plan de couv'!K$8:K$373,Paramètres!$A$8)/2+COUNTIFS('Plan de couv'!$C$8:$C$373,Capa!$T239,'Plan de couv'!K$8:K$373,Paramètres!$A$9)/2</f>
        <v>0</v>
      </c>
      <c r="AC239" s="81">
        <f>COUNTIFS('Plan de couv'!$C$8:$C$373,Capa!$T239,'Plan de couv'!L$8:L$373,Paramètres!$A$3)+COUNTIFS('Plan de couv'!$C$8:$C$373,Capa!$T239,'Plan de couv'!L$8:L$373,Paramètres!$A$8)/2+COUNTIFS('Plan de couv'!$C$8:$C$373,Capa!$T239,'Plan de couv'!L$8:L$373,Paramètres!$A$9)/2</f>
        <v>0</v>
      </c>
      <c r="AD239" s="81">
        <f>COUNTIFS('Plan de couv'!$C$8:$C$373,Capa!$T239,'Plan de couv'!M$8:M$373,Paramètres!$A$3)+COUNTIFS('Plan de couv'!$C$8:$C$373,Capa!$T239,'Plan de couv'!M$8:M$373,Paramètres!$A$8)/2+COUNTIFS('Plan de couv'!$C$8:$C$373,Capa!$T239,'Plan de couv'!M$8:M$373,Paramètres!$A$9)/2</f>
        <v>0</v>
      </c>
      <c r="AE239" s="81">
        <f>COUNTIFS('Plan de couv'!$C$8:$C$373,Capa!$T239,'Plan de couv'!N$8:N$373,Paramètres!$A$3)+COUNTIFS('Plan de couv'!$C$8:$C$373,Capa!$T239,'Plan de couv'!N$8:N$373,Paramètres!$A$8)/2+COUNTIFS('Plan de couv'!$C$8:$C$373,Capa!$T239,'Plan de couv'!N$8:N$373,Paramètres!$A$9)/2</f>
        <v>0</v>
      </c>
      <c r="AF239" s="81">
        <f>COUNTIFS('Plan de couv'!$C$8:$C$373,Capa!$T239,'Plan de couv'!O$8:O$373,Paramètres!$A$3)+COUNTIFS('Plan de couv'!$C$8:$C$373,Capa!$T239,'Plan de couv'!O$8:O$373,Paramètres!$A$8)/2+COUNTIFS('Plan de couv'!$C$8:$C$373,Capa!$T239,'Plan de couv'!O$8:O$373,Paramètres!$A$9)/2</f>
        <v>0</v>
      </c>
      <c r="AG239" s="81">
        <f>COUNTIFS('Plan de couv'!$C$8:$C$373,Capa!$T239,'Plan de couv'!P$8:P$373,Paramètres!$A$3)+COUNTIFS('Plan de couv'!$C$8:$C$373,Capa!$T239,'Plan de couv'!P$8:P$373,Paramètres!$A$8)/2+COUNTIFS('Plan de couv'!$C$8:$C$373,Capa!$T239,'Plan de couv'!P$8:P$373,Paramètres!$A$9)/2</f>
        <v>0</v>
      </c>
      <c r="AH239" s="81">
        <f>COUNTIFS('Plan de couv'!$C$8:$C$373,Capa!$T239,'Plan de couv'!Q$8:Q$373,Paramètres!$A$3)+COUNTIFS('Plan de couv'!$C$8:$C$373,Capa!$T239,'Plan de couv'!Q$8:Q$373,Paramètres!$A$8)/2+COUNTIFS('Plan de couv'!$C$8:$C$373,Capa!$T239,'Plan de couv'!Q$8:Q$373,Paramètres!$A$9)/2</f>
        <v>0</v>
      </c>
      <c r="AI239" s="81">
        <f>COUNTIFS('Plan de couv'!$C$8:$C$373,Capa!$T239,'Plan de couv'!R$8:R$373,Paramètres!$A$3)+COUNTIFS('Plan de couv'!$C$8:$C$373,Capa!$T239,'Plan de couv'!R$8:R$373,Paramètres!$A$8)/2+COUNTIFS('Plan de couv'!$C$8:$C$373,Capa!$T239,'Plan de couv'!R$8:R$373,Paramètres!$A$9)/2</f>
        <v>0</v>
      </c>
      <c r="AJ239" s="81">
        <f>COUNTIFS('Plan de couv'!$C$8:$C$373,Capa!$T239,'Plan de couv'!S$8:S$373,Paramètres!$A$3)+COUNTIFS('Plan de couv'!$C$8:$C$373,Capa!$T239,'Plan de couv'!S$8:S$373,Paramètres!$A$8)/2+COUNTIFS('Plan de couv'!$C$8:$C$373,Capa!$T239,'Plan de couv'!S$8:S$373,Paramètres!$A$9)/2</f>
        <v>0</v>
      </c>
      <c r="AK239" s="81">
        <f>COUNTIFS('Plan de couv'!$C$8:$C$373,Capa!$T239,'Plan de couv'!T$8:T$373,Paramètres!$A$3)+COUNTIFS('Plan de couv'!$C$8:$C$373,Capa!$T239,'Plan de couv'!T$8:T$373,Paramètres!$A$8)/2+COUNTIFS('Plan de couv'!$C$8:$C$373,Capa!$T239,'Plan de couv'!T$8:T$373,Paramètres!$A$9)/2</f>
        <v>0</v>
      </c>
      <c r="AL239" s="81">
        <f>COUNTIFS('Plan de couv'!$C$8:$C$373,Capa!$T239,'Plan de couv'!U$8:U$373,Paramètres!$A$3)+COUNTIFS('Plan de couv'!$C$8:$C$373,Capa!$T239,'Plan de couv'!U$8:U$373,Paramètres!$A$8)/2+COUNTIFS('Plan de couv'!$C$8:$C$373,Capa!$T239,'Plan de couv'!U$8:U$373,Paramètres!$A$9)/2</f>
        <v>0</v>
      </c>
      <c r="AM239" s="81">
        <f>COUNTIFS('Plan de couv'!$C$8:$C$373,Capa!$T239,'Plan de couv'!V$8:V$373,Paramètres!$A$3)+COUNTIFS('Plan de couv'!$C$8:$C$373,Capa!$T239,'Plan de couv'!V$8:V$373,Paramètres!$A$8)/2+COUNTIFS('Plan de couv'!$C$8:$C$373,Capa!$T239,'Plan de couv'!V$8:V$373,Paramètres!$A$9)/2</f>
        <v>0</v>
      </c>
      <c r="AN239" s="81">
        <f>COUNTIFS('Plan de couv'!$C$8:$C$373,Capa!$T239,'Plan de couv'!W$8:W$373,Paramètres!$A$3)+COUNTIFS('Plan de couv'!$C$8:$C$373,Capa!$T239,'Plan de couv'!W$8:W$373,Paramètres!$A$8)/2+COUNTIFS('Plan de couv'!$C$8:$C$373,Capa!$T239,'Plan de couv'!W$8:W$373,Paramètres!$A$9)/2</f>
        <v>0</v>
      </c>
      <c r="AO239" s="81">
        <f>COUNTIFS('Plan de couv'!$C$8:$C$373,Capa!$T239,'Plan de couv'!X$8:X$373,Paramètres!$A$3)+COUNTIFS('Plan de couv'!$C$8:$C$373,Capa!$T239,'Plan de couv'!X$8:X$373,Paramètres!$A$8)/2+COUNTIFS('Plan de couv'!$C$8:$C$373,Capa!$T239,'Plan de couv'!X$8:X$373,Paramètres!$A$9)/2</f>
        <v>0</v>
      </c>
      <c r="AP239" s="81">
        <f>COUNTIFS('Plan de couv'!$C$8:$C$373,Capa!$T239,'Plan de couv'!Y$8:Y$373,Paramètres!$A$3)+COUNTIFS('Plan de couv'!$C$8:$C$373,Capa!$T239,'Plan de couv'!Y$8:Y$373,Paramètres!$A$8)/2+COUNTIFS('Plan de couv'!$C$8:$C$373,Capa!$T239,'Plan de couv'!Y$8:Y$373,Paramètres!$A$9)/2</f>
        <v>0</v>
      </c>
    </row>
    <row r="240" spans="18:42" x14ac:dyDescent="0.25">
      <c r="R240" s="50">
        <f t="shared" si="12"/>
        <v>8</v>
      </c>
      <c r="S240" s="51">
        <f t="shared" si="13"/>
        <v>35</v>
      </c>
      <c r="T240" s="67">
        <f t="shared" si="15"/>
        <v>42604</v>
      </c>
      <c r="U240" s="68">
        <f t="shared" si="14"/>
        <v>2</v>
      </c>
      <c r="V240" s="81">
        <f>COUNTIFS('Plan de couv'!$C$8:$C$373,Capa!$T240,'Plan de couv'!E$8:E$373,Paramètres!$A$3)+COUNTIFS('Plan de couv'!$C$8:$C$373,Capa!$T240,'Plan de couv'!E$8:E$373,Paramètres!$A$8)/2+COUNTIFS('Plan de couv'!$C$8:$C$373,Capa!$T240,'Plan de couv'!E$8:E$373,Paramètres!$A$9)/2</f>
        <v>1</v>
      </c>
      <c r="W240" s="81">
        <f>COUNTIFS('Plan de couv'!$C$8:$C$373,Capa!$T240,'Plan de couv'!F$8:F$373,Paramètres!$A$3)+COUNTIFS('Plan de couv'!$C$8:$C$373,Capa!$T240,'Plan de couv'!F$8:F$373,Paramètres!$A$8)/2+COUNTIFS('Plan de couv'!$C$8:$C$373,Capa!$T240,'Plan de couv'!F$8:F$373,Paramètres!$A$9)/2</f>
        <v>1</v>
      </c>
      <c r="X240" s="81">
        <f>COUNTIFS('Plan de couv'!$C$8:$C$373,Capa!$T240,'Plan de couv'!G$8:G$373,Paramètres!$A$3)+COUNTIFS('Plan de couv'!$C$8:$C$373,Capa!$T240,'Plan de couv'!G$8:G$373,Paramètres!$A$8)/2+COUNTIFS('Plan de couv'!$C$8:$C$373,Capa!$T240,'Plan de couv'!G$8:G$373,Paramètres!$A$9)/2</f>
        <v>1</v>
      </c>
      <c r="Y240" s="81">
        <f>COUNTIFS('Plan de couv'!$C$8:$C$373,Capa!$T240,'Plan de couv'!H$8:H$373,Paramètres!$A$3)+COUNTIFS('Plan de couv'!$C$8:$C$373,Capa!$T240,'Plan de couv'!H$8:H$373,Paramètres!$A$8)/2+COUNTIFS('Plan de couv'!$C$8:$C$373,Capa!$T240,'Plan de couv'!H$8:H$373,Paramètres!$A$9)/2</f>
        <v>1</v>
      </c>
      <c r="Z240" s="81">
        <f>COUNTIFS('Plan de couv'!$C$8:$C$373,Capa!$T240,'Plan de couv'!I$8:I$373,Paramètres!$A$3)+COUNTIFS('Plan de couv'!$C$8:$C$373,Capa!$T240,'Plan de couv'!I$8:I$373,Paramètres!$A$8)/2+COUNTIFS('Plan de couv'!$C$8:$C$373,Capa!$T240,'Plan de couv'!I$8:I$373,Paramètres!$A$9)/2</f>
        <v>1</v>
      </c>
      <c r="AA240" s="81">
        <f>COUNTIFS('Plan de couv'!$C$8:$C$373,Capa!$T240,'Plan de couv'!J$8:J$373,Paramètres!$A$3)+COUNTIFS('Plan de couv'!$C$8:$C$373,Capa!$T240,'Plan de couv'!J$8:J$373,Paramètres!$A$8)/2+COUNTIFS('Plan de couv'!$C$8:$C$373,Capa!$T240,'Plan de couv'!J$8:J$373,Paramètres!$A$9)/2</f>
        <v>1</v>
      </c>
      <c r="AB240" s="81">
        <f>COUNTIFS('Plan de couv'!$C$8:$C$373,Capa!$T240,'Plan de couv'!K$8:K$373,Paramètres!$A$3)+COUNTIFS('Plan de couv'!$C$8:$C$373,Capa!$T240,'Plan de couv'!K$8:K$373,Paramètres!$A$8)/2+COUNTIFS('Plan de couv'!$C$8:$C$373,Capa!$T240,'Plan de couv'!K$8:K$373,Paramètres!$A$9)/2</f>
        <v>1</v>
      </c>
      <c r="AC240" s="81">
        <f>COUNTIFS('Plan de couv'!$C$8:$C$373,Capa!$T240,'Plan de couv'!L$8:L$373,Paramètres!$A$3)+COUNTIFS('Plan de couv'!$C$8:$C$373,Capa!$T240,'Plan de couv'!L$8:L$373,Paramètres!$A$8)/2+COUNTIFS('Plan de couv'!$C$8:$C$373,Capa!$T240,'Plan de couv'!L$8:L$373,Paramètres!$A$9)/2</f>
        <v>1</v>
      </c>
      <c r="AD240" s="81">
        <f>COUNTIFS('Plan de couv'!$C$8:$C$373,Capa!$T240,'Plan de couv'!M$8:M$373,Paramètres!$A$3)+COUNTIFS('Plan de couv'!$C$8:$C$373,Capa!$T240,'Plan de couv'!M$8:M$373,Paramètres!$A$8)/2+COUNTIFS('Plan de couv'!$C$8:$C$373,Capa!$T240,'Plan de couv'!M$8:M$373,Paramètres!$A$9)/2</f>
        <v>1</v>
      </c>
      <c r="AE240" s="81">
        <f>COUNTIFS('Plan de couv'!$C$8:$C$373,Capa!$T240,'Plan de couv'!N$8:N$373,Paramètres!$A$3)+COUNTIFS('Plan de couv'!$C$8:$C$373,Capa!$T240,'Plan de couv'!N$8:N$373,Paramètres!$A$8)/2+COUNTIFS('Plan de couv'!$C$8:$C$373,Capa!$T240,'Plan de couv'!N$8:N$373,Paramètres!$A$9)/2</f>
        <v>1</v>
      </c>
      <c r="AF240" s="81">
        <f>COUNTIFS('Plan de couv'!$C$8:$C$373,Capa!$T240,'Plan de couv'!O$8:O$373,Paramètres!$A$3)+COUNTIFS('Plan de couv'!$C$8:$C$373,Capa!$T240,'Plan de couv'!O$8:O$373,Paramètres!$A$8)/2+COUNTIFS('Plan de couv'!$C$8:$C$373,Capa!$T240,'Plan de couv'!O$8:O$373,Paramètres!$A$9)/2</f>
        <v>1</v>
      </c>
      <c r="AG240" s="81">
        <f>COUNTIFS('Plan de couv'!$C$8:$C$373,Capa!$T240,'Plan de couv'!P$8:P$373,Paramètres!$A$3)+COUNTIFS('Plan de couv'!$C$8:$C$373,Capa!$T240,'Plan de couv'!P$8:P$373,Paramètres!$A$8)/2+COUNTIFS('Plan de couv'!$C$8:$C$373,Capa!$T240,'Plan de couv'!P$8:P$373,Paramètres!$A$9)/2</f>
        <v>1</v>
      </c>
      <c r="AH240" s="81">
        <f>COUNTIFS('Plan de couv'!$C$8:$C$373,Capa!$T240,'Plan de couv'!Q$8:Q$373,Paramètres!$A$3)+COUNTIFS('Plan de couv'!$C$8:$C$373,Capa!$T240,'Plan de couv'!Q$8:Q$373,Paramètres!$A$8)/2+COUNTIFS('Plan de couv'!$C$8:$C$373,Capa!$T240,'Plan de couv'!Q$8:Q$373,Paramètres!$A$9)/2</f>
        <v>1</v>
      </c>
      <c r="AI240" s="81">
        <f>COUNTIFS('Plan de couv'!$C$8:$C$373,Capa!$T240,'Plan de couv'!R$8:R$373,Paramètres!$A$3)+COUNTIFS('Plan de couv'!$C$8:$C$373,Capa!$T240,'Plan de couv'!R$8:R$373,Paramètres!$A$8)/2+COUNTIFS('Plan de couv'!$C$8:$C$373,Capa!$T240,'Plan de couv'!R$8:R$373,Paramètres!$A$9)/2</f>
        <v>1</v>
      </c>
      <c r="AJ240" s="81">
        <f>COUNTIFS('Plan de couv'!$C$8:$C$373,Capa!$T240,'Plan de couv'!S$8:S$373,Paramètres!$A$3)+COUNTIFS('Plan de couv'!$C$8:$C$373,Capa!$T240,'Plan de couv'!S$8:S$373,Paramètres!$A$8)/2+COUNTIFS('Plan de couv'!$C$8:$C$373,Capa!$T240,'Plan de couv'!S$8:S$373,Paramètres!$A$9)/2</f>
        <v>1</v>
      </c>
      <c r="AK240" s="81">
        <f>COUNTIFS('Plan de couv'!$C$8:$C$373,Capa!$T240,'Plan de couv'!T$8:T$373,Paramètres!$A$3)+COUNTIFS('Plan de couv'!$C$8:$C$373,Capa!$T240,'Plan de couv'!T$8:T$373,Paramètres!$A$8)/2+COUNTIFS('Plan de couv'!$C$8:$C$373,Capa!$T240,'Plan de couv'!T$8:T$373,Paramètres!$A$9)/2</f>
        <v>1</v>
      </c>
      <c r="AL240" s="81">
        <f>COUNTIFS('Plan de couv'!$C$8:$C$373,Capa!$T240,'Plan de couv'!U$8:U$373,Paramètres!$A$3)+COUNTIFS('Plan de couv'!$C$8:$C$373,Capa!$T240,'Plan de couv'!U$8:U$373,Paramètres!$A$8)/2+COUNTIFS('Plan de couv'!$C$8:$C$373,Capa!$T240,'Plan de couv'!U$8:U$373,Paramètres!$A$9)/2</f>
        <v>1</v>
      </c>
      <c r="AM240" s="81">
        <f>COUNTIFS('Plan de couv'!$C$8:$C$373,Capa!$T240,'Plan de couv'!V$8:V$373,Paramètres!$A$3)+COUNTIFS('Plan de couv'!$C$8:$C$373,Capa!$T240,'Plan de couv'!V$8:V$373,Paramètres!$A$8)/2+COUNTIFS('Plan de couv'!$C$8:$C$373,Capa!$T240,'Plan de couv'!V$8:V$373,Paramètres!$A$9)/2</f>
        <v>1</v>
      </c>
      <c r="AN240" s="81">
        <f>COUNTIFS('Plan de couv'!$C$8:$C$373,Capa!$T240,'Plan de couv'!W$8:W$373,Paramètres!$A$3)+COUNTIFS('Plan de couv'!$C$8:$C$373,Capa!$T240,'Plan de couv'!W$8:W$373,Paramètres!$A$8)/2+COUNTIFS('Plan de couv'!$C$8:$C$373,Capa!$T240,'Plan de couv'!W$8:W$373,Paramètres!$A$9)/2</f>
        <v>1</v>
      </c>
      <c r="AO240" s="81">
        <f>COUNTIFS('Plan de couv'!$C$8:$C$373,Capa!$T240,'Plan de couv'!X$8:X$373,Paramètres!$A$3)+COUNTIFS('Plan de couv'!$C$8:$C$373,Capa!$T240,'Plan de couv'!X$8:X$373,Paramètres!$A$8)/2+COUNTIFS('Plan de couv'!$C$8:$C$373,Capa!$T240,'Plan de couv'!X$8:X$373,Paramètres!$A$9)/2</f>
        <v>1</v>
      </c>
      <c r="AP240" s="81">
        <f>COUNTIFS('Plan de couv'!$C$8:$C$373,Capa!$T240,'Plan de couv'!Y$8:Y$373,Paramètres!$A$3)+COUNTIFS('Plan de couv'!$C$8:$C$373,Capa!$T240,'Plan de couv'!Y$8:Y$373,Paramètres!$A$8)/2+COUNTIFS('Plan de couv'!$C$8:$C$373,Capa!$T240,'Plan de couv'!Y$8:Y$373,Paramètres!$A$9)/2</f>
        <v>1</v>
      </c>
    </row>
    <row r="241" spans="18:42" x14ac:dyDescent="0.25">
      <c r="R241" s="50">
        <f t="shared" si="12"/>
        <v>8</v>
      </c>
      <c r="S241" s="51">
        <f t="shared" si="13"/>
        <v>35</v>
      </c>
      <c r="T241" s="67">
        <f t="shared" si="15"/>
        <v>42605</v>
      </c>
      <c r="U241" s="68">
        <f t="shared" si="14"/>
        <v>3</v>
      </c>
      <c r="V241" s="81">
        <f>COUNTIFS('Plan de couv'!$C$8:$C$373,Capa!$T241,'Plan de couv'!E$8:E$373,Paramètres!$A$3)+COUNTIFS('Plan de couv'!$C$8:$C$373,Capa!$T241,'Plan de couv'!E$8:E$373,Paramètres!$A$8)/2+COUNTIFS('Plan de couv'!$C$8:$C$373,Capa!$T241,'Plan de couv'!E$8:E$373,Paramètres!$A$9)/2</f>
        <v>1</v>
      </c>
      <c r="W241" s="81">
        <f>COUNTIFS('Plan de couv'!$C$8:$C$373,Capa!$T241,'Plan de couv'!F$8:F$373,Paramètres!$A$3)+COUNTIFS('Plan de couv'!$C$8:$C$373,Capa!$T241,'Plan de couv'!F$8:F$373,Paramètres!$A$8)/2+COUNTIFS('Plan de couv'!$C$8:$C$373,Capa!$T241,'Plan de couv'!F$8:F$373,Paramètres!$A$9)/2</f>
        <v>1</v>
      </c>
      <c r="X241" s="81">
        <f>COUNTIFS('Plan de couv'!$C$8:$C$373,Capa!$T241,'Plan de couv'!G$8:G$373,Paramètres!$A$3)+COUNTIFS('Plan de couv'!$C$8:$C$373,Capa!$T241,'Plan de couv'!G$8:G$373,Paramètres!$A$8)/2+COUNTIFS('Plan de couv'!$C$8:$C$373,Capa!$T241,'Plan de couv'!G$8:G$373,Paramètres!$A$9)/2</f>
        <v>1</v>
      </c>
      <c r="Y241" s="81">
        <f>COUNTIFS('Plan de couv'!$C$8:$C$373,Capa!$T241,'Plan de couv'!H$8:H$373,Paramètres!$A$3)+COUNTIFS('Plan de couv'!$C$8:$C$373,Capa!$T241,'Plan de couv'!H$8:H$373,Paramètres!$A$8)/2+COUNTIFS('Plan de couv'!$C$8:$C$373,Capa!$T241,'Plan de couv'!H$8:H$373,Paramètres!$A$9)/2</f>
        <v>1</v>
      </c>
      <c r="Z241" s="81">
        <f>COUNTIFS('Plan de couv'!$C$8:$C$373,Capa!$T241,'Plan de couv'!I$8:I$373,Paramètres!$A$3)+COUNTIFS('Plan de couv'!$C$8:$C$373,Capa!$T241,'Plan de couv'!I$8:I$373,Paramètres!$A$8)/2+COUNTIFS('Plan de couv'!$C$8:$C$373,Capa!$T241,'Plan de couv'!I$8:I$373,Paramètres!$A$9)/2</f>
        <v>1</v>
      </c>
      <c r="AA241" s="81">
        <f>COUNTIFS('Plan de couv'!$C$8:$C$373,Capa!$T241,'Plan de couv'!J$8:J$373,Paramètres!$A$3)+COUNTIFS('Plan de couv'!$C$8:$C$373,Capa!$T241,'Plan de couv'!J$8:J$373,Paramètres!$A$8)/2+COUNTIFS('Plan de couv'!$C$8:$C$373,Capa!$T241,'Plan de couv'!J$8:J$373,Paramètres!$A$9)/2</f>
        <v>1</v>
      </c>
      <c r="AB241" s="81">
        <f>COUNTIFS('Plan de couv'!$C$8:$C$373,Capa!$T241,'Plan de couv'!K$8:K$373,Paramètres!$A$3)+COUNTIFS('Plan de couv'!$C$8:$C$373,Capa!$T241,'Plan de couv'!K$8:K$373,Paramètres!$A$8)/2+COUNTIFS('Plan de couv'!$C$8:$C$373,Capa!$T241,'Plan de couv'!K$8:K$373,Paramètres!$A$9)/2</f>
        <v>1</v>
      </c>
      <c r="AC241" s="81">
        <f>COUNTIFS('Plan de couv'!$C$8:$C$373,Capa!$T241,'Plan de couv'!L$8:L$373,Paramètres!$A$3)+COUNTIFS('Plan de couv'!$C$8:$C$373,Capa!$T241,'Plan de couv'!L$8:L$373,Paramètres!$A$8)/2+COUNTIFS('Plan de couv'!$C$8:$C$373,Capa!$T241,'Plan de couv'!L$8:L$373,Paramètres!$A$9)/2</f>
        <v>1</v>
      </c>
      <c r="AD241" s="81">
        <f>COUNTIFS('Plan de couv'!$C$8:$C$373,Capa!$T241,'Plan de couv'!M$8:M$373,Paramètres!$A$3)+COUNTIFS('Plan de couv'!$C$8:$C$373,Capa!$T241,'Plan de couv'!M$8:M$373,Paramètres!$A$8)/2+COUNTIFS('Plan de couv'!$C$8:$C$373,Capa!$T241,'Plan de couv'!M$8:M$373,Paramètres!$A$9)/2</f>
        <v>1</v>
      </c>
      <c r="AE241" s="81">
        <f>COUNTIFS('Plan de couv'!$C$8:$C$373,Capa!$T241,'Plan de couv'!N$8:N$373,Paramètres!$A$3)+COUNTIFS('Plan de couv'!$C$8:$C$373,Capa!$T241,'Plan de couv'!N$8:N$373,Paramètres!$A$8)/2+COUNTIFS('Plan de couv'!$C$8:$C$373,Capa!$T241,'Plan de couv'!N$8:N$373,Paramètres!$A$9)/2</f>
        <v>1</v>
      </c>
      <c r="AF241" s="81">
        <f>COUNTIFS('Plan de couv'!$C$8:$C$373,Capa!$T241,'Plan de couv'!O$8:O$373,Paramètres!$A$3)+COUNTIFS('Plan de couv'!$C$8:$C$373,Capa!$T241,'Plan de couv'!O$8:O$373,Paramètres!$A$8)/2+COUNTIFS('Plan de couv'!$C$8:$C$373,Capa!$T241,'Plan de couv'!O$8:O$373,Paramètres!$A$9)/2</f>
        <v>1</v>
      </c>
      <c r="AG241" s="81">
        <f>COUNTIFS('Plan de couv'!$C$8:$C$373,Capa!$T241,'Plan de couv'!P$8:P$373,Paramètres!$A$3)+COUNTIFS('Plan de couv'!$C$8:$C$373,Capa!$T241,'Plan de couv'!P$8:P$373,Paramètres!$A$8)/2+COUNTIFS('Plan de couv'!$C$8:$C$373,Capa!$T241,'Plan de couv'!P$8:P$373,Paramètres!$A$9)/2</f>
        <v>1</v>
      </c>
      <c r="AH241" s="81">
        <f>COUNTIFS('Plan de couv'!$C$8:$C$373,Capa!$T241,'Plan de couv'!Q$8:Q$373,Paramètres!$A$3)+COUNTIFS('Plan de couv'!$C$8:$C$373,Capa!$T241,'Plan de couv'!Q$8:Q$373,Paramètres!$A$8)/2+COUNTIFS('Plan de couv'!$C$8:$C$373,Capa!$T241,'Plan de couv'!Q$8:Q$373,Paramètres!$A$9)/2</f>
        <v>1</v>
      </c>
      <c r="AI241" s="81">
        <f>COUNTIFS('Plan de couv'!$C$8:$C$373,Capa!$T241,'Plan de couv'!R$8:R$373,Paramètres!$A$3)+COUNTIFS('Plan de couv'!$C$8:$C$373,Capa!$T241,'Plan de couv'!R$8:R$373,Paramètres!$A$8)/2+COUNTIFS('Plan de couv'!$C$8:$C$373,Capa!$T241,'Plan de couv'!R$8:R$373,Paramètres!$A$9)/2</f>
        <v>1</v>
      </c>
      <c r="AJ241" s="81">
        <f>COUNTIFS('Plan de couv'!$C$8:$C$373,Capa!$T241,'Plan de couv'!S$8:S$373,Paramètres!$A$3)+COUNTIFS('Plan de couv'!$C$8:$C$373,Capa!$T241,'Plan de couv'!S$8:S$373,Paramètres!$A$8)/2+COUNTIFS('Plan de couv'!$C$8:$C$373,Capa!$T241,'Plan de couv'!S$8:S$373,Paramètres!$A$9)/2</f>
        <v>1</v>
      </c>
      <c r="AK241" s="81">
        <f>COUNTIFS('Plan de couv'!$C$8:$C$373,Capa!$T241,'Plan de couv'!T$8:T$373,Paramètres!$A$3)+COUNTIFS('Plan de couv'!$C$8:$C$373,Capa!$T241,'Plan de couv'!T$8:T$373,Paramètres!$A$8)/2+COUNTIFS('Plan de couv'!$C$8:$C$373,Capa!$T241,'Plan de couv'!T$8:T$373,Paramètres!$A$9)/2</f>
        <v>1</v>
      </c>
      <c r="AL241" s="81">
        <f>COUNTIFS('Plan de couv'!$C$8:$C$373,Capa!$T241,'Plan de couv'!U$8:U$373,Paramètres!$A$3)+COUNTIFS('Plan de couv'!$C$8:$C$373,Capa!$T241,'Plan de couv'!U$8:U$373,Paramètres!$A$8)/2+COUNTIFS('Plan de couv'!$C$8:$C$373,Capa!$T241,'Plan de couv'!U$8:U$373,Paramètres!$A$9)/2</f>
        <v>1</v>
      </c>
      <c r="AM241" s="81">
        <f>COUNTIFS('Plan de couv'!$C$8:$C$373,Capa!$T241,'Plan de couv'!V$8:V$373,Paramètres!$A$3)+COUNTIFS('Plan de couv'!$C$8:$C$373,Capa!$T241,'Plan de couv'!V$8:V$373,Paramètres!$A$8)/2+COUNTIFS('Plan de couv'!$C$8:$C$373,Capa!$T241,'Plan de couv'!V$8:V$373,Paramètres!$A$9)/2</f>
        <v>1</v>
      </c>
      <c r="AN241" s="81">
        <f>COUNTIFS('Plan de couv'!$C$8:$C$373,Capa!$T241,'Plan de couv'!W$8:W$373,Paramètres!$A$3)+COUNTIFS('Plan de couv'!$C$8:$C$373,Capa!$T241,'Plan de couv'!W$8:W$373,Paramètres!$A$8)/2+COUNTIFS('Plan de couv'!$C$8:$C$373,Capa!$T241,'Plan de couv'!W$8:W$373,Paramètres!$A$9)/2</f>
        <v>1</v>
      </c>
      <c r="AO241" s="81">
        <f>COUNTIFS('Plan de couv'!$C$8:$C$373,Capa!$T241,'Plan de couv'!X$8:X$373,Paramètres!$A$3)+COUNTIFS('Plan de couv'!$C$8:$C$373,Capa!$T241,'Plan de couv'!X$8:X$373,Paramètres!$A$8)/2+COUNTIFS('Plan de couv'!$C$8:$C$373,Capa!$T241,'Plan de couv'!X$8:X$373,Paramètres!$A$9)/2</f>
        <v>1</v>
      </c>
      <c r="AP241" s="81">
        <f>COUNTIFS('Plan de couv'!$C$8:$C$373,Capa!$T241,'Plan de couv'!Y$8:Y$373,Paramètres!$A$3)+COUNTIFS('Plan de couv'!$C$8:$C$373,Capa!$T241,'Plan de couv'!Y$8:Y$373,Paramètres!$A$8)/2+COUNTIFS('Plan de couv'!$C$8:$C$373,Capa!$T241,'Plan de couv'!Y$8:Y$373,Paramètres!$A$9)/2</f>
        <v>1</v>
      </c>
    </row>
    <row r="242" spans="18:42" x14ac:dyDescent="0.25">
      <c r="R242" s="50">
        <f t="shared" si="12"/>
        <v>8</v>
      </c>
      <c r="S242" s="51">
        <f t="shared" si="13"/>
        <v>35</v>
      </c>
      <c r="T242" s="67">
        <f t="shared" si="15"/>
        <v>42606</v>
      </c>
      <c r="U242" s="68">
        <f t="shared" si="14"/>
        <v>4</v>
      </c>
      <c r="V242" s="81">
        <f>COUNTIFS('Plan de couv'!$C$8:$C$373,Capa!$T242,'Plan de couv'!E$8:E$373,Paramètres!$A$3)+COUNTIFS('Plan de couv'!$C$8:$C$373,Capa!$T242,'Plan de couv'!E$8:E$373,Paramètres!$A$8)/2+COUNTIFS('Plan de couv'!$C$8:$C$373,Capa!$T242,'Plan de couv'!E$8:E$373,Paramètres!$A$9)/2</f>
        <v>1</v>
      </c>
      <c r="W242" s="81">
        <f>COUNTIFS('Plan de couv'!$C$8:$C$373,Capa!$T242,'Plan de couv'!F$8:F$373,Paramètres!$A$3)+COUNTIFS('Plan de couv'!$C$8:$C$373,Capa!$T242,'Plan de couv'!F$8:F$373,Paramètres!$A$8)/2+COUNTIFS('Plan de couv'!$C$8:$C$373,Capa!$T242,'Plan de couv'!F$8:F$373,Paramètres!$A$9)/2</f>
        <v>1</v>
      </c>
      <c r="X242" s="81">
        <f>COUNTIFS('Plan de couv'!$C$8:$C$373,Capa!$T242,'Plan de couv'!G$8:G$373,Paramètres!$A$3)+COUNTIFS('Plan de couv'!$C$8:$C$373,Capa!$T242,'Plan de couv'!G$8:G$373,Paramètres!$A$8)/2+COUNTIFS('Plan de couv'!$C$8:$C$373,Capa!$T242,'Plan de couv'!G$8:G$373,Paramètres!$A$9)/2</f>
        <v>1</v>
      </c>
      <c r="Y242" s="81">
        <f>COUNTIFS('Plan de couv'!$C$8:$C$373,Capa!$T242,'Plan de couv'!H$8:H$373,Paramètres!$A$3)+COUNTIFS('Plan de couv'!$C$8:$C$373,Capa!$T242,'Plan de couv'!H$8:H$373,Paramètres!$A$8)/2+COUNTIFS('Plan de couv'!$C$8:$C$373,Capa!$T242,'Plan de couv'!H$8:H$373,Paramètres!$A$9)/2</f>
        <v>1</v>
      </c>
      <c r="Z242" s="81">
        <f>COUNTIFS('Plan de couv'!$C$8:$C$373,Capa!$T242,'Plan de couv'!I$8:I$373,Paramètres!$A$3)+COUNTIFS('Plan de couv'!$C$8:$C$373,Capa!$T242,'Plan de couv'!I$8:I$373,Paramètres!$A$8)/2+COUNTIFS('Plan de couv'!$C$8:$C$373,Capa!$T242,'Plan de couv'!I$8:I$373,Paramètres!$A$9)/2</f>
        <v>1</v>
      </c>
      <c r="AA242" s="81">
        <f>COUNTIFS('Plan de couv'!$C$8:$C$373,Capa!$T242,'Plan de couv'!J$8:J$373,Paramètres!$A$3)+COUNTIFS('Plan de couv'!$C$8:$C$373,Capa!$T242,'Plan de couv'!J$8:J$373,Paramètres!$A$8)/2+COUNTIFS('Plan de couv'!$C$8:$C$373,Capa!$T242,'Plan de couv'!J$8:J$373,Paramètres!$A$9)/2</f>
        <v>1</v>
      </c>
      <c r="AB242" s="81">
        <f>COUNTIFS('Plan de couv'!$C$8:$C$373,Capa!$T242,'Plan de couv'!K$8:K$373,Paramètres!$A$3)+COUNTIFS('Plan de couv'!$C$8:$C$373,Capa!$T242,'Plan de couv'!K$8:K$373,Paramètres!$A$8)/2+COUNTIFS('Plan de couv'!$C$8:$C$373,Capa!$T242,'Plan de couv'!K$8:K$373,Paramètres!$A$9)/2</f>
        <v>1</v>
      </c>
      <c r="AC242" s="81">
        <f>COUNTIFS('Plan de couv'!$C$8:$C$373,Capa!$T242,'Plan de couv'!L$8:L$373,Paramètres!$A$3)+COUNTIFS('Plan de couv'!$C$8:$C$373,Capa!$T242,'Plan de couv'!L$8:L$373,Paramètres!$A$8)/2+COUNTIFS('Plan de couv'!$C$8:$C$373,Capa!$T242,'Plan de couv'!L$8:L$373,Paramètres!$A$9)/2</f>
        <v>1</v>
      </c>
      <c r="AD242" s="81">
        <f>COUNTIFS('Plan de couv'!$C$8:$C$373,Capa!$T242,'Plan de couv'!M$8:M$373,Paramètres!$A$3)+COUNTIFS('Plan de couv'!$C$8:$C$373,Capa!$T242,'Plan de couv'!M$8:M$373,Paramètres!$A$8)/2+COUNTIFS('Plan de couv'!$C$8:$C$373,Capa!$T242,'Plan de couv'!M$8:M$373,Paramètres!$A$9)/2</f>
        <v>1</v>
      </c>
      <c r="AE242" s="81">
        <f>COUNTIFS('Plan de couv'!$C$8:$C$373,Capa!$T242,'Plan de couv'!N$8:N$373,Paramètres!$A$3)+COUNTIFS('Plan de couv'!$C$8:$C$373,Capa!$T242,'Plan de couv'!N$8:N$373,Paramètres!$A$8)/2+COUNTIFS('Plan de couv'!$C$8:$C$373,Capa!$T242,'Plan de couv'!N$8:N$373,Paramètres!$A$9)/2</f>
        <v>1</v>
      </c>
      <c r="AF242" s="81">
        <f>COUNTIFS('Plan de couv'!$C$8:$C$373,Capa!$T242,'Plan de couv'!O$8:O$373,Paramètres!$A$3)+COUNTIFS('Plan de couv'!$C$8:$C$373,Capa!$T242,'Plan de couv'!O$8:O$373,Paramètres!$A$8)/2+COUNTIFS('Plan de couv'!$C$8:$C$373,Capa!$T242,'Plan de couv'!O$8:O$373,Paramètres!$A$9)/2</f>
        <v>1</v>
      </c>
      <c r="AG242" s="81">
        <f>COUNTIFS('Plan de couv'!$C$8:$C$373,Capa!$T242,'Plan de couv'!P$8:P$373,Paramètres!$A$3)+COUNTIFS('Plan de couv'!$C$8:$C$373,Capa!$T242,'Plan de couv'!P$8:P$373,Paramètres!$A$8)/2+COUNTIFS('Plan de couv'!$C$8:$C$373,Capa!$T242,'Plan de couv'!P$8:P$373,Paramètres!$A$9)/2</f>
        <v>1</v>
      </c>
      <c r="AH242" s="81">
        <f>COUNTIFS('Plan de couv'!$C$8:$C$373,Capa!$T242,'Plan de couv'!Q$8:Q$373,Paramètres!$A$3)+COUNTIFS('Plan de couv'!$C$8:$C$373,Capa!$T242,'Plan de couv'!Q$8:Q$373,Paramètres!$A$8)/2+COUNTIFS('Plan de couv'!$C$8:$C$373,Capa!$T242,'Plan de couv'!Q$8:Q$373,Paramètres!$A$9)/2</f>
        <v>1</v>
      </c>
      <c r="AI242" s="81">
        <f>COUNTIFS('Plan de couv'!$C$8:$C$373,Capa!$T242,'Plan de couv'!R$8:R$373,Paramètres!$A$3)+COUNTIFS('Plan de couv'!$C$8:$C$373,Capa!$T242,'Plan de couv'!R$8:R$373,Paramètres!$A$8)/2+COUNTIFS('Plan de couv'!$C$8:$C$373,Capa!$T242,'Plan de couv'!R$8:R$373,Paramètres!$A$9)/2</f>
        <v>1</v>
      </c>
      <c r="AJ242" s="81">
        <f>COUNTIFS('Plan de couv'!$C$8:$C$373,Capa!$T242,'Plan de couv'!S$8:S$373,Paramètres!$A$3)+COUNTIFS('Plan de couv'!$C$8:$C$373,Capa!$T242,'Plan de couv'!S$8:S$373,Paramètres!$A$8)/2+COUNTIFS('Plan de couv'!$C$8:$C$373,Capa!$T242,'Plan de couv'!S$8:S$373,Paramètres!$A$9)/2</f>
        <v>1</v>
      </c>
      <c r="AK242" s="81">
        <f>COUNTIFS('Plan de couv'!$C$8:$C$373,Capa!$T242,'Plan de couv'!T$8:T$373,Paramètres!$A$3)+COUNTIFS('Plan de couv'!$C$8:$C$373,Capa!$T242,'Plan de couv'!T$8:T$373,Paramètres!$A$8)/2+COUNTIFS('Plan de couv'!$C$8:$C$373,Capa!$T242,'Plan de couv'!T$8:T$373,Paramètres!$A$9)/2</f>
        <v>1</v>
      </c>
      <c r="AL242" s="81">
        <f>COUNTIFS('Plan de couv'!$C$8:$C$373,Capa!$T242,'Plan de couv'!U$8:U$373,Paramètres!$A$3)+COUNTIFS('Plan de couv'!$C$8:$C$373,Capa!$T242,'Plan de couv'!U$8:U$373,Paramètres!$A$8)/2+COUNTIFS('Plan de couv'!$C$8:$C$373,Capa!$T242,'Plan de couv'!U$8:U$373,Paramètres!$A$9)/2</f>
        <v>1</v>
      </c>
      <c r="AM242" s="81">
        <f>COUNTIFS('Plan de couv'!$C$8:$C$373,Capa!$T242,'Plan de couv'!V$8:V$373,Paramètres!$A$3)+COUNTIFS('Plan de couv'!$C$8:$C$373,Capa!$T242,'Plan de couv'!V$8:V$373,Paramètres!$A$8)/2+COUNTIFS('Plan de couv'!$C$8:$C$373,Capa!$T242,'Plan de couv'!V$8:V$373,Paramètres!$A$9)/2</f>
        <v>1</v>
      </c>
      <c r="AN242" s="81">
        <f>COUNTIFS('Plan de couv'!$C$8:$C$373,Capa!$T242,'Plan de couv'!W$8:W$373,Paramètres!$A$3)+COUNTIFS('Plan de couv'!$C$8:$C$373,Capa!$T242,'Plan de couv'!W$8:W$373,Paramètres!$A$8)/2+COUNTIFS('Plan de couv'!$C$8:$C$373,Capa!$T242,'Plan de couv'!W$8:W$373,Paramètres!$A$9)/2</f>
        <v>1</v>
      </c>
      <c r="AO242" s="81">
        <f>COUNTIFS('Plan de couv'!$C$8:$C$373,Capa!$T242,'Plan de couv'!X$8:X$373,Paramètres!$A$3)+COUNTIFS('Plan de couv'!$C$8:$C$373,Capa!$T242,'Plan de couv'!X$8:X$373,Paramètres!$A$8)/2+COUNTIFS('Plan de couv'!$C$8:$C$373,Capa!$T242,'Plan de couv'!X$8:X$373,Paramètres!$A$9)/2</f>
        <v>1</v>
      </c>
      <c r="AP242" s="81">
        <f>COUNTIFS('Plan de couv'!$C$8:$C$373,Capa!$T242,'Plan de couv'!Y$8:Y$373,Paramètres!$A$3)+COUNTIFS('Plan de couv'!$C$8:$C$373,Capa!$T242,'Plan de couv'!Y$8:Y$373,Paramètres!$A$8)/2+COUNTIFS('Plan de couv'!$C$8:$C$373,Capa!$T242,'Plan de couv'!Y$8:Y$373,Paramètres!$A$9)/2</f>
        <v>1</v>
      </c>
    </row>
    <row r="243" spans="18:42" x14ac:dyDescent="0.25">
      <c r="R243" s="50">
        <f t="shared" si="12"/>
        <v>8</v>
      </c>
      <c r="S243" s="51">
        <f t="shared" si="13"/>
        <v>35</v>
      </c>
      <c r="T243" s="67">
        <f t="shared" si="15"/>
        <v>42607</v>
      </c>
      <c r="U243" s="68">
        <f t="shared" si="14"/>
        <v>5</v>
      </c>
      <c r="V243" s="81">
        <f>COUNTIFS('Plan de couv'!$C$8:$C$373,Capa!$T243,'Plan de couv'!E$8:E$373,Paramètres!$A$3)+COUNTIFS('Plan de couv'!$C$8:$C$373,Capa!$T243,'Plan de couv'!E$8:E$373,Paramètres!$A$8)/2+COUNTIFS('Plan de couv'!$C$8:$C$373,Capa!$T243,'Plan de couv'!E$8:E$373,Paramètres!$A$9)/2</f>
        <v>1</v>
      </c>
      <c r="W243" s="81">
        <f>COUNTIFS('Plan de couv'!$C$8:$C$373,Capa!$T243,'Plan de couv'!F$8:F$373,Paramètres!$A$3)+COUNTIFS('Plan de couv'!$C$8:$C$373,Capa!$T243,'Plan de couv'!F$8:F$373,Paramètres!$A$8)/2+COUNTIFS('Plan de couv'!$C$8:$C$373,Capa!$T243,'Plan de couv'!F$8:F$373,Paramètres!$A$9)/2</f>
        <v>1</v>
      </c>
      <c r="X243" s="81">
        <f>COUNTIFS('Plan de couv'!$C$8:$C$373,Capa!$T243,'Plan de couv'!G$8:G$373,Paramètres!$A$3)+COUNTIFS('Plan de couv'!$C$8:$C$373,Capa!$T243,'Plan de couv'!G$8:G$373,Paramètres!$A$8)/2+COUNTIFS('Plan de couv'!$C$8:$C$373,Capa!$T243,'Plan de couv'!G$8:G$373,Paramètres!$A$9)/2</f>
        <v>1</v>
      </c>
      <c r="Y243" s="81">
        <f>COUNTIFS('Plan de couv'!$C$8:$C$373,Capa!$T243,'Plan de couv'!H$8:H$373,Paramètres!$A$3)+COUNTIFS('Plan de couv'!$C$8:$C$373,Capa!$T243,'Plan de couv'!H$8:H$373,Paramètres!$A$8)/2+COUNTIFS('Plan de couv'!$C$8:$C$373,Capa!$T243,'Plan de couv'!H$8:H$373,Paramètres!$A$9)/2</f>
        <v>1</v>
      </c>
      <c r="Z243" s="81">
        <f>COUNTIFS('Plan de couv'!$C$8:$C$373,Capa!$T243,'Plan de couv'!I$8:I$373,Paramètres!$A$3)+COUNTIFS('Plan de couv'!$C$8:$C$373,Capa!$T243,'Plan de couv'!I$8:I$373,Paramètres!$A$8)/2+COUNTIFS('Plan de couv'!$C$8:$C$373,Capa!$T243,'Plan de couv'!I$8:I$373,Paramètres!$A$9)/2</f>
        <v>1</v>
      </c>
      <c r="AA243" s="81">
        <f>COUNTIFS('Plan de couv'!$C$8:$C$373,Capa!$T243,'Plan de couv'!J$8:J$373,Paramètres!$A$3)+COUNTIFS('Plan de couv'!$C$8:$C$373,Capa!$T243,'Plan de couv'!J$8:J$373,Paramètres!$A$8)/2+COUNTIFS('Plan de couv'!$C$8:$C$373,Capa!$T243,'Plan de couv'!J$8:J$373,Paramètres!$A$9)/2</f>
        <v>1</v>
      </c>
      <c r="AB243" s="81">
        <f>COUNTIFS('Plan de couv'!$C$8:$C$373,Capa!$T243,'Plan de couv'!K$8:K$373,Paramètres!$A$3)+COUNTIFS('Plan de couv'!$C$8:$C$373,Capa!$T243,'Plan de couv'!K$8:K$373,Paramètres!$A$8)/2+COUNTIFS('Plan de couv'!$C$8:$C$373,Capa!$T243,'Plan de couv'!K$8:K$373,Paramètres!$A$9)/2</f>
        <v>1</v>
      </c>
      <c r="AC243" s="81">
        <f>COUNTIFS('Plan de couv'!$C$8:$C$373,Capa!$T243,'Plan de couv'!L$8:L$373,Paramètres!$A$3)+COUNTIFS('Plan de couv'!$C$8:$C$373,Capa!$T243,'Plan de couv'!L$8:L$373,Paramètres!$A$8)/2+COUNTIFS('Plan de couv'!$C$8:$C$373,Capa!$T243,'Plan de couv'!L$8:L$373,Paramètres!$A$9)/2</f>
        <v>1</v>
      </c>
      <c r="AD243" s="81">
        <f>COUNTIFS('Plan de couv'!$C$8:$C$373,Capa!$T243,'Plan de couv'!M$8:M$373,Paramètres!$A$3)+COUNTIFS('Plan de couv'!$C$8:$C$373,Capa!$T243,'Plan de couv'!M$8:M$373,Paramètres!$A$8)/2+COUNTIFS('Plan de couv'!$C$8:$C$373,Capa!$T243,'Plan de couv'!M$8:M$373,Paramètres!$A$9)/2</f>
        <v>1</v>
      </c>
      <c r="AE243" s="81">
        <f>COUNTIFS('Plan de couv'!$C$8:$C$373,Capa!$T243,'Plan de couv'!N$8:N$373,Paramètres!$A$3)+COUNTIFS('Plan de couv'!$C$8:$C$373,Capa!$T243,'Plan de couv'!N$8:N$373,Paramètres!$A$8)/2+COUNTIFS('Plan de couv'!$C$8:$C$373,Capa!$T243,'Plan de couv'!N$8:N$373,Paramètres!$A$9)/2</f>
        <v>1</v>
      </c>
      <c r="AF243" s="81">
        <f>COUNTIFS('Plan de couv'!$C$8:$C$373,Capa!$T243,'Plan de couv'!O$8:O$373,Paramètres!$A$3)+COUNTIFS('Plan de couv'!$C$8:$C$373,Capa!$T243,'Plan de couv'!O$8:O$373,Paramètres!$A$8)/2+COUNTIFS('Plan de couv'!$C$8:$C$373,Capa!$T243,'Plan de couv'!O$8:O$373,Paramètres!$A$9)/2</f>
        <v>1</v>
      </c>
      <c r="AG243" s="81">
        <f>COUNTIFS('Plan de couv'!$C$8:$C$373,Capa!$T243,'Plan de couv'!P$8:P$373,Paramètres!$A$3)+COUNTIFS('Plan de couv'!$C$8:$C$373,Capa!$T243,'Plan de couv'!P$8:P$373,Paramètres!$A$8)/2+COUNTIFS('Plan de couv'!$C$8:$C$373,Capa!$T243,'Plan de couv'!P$8:P$373,Paramètres!$A$9)/2</f>
        <v>1</v>
      </c>
      <c r="AH243" s="81">
        <f>COUNTIFS('Plan de couv'!$C$8:$C$373,Capa!$T243,'Plan de couv'!Q$8:Q$373,Paramètres!$A$3)+COUNTIFS('Plan de couv'!$C$8:$C$373,Capa!$T243,'Plan de couv'!Q$8:Q$373,Paramètres!$A$8)/2+COUNTIFS('Plan de couv'!$C$8:$C$373,Capa!$T243,'Plan de couv'!Q$8:Q$373,Paramètres!$A$9)/2</f>
        <v>1</v>
      </c>
      <c r="AI243" s="81">
        <f>COUNTIFS('Plan de couv'!$C$8:$C$373,Capa!$T243,'Plan de couv'!R$8:R$373,Paramètres!$A$3)+COUNTIFS('Plan de couv'!$C$8:$C$373,Capa!$T243,'Plan de couv'!R$8:R$373,Paramètres!$A$8)/2+COUNTIFS('Plan de couv'!$C$8:$C$373,Capa!$T243,'Plan de couv'!R$8:R$373,Paramètres!$A$9)/2</f>
        <v>1</v>
      </c>
      <c r="AJ243" s="81">
        <f>COUNTIFS('Plan de couv'!$C$8:$C$373,Capa!$T243,'Plan de couv'!S$8:S$373,Paramètres!$A$3)+COUNTIFS('Plan de couv'!$C$8:$C$373,Capa!$T243,'Plan de couv'!S$8:S$373,Paramètres!$A$8)/2+COUNTIFS('Plan de couv'!$C$8:$C$373,Capa!$T243,'Plan de couv'!S$8:S$373,Paramètres!$A$9)/2</f>
        <v>1</v>
      </c>
      <c r="AK243" s="81">
        <f>COUNTIFS('Plan de couv'!$C$8:$C$373,Capa!$T243,'Plan de couv'!T$8:T$373,Paramètres!$A$3)+COUNTIFS('Plan de couv'!$C$8:$C$373,Capa!$T243,'Plan de couv'!T$8:T$373,Paramètres!$A$8)/2+COUNTIFS('Plan de couv'!$C$8:$C$373,Capa!$T243,'Plan de couv'!T$8:T$373,Paramètres!$A$9)/2</f>
        <v>1</v>
      </c>
      <c r="AL243" s="81">
        <f>COUNTIFS('Plan de couv'!$C$8:$C$373,Capa!$T243,'Plan de couv'!U$8:U$373,Paramètres!$A$3)+COUNTIFS('Plan de couv'!$C$8:$C$373,Capa!$T243,'Plan de couv'!U$8:U$373,Paramètres!$A$8)/2+COUNTIFS('Plan de couv'!$C$8:$C$373,Capa!$T243,'Plan de couv'!U$8:U$373,Paramètres!$A$9)/2</f>
        <v>1</v>
      </c>
      <c r="AM243" s="81">
        <f>COUNTIFS('Plan de couv'!$C$8:$C$373,Capa!$T243,'Plan de couv'!V$8:V$373,Paramètres!$A$3)+COUNTIFS('Plan de couv'!$C$8:$C$373,Capa!$T243,'Plan de couv'!V$8:V$373,Paramètres!$A$8)/2+COUNTIFS('Plan de couv'!$C$8:$C$373,Capa!$T243,'Plan de couv'!V$8:V$373,Paramètres!$A$9)/2</f>
        <v>1</v>
      </c>
      <c r="AN243" s="81">
        <f>COUNTIFS('Plan de couv'!$C$8:$C$373,Capa!$T243,'Plan de couv'!W$8:W$373,Paramètres!$A$3)+COUNTIFS('Plan de couv'!$C$8:$C$373,Capa!$T243,'Plan de couv'!W$8:W$373,Paramètres!$A$8)/2+COUNTIFS('Plan de couv'!$C$8:$C$373,Capa!$T243,'Plan de couv'!W$8:W$373,Paramètres!$A$9)/2</f>
        <v>1</v>
      </c>
      <c r="AO243" s="81">
        <f>COUNTIFS('Plan de couv'!$C$8:$C$373,Capa!$T243,'Plan de couv'!X$8:X$373,Paramètres!$A$3)+COUNTIFS('Plan de couv'!$C$8:$C$373,Capa!$T243,'Plan de couv'!X$8:X$373,Paramètres!$A$8)/2+COUNTIFS('Plan de couv'!$C$8:$C$373,Capa!$T243,'Plan de couv'!X$8:X$373,Paramètres!$A$9)/2</f>
        <v>1</v>
      </c>
      <c r="AP243" s="81">
        <f>COUNTIFS('Plan de couv'!$C$8:$C$373,Capa!$T243,'Plan de couv'!Y$8:Y$373,Paramètres!$A$3)+COUNTIFS('Plan de couv'!$C$8:$C$373,Capa!$T243,'Plan de couv'!Y$8:Y$373,Paramètres!$A$8)/2+COUNTIFS('Plan de couv'!$C$8:$C$373,Capa!$T243,'Plan de couv'!Y$8:Y$373,Paramètres!$A$9)/2</f>
        <v>1</v>
      </c>
    </row>
    <row r="244" spans="18:42" x14ac:dyDescent="0.25">
      <c r="R244" s="50">
        <f t="shared" si="12"/>
        <v>8</v>
      </c>
      <c r="S244" s="51">
        <f t="shared" si="13"/>
        <v>35</v>
      </c>
      <c r="T244" s="67">
        <f t="shared" si="15"/>
        <v>42608</v>
      </c>
      <c r="U244" s="68">
        <f t="shared" si="14"/>
        <v>6</v>
      </c>
      <c r="V244" s="81">
        <f>COUNTIFS('Plan de couv'!$C$8:$C$373,Capa!$T244,'Plan de couv'!E$8:E$373,Paramètres!$A$3)+COUNTIFS('Plan de couv'!$C$8:$C$373,Capa!$T244,'Plan de couv'!E$8:E$373,Paramètres!$A$8)/2+COUNTIFS('Plan de couv'!$C$8:$C$373,Capa!$T244,'Plan de couv'!E$8:E$373,Paramètres!$A$9)/2</f>
        <v>1</v>
      </c>
      <c r="W244" s="81">
        <f>COUNTIFS('Plan de couv'!$C$8:$C$373,Capa!$T244,'Plan de couv'!F$8:F$373,Paramètres!$A$3)+COUNTIFS('Plan de couv'!$C$8:$C$373,Capa!$T244,'Plan de couv'!F$8:F$373,Paramètres!$A$8)/2+COUNTIFS('Plan de couv'!$C$8:$C$373,Capa!$T244,'Plan de couv'!F$8:F$373,Paramètres!$A$9)/2</f>
        <v>1</v>
      </c>
      <c r="X244" s="81">
        <f>COUNTIFS('Plan de couv'!$C$8:$C$373,Capa!$T244,'Plan de couv'!G$8:G$373,Paramètres!$A$3)+COUNTIFS('Plan de couv'!$C$8:$C$373,Capa!$T244,'Plan de couv'!G$8:G$373,Paramètres!$A$8)/2+COUNTIFS('Plan de couv'!$C$8:$C$373,Capa!$T244,'Plan de couv'!G$8:G$373,Paramètres!$A$9)/2</f>
        <v>1</v>
      </c>
      <c r="Y244" s="81">
        <f>COUNTIFS('Plan de couv'!$C$8:$C$373,Capa!$T244,'Plan de couv'!H$8:H$373,Paramètres!$A$3)+COUNTIFS('Plan de couv'!$C$8:$C$373,Capa!$T244,'Plan de couv'!H$8:H$373,Paramètres!$A$8)/2+COUNTIFS('Plan de couv'!$C$8:$C$373,Capa!$T244,'Plan de couv'!H$8:H$373,Paramètres!$A$9)/2</f>
        <v>1</v>
      </c>
      <c r="Z244" s="81">
        <f>COUNTIFS('Plan de couv'!$C$8:$C$373,Capa!$T244,'Plan de couv'!I$8:I$373,Paramètres!$A$3)+COUNTIFS('Plan de couv'!$C$8:$C$373,Capa!$T244,'Plan de couv'!I$8:I$373,Paramètres!$A$8)/2+COUNTIFS('Plan de couv'!$C$8:$C$373,Capa!$T244,'Plan de couv'!I$8:I$373,Paramètres!$A$9)/2</f>
        <v>1</v>
      </c>
      <c r="AA244" s="81">
        <f>COUNTIFS('Plan de couv'!$C$8:$C$373,Capa!$T244,'Plan de couv'!J$8:J$373,Paramètres!$A$3)+COUNTIFS('Plan de couv'!$C$8:$C$373,Capa!$T244,'Plan de couv'!J$8:J$373,Paramètres!$A$8)/2+COUNTIFS('Plan de couv'!$C$8:$C$373,Capa!$T244,'Plan de couv'!J$8:J$373,Paramètres!$A$9)/2</f>
        <v>1</v>
      </c>
      <c r="AB244" s="81">
        <f>COUNTIFS('Plan de couv'!$C$8:$C$373,Capa!$T244,'Plan de couv'!K$8:K$373,Paramètres!$A$3)+COUNTIFS('Plan de couv'!$C$8:$C$373,Capa!$T244,'Plan de couv'!K$8:K$373,Paramètres!$A$8)/2+COUNTIFS('Plan de couv'!$C$8:$C$373,Capa!$T244,'Plan de couv'!K$8:K$373,Paramètres!$A$9)/2</f>
        <v>1</v>
      </c>
      <c r="AC244" s="81">
        <f>COUNTIFS('Plan de couv'!$C$8:$C$373,Capa!$T244,'Plan de couv'!L$8:L$373,Paramètres!$A$3)+COUNTIFS('Plan de couv'!$C$8:$C$373,Capa!$T244,'Plan de couv'!L$8:L$373,Paramètres!$A$8)/2+COUNTIFS('Plan de couv'!$C$8:$C$373,Capa!$T244,'Plan de couv'!L$8:L$373,Paramètres!$A$9)/2</f>
        <v>1</v>
      </c>
      <c r="AD244" s="81">
        <f>COUNTIFS('Plan de couv'!$C$8:$C$373,Capa!$T244,'Plan de couv'!M$8:M$373,Paramètres!$A$3)+COUNTIFS('Plan de couv'!$C$8:$C$373,Capa!$T244,'Plan de couv'!M$8:M$373,Paramètres!$A$8)/2+COUNTIFS('Plan de couv'!$C$8:$C$373,Capa!$T244,'Plan de couv'!M$8:M$373,Paramètres!$A$9)/2</f>
        <v>1</v>
      </c>
      <c r="AE244" s="81">
        <f>COUNTIFS('Plan de couv'!$C$8:$C$373,Capa!$T244,'Plan de couv'!N$8:N$373,Paramètres!$A$3)+COUNTIFS('Plan de couv'!$C$8:$C$373,Capa!$T244,'Plan de couv'!N$8:N$373,Paramètres!$A$8)/2+COUNTIFS('Plan de couv'!$C$8:$C$373,Capa!$T244,'Plan de couv'!N$8:N$373,Paramètres!$A$9)/2</f>
        <v>1</v>
      </c>
      <c r="AF244" s="81">
        <f>COUNTIFS('Plan de couv'!$C$8:$C$373,Capa!$T244,'Plan de couv'!O$8:O$373,Paramètres!$A$3)+COUNTIFS('Plan de couv'!$C$8:$C$373,Capa!$T244,'Plan de couv'!O$8:O$373,Paramètres!$A$8)/2+COUNTIFS('Plan de couv'!$C$8:$C$373,Capa!$T244,'Plan de couv'!O$8:O$373,Paramètres!$A$9)/2</f>
        <v>1</v>
      </c>
      <c r="AG244" s="81">
        <f>COUNTIFS('Plan de couv'!$C$8:$C$373,Capa!$T244,'Plan de couv'!P$8:P$373,Paramètres!$A$3)+COUNTIFS('Plan de couv'!$C$8:$C$373,Capa!$T244,'Plan de couv'!P$8:P$373,Paramètres!$A$8)/2+COUNTIFS('Plan de couv'!$C$8:$C$373,Capa!$T244,'Plan de couv'!P$8:P$373,Paramètres!$A$9)/2</f>
        <v>1</v>
      </c>
      <c r="AH244" s="81">
        <f>COUNTIFS('Plan de couv'!$C$8:$C$373,Capa!$T244,'Plan de couv'!Q$8:Q$373,Paramètres!$A$3)+COUNTIFS('Plan de couv'!$C$8:$C$373,Capa!$T244,'Plan de couv'!Q$8:Q$373,Paramètres!$A$8)/2+COUNTIFS('Plan de couv'!$C$8:$C$373,Capa!$T244,'Plan de couv'!Q$8:Q$373,Paramètres!$A$9)/2</f>
        <v>1</v>
      </c>
      <c r="AI244" s="81">
        <f>COUNTIFS('Plan de couv'!$C$8:$C$373,Capa!$T244,'Plan de couv'!R$8:R$373,Paramètres!$A$3)+COUNTIFS('Plan de couv'!$C$8:$C$373,Capa!$T244,'Plan de couv'!R$8:R$373,Paramètres!$A$8)/2+COUNTIFS('Plan de couv'!$C$8:$C$373,Capa!$T244,'Plan de couv'!R$8:R$373,Paramètres!$A$9)/2</f>
        <v>1</v>
      </c>
      <c r="AJ244" s="81">
        <f>COUNTIFS('Plan de couv'!$C$8:$C$373,Capa!$T244,'Plan de couv'!S$8:S$373,Paramètres!$A$3)+COUNTIFS('Plan de couv'!$C$8:$C$373,Capa!$T244,'Plan de couv'!S$8:S$373,Paramètres!$A$8)/2+COUNTIFS('Plan de couv'!$C$8:$C$373,Capa!$T244,'Plan de couv'!S$8:S$373,Paramètres!$A$9)/2</f>
        <v>1</v>
      </c>
      <c r="AK244" s="81">
        <f>COUNTIFS('Plan de couv'!$C$8:$C$373,Capa!$T244,'Plan de couv'!T$8:T$373,Paramètres!$A$3)+COUNTIFS('Plan de couv'!$C$8:$C$373,Capa!$T244,'Plan de couv'!T$8:T$373,Paramètres!$A$8)/2+COUNTIFS('Plan de couv'!$C$8:$C$373,Capa!$T244,'Plan de couv'!T$8:T$373,Paramètres!$A$9)/2</f>
        <v>1</v>
      </c>
      <c r="AL244" s="81">
        <f>COUNTIFS('Plan de couv'!$C$8:$C$373,Capa!$T244,'Plan de couv'!U$8:U$373,Paramètres!$A$3)+COUNTIFS('Plan de couv'!$C$8:$C$373,Capa!$T244,'Plan de couv'!U$8:U$373,Paramètres!$A$8)/2+COUNTIFS('Plan de couv'!$C$8:$C$373,Capa!$T244,'Plan de couv'!U$8:U$373,Paramètres!$A$9)/2</f>
        <v>1</v>
      </c>
      <c r="AM244" s="81">
        <f>COUNTIFS('Plan de couv'!$C$8:$C$373,Capa!$T244,'Plan de couv'!V$8:V$373,Paramètres!$A$3)+COUNTIFS('Plan de couv'!$C$8:$C$373,Capa!$T244,'Plan de couv'!V$8:V$373,Paramètres!$A$8)/2+COUNTIFS('Plan de couv'!$C$8:$C$373,Capa!$T244,'Plan de couv'!V$8:V$373,Paramètres!$A$9)/2</f>
        <v>1</v>
      </c>
      <c r="AN244" s="81">
        <f>COUNTIFS('Plan de couv'!$C$8:$C$373,Capa!$T244,'Plan de couv'!W$8:W$373,Paramètres!$A$3)+COUNTIFS('Plan de couv'!$C$8:$C$373,Capa!$T244,'Plan de couv'!W$8:W$373,Paramètres!$A$8)/2+COUNTIFS('Plan de couv'!$C$8:$C$373,Capa!$T244,'Plan de couv'!W$8:W$373,Paramètres!$A$9)/2</f>
        <v>1</v>
      </c>
      <c r="AO244" s="81">
        <f>COUNTIFS('Plan de couv'!$C$8:$C$373,Capa!$T244,'Plan de couv'!X$8:X$373,Paramètres!$A$3)+COUNTIFS('Plan de couv'!$C$8:$C$373,Capa!$T244,'Plan de couv'!X$8:X$373,Paramètres!$A$8)/2+COUNTIFS('Plan de couv'!$C$8:$C$373,Capa!$T244,'Plan de couv'!X$8:X$373,Paramètres!$A$9)/2</f>
        <v>1</v>
      </c>
      <c r="AP244" s="81">
        <f>COUNTIFS('Plan de couv'!$C$8:$C$373,Capa!$T244,'Plan de couv'!Y$8:Y$373,Paramètres!$A$3)+COUNTIFS('Plan de couv'!$C$8:$C$373,Capa!$T244,'Plan de couv'!Y$8:Y$373,Paramètres!$A$8)/2+COUNTIFS('Plan de couv'!$C$8:$C$373,Capa!$T244,'Plan de couv'!Y$8:Y$373,Paramètres!$A$9)/2</f>
        <v>1</v>
      </c>
    </row>
    <row r="245" spans="18:42" x14ac:dyDescent="0.25">
      <c r="R245" s="50">
        <f t="shared" si="12"/>
        <v>8</v>
      </c>
      <c r="S245" s="51">
        <f t="shared" si="13"/>
        <v>35</v>
      </c>
      <c r="T245" s="67">
        <f t="shared" si="15"/>
        <v>42609</v>
      </c>
      <c r="U245" s="68">
        <f t="shared" si="14"/>
        <v>7</v>
      </c>
      <c r="V245" s="81">
        <f>COUNTIFS('Plan de couv'!$C$8:$C$373,Capa!$T245,'Plan de couv'!E$8:E$373,Paramètres!$A$3)+COUNTIFS('Plan de couv'!$C$8:$C$373,Capa!$T245,'Plan de couv'!E$8:E$373,Paramètres!$A$8)/2+COUNTIFS('Plan de couv'!$C$8:$C$373,Capa!$T245,'Plan de couv'!E$8:E$373,Paramètres!$A$9)/2</f>
        <v>0</v>
      </c>
      <c r="W245" s="81">
        <f>COUNTIFS('Plan de couv'!$C$8:$C$373,Capa!$T245,'Plan de couv'!F$8:F$373,Paramètres!$A$3)+COUNTIFS('Plan de couv'!$C$8:$C$373,Capa!$T245,'Plan de couv'!F$8:F$373,Paramètres!$A$8)/2+COUNTIFS('Plan de couv'!$C$8:$C$373,Capa!$T245,'Plan de couv'!F$8:F$373,Paramètres!$A$9)/2</f>
        <v>0</v>
      </c>
      <c r="X245" s="81">
        <f>COUNTIFS('Plan de couv'!$C$8:$C$373,Capa!$T245,'Plan de couv'!G$8:G$373,Paramètres!$A$3)+COUNTIFS('Plan de couv'!$C$8:$C$373,Capa!$T245,'Plan de couv'!G$8:G$373,Paramètres!$A$8)/2+COUNTIFS('Plan de couv'!$C$8:$C$373,Capa!$T245,'Plan de couv'!G$8:G$373,Paramètres!$A$9)/2</f>
        <v>0</v>
      </c>
      <c r="Y245" s="81">
        <f>COUNTIFS('Plan de couv'!$C$8:$C$373,Capa!$T245,'Plan de couv'!H$8:H$373,Paramètres!$A$3)+COUNTIFS('Plan de couv'!$C$8:$C$373,Capa!$T245,'Plan de couv'!H$8:H$373,Paramètres!$A$8)/2+COUNTIFS('Plan de couv'!$C$8:$C$373,Capa!$T245,'Plan de couv'!H$8:H$373,Paramètres!$A$9)/2</f>
        <v>0</v>
      </c>
      <c r="Z245" s="81">
        <f>COUNTIFS('Plan de couv'!$C$8:$C$373,Capa!$T245,'Plan de couv'!I$8:I$373,Paramètres!$A$3)+COUNTIFS('Plan de couv'!$C$8:$C$373,Capa!$T245,'Plan de couv'!I$8:I$373,Paramètres!$A$8)/2+COUNTIFS('Plan de couv'!$C$8:$C$373,Capa!$T245,'Plan de couv'!I$8:I$373,Paramètres!$A$9)/2</f>
        <v>0</v>
      </c>
      <c r="AA245" s="81">
        <f>COUNTIFS('Plan de couv'!$C$8:$C$373,Capa!$T245,'Plan de couv'!J$8:J$373,Paramètres!$A$3)+COUNTIFS('Plan de couv'!$C$8:$C$373,Capa!$T245,'Plan de couv'!J$8:J$373,Paramètres!$A$8)/2+COUNTIFS('Plan de couv'!$C$8:$C$373,Capa!$T245,'Plan de couv'!J$8:J$373,Paramètres!$A$9)/2</f>
        <v>0</v>
      </c>
      <c r="AB245" s="81">
        <f>COUNTIFS('Plan de couv'!$C$8:$C$373,Capa!$T245,'Plan de couv'!K$8:K$373,Paramètres!$A$3)+COUNTIFS('Plan de couv'!$C$8:$C$373,Capa!$T245,'Plan de couv'!K$8:K$373,Paramètres!$A$8)/2+COUNTIFS('Plan de couv'!$C$8:$C$373,Capa!$T245,'Plan de couv'!K$8:K$373,Paramètres!$A$9)/2</f>
        <v>0</v>
      </c>
      <c r="AC245" s="81">
        <f>COUNTIFS('Plan de couv'!$C$8:$C$373,Capa!$T245,'Plan de couv'!L$8:L$373,Paramètres!$A$3)+COUNTIFS('Plan de couv'!$C$8:$C$373,Capa!$T245,'Plan de couv'!L$8:L$373,Paramètres!$A$8)/2+COUNTIFS('Plan de couv'!$C$8:$C$373,Capa!$T245,'Plan de couv'!L$8:L$373,Paramètres!$A$9)/2</f>
        <v>0</v>
      </c>
      <c r="AD245" s="81">
        <f>COUNTIFS('Plan de couv'!$C$8:$C$373,Capa!$T245,'Plan de couv'!M$8:M$373,Paramètres!$A$3)+COUNTIFS('Plan de couv'!$C$8:$C$373,Capa!$T245,'Plan de couv'!M$8:M$373,Paramètres!$A$8)/2+COUNTIFS('Plan de couv'!$C$8:$C$373,Capa!$T245,'Plan de couv'!M$8:M$373,Paramètres!$A$9)/2</f>
        <v>0</v>
      </c>
      <c r="AE245" s="81">
        <f>COUNTIFS('Plan de couv'!$C$8:$C$373,Capa!$T245,'Plan de couv'!N$8:N$373,Paramètres!$A$3)+COUNTIFS('Plan de couv'!$C$8:$C$373,Capa!$T245,'Plan de couv'!N$8:N$373,Paramètres!$A$8)/2+COUNTIFS('Plan de couv'!$C$8:$C$373,Capa!$T245,'Plan de couv'!N$8:N$373,Paramètres!$A$9)/2</f>
        <v>0</v>
      </c>
      <c r="AF245" s="81">
        <f>COUNTIFS('Plan de couv'!$C$8:$C$373,Capa!$T245,'Plan de couv'!O$8:O$373,Paramètres!$A$3)+COUNTIFS('Plan de couv'!$C$8:$C$373,Capa!$T245,'Plan de couv'!O$8:O$373,Paramètres!$A$8)/2+COUNTIFS('Plan de couv'!$C$8:$C$373,Capa!$T245,'Plan de couv'!O$8:O$373,Paramètres!$A$9)/2</f>
        <v>0</v>
      </c>
      <c r="AG245" s="81">
        <f>COUNTIFS('Plan de couv'!$C$8:$C$373,Capa!$T245,'Plan de couv'!P$8:P$373,Paramètres!$A$3)+COUNTIFS('Plan de couv'!$C$8:$C$373,Capa!$T245,'Plan de couv'!P$8:P$373,Paramètres!$A$8)/2+COUNTIFS('Plan de couv'!$C$8:$C$373,Capa!$T245,'Plan de couv'!P$8:P$373,Paramètres!$A$9)/2</f>
        <v>0</v>
      </c>
      <c r="AH245" s="81">
        <f>COUNTIFS('Plan de couv'!$C$8:$C$373,Capa!$T245,'Plan de couv'!Q$8:Q$373,Paramètres!$A$3)+COUNTIFS('Plan de couv'!$C$8:$C$373,Capa!$T245,'Plan de couv'!Q$8:Q$373,Paramètres!$A$8)/2+COUNTIFS('Plan de couv'!$C$8:$C$373,Capa!$T245,'Plan de couv'!Q$8:Q$373,Paramètres!$A$9)/2</f>
        <v>0</v>
      </c>
      <c r="AI245" s="81">
        <f>COUNTIFS('Plan de couv'!$C$8:$C$373,Capa!$T245,'Plan de couv'!R$8:R$373,Paramètres!$A$3)+COUNTIFS('Plan de couv'!$C$8:$C$373,Capa!$T245,'Plan de couv'!R$8:R$373,Paramètres!$A$8)/2+COUNTIFS('Plan de couv'!$C$8:$C$373,Capa!$T245,'Plan de couv'!R$8:R$373,Paramètres!$A$9)/2</f>
        <v>0</v>
      </c>
      <c r="AJ245" s="81">
        <f>COUNTIFS('Plan de couv'!$C$8:$C$373,Capa!$T245,'Plan de couv'!S$8:S$373,Paramètres!$A$3)+COUNTIFS('Plan de couv'!$C$8:$C$373,Capa!$T245,'Plan de couv'!S$8:S$373,Paramètres!$A$8)/2+COUNTIFS('Plan de couv'!$C$8:$C$373,Capa!$T245,'Plan de couv'!S$8:S$373,Paramètres!$A$9)/2</f>
        <v>0</v>
      </c>
      <c r="AK245" s="81">
        <f>COUNTIFS('Plan de couv'!$C$8:$C$373,Capa!$T245,'Plan de couv'!T$8:T$373,Paramètres!$A$3)+COUNTIFS('Plan de couv'!$C$8:$C$373,Capa!$T245,'Plan de couv'!T$8:T$373,Paramètres!$A$8)/2+COUNTIFS('Plan de couv'!$C$8:$C$373,Capa!$T245,'Plan de couv'!T$8:T$373,Paramètres!$A$9)/2</f>
        <v>0</v>
      </c>
      <c r="AL245" s="81">
        <f>COUNTIFS('Plan de couv'!$C$8:$C$373,Capa!$T245,'Plan de couv'!U$8:U$373,Paramètres!$A$3)+COUNTIFS('Plan de couv'!$C$8:$C$373,Capa!$T245,'Plan de couv'!U$8:U$373,Paramètres!$A$8)/2+COUNTIFS('Plan de couv'!$C$8:$C$373,Capa!$T245,'Plan de couv'!U$8:U$373,Paramètres!$A$9)/2</f>
        <v>0</v>
      </c>
      <c r="AM245" s="81">
        <f>COUNTIFS('Plan de couv'!$C$8:$C$373,Capa!$T245,'Plan de couv'!V$8:V$373,Paramètres!$A$3)+COUNTIFS('Plan de couv'!$C$8:$C$373,Capa!$T245,'Plan de couv'!V$8:V$373,Paramètres!$A$8)/2+COUNTIFS('Plan de couv'!$C$8:$C$373,Capa!$T245,'Plan de couv'!V$8:V$373,Paramètres!$A$9)/2</f>
        <v>0</v>
      </c>
      <c r="AN245" s="81">
        <f>COUNTIFS('Plan de couv'!$C$8:$C$373,Capa!$T245,'Plan de couv'!W$8:W$373,Paramètres!$A$3)+COUNTIFS('Plan de couv'!$C$8:$C$373,Capa!$T245,'Plan de couv'!W$8:W$373,Paramètres!$A$8)/2+COUNTIFS('Plan de couv'!$C$8:$C$373,Capa!$T245,'Plan de couv'!W$8:W$373,Paramètres!$A$9)/2</f>
        <v>0</v>
      </c>
      <c r="AO245" s="81">
        <f>COUNTIFS('Plan de couv'!$C$8:$C$373,Capa!$T245,'Plan de couv'!X$8:X$373,Paramètres!$A$3)+COUNTIFS('Plan de couv'!$C$8:$C$373,Capa!$T245,'Plan de couv'!X$8:X$373,Paramètres!$A$8)/2+COUNTIFS('Plan de couv'!$C$8:$C$373,Capa!$T245,'Plan de couv'!X$8:X$373,Paramètres!$A$9)/2</f>
        <v>0</v>
      </c>
      <c r="AP245" s="81">
        <f>COUNTIFS('Plan de couv'!$C$8:$C$373,Capa!$T245,'Plan de couv'!Y$8:Y$373,Paramètres!$A$3)+COUNTIFS('Plan de couv'!$C$8:$C$373,Capa!$T245,'Plan de couv'!Y$8:Y$373,Paramètres!$A$8)/2+COUNTIFS('Plan de couv'!$C$8:$C$373,Capa!$T245,'Plan de couv'!Y$8:Y$373,Paramètres!$A$9)/2</f>
        <v>0</v>
      </c>
    </row>
    <row r="246" spans="18:42" x14ac:dyDescent="0.25">
      <c r="R246" s="50">
        <f t="shared" si="12"/>
        <v>8</v>
      </c>
      <c r="S246" s="51">
        <f t="shared" si="13"/>
        <v>36</v>
      </c>
      <c r="T246" s="67">
        <f t="shared" si="15"/>
        <v>42610</v>
      </c>
      <c r="U246" s="68">
        <f t="shared" si="14"/>
        <v>1</v>
      </c>
      <c r="V246" s="81">
        <f>COUNTIFS('Plan de couv'!$C$8:$C$373,Capa!$T246,'Plan de couv'!E$8:E$373,Paramètres!$A$3)+COUNTIFS('Plan de couv'!$C$8:$C$373,Capa!$T246,'Plan de couv'!E$8:E$373,Paramètres!$A$8)/2+COUNTIFS('Plan de couv'!$C$8:$C$373,Capa!$T246,'Plan de couv'!E$8:E$373,Paramètres!$A$9)/2</f>
        <v>0</v>
      </c>
      <c r="W246" s="81">
        <f>COUNTIFS('Plan de couv'!$C$8:$C$373,Capa!$T246,'Plan de couv'!F$8:F$373,Paramètres!$A$3)+COUNTIFS('Plan de couv'!$C$8:$C$373,Capa!$T246,'Plan de couv'!F$8:F$373,Paramètres!$A$8)/2+COUNTIFS('Plan de couv'!$C$8:$C$373,Capa!$T246,'Plan de couv'!F$8:F$373,Paramètres!$A$9)/2</f>
        <v>0</v>
      </c>
      <c r="X246" s="81">
        <f>COUNTIFS('Plan de couv'!$C$8:$C$373,Capa!$T246,'Plan de couv'!G$8:G$373,Paramètres!$A$3)+COUNTIFS('Plan de couv'!$C$8:$C$373,Capa!$T246,'Plan de couv'!G$8:G$373,Paramètres!$A$8)/2+COUNTIFS('Plan de couv'!$C$8:$C$373,Capa!$T246,'Plan de couv'!G$8:G$373,Paramètres!$A$9)/2</f>
        <v>0</v>
      </c>
      <c r="Y246" s="81">
        <f>COUNTIFS('Plan de couv'!$C$8:$C$373,Capa!$T246,'Plan de couv'!H$8:H$373,Paramètres!$A$3)+COUNTIFS('Plan de couv'!$C$8:$C$373,Capa!$T246,'Plan de couv'!H$8:H$373,Paramètres!$A$8)/2+COUNTIFS('Plan de couv'!$C$8:$C$373,Capa!$T246,'Plan de couv'!H$8:H$373,Paramètres!$A$9)/2</f>
        <v>0</v>
      </c>
      <c r="Z246" s="81">
        <f>COUNTIFS('Plan de couv'!$C$8:$C$373,Capa!$T246,'Plan de couv'!I$8:I$373,Paramètres!$A$3)+COUNTIFS('Plan de couv'!$C$8:$C$373,Capa!$T246,'Plan de couv'!I$8:I$373,Paramètres!$A$8)/2+COUNTIFS('Plan de couv'!$C$8:$C$373,Capa!$T246,'Plan de couv'!I$8:I$373,Paramètres!$A$9)/2</f>
        <v>0</v>
      </c>
      <c r="AA246" s="81">
        <f>COUNTIFS('Plan de couv'!$C$8:$C$373,Capa!$T246,'Plan de couv'!J$8:J$373,Paramètres!$A$3)+COUNTIFS('Plan de couv'!$C$8:$C$373,Capa!$T246,'Plan de couv'!J$8:J$373,Paramètres!$A$8)/2+COUNTIFS('Plan de couv'!$C$8:$C$373,Capa!$T246,'Plan de couv'!J$8:J$373,Paramètres!$A$9)/2</f>
        <v>0</v>
      </c>
      <c r="AB246" s="81">
        <f>COUNTIFS('Plan de couv'!$C$8:$C$373,Capa!$T246,'Plan de couv'!K$8:K$373,Paramètres!$A$3)+COUNTIFS('Plan de couv'!$C$8:$C$373,Capa!$T246,'Plan de couv'!K$8:K$373,Paramètres!$A$8)/2+COUNTIFS('Plan de couv'!$C$8:$C$373,Capa!$T246,'Plan de couv'!K$8:K$373,Paramètres!$A$9)/2</f>
        <v>0</v>
      </c>
      <c r="AC246" s="81">
        <f>COUNTIFS('Plan de couv'!$C$8:$C$373,Capa!$T246,'Plan de couv'!L$8:L$373,Paramètres!$A$3)+COUNTIFS('Plan de couv'!$C$8:$C$373,Capa!$T246,'Plan de couv'!L$8:L$373,Paramètres!$A$8)/2+COUNTIFS('Plan de couv'!$C$8:$C$373,Capa!$T246,'Plan de couv'!L$8:L$373,Paramètres!$A$9)/2</f>
        <v>0</v>
      </c>
      <c r="AD246" s="81">
        <f>COUNTIFS('Plan de couv'!$C$8:$C$373,Capa!$T246,'Plan de couv'!M$8:M$373,Paramètres!$A$3)+COUNTIFS('Plan de couv'!$C$8:$C$373,Capa!$T246,'Plan de couv'!M$8:M$373,Paramètres!$A$8)/2+COUNTIFS('Plan de couv'!$C$8:$C$373,Capa!$T246,'Plan de couv'!M$8:M$373,Paramètres!$A$9)/2</f>
        <v>0</v>
      </c>
      <c r="AE246" s="81">
        <f>COUNTIFS('Plan de couv'!$C$8:$C$373,Capa!$T246,'Plan de couv'!N$8:N$373,Paramètres!$A$3)+COUNTIFS('Plan de couv'!$C$8:$C$373,Capa!$T246,'Plan de couv'!N$8:N$373,Paramètres!$A$8)/2+COUNTIFS('Plan de couv'!$C$8:$C$373,Capa!$T246,'Plan de couv'!N$8:N$373,Paramètres!$A$9)/2</f>
        <v>0</v>
      </c>
      <c r="AF246" s="81">
        <f>COUNTIFS('Plan de couv'!$C$8:$C$373,Capa!$T246,'Plan de couv'!O$8:O$373,Paramètres!$A$3)+COUNTIFS('Plan de couv'!$C$8:$C$373,Capa!$T246,'Plan de couv'!O$8:O$373,Paramètres!$A$8)/2+COUNTIFS('Plan de couv'!$C$8:$C$373,Capa!$T246,'Plan de couv'!O$8:O$373,Paramètres!$A$9)/2</f>
        <v>0</v>
      </c>
      <c r="AG246" s="81">
        <f>COUNTIFS('Plan de couv'!$C$8:$C$373,Capa!$T246,'Plan de couv'!P$8:P$373,Paramètres!$A$3)+COUNTIFS('Plan de couv'!$C$8:$C$373,Capa!$T246,'Plan de couv'!P$8:P$373,Paramètres!$A$8)/2+COUNTIFS('Plan de couv'!$C$8:$C$373,Capa!$T246,'Plan de couv'!P$8:P$373,Paramètres!$A$9)/2</f>
        <v>0</v>
      </c>
      <c r="AH246" s="81">
        <f>COUNTIFS('Plan de couv'!$C$8:$C$373,Capa!$T246,'Plan de couv'!Q$8:Q$373,Paramètres!$A$3)+COUNTIFS('Plan de couv'!$C$8:$C$373,Capa!$T246,'Plan de couv'!Q$8:Q$373,Paramètres!$A$8)/2+COUNTIFS('Plan de couv'!$C$8:$C$373,Capa!$T246,'Plan de couv'!Q$8:Q$373,Paramètres!$A$9)/2</f>
        <v>0</v>
      </c>
      <c r="AI246" s="81">
        <f>COUNTIFS('Plan de couv'!$C$8:$C$373,Capa!$T246,'Plan de couv'!R$8:R$373,Paramètres!$A$3)+COUNTIFS('Plan de couv'!$C$8:$C$373,Capa!$T246,'Plan de couv'!R$8:R$373,Paramètres!$A$8)/2+COUNTIFS('Plan de couv'!$C$8:$C$373,Capa!$T246,'Plan de couv'!R$8:R$373,Paramètres!$A$9)/2</f>
        <v>0</v>
      </c>
      <c r="AJ246" s="81">
        <f>COUNTIFS('Plan de couv'!$C$8:$C$373,Capa!$T246,'Plan de couv'!S$8:S$373,Paramètres!$A$3)+COUNTIFS('Plan de couv'!$C$8:$C$373,Capa!$T246,'Plan de couv'!S$8:S$373,Paramètres!$A$8)/2+COUNTIFS('Plan de couv'!$C$8:$C$373,Capa!$T246,'Plan de couv'!S$8:S$373,Paramètres!$A$9)/2</f>
        <v>0</v>
      </c>
      <c r="AK246" s="81">
        <f>COUNTIFS('Plan de couv'!$C$8:$C$373,Capa!$T246,'Plan de couv'!T$8:T$373,Paramètres!$A$3)+COUNTIFS('Plan de couv'!$C$8:$C$373,Capa!$T246,'Plan de couv'!T$8:T$373,Paramètres!$A$8)/2+COUNTIFS('Plan de couv'!$C$8:$C$373,Capa!$T246,'Plan de couv'!T$8:T$373,Paramètres!$A$9)/2</f>
        <v>0</v>
      </c>
      <c r="AL246" s="81">
        <f>COUNTIFS('Plan de couv'!$C$8:$C$373,Capa!$T246,'Plan de couv'!U$8:U$373,Paramètres!$A$3)+COUNTIFS('Plan de couv'!$C$8:$C$373,Capa!$T246,'Plan de couv'!U$8:U$373,Paramètres!$A$8)/2+COUNTIFS('Plan de couv'!$C$8:$C$373,Capa!$T246,'Plan de couv'!U$8:U$373,Paramètres!$A$9)/2</f>
        <v>0</v>
      </c>
      <c r="AM246" s="81">
        <f>COUNTIFS('Plan de couv'!$C$8:$C$373,Capa!$T246,'Plan de couv'!V$8:V$373,Paramètres!$A$3)+COUNTIFS('Plan de couv'!$C$8:$C$373,Capa!$T246,'Plan de couv'!V$8:V$373,Paramètres!$A$8)/2+COUNTIFS('Plan de couv'!$C$8:$C$373,Capa!$T246,'Plan de couv'!V$8:V$373,Paramètres!$A$9)/2</f>
        <v>0</v>
      </c>
      <c r="AN246" s="81">
        <f>COUNTIFS('Plan de couv'!$C$8:$C$373,Capa!$T246,'Plan de couv'!W$8:W$373,Paramètres!$A$3)+COUNTIFS('Plan de couv'!$C$8:$C$373,Capa!$T246,'Plan de couv'!W$8:W$373,Paramètres!$A$8)/2+COUNTIFS('Plan de couv'!$C$8:$C$373,Capa!$T246,'Plan de couv'!W$8:W$373,Paramètres!$A$9)/2</f>
        <v>0</v>
      </c>
      <c r="AO246" s="81">
        <f>COUNTIFS('Plan de couv'!$C$8:$C$373,Capa!$T246,'Plan de couv'!X$8:X$373,Paramètres!$A$3)+COUNTIFS('Plan de couv'!$C$8:$C$373,Capa!$T246,'Plan de couv'!X$8:X$373,Paramètres!$A$8)/2+COUNTIFS('Plan de couv'!$C$8:$C$373,Capa!$T246,'Plan de couv'!X$8:X$373,Paramètres!$A$9)/2</f>
        <v>0</v>
      </c>
      <c r="AP246" s="81">
        <f>COUNTIFS('Plan de couv'!$C$8:$C$373,Capa!$T246,'Plan de couv'!Y$8:Y$373,Paramètres!$A$3)+COUNTIFS('Plan de couv'!$C$8:$C$373,Capa!$T246,'Plan de couv'!Y$8:Y$373,Paramètres!$A$8)/2+COUNTIFS('Plan de couv'!$C$8:$C$373,Capa!$T246,'Plan de couv'!Y$8:Y$373,Paramètres!$A$9)/2</f>
        <v>0</v>
      </c>
    </row>
    <row r="247" spans="18:42" x14ac:dyDescent="0.25">
      <c r="R247" s="50">
        <f t="shared" si="12"/>
        <v>8</v>
      </c>
      <c r="S247" s="51">
        <f t="shared" si="13"/>
        <v>36</v>
      </c>
      <c r="T247" s="67">
        <f t="shared" si="15"/>
        <v>42611</v>
      </c>
      <c r="U247" s="68">
        <f t="shared" si="14"/>
        <v>2</v>
      </c>
      <c r="V247" s="81">
        <f>COUNTIFS('Plan de couv'!$C$8:$C$373,Capa!$T247,'Plan de couv'!E$8:E$373,Paramètres!$A$3)+COUNTIFS('Plan de couv'!$C$8:$C$373,Capa!$T247,'Plan de couv'!E$8:E$373,Paramètres!$A$8)/2+COUNTIFS('Plan de couv'!$C$8:$C$373,Capa!$T247,'Plan de couv'!E$8:E$373,Paramètres!$A$9)/2</f>
        <v>1</v>
      </c>
      <c r="W247" s="81">
        <f>COUNTIFS('Plan de couv'!$C$8:$C$373,Capa!$T247,'Plan de couv'!F$8:F$373,Paramètres!$A$3)+COUNTIFS('Plan de couv'!$C$8:$C$373,Capa!$T247,'Plan de couv'!F$8:F$373,Paramètres!$A$8)/2+COUNTIFS('Plan de couv'!$C$8:$C$373,Capa!$T247,'Plan de couv'!F$8:F$373,Paramètres!$A$9)/2</f>
        <v>1</v>
      </c>
      <c r="X247" s="81">
        <f>COUNTIFS('Plan de couv'!$C$8:$C$373,Capa!$T247,'Plan de couv'!G$8:G$373,Paramètres!$A$3)+COUNTIFS('Plan de couv'!$C$8:$C$373,Capa!$T247,'Plan de couv'!G$8:G$373,Paramètres!$A$8)/2+COUNTIFS('Plan de couv'!$C$8:$C$373,Capa!$T247,'Plan de couv'!G$8:G$373,Paramètres!$A$9)/2</f>
        <v>1</v>
      </c>
      <c r="Y247" s="81">
        <f>COUNTIFS('Plan de couv'!$C$8:$C$373,Capa!$T247,'Plan de couv'!H$8:H$373,Paramètres!$A$3)+COUNTIFS('Plan de couv'!$C$8:$C$373,Capa!$T247,'Plan de couv'!H$8:H$373,Paramètres!$A$8)/2+COUNTIFS('Plan de couv'!$C$8:$C$373,Capa!$T247,'Plan de couv'!H$8:H$373,Paramètres!$A$9)/2</f>
        <v>1</v>
      </c>
      <c r="Z247" s="81">
        <f>COUNTIFS('Plan de couv'!$C$8:$C$373,Capa!$T247,'Plan de couv'!I$8:I$373,Paramètres!$A$3)+COUNTIFS('Plan de couv'!$C$8:$C$373,Capa!$T247,'Plan de couv'!I$8:I$373,Paramètres!$A$8)/2+COUNTIFS('Plan de couv'!$C$8:$C$373,Capa!$T247,'Plan de couv'!I$8:I$373,Paramètres!$A$9)/2</f>
        <v>1</v>
      </c>
      <c r="AA247" s="81">
        <f>COUNTIFS('Plan de couv'!$C$8:$C$373,Capa!$T247,'Plan de couv'!J$8:J$373,Paramètres!$A$3)+COUNTIFS('Plan de couv'!$C$8:$C$373,Capa!$T247,'Plan de couv'!J$8:J$373,Paramètres!$A$8)/2+COUNTIFS('Plan de couv'!$C$8:$C$373,Capa!$T247,'Plan de couv'!J$8:J$373,Paramètres!$A$9)/2</f>
        <v>1</v>
      </c>
      <c r="AB247" s="81">
        <f>COUNTIFS('Plan de couv'!$C$8:$C$373,Capa!$T247,'Plan de couv'!K$8:K$373,Paramètres!$A$3)+COUNTIFS('Plan de couv'!$C$8:$C$373,Capa!$T247,'Plan de couv'!K$8:K$373,Paramètres!$A$8)/2+COUNTIFS('Plan de couv'!$C$8:$C$373,Capa!$T247,'Plan de couv'!K$8:K$373,Paramètres!$A$9)/2</f>
        <v>1</v>
      </c>
      <c r="AC247" s="81">
        <f>COUNTIFS('Plan de couv'!$C$8:$C$373,Capa!$T247,'Plan de couv'!L$8:L$373,Paramètres!$A$3)+COUNTIFS('Plan de couv'!$C$8:$C$373,Capa!$T247,'Plan de couv'!L$8:L$373,Paramètres!$A$8)/2+COUNTIFS('Plan de couv'!$C$8:$C$373,Capa!$T247,'Plan de couv'!L$8:L$373,Paramètres!$A$9)/2</f>
        <v>1</v>
      </c>
      <c r="AD247" s="81">
        <f>COUNTIFS('Plan de couv'!$C$8:$C$373,Capa!$T247,'Plan de couv'!M$8:M$373,Paramètres!$A$3)+COUNTIFS('Plan de couv'!$C$8:$C$373,Capa!$T247,'Plan de couv'!M$8:M$373,Paramètres!$A$8)/2+COUNTIFS('Plan de couv'!$C$8:$C$373,Capa!$T247,'Plan de couv'!M$8:M$373,Paramètres!$A$9)/2</f>
        <v>1</v>
      </c>
      <c r="AE247" s="81">
        <f>COUNTIFS('Plan de couv'!$C$8:$C$373,Capa!$T247,'Plan de couv'!N$8:N$373,Paramètres!$A$3)+COUNTIFS('Plan de couv'!$C$8:$C$373,Capa!$T247,'Plan de couv'!N$8:N$373,Paramètres!$A$8)/2+COUNTIFS('Plan de couv'!$C$8:$C$373,Capa!$T247,'Plan de couv'!N$8:N$373,Paramètres!$A$9)/2</f>
        <v>1</v>
      </c>
      <c r="AF247" s="81">
        <f>COUNTIFS('Plan de couv'!$C$8:$C$373,Capa!$T247,'Plan de couv'!O$8:O$373,Paramètres!$A$3)+COUNTIFS('Plan de couv'!$C$8:$C$373,Capa!$T247,'Plan de couv'!O$8:O$373,Paramètres!$A$8)/2+COUNTIFS('Plan de couv'!$C$8:$C$373,Capa!$T247,'Plan de couv'!O$8:O$373,Paramètres!$A$9)/2</f>
        <v>1</v>
      </c>
      <c r="AG247" s="81">
        <f>COUNTIFS('Plan de couv'!$C$8:$C$373,Capa!$T247,'Plan de couv'!P$8:P$373,Paramètres!$A$3)+COUNTIFS('Plan de couv'!$C$8:$C$373,Capa!$T247,'Plan de couv'!P$8:P$373,Paramètres!$A$8)/2+COUNTIFS('Plan de couv'!$C$8:$C$373,Capa!$T247,'Plan de couv'!P$8:P$373,Paramètres!$A$9)/2</f>
        <v>1</v>
      </c>
      <c r="AH247" s="81">
        <f>COUNTIFS('Plan de couv'!$C$8:$C$373,Capa!$T247,'Plan de couv'!Q$8:Q$373,Paramètres!$A$3)+COUNTIFS('Plan de couv'!$C$8:$C$373,Capa!$T247,'Plan de couv'!Q$8:Q$373,Paramètres!$A$8)/2+COUNTIFS('Plan de couv'!$C$8:$C$373,Capa!$T247,'Plan de couv'!Q$8:Q$373,Paramètres!$A$9)/2</f>
        <v>1</v>
      </c>
      <c r="AI247" s="81">
        <f>COUNTIFS('Plan de couv'!$C$8:$C$373,Capa!$T247,'Plan de couv'!R$8:R$373,Paramètres!$A$3)+COUNTIFS('Plan de couv'!$C$8:$C$373,Capa!$T247,'Plan de couv'!R$8:R$373,Paramètres!$A$8)/2+COUNTIFS('Plan de couv'!$C$8:$C$373,Capa!$T247,'Plan de couv'!R$8:R$373,Paramètres!$A$9)/2</f>
        <v>1</v>
      </c>
      <c r="AJ247" s="81">
        <f>COUNTIFS('Plan de couv'!$C$8:$C$373,Capa!$T247,'Plan de couv'!S$8:S$373,Paramètres!$A$3)+COUNTIFS('Plan de couv'!$C$8:$C$373,Capa!$T247,'Plan de couv'!S$8:S$373,Paramètres!$A$8)/2+COUNTIFS('Plan de couv'!$C$8:$C$373,Capa!$T247,'Plan de couv'!S$8:S$373,Paramètres!$A$9)/2</f>
        <v>1</v>
      </c>
      <c r="AK247" s="81">
        <f>COUNTIFS('Plan de couv'!$C$8:$C$373,Capa!$T247,'Plan de couv'!T$8:T$373,Paramètres!$A$3)+COUNTIFS('Plan de couv'!$C$8:$C$373,Capa!$T247,'Plan de couv'!T$8:T$373,Paramètres!$A$8)/2+COUNTIFS('Plan de couv'!$C$8:$C$373,Capa!$T247,'Plan de couv'!T$8:T$373,Paramètres!$A$9)/2</f>
        <v>1</v>
      </c>
      <c r="AL247" s="81">
        <f>COUNTIFS('Plan de couv'!$C$8:$C$373,Capa!$T247,'Plan de couv'!U$8:U$373,Paramètres!$A$3)+COUNTIFS('Plan de couv'!$C$8:$C$373,Capa!$T247,'Plan de couv'!U$8:U$373,Paramètres!$A$8)/2+COUNTIFS('Plan de couv'!$C$8:$C$373,Capa!$T247,'Plan de couv'!U$8:U$373,Paramètres!$A$9)/2</f>
        <v>1</v>
      </c>
      <c r="AM247" s="81">
        <f>COUNTIFS('Plan de couv'!$C$8:$C$373,Capa!$T247,'Plan de couv'!V$8:V$373,Paramètres!$A$3)+COUNTIFS('Plan de couv'!$C$8:$C$373,Capa!$T247,'Plan de couv'!V$8:V$373,Paramètres!$A$8)/2+COUNTIFS('Plan de couv'!$C$8:$C$373,Capa!$T247,'Plan de couv'!V$8:V$373,Paramètres!$A$9)/2</f>
        <v>1</v>
      </c>
      <c r="AN247" s="81">
        <f>COUNTIFS('Plan de couv'!$C$8:$C$373,Capa!$T247,'Plan de couv'!W$8:W$373,Paramètres!$A$3)+COUNTIFS('Plan de couv'!$C$8:$C$373,Capa!$T247,'Plan de couv'!W$8:W$373,Paramètres!$A$8)/2+COUNTIFS('Plan de couv'!$C$8:$C$373,Capa!$T247,'Plan de couv'!W$8:W$373,Paramètres!$A$9)/2</f>
        <v>1</v>
      </c>
      <c r="AO247" s="81">
        <f>COUNTIFS('Plan de couv'!$C$8:$C$373,Capa!$T247,'Plan de couv'!X$8:X$373,Paramètres!$A$3)+COUNTIFS('Plan de couv'!$C$8:$C$373,Capa!$T247,'Plan de couv'!X$8:X$373,Paramètres!$A$8)/2+COUNTIFS('Plan de couv'!$C$8:$C$373,Capa!$T247,'Plan de couv'!X$8:X$373,Paramètres!$A$9)/2</f>
        <v>1</v>
      </c>
      <c r="AP247" s="81">
        <f>COUNTIFS('Plan de couv'!$C$8:$C$373,Capa!$T247,'Plan de couv'!Y$8:Y$373,Paramètres!$A$3)+COUNTIFS('Plan de couv'!$C$8:$C$373,Capa!$T247,'Plan de couv'!Y$8:Y$373,Paramètres!$A$8)/2+COUNTIFS('Plan de couv'!$C$8:$C$373,Capa!$T247,'Plan de couv'!Y$8:Y$373,Paramètres!$A$9)/2</f>
        <v>1</v>
      </c>
    </row>
    <row r="248" spans="18:42" x14ac:dyDescent="0.25">
      <c r="R248" s="50">
        <f t="shared" si="12"/>
        <v>8</v>
      </c>
      <c r="S248" s="51">
        <f t="shared" si="13"/>
        <v>36</v>
      </c>
      <c r="T248" s="67">
        <f t="shared" si="15"/>
        <v>42612</v>
      </c>
      <c r="U248" s="68">
        <f t="shared" si="14"/>
        <v>3</v>
      </c>
      <c r="V248" s="81">
        <f>COUNTIFS('Plan de couv'!$C$8:$C$373,Capa!$T248,'Plan de couv'!E$8:E$373,Paramètres!$A$3)+COUNTIFS('Plan de couv'!$C$8:$C$373,Capa!$T248,'Plan de couv'!E$8:E$373,Paramètres!$A$8)/2+COUNTIFS('Plan de couv'!$C$8:$C$373,Capa!$T248,'Plan de couv'!E$8:E$373,Paramètres!$A$9)/2</f>
        <v>1</v>
      </c>
      <c r="W248" s="81">
        <f>COUNTIFS('Plan de couv'!$C$8:$C$373,Capa!$T248,'Plan de couv'!F$8:F$373,Paramètres!$A$3)+COUNTIFS('Plan de couv'!$C$8:$C$373,Capa!$T248,'Plan de couv'!F$8:F$373,Paramètres!$A$8)/2+COUNTIFS('Plan de couv'!$C$8:$C$373,Capa!$T248,'Plan de couv'!F$8:F$373,Paramètres!$A$9)/2</f>
        <v>1</v>
      </c>
      <c r="X248" s="81">
        <f>COUNTIFS('Plan de couv'!$C$8:$C$373,Capa!$T248,'Plan de couv'!G$8:G$373,Paramètres!$A$3)+COUNTIFS('Plan de couv'!$C$8:$C$373,Capa!$T248,'Plan de couv'!G$8:G$373,Paramètres!$A$8)/2+COUNTIFS('Plan de couv'!$C$8:$C$373,Capa!$T248,'Plan de couv'!G$8:G$373,Paramètres!$A$9)/2</f>
        <v>1</v>
      </c>
      <c r="Y248" s="81">
        <f>COUNTIFS('Plan de couv'!$C$8:$C$373,Capa!$T248,'Plan de couv'!H$8:H$373,Paramètres!$A$3)+COUNTIFS('Plan de couv'!$C$8:$C$373,Capa!$T248,'Plan de couv'!H$8:H$373,Paramètres!$A$8)/2+COUNTIFS('Plan de couv'!$C$8:$C$373,Capa!$T248,'Plan de couv'!H$8:H$373,Paramètres!$A$9)/2</f>
        <v>1</v>
      </c>
      <c r="Z248" s="81">
        <f>COUNTIFS('Plan de couv'!$C$8:$C$373,Capa!$T248,'Plan de couv'!I$8:I$373,Paramètres!$A$3)+COUNTIFS('Plan de couv'!$C$8:$C$373,Capa!$T248,'Plan de couv'!I$8:I$373,Paramètres!$A$8)/2+COUNTIFS('Plan de couv'!$C$8:$C$373,Capa!$T248,'Plan de couv'!I$8:I$373,Paramètres!$A$9)/2</f>
        <v>1</v>
      </c>
      <c r="AA248" s="81">
        <f>COUNTIFS('Plan de couv'!$C$8:$C$373,Capa!$T248,'Plan de couv'!J$8:J$373,Paramètres!$A$3)+COUNTIFS('Plan de couv'!$C$8:$C$373,Capa!$T248,'Plan de couv'!J$8:J$373,Paramètres!$A$8)/2+COUNTIFS('Plan de couv'!$C$8:$C$373,Capa!$T248,'Plan de couv'!J$8:J$373,Paramètres!$A$9)/2</f>
        <v>1</v>
      </c>
      <c r="AB248" s="81">
        <f>COUNTIFS('Plan de couv'!$C$8:$C$373,Capa!$T248,'Plan de couv'!K$8:K$373,Paramètres!$A$3)+COUNTIFS('Plan de couv'!$C$8:$C$373,Capa!$T248,'Plan de couv'!K$8:K$373,Paramètres!$A$8)/2+COUNTIFS('Plan de couv'!$C$8:$C$373,Capa!$T248,'Plan de couv'!K$8:K$373,Paramètres!$A$9)/2</f>
        <v>1</v>
      </c>
      <c r="AC248" s="81">
        <f>COUNTIFS('Plan de couv'!$C$8:$C$373,Capa!$T248,'Plan de couv'!L$8:L$373,Paramètres!$A$3)+COUNTIFS('Plan de couv'!$C$8:$C$373,Capa!$T248,'Plan de couv'!L$8:L$373,Paramètres!$A$8)/2+COUNTIFS('Plan de couv'!$C$8:$C$373,Capa!$T248,'Plan de couv'!L$8:L$373,Paramètres!$A$9)/2</f>
        <v>1</v>
      </c>
      <c r="AD248" s="81">
        <f>COUNTIFS('Plan de couv'!$C$8:$C$373,Capa!$T248,'Plan de couv'!M$8:M$373,Paramètres!$A$3)+COUNTIFS('Plan de couv'!$C$8:$C$373,Capa!$T248,'Plan de couv'!M$8:M$373,Paramètres!$A$8)/2+COUNTIFS('Plan de couv'!$C$8:$C$373,Capa!$T248,'Plan de couv'!M$8:M$373,Paramètres!$A$9)/2</f>
        <v>1</v>
      </c>
      <c r="AE248" s="81">
        <f>COUNTIFS('Plan de couv'!$C$8:$C$373,Capa!$T248,'Plan de couv'!N$8:N$373,Paramètres!$A$3)+COUNTIFS('Plan de couv'!$C$8:$C$373,Capa!$T248,'Plan de couv'!N$8:N$373,Paramètres!$A$8)/2+COUNTIFS('Plan de couv'!$C$8:$C$373,Capa!$T248,'Plan de couv'!N$8:N$373,Paramètres!$A$9)/2</f>
        <v>1</v>
      </c>
      <c r="AF248" s="81">
        <f>COUNTIFS('Plan de couv'!$C$8:$C$373,Capa!$T248,'Plan de couv'!O$8:O$373,Paramètres!$A$3)+COUNTIFS('Plan de couv'!$C$8:$C$373,Capa!$T248,'Plan de couv'!O$8:O$373,Paramètres!$A$8)/2+COUNTIFS('Plan de couv'!$C$8:$C$373,Capa!$T248,'Plan de couv'!O$8:O$373,Paramètres!$A$9)/2</f>
        <v>1</v>
      </c>
      <c r="AG248" s="81">
        <f>COUNTIFS('Plan de couv'!$C$8:$C$373,Capa!$T248,'Plan de couv'!P$8:P$373,Paramètres!$A$3)+COUNTIFS('Plan de couv'!$C$8:$C$373,Capa!$T248,'Plan de couv'!P$8:P$373,Paramètres!$A$8)/2+COUNTIFS('Plan de couv'!$C$8:$C$373,Capa!$T248,'Plan de couv'!P$8:P$373,Paramètres!$A$9)/2</f>
        <v>1</v>
      </c>
      <c r="AH248" s="81">
        <f>COUNTIFS('Plan de couv'!$C$8:$C$373,Capa!$T248,'Plan de couv'!Q$8:Q$373,Paramètres!$A$3)+COUNTIFS('Plan de couv'!$C$8:$C$373,Capa!$T248,'Plan de couv'!Q$8:Q$373,Paramètres!$A$8)/2+COUNTIFS('Plan de couv'!$C$8:$C$373,Capa!$T248,'Plan de couv'!Q$8:Q$373,Paramètres!$A$9)/2</f>
        <v>1</v>
      </c>
      <c r="AI248" s="81">
        <f>COUNTIFS('Plan de couv'!$C$8:$C$373,Capa!$T248,'Plan de couv'!R$8:R$373,Paramètres!$A$3)+COUNTIFS('Plan de couv'!$C$8:$C$373,Capa!$T248,'Plan de couv'!R$8:R$373,Paramètres!$A$8)/2+COUNTIFS('Plan de couv'!$C$8:$C$373,Capa!$T248,'Plan de couv'!R$8:R$373,Paramètres!$A$9)/2</f>
        <v>1</v>
      </c>
      <c r="AJ248" s="81">
        <f>COUNTIFS('Plan de couv'!$C$8:$C$373,Capa!$T248,'Plan de couv'!S$8:S$373,Paramètres!$A$3)+COUNTIFS('Plan de couv'!$C$8:$C$373,Capa!$T248,'Plan de couv'!S$8:S$373,Paramètres!$A$8)/2+COUNTIFS('Plan de couv'!$C$8:$C$373,Capa!$T248,'Plan de couv'!S$8:S$373,Paramètres!$A$9)/2</f>
        <v>1</v>
      </c>
      <c r="AK248" s="81">
        <f>COUNTIFS('Plan de couv'!$C$8:$C$373,Capa!$T248,'Plan de couv'!T$8:T$373,Paramètres!$A$3)+COUNTIFS('Plan de couv'!$C$8:$C$373,Capa!$T248,'Plan de couv'!T$8:T$373,Paramètres!$A$8)/2+COUNTIFS('Plan de couv'!$C$8:$C$373,Capa!$T248,'Plan de couv'!T$8:T$373,Paramètres!$A$9)/2</f>
        <v>1</v>
      </c>
      <c r="AL248" s="81">
        <f>COUNTIFS('Plan de couv'!$C$8:$C$373,Capa!$T248,'Plan de couv'!U$8:U$373,Paramètres!$A$3)+COUNTIFS('Plan de couv'!$C$8:$C$373,Capa!$T248,'Plan de couv'!U$8:U$373,Paramètres!$A$8)/2+COUNTIFS('Plan de couv'!$C$8:$C$373,Capa!$T248,'Plan de couv'!U$8:U$373,Paramètres!$A$9)/2</f>
        <v>1</v>
      </c>
      <c r="AM248" s="81">
        <f>COUNTIFS('Plan de couv'!$C$8:$C$373,Capa!$T248,'Plan de couv'!V$8:V$373,Paramètres!$A$3)+COUNTIFS('Plan de couv'!$C$8:$C$373,Capa!$T248,'Plan de couv'!V$8:V$373,Paramètres!$A$8)/2+COUNTIFS('Plan de couv'!$C$8:$C$373,Capa!$T248,'Plan de couv'!V$8:V$373,Paramètres!$A$9)/2</f>
        <v>1</v>
      </c>
      <c r="AN248" s="81">
        <f>COUNTIFS('Plan de couv'!$C$8:$C$373,Capa!$T248,'Plan de couv'!W$8:W$373,Paramètres!$A$3)+COUNTIFS('Plan de couv'!$C$8:$C$373,Capa!$T248,'Plan de couv'!W$8:W$373,Paramètres!$A$8)/2+COUNTIFS('Plan de couv'!$C$8:$C$373,Capa!$T248,'Plan de couv'!W$8:W$373,Paramètres!$A$9)/2</f>
        <v>1</v>
      </c>
      <c r="AO248" s="81">
        <f>COUNTIFS('Plan de couv'!$C$8:$C$373,Capa!$T248,'Plan de couv'!X$8:X$373,Paramètres!$A$3)+COUNTIFS('Plan de couv'!$C$8:$C$373,Capa!$T248,'Plan de couv'!X$8:X$373,Paramètres!$A$8)/2+COUNTIFS('Plan de couv'!$C$8:$C$373,Capa!$T248,'Plan de couv'!X$8:X$373,Paramètres!$A$9)/2</f>
        <v>1</v>
      </c>
      <c r="AP248" s="81">
        <f>COUNTIFS('Plan de couv'!$C$8:$C$373,Capa!$T248,'Plan de couv'!Y$8:Y$373,Paramètres!$A$3)+COUNTIFS('Plan de couv'!$C$8:$C$373,Capa!$T248,'Plan de couv'!Y$8:Y$373,Paramètres!$A$8)/2+COUNTIFS('Plan de couv'!$C$8:$C$373,Capa!$T248,'Plan de couv'!Y$8:Y$373,Paramètres!$A$9)/2</f>
        <v>1</v>
      </c>
    </row>
    <row r="249" spans="18:42" x14ac:dyDescent="0.25">
      <c r="R249" s="50">
        <f t="shared" si="12"/>
        <v>8</v>
      </c>
      <c r="S249" s="51">
        <f t="shared" si="13"/>
        <v>36</v>
      </c>
      <c r="T249" s="67">
        <f t="shared" si="15"/>
        <v>42613</v>
      </c>
      <c r="U249" s="68">
        <f t="shared" si="14"/>
        <v>4</v>
      </c>
      <c r="V249" s="81">
        <f>COUNTIFS('Plan de couv'!$C$8:$C$373,Capa!$T249,'Plan de couv'!E$8:E$373,Paramètres!$A$3)+COUNTIFS('Plan de couv'!$C$8:$C$373,Capa!$T249,'Plan de couv'!E$8:E$373,Paramètres!$A$8)/2+COUNTIFS('Plan de couv'!$C$8:$C$373,Capa!$T249,'Plan de couv'!E$8:E$373,Paramètres!$A$9)/2</f>
        <v>1</v>
      </c>
      <c r="W249" s="81">
        <f>COUNTIFS('Plan de couv'!$C$8:$C$373,Capa!$T249,'Plan de couv'!F$8:F$373,Paramètres!$A$3)+COUNTIFS('Plan de couv'!$C$8:$C$373,Capa!$T249,'Plan de couv'!F$8:F$373,Paramètres!$A$8)/2+COUNTIFS('Plan de couv'!$C$8:$C$373,Capa!$T249,'Plan de couv'!F$8:F$373,Paramètres!$A$9)/2</f>
        <v>1</v>
      </c>
      <c r="X249" s="81">
        <f>COUNTIFS('Plan de couv'!$C$8:$C$373,Capa!$T249,'Plan de couv'!G$8:G$373,Paramètres!$A$3)+COUNTIFS('Plan de couv'!$C$8:$C$373,Capa!$T249,'Plan de couv'!G$8:G$373,Paramètres!$A$8)/2+COUNTIFS('Plan de couv'!$C$8:$C$373,Capa!$T249,'Plan de couv'!G$8:G$373,Paramètres!$A$9)/2</f>
        <v>1</v>
      </c>
      <c r="Y249" s="81">
        <f>COUNTIFS('Plan de couv'!$C$8:$C$373,Capa!$T249,'Plan de couv'!H$8:H$373,Paramètres!$A$3)+COUNTIFS('Plan de couv'!$C$8:$C$373,Capa!$T249,'Plan de couv'!H$8:H$373,Paramètres!$A$8)/2+COUNTIFS('Plan de couv'!$C$8:$C$373,Capa!$T249,'Plan de couv'!H$8:H$373,Paramètres!$A$9)/2</f>
        <v>1</v>
      </c>
      <c r="Z249" s="81">
        <f>COUNTIFS('Plan de couv'!$C$8:$C$373,Capa!$T249,'Plan de couv'!I$8:I$373,Paramètres!$A$3)+COUNTIFS('Plan de couv'!$C$8:$C$373,Capa!$T249,'Plan de couv'!I$8:I$373,Paramètres!$A$8)/2+COUNTIFS('Plan de couv'!$C$8:$C$373,Capa!$T249,'Plan de couv'!I$8:I$373,Paramètres!$A$9)/2</f>
        <v>1</v>
      </c>
      <c r="AA249" s="81">
        <f>COUNTIFS('Plan de couv'!$C$8:$C$373,Capa!$T249,'Plan de couv'!J$8:J$373,Paramètres!$A$3)+COUNTIFS('Plan de couv'!$C$8:$C$373,Capa!$T249,'Plan de couv'!J$8:J$373,Paramètres!$A$8)/2+COUNTIFS('Plan de couv'!$C$8:$C$373,Capa!$T249,'Plan de couv'!J$8:J$373,Paramètres!$A$9)/2</f>
        <v>1</v>
      </c>
      <c r="AB249" s="81">
        <f>COUNTIFS('Plan de couv'!$C$8:$C$373,Capa!$T249,'Plan de couv'!K$8:K$373,Paramètres!$A$3)+COUNTIFS('Plan de couv'!$C$8:$C$373,Capa!$T249,'Plan de couv'!K$8:K$373,Paramètres!$A$8)/2+COUNTIFS('Plan de couv'!$C$8:$C$373,Capa!$T249,'Plan de couv'!K$8:K$373,Paramètres!$A$9)/2</f>
        <v>1</v>
      </c>
      <c r="AC249" s="81">
        <f>COUNTIFS('Plan de couv'!$C$8:$C$373,Capa!$T249,'Plan de couv'!L$8:L$373,Paramètres!$A$3)+COUNTIFS('Plan de couv'!$C$8:$C$373,Capa!$T249,'Plan de couv'!L$8:L$373,Paramètres!$A$8)/2+COUNTIFS('Plan de couv'!$C$8:$C$373,Capa!$T249,'Plan de couv'!L$8:L$373,Paramètres!$A$9)/2</f>
        <v>1</v>
      </c>
      <c r="AD249" s="81">
        <f>COUNTIFS('Plan de couv'!$C$8:$C$373,Capa!$T249,'Plan de couv'!M$8:M$373,Paramètres!$A$3)+COUNTIFS('Plan de couv'!$C$8:$C$373,Capa!$T249,'Plan de couv'!M$8:M$373,Paramètres!$A$8)/2+COUNTIFS('Plan de couv'!$C$8:$C$373,Capa!$T249,'Plan de couv'!M$8:M$373,Paramètres!$A$9)/2</f>
        <v>1</v>
      </c>
      <c r="AE249" s="81">
        <f>COUNTIFS('Plan de couv'!$C$8:$C$373,Capa!$T249,'Plan de couv'!N$8:N$373,Paramètres!$A$3)+COUNTIFS('Plan de couv'!$C$8:$C$373,Capa!$T249,'Plan de couv'!N$8:N$373,Paramètres!$A$8)/2+COUNTIFS('Plan de couv'!$C$8:$C$373,Capa!$T249,'Plan de couv'!N$8:N$373,Paramètres!$A$9)/2</f>
        <v>1</v>
      </c>
      <c r="AF249" s="81">
        <f>COUNTIFS('Plan de couv'!$C$8:$C$373,Capa!$T249,'Plan de couv'!O$8:O$373,Paramètres!$A$3)+COUNTIFS('Plan de couv'!$C$8:$C$373,Capa!$T249,'Plan de couv'!O$8:O$373,Paramètres!$A$8)/2+COUNTIFS('Plan de couv'!$C$8:$C$373,Capa!$T249,'Plan de couv'!O$8:O$373,Paramètres!$A$9)/2</f>
        <v>1</v>
      </c>
      <c r="AG249" s="81">
        <f>COUNTIFS('Plan de couv'!$C$8:$C$373,Capa!$T249,'Plan de couv'!P$8:P$373,Paramètres!$A$3)+COUNTIFS('Plan de couv'!$C$8:$C$373,Capa!$T249,'Plan de couv'!P$8:P$373,Paramètres!$A$8)/2+COUNTIFS('Plan de couv'!$C$8:$C$373,Capa!$T249,'Plan de couv'!P$8:P$373,Paramètres!$A$9)/2</f>
        <v>1</v>
      </c>
      <c r="AH249" s="81">
        <f>COUNTIFS('Plan de couv'!$C$8:$C$373,Capa!$T249,'Plan de couv'!Q$8:Q$373,Paramètres!$A$3)+COUNTIFS('Plan de couv'!$C$8:$C$373,Capa!$T249,'Plan de couv'!Q$8:Q$373,Paramètres!$A$8)/2+COUNTIFS('Plan de couv'!$C$8:$C$373,Capa!$T249,'Plan de couv'!Q$8:Q$373,Paramètres!$A$9)/2</f>
        <v>1</v>
      </c>
      <c r="AI249" s="81">
        <f>COUNTIFS('Plan de couv'!$C$8:$C$373,Capa!$T249,'Plan de couv'!R$8:R$373,Paramètres!$A$3)+COUNTIFS('Plan de couv'!$C$8:$C$373,Capa!$T249,'Plan de couv'!R$8:R$373,Paramètres!$A$8)/2+COUNTIFS('Plan de couv'!$C$8:$C$373,Capa!$T249,'Plan de couv'!R$8:R$373,Paramètres!$A$9)/2</f>
        <v>1</v>
      </c>
      <c r="AJ249" s="81">
        <f>COUNTIFS('Plan de couv'!$C$8:$C$373,Capa!$T249,'Plan de couv'!S$8:S$373,Paramètres!$A$3)+COUNTIFS('Plan de couv'!$C$8:$C$373,Capa!$T249,'Plan de couv'!S$8:S$373,Paramètres!$A$8)/2+COUNTIFS('Plan de couv'!$C$8:$C$373,Capa!$T249,'Plan de couv'!S$8:S$373,Paramètres!$A$9)/2</f>
        <v>1</v>
      </c>
      <c r="AK249" s="81">
        <f>COUNTIFS('Plan de couv'!$C$8:$C$373,Capa!$T249,'Plan de couv'!T$8:T$373,Paramètres!$A$3)+COUNTIFS('Plan de couv'!$C$8:$C$373,Capa!$T249,'Plan de couv'!T$8:T$373,Paramètres!$A$8)/2+COUNTIFS('Plan de couv'!$C$8:$C$373,Capa!$T249,'Plan de couv'!T$8:T$373,Paramètres!$A$9)/2</f>
        <v>1</v>
      </c>
      <c r="AL249" s="81">
        <f>COUNTIFS('Plan de couv'!$C$8:$C$373,Capa!$T249,'Plan de couv'!U$8:U$373,Paramètres!$A$3)+COUNTIFS('Plan de couv'!$C$8:$C$373,Capa!$T249,'Plan de couv'!U$8:U$373,Paramètres!$A$8)/2+COUNTIFS('Plan de couv'!$C$8:$C$373,Capa!$T249,'Plan de couv'!U$8:U$373,Paramètres!$A$9)/2</f>
        <v>1</v>
      </c>
      <c r="AM249" s="81">
        <f>COUNTIFS('Plan de couv'!$C$8:$C$373,Capa!$T249,'Plan de couv'!V$8:V$373,Paramètres!$A$3)+COUNTIFS('Plan de couv'!$C$8:$C$373,Capa!$T249,'Plan de couv'!V$8:V$373,Paramètres!$A$8)/2+COUNTIFS('Plan de couv'!$C$8:$C$373,Capa!$T249,'Plan de couv'!V$8:V$373,Paramètres!$A$9)/2</f>
        <v>1</v>
      </c>
      <c r="AN249" s="81">
        <f>COUNTIFS('Plan de couv'!$C$8:$C$373,Capa!$T249,'Plan de couv'!W$8:W$373,Paramètres!$A$3)+COUNTIFS('Plan de couv'!$C$8:$C$373,Capa!$T249,'Plan de couv'!W$8:W$373,Paramètres!$A$8)/2+COUNTIFS('Plan de couv'!$C$8:$C$373,Capa!$T249,'Plan de couv'!W$8:W$373,Paramètres!$A$9)/2</f>
        <v>1</v>
      </c>
      <c r="AO249" s="81">
        <f>COUNTIFS('Plan de couv'!$C$8:$C$373,Capa!$T249,'Plan de couv'!X$8:X$373,Paramètres!$A$3)+COUNTIFS('Plan de couv'!$C$8:$C$373,Capa!$T249,'Plan de couv'!X$8:X$373,Paramètres!$A$8)/2+COUNTIFS('Plan de couv'!$C$8:$C$373,Capa!$T249,'Plan de couv'!X$8:X$373,Paramètres!$A$9)/2</f>
        <v>1</v>
      </c>
      <c r="AP249" s="81">
        <f>COUNTIFS('Plan de couv'!$C$8:$C$373,Capa!$T249,'Plan de couv'!Y$8:Y$373,Paramètres!$A$3)+COUNTIFS('Plan de couv'!$C$8:$C$373,Capa!$T249,'Plan de couv'!Y$8:Y$373,Paramètres!$A$8)/2+COUNTIFS('Plan de couv'!$C$8:$C$373,Capa!$T249,'Plan de couv'!Y$8:Y$373,Paramètres!$A$9)/2</f>
        <v>1</v>
      </c>
    </row>
    <row r="250" spans="18:42" hidden="1" x14ac:dyDescent="0.25">
      <c r="R250" s="50">
        <f t="shared" si="12"/>
        <v>9</v>
      </c>
      <c r="S250" s="51">
        <f t="shared" si="13"/>
        <v>36</v>
      </c>
      <c r="T250" s="67">
        <f t="shared" si="15"/>
        <v>42614</v>
      </c>
      <c r="U250" s="68">
        <f t="shared" si="14"/>
        <v>5</v>
      </c>
      <c r="V250" s="81">
        <f>COUNTIFS('Plan de couv'!$C$8:$C$373,Capa!$T250,'Plan de couv'!E$8:E$373,Paramètres!$A$3)+COUNTIFS('Plan de couv'!$C$8:$C$373,Capa!$T250,'Plan de couv'!E$8:E$373,Paramètres!$A$8)/2+COUNTIFS('Plan de couv'!$C$8:$C$373,Capa!$T250,'Plan de couv'!E$8:E$373,Paramètres!$A$9)/2</f>
        <v>1</v>
      </c>
      <c r="W250" s="81">
        <f>COUNTIFS('Plan de couv'!$C$8:$C$373,Capa!$T250,'Plan de couv'!F$8:F$373,Paramètres!$A$3)+COUNTIFS('Plan de couv'!$C$8:$C$373,Capa!$T250,'Plan de couv'!F$8:F$373,Paramètres!$A$8)/2+COUNTIFS('Plan de couv'!$C$8:$C$373,Capa!$T250,'Plan de couv'!F$8:F$373,Paramètres!$A$9)/2</f>
        <v>1</v>
      </c>
      <c r="X250" s="81">
        <f>COUNTIFS('Plan de couv'!$C$8:$C$373,Capa!$T250,'Plan de couv'!G$8:G$373,Paramètres!$A$3)+COUNTIFS('Plan de couv'!$C$8:$C$373,Capa!$T250,'Plan de couv'!G$8:G$373,Paramètres!$A$8)/2+COUNTIFS('Plan de couv'!$C$8:$C$373,Capa!$T250,'Plan de couv'!G$8:G$373,Paramètres!$A$9)/2</f>
        <v>1</v>
      </c>
      <c r="Y250" s="81">
        <f>COUNTIFS('Plan de couv'!$C$8:$C$373,Capa!$T250,'Plan de couv'!H$8:H$373,Paramètres!$A$3)+COUNTIFS('Plan de couv'!$C$8:$C$373,Capa!$T250,'Plan de couv'!H$8:H$373,Paramètres!$A$8)/2+COUNTIFS('Plan de couv'!$C$8:$C$373,Capa!$T250,'Plan de couv'!H$8:H$373,Paramètres!$A$9)/2</f>
        <v>1</v>
      </c>
      <c r="Z250" s="81">
        <f>COUNTIFS('Plan de couv'!$C$8:$C$373,Capa!$T250,'Plan de couv'!I$8:I$373,Paramètres!$A$3)+COUNTIFS('Plan de couv'!$C$8:$C$373,Capa!$T250,'Plan de couv'!I$8:I$373,Paramètres!$A$8)/2+COUNTIFS('Plan de couv'!$C$8:$C$373,Capa!$T250,'Plan de couv'!I$8:I$373,Paramètres!$A$9)/2</f>
        <v>1</v>
      </c>
      <c r="AA250" s="81">
        <f>COUNTIFS('Plan de couv'!$C$8:$C$373,Capa!$T250,'Plan de couv'!J$8:J$373,Paramètres!$A$3)+COUNTIFS('Plan de couv'!$C$8:$C$373,Capa!$T250,'Plan de couv'!J$8:J$373,Paramètres!$A$8)/2+COUNTIFS('Plan de couv'!$C$8:$C$373,Capa!$T250,'Plan de couv'!J$8:J$373,Paramètres!$A$9)/2</f>
        <v>1</v>
      </c>
      <c r="AB250" s="81">
        <f>COUNTIFS('Plan de couv'!$C$8:$C$373,Capa!$T250,'Plan de couv'!K$8:K$373,Paramètres!$A$3)+COUNTIFS('Plan de couv'!$C$8:$C$373,Capa!$T250,'Plan de couv'!K$8:K$373,Paramètres!$A$8)/2+COUNTIFS('Plan de couv'!$C$8:$C$373,Capa!$T250,'Plan de couv'!K$8:K$373,Paramètres!$A$9)/2</f>
        <v>1</v>
      </c>
      <c r="AC250" s="81">
        <f>COUNTIFS('Plan de couv'!$C$8:$C$373,Capa!$T250,'Plan de couv'!L$8:L$373,Paramètres!$A$3)+COUNTIFS('Plan de couv'!$C$8:$C$373,Capa!$T250,'Plan de couv'!L$8:L$373,Paramètres!$A$8)/2+COUNTIFS('Plan de couv'!$C$8:$C$373,Capa!$T250,'Plan de couv'!L$8:L$373,Paramètres!$A$9)/2</f>
        <v>1</v>
      </c>
      <c r="AD250" s="81">
        <f>COUNTIFS('Plan de couv'!$C$8:$C$373,Capa!$T250,'Plan de couv'!M$8:M$373,Paramètres!$A$3)+COUNTIFS('Plan de couv'!$C$8:$C$373,Capa!$T250,'Plan de couv'!M$8:M$373,Paramètres!$A$8)/2+COUNTIFS('Plan de couv'!$C$8:$C$373,Capa!$T250,'Plan de couv'!M$8:M$373,Paramètres!$A$9)/2</f>
        <v>1</v>
      </c>
      <c r="AE250" s="81">
        <f>COUNTIFS('Plan de couv'!$C$8:$C$373,Capa!$T250,'Plan de couv'!N$8:N$373,Paramètres!$A$3)+COUNTIFS('Plan de couv'!$C$8:$C$373,Capa!$T250,'Plan de couv'!N$8:N$373,Paramètres!$A$8)/2+COUNTIFS('Plan de couv'!$C$8:$C$373,Capa!$T250,'Plan de couv'!N$8:N$373,Paramètres!$A$9)/2</f>
        <v>1</v>
      </c>
      <c r="AF250" s="81">
        <f>COUNTIFS('Plan de couv'!$C$8:$C$373,Capa!$T250,'Plan de couv'!O$8:O$373,Paramètres!$A$3)+COUNTIFS('Plan de couv'!$C$8:$C$373,Capa!$T250,'Plan de couv'!O$8:O$373,Paramètres!$A$8)/2+COUNTIFS('Plan de couv'!$C$8:$C$373,Capa!$T250,'Plan de couv'!O$8:O$373,Paramètres!$A$9)/2</f>
        <v>1</v>
      </c>
      <c r="AG250" s="81">
        <f>COUNTIFS('Plan de couv'!$C$8:$C$373,Capa!$T250,'Plan de couv'!P$8:P$373,Paramètres!$A$3)+COUNTIFS('Plan de couv'!$C$8:$C$373,Capa!$T250,'Plan de couv'!P$8:P$373,Paramètres!$A$8)/2+COUNTIFS('Plan de couv'!$C$8:$C$373,Capa!$T250,'Plan de couv'!P$8:P$373,Paramètres!$A$9)/2</f>
        <v>1</v>
      </c>
      <c r="AH250" s="81">
        <f>COUNTIFS('Plan de couv'!$C$8:$C$373,Capa!$T250,'Plan de couv'!Q$8:Q$373,Paramètres!$A$3)+COUNTIFS('Plan de couv'!$C$8:$C$373,Capa!$T250,'Plan de couv'!Q$8:Q$373,Paramètres!$A$8)/2+COUNTIFS('Plan de couv'!$C$8:$C$373,Capa!$T250,'Plan de couv'!Q$8:Q$373,Paramètres!$A$9)/2</f>
        <v>1</v>
      </c>
      <c r="AI250" s="81">
        <f>COUNTIFS('Plan de couv'!$C$8:$C$373,Capa!$T250,'Plan de couv'!R$8:R$373,Paramètres!$A$3)+COUNTIFS('Plan de couv'!$C$8:$C$373,Capa!$T250,'Plan de couv'!R$8:R$373,Paramètres!$A$8)/2+COUNTIFS('Plan de couv'!$C$8:$C$373,Capa!$T250,'Plan de couv'!R$8:R$373,Paramètres!$A$9)/2</f>
        <v>1</v>
      </c>
      <c r="AJ250" s="81">
        <f>COUNTIFS('Plan de couv'!$C$8:$C$373,Capa!$T250,'Plan de couv'!S$8:S$373,Paramètres!$A$3)+COUNTIFS('Plan de couv'!$C$8:$C$373,Capa!$T250,'Plan de couv'!S$8:S$373,Paramètres!$A$8)/2+COUNTIFS('Plan de couv'!$C$8:$C$373,Capa!$T250,'Plan de couv'!S$8:S$373,Paramètres!$A$9)/2</f>
        <v>1</v>
      </c>
      <c r="AK250" s="81">
        <f>COUNTIFS('Plan de couv'!$C$8:$C$373,Capa!$T250,'Plan de couv'!T$8:T$373,Paramètres!$A$3)+COUNTIFS('Plan de couv'!$C$8:$C$373,Capa!$T250,'Plan de couv'!T$8:T$373,Paramètres!$A$8)/2+COUNTIFS('Plan de couv'!$C$8:$C$373,Capa!$T250,'Plan de couv'!T$8:T$373,Paramètres!$A$9)/2</f>
        <v>1</v>
      </c>
      <c r="AL250" s="81">
        <f>COUNTIFS('Plan de couv'!$C$8:$C$373,Capa!$T250,'Plan de couv'!U$8:U$373,Paramètres!$A$3)+COUNTIFS('Plan de couv'!$C$8:$C$373,Capa!$T250,'Plan de couv'!U$8:U$373,Paramètres!$A$8)/2+COUNTIFS('Plan de couv'!$C$8:$C$373,Capa!$T250,'Plan de couv'!U$8:U$373,Paramètres!$A$9)/2</f>
        <v>1</v>
      </c>
      <c r="AM250" s="81">
        <f>COUNTIFS('Plan de couv'!$C$8:$C$373,Capa!$T250,'Plan de couv'!V$8:V$373,Paramètres!$A$3)+COUNTIFS('Plan de couv'!$C$8:$C$373,Capa!$T250,'Plan de couv'!V$8:V$373,Paramètres!$A$8)/2+COUNTIFS('Plan de couv'!$C$8:$C$373,Capa!$T250,'Plan de couv'!V$8:V$373,Paramètres!$A$9)/2</f>
        <v>1</v>
      </c>
      <c r="AN250" s="81">
        <f>COUNTIFS('Plan de couv'!$C$8:$C$373,Capa!$T250,'Plan de couv'!W$8:W$373,Paramètres!$A$3)+COUNTIFS('Plan de couv'!$C$8:$C$373,Capa!$T250,'Plan de couv'!W$8:W$373,Paramètres!$A$8)/2+COUNTIFS('Plan de couv'!$C$8:$C$373,Capa!$T250,'Plan de couv'!W$8:W$373,Paramètres!$A$9)/2</f>
        <v>1</v>
      </c>
      <c r="AO250" s="81">
        <f>COUNTIFS('Plan de couv'!$C$8:$C$373,Capa!$T250,'Plan de couv'!X$8:X$373,Paramètres!$A$3)+COUNTIFS('Plan de couv'!$C$8:$C$373,Capa!$T250,'Plan de couv'!X$8:X$373,Paramètres!$A$8)/2+COUNTIFS('Plan de couv'!$C$8:$C$373,Capa!$T250,'Plan de couv'!X$8:X$373,Paramètres!$A$9)/2</f>
        <v>1</v>
      </c>
      <c r="AP250" s="81">
        <f>COUNTIFS('Plan de couv'!$C$8:$C$373,Capa!$T250,'Plan de couv'!Y$8:Y$373,Paramètres!$A$3)+COUNTIFS('Plan de couv'!$C$8:$C$373,Capa!$T250,'Plan de couv'!Y$8:Y$373,Paramètres!$A$8)/2+COUNTIFS('Plan de couv'!$C$8:$C$373,Capa!$T250,'Plan de couv'!Y$8:Y$373,Paramètres!$A$9)/2</f>
        <v>1</v>
      </c>
    </row>
    <row r="251" spans="18:42" hidden="1" x14ac:dyDescent="0.25">
      <c r="R251" s="50">
        <f t="shared" si="12"/>
        <v>9</v>
      </c>
      <c r="S251" s="51">
        <f t="shared" si="13"/>
        <v>36</v>
      </c>
      <c r="T251" s="67">
        <f t="shared" si="15"/>
        <v>42615</v>
      </c>
      <c r="U251" s="68">
        <f t="shared" si="14"/>
        <v>6</v>
      </c>
      <c r="V251" s="81">
        <f>COUNTIFS('Plan de couv'!$C$8:$C$373,Capa!$T251,'Plan de couv'!E$8:E$373,Paramètres!$A$3)+COUNTIFS('Plan de couv'!$C$8:$C$373,Capa!$T251,'Plan de couv'!E$8:E$373,Paramètres!$A$8)/2+COUNTIFS('Plan de couv'!$C$8:$C$373,Capa!$T251,'Plan de couv'!E$8:E$373,Paramètres!$A$9)/2</f>
        <v>1</v>
      </c>
      <c r="W251" s="81">
        <f>COUNTIFS('Plan de couv'!$C$8:$C$373,Capa!$T251,'Plan de couv'!F$8:F$373,Paramètres!$A$3)+COUNTIFS('Plan de couv'!$C$8:$C$373,Capa!$T251,'Plan de couv'!F$8:F$373,Paramètres!$A$8)/2+COUNTIFS('Plan de couv'!$C$8:$C$373,Capa!$T251,'Plan de couv'!F$8:F$373,Paramètres!$A$9)/2</f>
        <v>1</v>
      </c>
      <c r="X251" s="81">
        <f>COUNTIFS('Plan de couv'!$C$8:$C$373,Capa!$T251,'Plan de couv'!G$8:G$373,Paramètres!$A$3)+COUNTIFS('Plan de couv'!$C$8:$C$373,Capa!$T251,'Plan de couv'!G$8:G$373,Paramètres!$A$8)/2+COUNTIFS('Plan de couv'!$C$8:$C$373,Capa!$T251,'Plan de couv'!G$8:G$373,Paramètres!$A$9)/2</f>
        <v>1</v>
      </c>
      <c r="Y251" s="81">
        <f>COUNTIFS('Plan de couv'!$C$8:$C$373,Capa!$T251,'Plan de couv'!H$8:H$373,Paramètres!$A$3)+COUNTIFS('Plan de couv'!$C$8:$C$373,Capa!$T251,'Plan de couv'!H$8:H$373,Paramètres!$A$8)/2+COUNTIFS('Plan de couv'!$C$8:$C$373,Capa!$T251,'Plan de couv'!H$8:H$373,Paramètres!$A$9)/2</f>
        <v>1</v>
      </c>
      <c r="Z251" s="81">
        <f>COUNTIFS('Plan de couv'!$C$8:$C$373,Capa!$T251,'Plan de couv'!I$8:I$373,Paramètres!$A$3)+COUNTIFS('Plan de couv'!$C$8:$C$373,Capa!$T251,'Plan de couv'!I$8:I$373,Paramètres!$A$8)/2+COUNTIFS('Plan de couv'!$C$8:$C$373,Capa!$T251,'Plan de couv'!I$8:I$373,Paramètres!$A$9)/2</f>
        <v>1</v>
      </c>
      <c r="AA251" s="81">
        <f>COUNTIFS('Plan de couv'!$C$8:$C$373,Capa!$T251,'Plan de couv'!J$8:J$373,Paramètres!$A$3)+COUNTIFS('Plan de couv'!$C$8:$C$373,Capa!$T251,'Plan de couv'!J$8:J$373,Paramètres!$A$8)/2+COUNTIFS('Plan de couv'!$C$8:$C$373,Capa!$T251,'Plan de couv'!J$8:J$373,Paramètres!$A$9)/2</f>
        <v>1</v>
      </c>
      <c r="AB251" s="81">
        <f>COUNTIFS('Plan de couv'!$C$8:$C$373,Capa!$T251,'Plan de couv'!K$8:K$373,Paramètres!$A$3)+COUNTIFS('Plan de couv'!$C$8:$C$373,Capa!$T251,'Plan de couv'!K$8:K$373,Paramètres!$A$8)/2+COUNTIFS('Plan de couv'!$C$8:$C$373,Capa!$T251,'Plan de couv'!K$8:K$373,Paramètres!$A$9)/2</f>
        <v>1</v>
      </c>
      <c r="AC251" s="81">
        <f>COUNTIFS('Plan de couv'!$C$8:$C$373,Capa!$T251,'Plan de couv'!L$8:L$373,Paramètres!$A$3)+COUNTIFS('Plan de couv'!$C$8:$C$373,Capa!$T251,'Plan de couv'!L$8:L$373,Paramètres!$A$8)/2+COUNTIFS('Plan de couv'!$C$8:$C$373,Capa!$T251,'Plan de couv'!L$8:L$373,Paramètres!$A$9)/2</f>
        <v>1</v>
      </c>
      <c r="AD251" s="81">
        <f>COUNTIFS('Plan de couv'!$C$8:$C$373,Capa!$T251,'Plan de couv'!M$8:M$373,Paramètres!$A$3)+COUNTIFS('Plan de couv'!$C$8:$C$373,Capa!$T251,'Plan de couv'!M$8:M$373,Paramètres!$A$8)/2+COUNTIFS('Plan de couv'!$C$8:$C$373,Capa!$T251,'Plan de couv'!M$8:M$373,Paramètres!$A$9)/2</f>
        <v>1</v>
      </c>
      <c r="AE251" s="81">
        <f>COUNTIFS('Plan de couv'!$C$8:$C$373,Capa!$T251,'Plan de couv'!N$8:N$373,Paramètres!$A$3)+COUNTIFS('Plan de couv'!$C$8:$C$373,Capa!$T251,'Plan de couv'!N$8:N$373,Paramètres!$A$8)/2+COUNTIFS('Plan de couv'!$C$8:$C$373,Capa!$T251,'Plan de couv'!N$8:N$373,Paramètres!$A$9)/2</f>
        <v>1</v>
      </c>
      <c r="AF251" s="81">
        <f>COUNTIFS('Plan de couv'!$C$8:$C$373,Capa!$T251,'Plan de couv'!O$8:O$373,Paramètres!$A$3)+COUNTIFS('Plan de couv'!$C$8:$C$373,Capa!$T251,'Plan de couv'!O$8:O$373,Paramètres!$A$8)/2+COUNTIFS('Plan de couv'!$C$8:$C$373,Capa!$T251,'Plan de couv'!O$8:O$373,Paramètres!$A$9)/2</f>
        <v>1</v>
      </c>
      <c r="AG251" s="81">
        <f>COUNTIFS('Plan de couv'!$C$8:$C$373,Capa!$T251,'Plan de couv'!P$8:P$373,Paramètres!$A$3)+COUNTIFS('Plan de couv'!$C$8:$C$373,Capa!$T251,'Plan de couv'!P$8:P$373,Paramètres!$A$8)/2+COUNTIFS('Plan de couv'!$C$8:$C$373,Capa!$T251,'Plan de couv'!P$8:P$373,Paramètres!$A$9)/2</f>
        <v>1</v>
      </c>
      <c r="AH251" s="81">
        <f>COUNTIFS('Plan de couv'!$C$8:$C$373,Capa!$T251,'Plan de couv'!Q$8:Q$373,Paramètres!$A$3)+COUNTIFS('Plan de couv'!$C$8:$C$373,Capa!$T251,'Plan de couv'!Q$8:Q$373,Paramètres!$A$8)/2+COUNTIFS('Plan de couv'!$C$8:$C$373,Capa!$T251,'Plan de couv'!Q$8:Q$373,Paramètres!$A$9)/2</f>
        <v>1</v>
      </c>
      <c r="AI251" s="81">
        <f>COUNTIFS('Plan de couv'!$C$8:$C$373,Capa!$T251,'Plan de couv'!R$8:R$373,Paramètres!$A$3)+COUNTIFS('Plan de couv'!$C$8:$C$373,Capa!$T251,'Plan de couv'!R$8:R$373,Paramètres!$A$8)/2+COUNTIFS('Plan de couv'!$C$8:$C$373,Capa!$T251,'Plan de couv'!R$8:R$373,Paramètres!$A$9)/2</f>
        <v>1</v>
      </c>
      <c r="AJ251" s="81">
        <f>COUNTIFS('Plan de couv'!$C$8:$C$373,Capa!$T251,'Plan de couv'!S$8:S$373,Paramètres!$A$3)+COUNTIFS('Plan de couv'!$C$8:$C$373,Capa!$T251,'Plan de couv'!S$8:S$373,Paramètres!$A$8)/2+COUNTIFS('Plan de couv'!$C$8:$C$373,Capa!$T251,'Plan de couv'!S$8:S$373,Paramètres!$A$9)/2</f>
        <v>1</v>
      </c>
      <c r="AK251" s="81">
        <f>COUNTIFS('Plan de couv'!$C$8:$C$373,Capa!$T251,'Plan de couv'!T$8:T$373,Paramètres!$A$3)+COUNTIFS('Plan de couv'!$C$8:$C$373,Capa!$T251,'Plan de couv'!T$8:T$373,Paramètres!$A$8)/2+COUNTIFS('Plan de couv'!$C$8:$C$373,Capa!$T251,'Plan de couv'!T$8:T$373,Paramètres!$A$9)/2</f>
        <v>1</v>
      </c>
      <c r="AL251" s="81">
        <f>COUNTIFS('Plan de couv'!$C$8:$C$373,Capa!$T251,'Plan de couv'!U$8:U$373,Paramètres!$A$3)+COUNTIFS('Plan de couv'!$C$8:$C$373,Capa!$T251,'Plan de couv'!U$8:U$373,Paramètres!$A$8)/2+COUNTIFS('Plan de couv'!$C$8:$C$373,Capa!$T251,'Plan de couv'!U$8:U$373,Paramètres!$A$9)/2</f>
        <v>1</v>
      </c>
      <c r="AM251" s="81">
        <f>COUNTIFS('Plan de couv'!$C$8:$C$373,Capa!$T251,'Plan de couv'!V$8:V$373,Paramètres!$A$3)+COUNTIFS('Plan de couv'!$C$8:$C$373,Capa!$T251,'Plan de couv'!V$8:V$373,Paramètres!$A$8)/2+COUNTIFS('Plan de couv'!$C$8:$C$373,Capa!$T251,'Plan de couv'!V$8:V$373,Paramètres!$A$9)/2</f>
        <v>1</v>
      </c>
      <c r="AN251" s="81">
        <f>COUNTIFS('Plan de couv'!$C$8:$C$373,Capa!$T251,'Plan de couv'!W$8:W$373,Paramètres!$A$3)+COUNTIFS('Plan de couv'!$C$8:$C$373,Capa!$T251,'Plan de couv'!W$8:W$373,Paramètres!$A$8)/2+COUNTIFS('Plan de couv'!$C$8:$C$373,Capa!$T251,'Plan de couv'!W$8:W$373,Paramètres!$A$9)/2</f>
        <v>1</v>
      </c>
      <c r="AO251" s="81">
        <f>COUNTIFS('Plan de couv'!$C$8:$C$373,Capa!$T251,'Plan de couv'!X$8:X$373,Paramètres!$A$3)+COUNTIFS('Plan de couv'!$C$8:$C$373,Capa!$T251,'Plan de couv'!X$8:X$373,Paramètres!$A$8)/2+COUNTIFS('Plan de couv'!$C$8:$C$373,Capa!$T251,'Plan de couv'!X$8:X$373,Paramètres!$A$9)/2</f>
        <v>1</v>
      </c>
      <c r="AP251" s="81">
        <f>COUNTIFS('Plan de couv'!$C$8:$C$373,Capa!$T251,'Plan de couv'!Y$8:Y$373,Paramètres!$A$3)+COUNTIFS('Plan de couv'!$C$8:$C$373,Capa!$T251,'Plan de couv'!Y$8:Y$373,Paramètres!$A$8)/2+COUNTIFS('Plan de couv'!$C$8:$C$373,Capa!$T251,'Plan de couv'!Y$8:Y$373,Paramètres!$A$9)/2</f>
        <v>1</v>
      </c>
    </row>
    <row r="252" spans="18:42" hidden="1" x14ac:dyDescent="0.25">
      <c r="R252" s="50">
        <f t="shared" si="12"/>
        <v>9</v>
      </c>
      <c r="S252" s="51">
        <f t="shared" si="13"/>
        <v>36</v>
      </c>
      <c r="T252" s="67">
        <f t="shared" si="15"/>
        <v>42616</v>
      </c>
      <c r="U252" s="68">
        <f t="shared" si="14"/>
        <v>7</v>
      </c>
      <c r="V252" s="81">
        <f>COUNTIFS('Plan de couv'!$C$8:$C$373,Capa!$T252,'Plan de couv'!E$8:E$373,Paramètres!$A$3)+COUNTIFS('Plan de couv'!$C$8:$C$373,Capa!$T252,'Plan de couv'!E$8:E$373,Paramètres!$A$8)/2+COUNTIFS('Plan de couv'!$C$8:$C$373,Capa!$T252,'Plan de couv'!E$8:E$373,Paramètres!$A$9)/2</f>
        <v>0</v>
      </c>
      <c r="W252" s="81">
        <f>COUNTIFS('Plan de couv'!$C$8:$C$373,Capa!$T252,'Plan de couv'!F$8:F$373,Paramètres!$A$3)+COUNTIFS('Plan de couv'!$C$8:$C$373,Capa!$T252,'Plan de couv'!F$8:F$373,Paramètres!$A$8)/2+COUNTIFS('Plan de couv'!$C$8:$C$373,Capa!$T252,'Plan de couv'!F$8:F$373,Paramètres!$A$9)/2</f>
        <v>0</v>
      </c>
      <c r="X252" s="81">
        <f>COUNTIFS('Plan de couv'!$C$8:$C$373,Capa!$T252,'Plan de couv'!G$8:G$373,Paramètres!$A$3)+COUNTIFS('Plan de couv'!$C$8:$C$373,Capa!$T252,'Plan de couv'!G$8:G$373,Paramètres!$A$8)/2+COUNTIFS('Plan de couv'!$C$8:$C$373,Capa!$T252,'Plan de couv'!G$8:G$373,Paramètres!$A$9)/2</f>
        <v>0</v>
      </c>
      <c r="Y252" s="81">
        <f>COUNTIFS('Plan de couv'!$C$8:$C$373,Capa!$T252,'Plan de couv'!H$8:H$373,Paramètres!$A$3)+COUNTIFS('Plan de couv'!$C$8:$C$373,Capa!$T252,'Plan de couv'!H$8:H$373,Paramètres!$A$8)/2+COUNTIFS('Plan de couv'!$C$8:$C$373,Capa!$T252,'Plan de couv'!H$8:H$373,Paramètres!$A$9)/2</f>
        <v>0</v>
      </c>
      <c r="Z252" s="81">
        <f>COUNTIFS('Plan de couv'!$C$8:$C$373,Capa!$T252,'Plan de couv'!I$8:I$373,Paramètres!$A$3)+COUNTIFS('Plan de couv'!$C$8:$C$373,Capa!$T252,'Plan de couv'!I$8:I$373,Paramètres!$A$8)/2+COUNTIFS('Plan de couv'!$C$8:$C$373,Capa!$T252,'Plan de couv'!I$8:I$373,Paramètres!$A$9)/2</f>
        <v>0</v>
      </c>
      <c r="AA252" s="81">
        <f>COUNTIFS('Plan de couv'!$C$8:$C$373,Capa!$T252,'Plan de couv'!J$8:J$373,Paramètres!$A$3)+COUNTIFS('Plan de couv'!$C$8:$C$373,Capa!$T252,'Plan de couv'!J$8:J$373,Paramètres!$A$8)/2+COUNTIFS('Plan de couv'!$C$8:$C$373,Capa!$T252,'Plan de couv'!J$8:J$373,Paramètres!$A$9)/2</f>
        <v>0</v>
      </c>
      <c r="AB252" s="81">
        <f>COUNTIFS('Plan de couv'!$C$8:$C$373,Capa!$T252,'Plan de couv'!K$8:K$373,Paramètres!$A$3)+COUNTIFS('Plan de couv'!$C$8:$C$373,Capa!$T252,'Plan de couv'!K$8:K$373,Paramètres!$A$8)/2+COUNTIFS('Plan de couv'!$C$8:$C$373,Capa!$T252,'Plan de couv'!K$8:K$373,Paramètres!$A$9)/2</f>
        <v>0</v>
      </c>
      <c r="AC252" s="81">
        <f>COUNTIFS('Plan de couv'!$C$8:$C$373,Capa!$T252,'Plan de couv'!L$8:L$373,Paramètres!$A$3)+COUNTIFS('Plan de couv'!$C$8:$C$373,Capa!$T252,'Plan de couv'!L$8:L$373,Paramètres!$A$8)/2+COUNTIFS('Plan de couv'!$C$8:$C$373,Capa!$T252,'Plan de couv'!L$8:L$373,Paramètres!$A$9)/2</f>
        <v>0</v>
      </c>
      <c r="AD252" s="81">
        <f>COUNTIFS('Plan de couv'!$C$8:$C$373,Capa!$T252,'Plan de couv'!M$8:M$373,Paramètres!$A$3)+COUNTIFS('Plan de couv'!$C$8:$C$373,Capa!$T252,'Plan de couv'!M$8:M$373,Paramètres!$A$8)/2+COUNTIFS('Plan de couv'!$C$8:$C$373,Capa!$T252,'Plan de couv'!M$8:M$373,Paramètres!$A$9)/2</f>
        <v>0</v>
      </c>
      <c r="AE252" s="81">
        <f>COUNTIFS('Plan de couv'!$C$8:$C$373,Capa!$T252,'Plan de couv'!N$8:N$373,Paramètres!$A$3)+COUNTIFS('Plan de couv'!$C$8:$C$373,Capa!$T252,'Plan de couv'!N$8:N$373,Paramètres!$A$8)/2+COUNTIFS('Plan de couv'!$C$8:$C$373,Capa!$T252,'Plan de couv'!N$8:N$373,Paramètres!$A$9)/2</f>
        <v>0</v>
      </c>
      <c r="AF252" s="81">
        <f>COUNTIFS('Plan de couv'!$C$8:$C$373,Capa!$T252,'Plan de couv'!O$8:O$373,Paramètres!$A$3)+COUNTIFS('Plan de couv'!$C$8:$C$373,Capa!$T252,'Plan de couv'!O$8:O$373,Paramètres!$A$8)/2+COUNTIFS('Plan de couv'!$C$8:$C$373,Capa!$T252,'Plan de couv'!O$8:O$373,Paramètres!$A$9)/2</f>
        <v>0</v>
      </c>
      <c r="AG252" s="81">
        <f>COUNTIFS('Plan de couv'!$C$8:$C$373,Capa!$T252,'Plan de couv'!P$8:P$373,Paramètres!$A$3)+COUNTIFS('Plan de couv'!$C$8:$C$373,Capa!$T252,'Plan de couv'!P$8:P$373,Paramètres!$A$8)/2+COUNTIFS('Plan de couv'!$C$8:$C$373,Capa!$T252,'Plan de couv'!P$8:P$373,Paramètres!$A$9)/2</f>
        <v>0</v>
      </c>
      <c r="AH252" s="81">
        <f>COUNTIFS('Plan de couv'!$C$8:$C$373,Capa!$T252,'Plan de couv'!Q$8:Q$373,Paramètres!$A$3)+COUNTIFS('Plan de couv'!$C$8:$C$373,Capa!$T252,'Plan de couv'!Q$8:Q$373,Paramètres!$A$8)/2+COUNTIFS('Plan de couv'!$C$8:$C$373,Capa!$T252,'Plan de couv'!Q$8:Q$373,Paramètres!$A$9)/2</f>
        <v>0</v>
      </c>
      <c r="AI252" s="81">
        <f>COUNTIFS('Plan de couv'!$C$8:$C$373,Capa!$T252,'Plan de couv'!R$8:R$373,Paramètres!$A$3)+COUNTIFS('Plan de couv'!$C$8:$C$373,Capa!$T252,'Plan de couv'!R$8:R$373,Paramètres!$A$8)/2+COUNTIFS('Plan de couv'!$C$8:$C$373,Capa!$T252,'Plan de couv'!R$8:R$373,Paramètres!$A$9)/2</f>
        <v>0</v>
      </c>
      <c r="AJ252" s="81">
        <f>COUNTIFS('Plan de couv'!$C$8:$C$373,Capa!$T252,'Plan de couv'!S$8:S$373,Paramètres!$A$3)+COUNTIFS('Plan de couv'!$C$8:$C$373,Capa!$T252,'Plan de couv'!S$8:S$373,Paramètres!$A$8)/2+COUNTIFS('Plan de couv'!$C$8:$C$373,Capa!$T252,'Plan de couv'!S$8:S$373,Paramètres!$A$9)/2</f>
        <v>0</v>
      </c>
      <c r="AK252" s="81">
        <f>COUNTIFS('Plan de couv'!$C$8:$C$373,Capa!$T252,'Plan de couv'!T$8:T$373,Paramètres!$A$3)+COUNTIFS('Plan de couv'!$C$8:$C$373,Capa!$T252,'Plan de couv'!T$8:T$373,Paramètres!$A$8)/2+COUNTIFS('Plan de couv'!$C$8:$C$373,Capa!$T252,'Plan de couv'!T$8:T$373,Paramètres!$A$9)/2</f>
        <v>0</v>
      </c>
      <c r="AL252" s="81">
        <f>COUNTIFS('Plan de couv'!$C$8:$C$373,Capa!$T252,'Plan de couv'!U$8:U$373,Paramètres!$A$3)+COUNTIFS('Plan de couv'!$C$8:$C$373,Capa!$T252,'Plan de couv'!U$8:U$373,Paramètres!$A$8)/2+COUNTIFS('Plan de couv'!$C$8:$C$373,Capa!$T252,'Plan de couv'!U$8:U$373,Paramètres!$A$9)/2</f>
        <v>0</v>
      </c>
      <c r="AM252" s="81">
        <f>COUNTIFS('Plan de couv'!$C$8:$C$373,Capa!$T252,'Plan de couv'!V$8:V$373,Paramètres!$A$3)+COUNTIFS('Plan de couv'!$C$8:$C$373,Capa!$T252,'Plan de couv'!V$8:V$373,Paramètres!$A$8)/2+COUNTIFS('Plan de couv'!$C$8:$C$373,Capa!$T252,'Plan de couv'!V$8:V$373,Paramètres!$A$9)/2</f>
        <v>0</v>
      </c>
      <c r="AN252" s="81">
        <f>COUNTIFS('Plan de couv'!$C$8:$C$373,Capa!$T252,'Plan de couv'!W$8:W$373,Paramètres!$A$3)+COUNTIFS('Plan de couv'!$C$8:$C$373,Capa!$T252,'Plan de couv'!W$8:W$373,Paramètres!$A$8)/2+COUNTIFS('Plan de couv'!$C$8:$C$373,Capa!$T252,'Plan de couv'!W$8:W$373,Paramètres!$A$9)/2</f>
        <v>0</v>
      </c>
      <c r="AO252" s="81">
        <f>COUNTIFS('Plan de couv'!$C$8:$C$373,Capa!$T252,'Plan de couv'!X$8:X$373,Paramètres!$A$3)+COUNTIFS('Plan de couv'!$C$8:$C$373,Capa!$T252,'Plan de couv'!X$8:X$373,Paramètres!$A$8)/2+COUNTIFS('Plan de couv'!$C$8:$C$373,Capa!$T252,'Plan de couv'!X$8:X$373,Paramètres!$A$9)/2</f>
        <v>0</v>
      </c>
      <c r="AP252" s="81">
        <f>COUNTIFS('Plan de couv'!$C$8:$C$373,Capa!$T252,'Plan de couv'!Y$8:Y$373,Paramètres!$A$3)+COUNTIFS('Plan de couv'!$C$8:$C$373,Capa!$T252,'Plan de couv'!Y$8:Y$373,Paramètres!$A$8)/2+COUNTIFS('Plan de couv'!$C$8:$C$373,Capa!$T252,'Plan de couv'!Y$8:Y$373,Paramètres!$A$9)/2</f>
        <v>0</v>
      </c>
    </row>
    <row r="253" spans="18:42" hidden="1" x14ac:dyDescent="0.25">
      <c r="R253" s="50">
        <f t="shared" si="12"/>
        <v>9</v>
      </c>
      <c r="S253" s="51">
        <f t="shared" si="13"/>
        <v>37</v>
      </c>
      <c r="T253" s="67">
        <f t="shared" si="15"/>
        <v>42617</v>
      </c>
      <c r="U253" s="68">
        <f t="shared" si="14"/>
        <v>1</v>
      </c>
      <c r="V253" s="81">
        <f>COUNTIFS('Plan de couv'!$C$8:$C$373,Capa!$T253,'Plan de couv'!E$8:E$373,Paramètres!$A$3)+COUNTIFS('Plan de couv'!$C$8:$C$373,Capa!$T253,'Plan de couv'!E$8:E$373,Paramètres!$A$8)/2+COUNTIFS('Plan de couv'!$C$8:$C$373,Capa!$T253,'Plan de couv'!E$8:E$373,Paramètres!$A$9)/2</f>
        <v>0</v>
      </c>
      <c r="W253" s="81">
        <f>COUNTIFS('Plan de couv'!$C$8:$C$373,Capa!$T253,'Plan de couv'!F$8:F$373,Paramètres!$A$3)+COUNTIFS('Plan de couv'!$C$8:$C$373,Capa!$T253,'Plan de couv'!F$8:F$373,Paramètres!$A$8)/2+COUNTIFS('Plan de couv'!$C$8:$C$373,Capa!$T253,'Plan de couv'!F$8:F$373,Paramètres!$A$9)/2</f>
        <v>0</v>
      </c>
      <c r="X253" s="81">
        <f>COUNTIFS('Plan de couv'!$C$8:$C$373,Capa!$T253,'Plan de couv'!G$8:G$373,Paramètres!$A$3)+COUNTIFS('Plan de couv'!$C$8:$C$373,Capa!$T253,'Plan de couv'!G$8:G$373,Paramètres!$A$8)/2+COUNTIFS('Plan de couv'!$C$8:$C$373,Capa!$T253,'Plan de couv'!G$8:G$373,Paramètres!$A$9)/2</f>
        <v>0</v>
      </c>
      <c r="Y253" s="81">
        <f>COUNTIFS('Plan de couv'!$C$8:$C$373,Capa!$T253,'Plan de couv'!H$8:H$373,Paramètres!$A$3)+COUNTIFS('Plan de couv'!$C$8:$C$373,Capa!$T253,'Plan de couv'!H$8:H$373,Paramètres!$A$8)/2+COUNTIFS('Plan de couv'!$C$8:$C$373,Capa!$T253,'Plan de couv'!H$8:H$373,Paramètres!$A$9)/2</f>
        <v>0</v>
      </c>
      <c r="Z253" s="81">
        <f>COUNTIFS('Plan de couv'!$C$8:$C$373,Capa!$T253,'Plan de couv'!I$8:I$373,Paramètres!$A$3)+COUNTIFS('Plan de couv'!$C$8:$C$373,Capa!$T253,'Plan de couv'!I$8:I$373,Paramètres!$A$8)/2+COUNTIFS('Plan de couv'!$C$8:$C$373,Capa!$T253,'Plan de couv'!I$8:I$373,Paramètres!$A$9)/2</f>
        <v>0</v>
      </c>
      <c r="AA253" s="81">
        <f>COUNTIFS('Plan de couv'!$C$8:$C$373,Capa!$T253,'Plan de couv'!J$8:J$373,Paramètres!$A$3)+COUNTIFS('Plan de couv'!$C$8:$C$373,Capa!$T253,'Plan de couv'!J$8:J$373,Paramètres!$A$8)/2+COUNTIFS('Plan de couv'!$C$8:$C$373,Capa!$T253,'Plan de couv'!J$8:J$373,Paramètres!$A$9)/2</f>
        <v>0</v>
      </c>
      <c r="AB253" s="81">
        <f>COUNTIFS('Plan de couv'!$C$8:$C$373,Capa!$T253,'Plan de couv'!K$8:K$373,Paramètres!$A$3)+COUNTIFS('Plan de couv'!$C$8:$C$373,Capa!$T253,'Plan de couv'!K$8:K$373,Paramètres!$A$8)/2+COUNTIFS('Plan de couv'!$C$8:$C$373,Capa!$T253,'Plan de couv'!K$8:K$373,Paramètres!$A$9)/2</f>
        <v>0</v>
      </c>
      <c r="AC253" s="81">
        <f>COUNTIFS('Plan de couv'!$C$8:$C$373,Capa!$T253,'Plan de couv'!L$8:L$373,Paramètres!$A$3)+COUNTIFS('Plan de couv'!$C$8:$C$373,Capa!$T253,'Plan de couv'!L$8:L$373,Paramètres!$A$8)/2+COUNTIFS('Plan de couv'!$C$8:$C$373,Capa!$T253,'Plan de couv'!L$8:L$373,Paramètres!$A$9)/2</f>
        <v>0</v>
      </c>
      <c r="AD253" s="81">
        <f>COUNTIFS('Plan de couv'!$C$8:$C$373,Capa!$T253,'Plan de couv'!M$8:M$373,Paramètres!$A$3)+COUNTIFS('Plan de couv'!$C$8:$C$373,Capa!$T253,'Plan de couv'!M$8:M$373,Paramètres!$A$8)/2+COUNTIFS('Plan de couv'!$C$8:$C$373,Capa!$T253,'Plan de couv'!M$8:M$373,Paramètres!$A$9)/2</f>
        <v>0</v>
      </c>
      <c r="AE253" s="81">
        <f>COUNTIFS('Plan de couv'!$C$8:$C$373,Capa!$T253,'Plan de couv'!N$8:N$373,Paramètres!$A$3)+COUNTIFS('Plan de couv'!$C$8:$C$373,Capa!$T253,'Plan de couv'!N$8:N$373,Paramètres!$A$8)/2+COUNTIFS('Plan de couv'!$C$8:$C$373,Capa!$T253,'Plan de couv'!N$8:N$373,Paramètres!$A$9)/2</f>
        <v>0</v>
      </c>
      <c r="AF253" s="81">
        <f>COUNTIFS('Plan de couv'!$C$8:$C$373,Capa!$T253,'Plan de couv'!O$8:O$373,Paramètres!$A$3)+COUNTIFS('Plan de couv'!$C$8:$C$373,Capa!$T253,'Plan de couv'!O$8:O$373,Paramètres!$A$8)/2+COUNTIFS('Plan de couv'!$C$8:$C$373,Capa!$T253,'Plan de couv'!O$8:O$373,Paramètres!$A$9)/2</f>
        <v>0</v>
      </c>
      <c r="AG253" s="81">
        <f>COUNTIFS('Plan de couv'!$C$8:$C$373,Capa!$T253,'Plan de couv'!P$8:P$373,Paramètres!$A$3)+COUNTIFS('Plan de couv'!$C$8:$C$373,Capa!$T253,'Plan de couv'!P$8:P$373,Paramètres!$A$8)/2+COUNTIFS('Plan de couv'!$C$8:$C$373,Capa!$T253,'Plan de couv'!P$8:P$373,Paramètres!$A$9)/2</f>
        <v>0</v>
      </c>
      <c r="AH253" s="81">
        <f>COUNTIFS('Plan de couv'!$C$8:$C$373,Capa!$T253,'Plan de couv'!Q$8:Q$373,Paramètres!$A$3)+COUNTIFS('Plan de couv'!$C$8:$C$373,Capa!$T253,'Plan de couv'!Q$8:Q$373,Paramètres!$A$8)/2+COUNTIFS('Plan de couv'!$C$8:$C$373,Capa!$T253,'Plan de couv'!Q$8:Q$373,Paramètres!$A$9)/2</f>
        <v>0</v>
      </c>
      <c r="AI253" s="81">
        <f>COUNTIFS('Plan de couv'!$C$8:$C$373,Capa!$T253,'Plan de couv'!R$8:R$373,Paramètres!$A$3)+COUNTIFS('Plan de couv'!$C$8:$C$373,Capa!$T253,'Plan de couv'!R$8:R$373,Paramètres!$A$8)/2+COUNTIFS('Plan de couv'!$C$8:$C$373,Capa!$T253,'Plan de couv'!R$8:R$373,Paramètres!$A$9)/2</f>
        <v>0</v>
      </c>
      <c r="AJ253" s="81">
        <f>COUNTIFS('Plan de couv'!$C$8:$C$373,Capa!$T253,'Plan de couv'!S$8:S$373,Paramètres!$A$3)+COUNTIFS('Plan de couv'!$C$8:$C$373,Capa!$T253,'Plan de couv'!S$8:S$373,Paramètres!$A$8)/2+COUNTIFS('Plan de couv'!$C$8:$C$373,Capa!$T253,'Plan de couv'!S$8:S$373,Paramètres!$A$9)/2</f>
        <v>0</v>
      </c>
      <c r="AK253" s="81">
        <f>COUNTIFS('Plan de couv'!$C$8:$C$373,Capa!$T253,'Plan de couv'!T$8:T$373,Paramètres!$A$3)+COUNTIFS('Plan de couv'!$C$8:$C$373,Capa!$T253,'Plan de couv'!T$8:T$373,Paramètres!$A$8)/2+COUNTIFS('Plan de couv'!$C$8:$C$373,Capa!$T253,'Plan de couv'!T$8:T$373,Paramètres!$A$9)/2</f>
        <v>0</v>
      </c>
      <c r="AL253" s="81">
        <f>COUNTIFS('Plan de couv'!$C$8:$C$373,Capa!$T253,'Plan de couv'!U$8:U$373,Paramètres!$A$3)+COUNTIFS('Plan de couv'!$C$8:$C$373,Capa!$T253,'Plan de couv'!U$8:U$373,Paramètres!$A$8)/2+COUNTIFS('Plan de couv'!$C$8:$C$373,Capa!$T253,'Plan de couv'!U$8:U$373,Paramètres!$A$9)/2</f>
        <v>0</v>
      </c>
      <c r="AM253" s="81">
        <f>COUNTIFS('Plan de couv'!$C$8:$C$373,Capa!$T253,'Plan de couv'!V$8:V$373,Paramètres!$A$3)+COUNTIFS('Plan de couv'!$C$8:$C$373,Capa!$T253,'Plan de couv'!V$8:V$373,Paramètres!$A$8)/2+COUNTIFS('Plan de couv'!$C$8:$C$373,Capa!$T253,'Plan de couv'!V$8:V$373,Paramètres!$A$9)/2</f>
        <v>0</v>
      </c>
      <c r="AN253" s="81">
        <f>COUNTIFS('Plan de couv'!$C$8:$C$373,Capa!$T253,'Plan de couv'!W$8:W$373,Paramètres!$A$3)+COUNTIFS('Plan de couv'!$C$8:$C$373,Capa!$T253,'Plan de couv'!W$8:W$373,Paramètres!$A$8)/2+COUNTIFS('Plan de couv'!$C$8:$C$373,Capa!$T253,'Plan de couv'!W$8:W$373,Paramètres!$A$9)/2</f>
        <v>0</v>
      </c>
      <c r="AO253" s="81">
        <f>COUNTIFS('Plan de couv'!$C$8:$C$373,Capa!$T253,'Plan de couv'!X$8:X$373,Paramètres!$A$3)+COUNTIFS('Plan de couv'!$C$8:$C$373,Capa!$T253,'Plan de couv'!X$8:X$373,Paramètres!$A$8)/2+COUNTIFS('Plan de couv'!$C$8:$C$373,Capa!$T253,'Plan de couv'!X$8:X$373,Paramètres!$A$9)/2</f>
        <v>0</v>
      </c>
      <c r="AP253" s="81">
        <f>COUNTIFS('Plan de couv'!$C$8:$C$373,Capa!$T253,'Plan de couv'!Y$8:Y$373,Paramètres!$A$3)+COUNTIFS('Plan de couv'!$C$8:$C$373,Capa!$T253,'Plan de couv'!Y$8:Y$373,Paramètres!$A$8)/2+COUNTIFS('Plan de couv'!$C$8:$C$373,Capa!$T253,'Plan de couv'!Y$8:Y$373,Paramètres!$A$9)/2</f>
        <v>0</v>
      </c>
    </row>
    <row r="254" spans="18:42" hidden="1" x14ac:dyDescent="0.25">
      <c r="R254" s="50">
        <f t="shared" si="12"/>
        <v>9</v>
      </c>
      <c r="S254" s="51">
        <f t="shared" si="13"/>
        <v>37</v>
      </c>
      <c r="T254" s="67">
        <f t="shared" si="15"/>
        <v>42618</v>
      </c>
      <c r="U254" s="68">
        <f t="shared" si="14"/>
        <v>2</v>
      </c>
      <c r="V254" s="81">
        <f>COUNTIFS('Plan de couv'!$C$8:$C$373,Capa!$T254,'Plan de couv'!E$8:E$373,Paramètres!$A$3)+COUNTIFS('Plan de couv'!$C$8:$C$373,Capa!$T254,'Plan de couv'!E$8:E$373,Paramètres!$A$8)/2+COUNTIFS('Plan de couv'!$C$8:$C$373,Capa!$T254,'Plan de couv'!E$8:E$373,Paramètres!$A$9)/2</f>
        <v>1</v>
      </c>
      <c r="W254" s="81">
        <f>COUNTIFS('Plan de couv'!$C$8:$C$373,Capa!$T254,'Plan de couv'!F$8:F$373,Paramètres!$A$3)+COUNTIFS('Plan de couv'!$C$8:$C$373,Capa!$T254,'Plan de couv'!F$8:F$373,Paramètres!$A$8)/2+COUNTIFS('Plan de couv'!$C$8:$C$373,Capa!$T254,'Plan de couv'!F$8:F$373,Paramètres!$A$9)/2</f>
        <v>1</v>
      </c>
      <c r="X254" s="81">
        <f>COUNTIFS('Plan de couv'!$C$8:$C$373,Capa!$T254,'Plan de couv'!G$8:G$373,Paramètres!$A$3)+COUNTIFS('Plan de couv'!$C$8:$C$373,Capa!$T254,'Plan de couv'!G$8:G$373,Paramètres!$A$8)/2+COUNTIFS('Plan de couv'!$C$8:$C$373,Capa!$T254,'Plan de couv'!G$8:G$373,Paramètres!$A$9)/2</f>
        <v>1</v>
      </c>
      <c r="Y254" s="81">
        <f>COUNTIFS('Plan de couv'!$C$8:$C$373,Capa!$T254,'Plan de couv'!H$8:H$373,Paramètres!$A$3)+COUNTIFS('Plan de couv'!$C$8:$C$373,Capa!$T254,'Plan de couv'!H$8:H$373,Paramètres!$A$8)/2+COUNTIFS('Plan de couv'!$C$8:$C$373,Capa!$T254,'Plan de couv'!H$8:H$373,Paramètres!$A$9)/2</f>
        <v>1</v>
      </c>
      <c r="Z254" s="81">
        <f>COUNTIFS('Plan de couv'!$C$8:$C$373,Capa!$T254,'Plan de couv'!I$8:I$373,Paramètres!$A$3)+COUNTIFS('Plan de couv'!$C$8:$C$373,Capa!$T254,'Plan de couv'!I$8:I$373,Paramètres!$A$8)/2+COUNTIFS('Plan de couv'!$C$8:$C$373,Capa!$T254,'Plan de couv'!I$8:I$373,Paramètres!$A$9)/2</f>
        <v>1</v>
      </c>
      <c r="AA254" s="81">
        <f>COUNTIFS('Plan de couv'!$C$8:$C$373,Capa!$T254,'Plan de couv'!J$8:J$373,Paramètres!$A$3)+COUNTIFS('Plan de couv'!$C$8:$C$373,Capa!$T254,'Plan de couv'!J$8:J$373,Paramètres!$A$8)/2+COUNTIFS('Plan de couv'!$C$8:$C$373,Capa!$T254,'Plan de couv'!J$8:J$373,Paramètres!$A$9)/2</f>
        <v>1</v>
      </c>
      <c r="AB254" s="81">
        <f>COUNTIFS('Plan de couv'!$C$8:$C$373,Capa!$T254,'Plan de couv'!K$8:K$373,Paramètres!$A$3)+COUNTIFS('Plan de couv'!$C$8:$C$373,Capa!$T254,'Plan de couv'!K$8:K$373,Paramètres!$A$8)/2+COUNTIFS('Plan de couv'!$C$8:$C$373,Capa!$T254,'Plan de couv'!K$8:K$373,Paramètres!$A$9)/2</f>
        <v>1</v>
      </c>
      <c r="AC254" s="81">
        <f>COUNTIFS('Plan de couv'!$C$8:$C$373,Capa!$T254,'Plan de couv'!L$8:L$373,Paramètres!$A$3)+COUNTIFS('Plan de couv'!$C$8:$C$373,Capa!$T254,'Plan de couv'!L$8:L$373,Paramètres!$A$8)/2+COUNTIFS('Plan de couv'!$C$8:$C$373,Capa!$T254,'Plan de couv'!L$8:L$373,Paramètres!$A$9)/2</f>
        <v>1</v>
      </c>
      <c r="AD254" s="81">
        <f>COUNTIFS('Plan de couv'!$C$8:$C$373,Capa!$T254,'Plan de couv'!M$8:M$373,Paramètres!$A$3)+COUNTIFS('Plan de couv'!$C$8:$C$373,Capa!$T254,'Plan de couv'!M$8:M$373,Paramètres!$A$8)/2+COUNTIFS('Plan de couv'!$C$8:$C$373,Capa!$T254,'Plan de couv'!M$8:M$373,Paramètres!$A$9)/2</f>
        <v>1</v>
      </c>
      <c r="AE254" s="81">
        <f>COUNTIFS('Plan de couv'!$C$8:$C$373,Capa!$T254,'Plan de couv'!N$8:N$373,Paramètres!$A$3)+COUNTIFS('Plan de couv'!$C$8:$C$373,Capa!$T254,'Plan de couv'!N$8:N$373,Paramètres!$A$8)/2+COUNTIFS('Plan de couv'!$C$8:$C$373,Capa!$T254,'Plan de couv'!N$8:N$373,Paramètres!$A$9)/2</f>
        <v>1</v>
      </c>
      <c r="AF254" s="81">
        <f>COUNTIFS('Plan de couv'!$C$8:$C$373,Capa!$T254,'Plan de couv'!O$8:O$373,Paramètres!$A$3)+COUNTIFS('Plan de couv'!$C$8:$C$373,Capa!$T254,'Plan de couv'!O$8:O$373,Paramètres!$A$8)/2+COUNTIFS('Plan de couv'!$C$8:$C$373,Capa!$T254,'Plan de couv'!O$8:O$373,Paramètres!$A$9)/2</f>
        <v>1</v>
      </c>
      <c r="AG254" s="81">
        <f>COUNTIFS('Plan de couv'!$C$8:$C$373,Capa!$T254,'Plan de couv'!P$8:P$373,Paramètres!$A$3)+COUNTIFS('Plan de couv'!$C$8:$C$373,Capa!$T254,'Plan de couv'!P$8:P$373,Paramètres!$A$8)/2+COUNTIFS('Plan de couv'!$C$8:$C$373,Capa!$T254,'Plan de couv'!P$8:P$373,Paramètres!$A$9)/2</f>
        <v>1</v>
      </c>
      <c r="AH254" s="81">
        <f>COUNTIFS('Plan de couv'!$C$8:$C$373,Capa!$T254,'Plan de couv'!Q$8:Q$373,Paramètres!$A$3)+COUNTIFS('Plan de couv'!$C$8:$C$373,Capa!$T254,'Plan de couv'!Q$8:Q$373,Paramètres!$A$8)/2+COUNTIFS('Plan de couv'!$C$8:$C$373,Capa!$T254,'Plan de couv'!Q$8:Q$373,Paramètres!$A$9)/2</f>
        <v>1</v>
      </c>
      <c r="AI254" s="81">
        <f>COUNTIFS('Plan de couv'!$C$8:$C$373,Capa!$T254,'Plan de couv'!R$8:R$373,Paramètres!$A$3)+COUNTIFS('Plan de couv'!$C$8:$C$373,Capa!$T254,'Plan de couv'!R$8:R$373,Paramètres!$A$8)/2+COUNTIFS('Plan de couv'!$C$8:$C$373,Capa!$T254,'Plan de couv'!R$8:R$373,Paramètres!$A$9)/2</f>
        <v>1</v>
      </c>
      <c r="AJ254" s="81">
        <f>COUNTIFS('Plan de couv'!$C$8:$C$373,Capa!$T254,'Plan de couv'!S$8:S$373,Paramètres!$A$3)+COUNTIFS('Plan de couv'!$C$8:$C$373,Capa!$T254,'Plan de couv'!S$8:S$373,Paramètres!$A$8)/2+COUNTIFS('Plan de couv'!$C$8:$C$373,Capa!$T254,'Plan de couv'!S$8:S$373,Paramètres!$A$9)/2</f>
        <v>1</v>
      </c>
      <c r="AK254" s="81">
        <f>COUNTIFS('Plan de couv'!$C$8:$C$373,Capa!$T254,'Plan de couv'!T$8:T$373,Paramètres!$A$3)+COUNTIFS('Plan de couv'!$C$8:$C$373,Capa!$T254,'Plan de couv'!T$8:T$373,Paramètres!$A$8)/2+COUNTIFS('Plan de couv'!$C$8:$C$373,Capa!$T254,'Plan de couv'!T$8:T$373,Paramètres!$A$9)/2</f>
        <v>1</v>
      </c>
      <c r="AL254" s="81">
        <f>COUNTIFS('Plan de couv'!$C$8:$C$373,Capa!$T254,'Plan de couv'!U$8:U$373,Paramètres!$A$3)+COUNTIFS('Plan de couv'!$C$8:$C$373,Capa!$T254,'Plan de couv'!U$8:U$373,Paramètres!$A$8)/2+COUNTIFS('Plan de couv'!$C$8:$C$373,Capa!$T254,'Plan de couv'!U$8:U$373,Paramètres!$A$9)/2</f>
        <v>1</v>
      </c>
      <c r="AM254" s="81">
        <f>COUNTIFS('Plan de couv'!$C$8:$C$373,Capa!$T254,'Plan de couv'!V$8:V$373,Paramètres!$A$3)+COUNTIFS('Plan de couv'!$C$8:$C$373,Capa!$T254,'Plan de couv'!V$8:V$373,Paramètres!$A$8)/2+COUNTIFS('Plan de couv'!$C$8:$C$373,Capa!$T254,'Plan de couv'!V$8:V$373,Paramètres!$A$9)/2</f>
        <v>1</v>
      </c>
      <c r="AN254" s="81">
        <f>COUNTIFS('Plan de couv'!$C$8:$C$373,Capa!$T254,'Plan de couv'!W$8:W$373,Paramètres!$A$3)+COUNTIFS('Plan de couv'!$C$8:$C$373,Capa!$T254,'Plan de couv'!W$8:W$373,Paramètres!$A$8)/2+COUNTIFS('Plan de couv'!$C$8:$C$373,Capa!$T254,'Plan de couv'!W$8:W$373,Paramètres!$A$9)/2</f>
        <v>1</v>
      </c>
      <c r="AO254" s="81">
        <f>COUNTIFS('Plan de couv'!$C$8:$C$373,Capa!$T254,'Plan de couv'!X$8:X$373,Paramètres!$A$3)+COUNTIFS('Plan de couv'!$C$8:$C$373,Capa!$T254,'Plan de couv'!X$8:X$373,Paramètres!$A$8)/2+COUNTIFS('Plan de couv'!$C$8:$C$373,Capa!$T254,'Plan de couv'!X$8:X$373,Paramètres!$A$9)/2</f>
        <v>1</v>
      </c>
      <c r="AP254" s="81">
        <f>COUNTIFS('Plan de couv'!$C$8:$C$373,Capa!$T254,'Plan de couv'!Y$8:Y$373,Paramètres!$A$3)+COUNTIFS('Plan de couv'!$C$8:$C$373,Capa!$T254,'Plan de couv'!Y$8:Y$373,Paramètres!$A$8)/2+COUNTIFS('Plan de couv'!$C$8:$C$373,Capa!$T254,'Plan de couv'!Y$8:Y$373,Paramètres!$A$9)/2</f>
        <v>1</v>
      </c>
    </row>
    <row r="255" spans="18:42" hidden="1" x14ac:dyDescent="0.25">
      <c r="R255" s="50">
        <f t="shared" si="12"/>
        <v>9</v>
      </c>
      <c r="S255" s="51">
        <f t="shared" si="13"/>
        <v>37</v>
      </c>
      <c r="T255" s="67">
        <f t="shared" si="15"/>
        <v>42619</v>
      </c>
      <c r="U255" s="68">
        <f t="shared" si="14"/>
        <v>3</v>
      </c>
      <c r="V255" s="81">
        <f>COUNTIFS('Plan de couv'!$C$8:$C$373,Capa!$T255,'Plan de couv'!E$8:E$373,Paramètres!$A$3)+COUNTIFS('Plan de couv'!$C$8:$C$373,Capa!$T255,'Plan de couv'!E$8:E$373,Paramètres!$A$8)/2+COUNTIFS('Plan de couv'!$C$8:$C$373,Capa!$T255,'Plan de couv'!E$8:E$373,Paramètres!$A$9)/2</f>
        <v>1</v>
      </c>
      <c r="W255" s="81">
        <f>COUNTIFS('Plan de couv'!$C$8:$C$373,Capa!$T255,'Plan de couv'!F$8:F$373,Paramètres!$A$3)+COUNTIFS('Plan de couv'!$C$8:$C$373,Capa!$T255,'Plan de couv'!F$8:F$373,Paramètres!$A$8)/2+COUNTIFS('Plan de couv'!$C$8:$C$373,Capa!$T255,'Plan de couv'!F$8:F$373,Paramètres!$A$9)/2</f>
        <v>1</v>
      </c>
      <c r="X255" s="81">
        <f>COUNTIFS('Plan de couv'!$C$8:$C$373,Capa!$T255,'Plan de couv'!G$8:G$373,Paramètres!$A$3)+COUNTIFS('Plan de couv'!$C$8:$C$373,Capa!$T255,'Plan de couv'!G$8:G$373,Paramètres!$A$8)/2+COUNTIFS('Plan de couv'!$C$8:$C$373,Capa!$T255,'Plan de couv'!G$8:G$373,Paramètres!$A$9)/2</f>
        <v>1</v>
      </c>
      <c r="Y255" s="81">
        <f>COUNTIFS('Plan de couv'!$C$8:$C$373,Capa!$T255,'Plan de couv'!H$8:H$373,Paramètres!$A$3)+COUNTIFS('Plan de couv'!$C$8:$C$373,Capa!$T255,'Plan de couv'!H$8:H$373,Paramètres!$A$8)/2+COUNTIFS('Plan de couv'!$C$8:$C$373,Capa!$T255,'Plan de couv'!H$8:H$373,Paramètres!$A$9)/2</f>
        <v>1</v>
      </c>
      <c r="Z255" s="81">
        <f>COUNTIFS('Plan de couv'!$C$8:$C$373,Capa!$T255,'Plan de couv'!I$8:I$373,Paramètres!$A$3)+COUNTIFS('Plan de couv'!$C$8:$C$373,Capa!$T255,'Plan de couv'!I$8:I$373,Paramètres!$A$8)/2+COUNTIFS('Plan de couv'!$C$8:$C$373,Capa!$T255,'Plan de couv'!I$8:I$373,Paramètres!$A$9)/2</f>
        <v>1</v>
      </c>
      <c r="AA255" s="81">
        <f>COUNTIFS('Plan de couv'!$C$8:$C$373,Capa!$T255,'Plan de couv'!J$8:J$373,Paramètres!$A$3)+COUNTIFS('Plan de couv'!$C$8:$C$373,Capa!$T255,'Plan de couv'!J$8:J$373,Paramètres!$A$8)/2+COUNTIFS('Plan de couv'!$C$8:$C$373,Capa!$T255,'Plan de couv'!J$8:J$373,Paramètres!$A$9)/2</f>
        <v>1</v>
      </c>
      <c r="AB255" s="81">
        <f>COUNTIFS('Plan de couv'!$C$8:$C$373,Capa!$T255,'Plan de couv'!K$8:K$373,Paramètres!$A$3)+COUNTIFS('Plan de couv'!$C$8:$C$373,Capa!$T255,'Plan de couv'!K$8:K$373,Paramètres!$A$8)/2+COUNTIFS('Plan de couv'!$C$8:$C$373,Capa!$T255,'Plan de couv'!K$8:K$373,Paramètres!$A$9)/2</f>
        <v>1</v>
      </c>
      <c r="AC255" s="81">
        <f>COUNTIFS('Plan de couv'!$C$8:$C$373,Capa!$T255,'Plan de couv'!L$8:L$373,Paramètres!$A$3)+COUNTIFS('Plan de couv'!$C$8:$C$373,Capa!$T255,'Plan de couv'!L$8:L$373,Paramètres!$A$8)/2+COUNTIFS('Plan de couv'!$C$8:$C$373,Capa!$T255,'Plan de couv'!L$8:L$373,Paramètres!$A$9)/2</f>
        <v>1</v>
      </c>
      <c r="AD255" s="81">
        <f>COUNTIFS('Plan de couv'!$C$8:$C$373,Capa!$T255,'Plan de couv'!M$8:M$373,Paramètres!$A$3)+COUNTIFS('Plan de couv'!$C$8:$C$373,Capa!$T255,'Plan de couv'!M$8:M$373,Paramètres!$A$8)/2+COUNTIFS('Plan de couv'!$C$8:$C$373,Capa!$T255,'Plan de couv'!M$8:M$373,Paramètres!$A$9)/2</f>
        <v>1</v>
      </c>
      <c r="AE255" s="81">
        <f>COUNTIFS('Plan de couv'!$C$8:$C$373,Capa!$T255,'Plan de couv'!N$8:N$373,Paramètres!$A$3)+COUNTIFS('Plan de couv'!$C$8:$C$373,Capa!$T255,'Plan de couv'!N$8:N$373,Paramètres!$A$8)/2+COUNTIFS('Plan de couv'!$C$8:$C$373,Capa!$T255,'Plan de couv'!N$8:N$373,Paramètres!$A$9)/2</f>
        <v>1</v>
      </c>
      <c r="AF255" s="81">
        <f>COUNTIFS('Plan de couv'!$C$8:$C$373,Capa!$T255,'Plan de couv'!O$8:O$373,Paramètres!$A$3)+COUNTIFS('Plan de couv'!$C$8:$C$373,Capa!$T255,'Plan de couv'!O$8:O$373,Paramètres!$A$8)/2+COUNTIFS('Plan de couv'!$C$8:$C$373,Capa!$T255,'Plan de couv'!O$8:O$373,Paramètres!$A$9)/2</f>
        <v>1</v>
      </c>
      <c r="AG255" s="81">
        <f>COUNTIFS('Plan de couv'!$C$8:$C$373,Capa!$T255,'Plan de couv'!P$8:P$373,Paramètres!$A$3)+COUNTIFS('Plan de couv'!$C$8:$C$373,Capa!$T255,'Plan de couv'!P$8:P$373,Paramètres!$A$8)/2+COUNTIFS('Plan de couv'!$C$8:$C$373,Capa!$T255,'Plan de couv'!P$8:P$373,Paramètres!$A$9)/2</f>
        <v>1</v>
      </c>
      <c r="AH255" s="81">
        <f>COUNTIFS('Plan de couv'!$C$8:$C$373,Capa!$T255,'Plan de couv'!Q$8:Q$373,Paramètres!$A$3)+COUNTIFS('Plan de couv'!$C$8:$C$373,Capa!$T255,'Plan de couv'!Q$8:Q$373,Paramètres!$A$8)/2+COUNTIFS('Plan de couv'!$C$8:$C$373,Capa!$T255,'Plan de couv'!Q$8:Q$373,Paramètres!$A$9)/2</f>
        <v>1</v>
      </c>
      <c r="AI255" s="81">
        <f>COUNTIFS('Plan de couv'!$C$8:$C$373,Capa!$T255,'Plan de couv'!R$8:R$373,Paramètres!$A$3)+COUNTIFS('Plan de couv'!$C$8:$C$373,Capa!$T255,'Plan de couv'!R$8:R$373,Paramètres!$A$8)/2+COUNTIFS('Plan de couv'!$C$8:$C$373,Capa!$T255,'Plan de couv'!R$8:R$373,Paramètres!$A$9)/2</f>
        <v>1</v>
      </c>
      <c r="AJ255" s="81">
        <f>COUNTIFS('Plan de couv'!$C$8:$C$373,Capa!$T255,'Plan de couv'!S$8:S$373,Paramètres!$A$3)+COUNTIFS('Plan de couv'!$C$8:$C$373,Capa!$T255,'Plan de couv'!S$8:S$373,Paramètres!$A$8)/2+COUNTIFS('Plan de couv'!$C$8:$C$373,Capa!$T255,'Plan de couv'!S$8:S$373,Paramètres!$A$9)/2</f>
        <v>1</v>
      </c>
      <c r="AK255" s="81">
        <f>COUNTIFS('Plan de couv'!$C$8:$C$373,Capa!$T255,'Plan de couv'!T$8:T$373,Paramètres!$A$3)+COUNTIFS('Plan de couv'!$C$8:$C$373,Capa!$T255,'Plan de couv'!T$8:T$373,Paramètres!$A$8)/2+COUNTIFS('Plan de couv'!$C$8:$C$373,Capa!$T255,'Plan de couv'!T$8:T$373,Paramètres!$A$9)/2</f>
        <v>1</v>
      </c>
      <c r="AL255" s="81">
        <f>COUNTIFS('Plan de couv'!$C$8:$C$373,Capa!$T255,'Plan de couv'!U$8:U$373,Paramètres!$A$3)+COUNTIFS('Plan de couv'!$C$8:$C$373,Capa!$T255,'Plan de couv'!U$8:U$373,Paramètres!$A$8)/2+COUNTIFS('Plan de couv'!$C$8:$C$373,Capa!$T255,'Plan de couv'!U$8:U$373,Paramètres!$A$9)/2</f>
        <v>1</v>
      </c>
      <c r="AM255" s="81">
        <f>COUNTIFS('Plan de couv'!$C$8:$C$373,Capa!$T255,'Plan de couv'!V$8:V$373,Paramètres!$A$3)+COUNTIFS('Plan de couv'!$C$8:$C$373,Capa!$T255,'Plan de couv'!V$8:V$373,Paramètres!$A$8)/2+COUNTIFS('Plan de couv'!$C$8:$C$373,Capa!$T255,'Plan de couv'!V$8:V$373,Paramètres!$A$9)/2</f>
        <v>1</v>
      </c>
      <c r="AN255" s="81">
        <f>COUNTIFS('Plan de couv'!$C$8:$C$373,Capa!$T255,'Plan de couv'!W$8:W$373,Paramètres!$A$3)+COUNTIFS('Plan de couv'!$C$8:$C$373,Capa!$T255,'Plan de couv'!W$8:W$373,Paramètres!$A$8)/2+COUNTIFS('Plan de couv'!$C$8:$C$373,Capa!$T255,'Plan de couv'!W$8:W$373,Paramètres!$A$9)/2</f>
        <v>1</v>
      </c>
      <c r="AO255" s="81">
        <f>COUNTIFS('Plan de couv'!$C$8:$C$373,Capa!$T255,'Plan de couv'!X$8:X$373,Paramètres!$A$3)+COUNTIFS('Plan de couv'!$C$8:$C$373,Capa!$T255,'Plan de couv'!X$8:X$373,Paramètres!$A$8)/2+COUNTIFS('Plan de couv'!$C$8:$C$373,Capa!$T255,'Plan de couv'!X$8:X$373,Paramètres!$A$9)/2</f>
        <v>1</v>
      </c>
      <c r="AP255" s="81">
        <f>COUNTIFS('Plan de couv'!$C$8:$C$373,Capa!$T255,'Plan de couv'!Y$8:Y$373,Paramètres!$A$3)+COUNTIFS('Plan de couv'!$C$8:$C$373,Capa!$T255,'Plan de couv'!Y$8:Y$373,Paramètres!$A$8)/2+COUNTIFS('Plan de couv'!$C$8:$C$373,Capa!$T255,'Plan de couv'!Y$8:Y$373,Paramètres!$A$9)/2</f>
        <v>1</v>
      </c>
    </row>
    <row r="256" spans="18:42" hidden="1" x14ac:dyDescent="0.25">
      <c r="R256" s="50">
        <f t="shared" si="12"/>
        <v>9</v>
      </c>
      <c r="S256" s="51">
        <f t="shared" si="13"/>
        <v>37</v>
      </c>
      <c r="T256" s="67">
        <f t="shared" si="15"/>
        <v>42620</v>
      </c>
      <c r="U256" s="68">
        <f t="shared" si="14"/>
        <v>4</v>
      </c>
      <c r="V256" s="81">
        <f>COUNTIFS('Plan de couv'!$C$8:$C$373,Capa!$T256,'Plan de couv'!E$8:E$373,Paramètres!$A$3)+COUNTIFS('Plan de couv'!$C$8:$C$373,Capa!$T256,'Plan de couv'!E$8:E$373,Paramètres!$A$8)/2+COUNTIFS('Plan de couv'!$C$8:$C$373,Capa!$T256,'Plan de couv'!E$8:E$373,Paramètres!$A$9)/2</f>
        <v>1</v>
      </c>
      <c r="W256" s="81">
        <f>COUNTIFS('Plan de couv'!$C$8:$C$373,Capa!$T256,'Plan de couv'!F$8:F$373,Paramètres!$A$3)+COUNTIFS('Plan de couv'!$C$8:$C$373,Capa!$T256,'Plan de couv'!F$8:F$373,Paramètres!$A$8)/2+COUNTIFS('Plan de couv'!$C$8:$C$373,Capa!$T256,'Plan de couv'!F$8:F$373,Paramètres!$A$9)/2</f>
        <v>1</v>
      </c>
      <c r="X256" s="81">
        <f>COUNTIFS('Plan de couv'!$C$8:$C$373,Capa!$T256,'Plan de couv'!G$8:G$373,Paramètres!$A$3)+COUNTIFS('Plan de couv'!$C$8:$C$373,Capa!$T256,'Plan de couv'!G$8:G$373,Paramètres!$A$8)/2+COUNTIFS('Plan de couv'!$C$8:$C$373,Capa!$T256,'Plan de couv'!G$8:G$373,Paramètres!$A$9)/2</f>
        <v>1</v>
      </c>
      <c r="Y256" s="81">
        <f>COUNTIFS('Plan de couv'!$C$8:$C$373,Capa!$T256,'Plan de couv'!H$8:H$373,Paramètres!$A$3)+COUNTIFS('Plan de couv'!$C$8:$C$373,Capa!$T256,'Plan de couv'!H$8:H$373,Paramètres!$A$8)/2+COUNTIFS('Plan de couv'!$C$8:$C$373,Capa!$T256,'Plan de couv'!H$8:H$373,Paramètres!$A$9)/2</f>
        <v>1</v>
      </c>
      <c r="Z256" s="81">
        <f>COUNTIFS('Plan de couv'!$C$8:$C$373,Capa!$T256,'Plan de couv'!I$8:I$373,Paramètres!$A$3)+COUNTIFS('Plan de couv'!$C$8:$C$373,Capa!$T256,'Plan de couv'!I$8:I$373,Paramètres!$A$8)/2+COUNTIFS('Plan de couv'!$C$8:$C$373,Capa!$T256,'Plan de couv'!I$8:I$373,Paramètres!$A$9)/2</f>
        <v>1</v>
      </c>
      <c r="AA256" s="81">
        <f>COUNTIFS('Plan de couv'!$C$8:$C$373,Capa!$T256,'Plan de couv'!J$8:J$373,Paramètres!$A$3)+COUNTIFS('Plan de couv'!$C$8:$C$373,Capa!$T256,'Plan de couv'!J$8:J$373,Paramètres!$A$8)/2+COUNTIFS('Plan de couv'!$C$8:$C$373,Capa!$T256,'Plan de couv'!J$8:J$373,Paramètres!$A$9)/2</f>
        <v>1</v>
      </c>
      <c r="AB256" s="81">
        <f>COUNTIFS('Plan de couv'!$C$8:$C$373,Capa!$T256,'Plan de couv'!K$8:K$373,Paramètres!$A$3)+COUNTIFS('Plan de couv'!$C$8:$C$373,Capa!$T256,'Plan de couv'!K$8:K$373,Paramètres!$A$8)/2+COUNTIFS('Plan de couv'!$C$8:$C$373,Capa!$T256,'Plan de couv'!K$8:K$373,Paramètres!$A$9)/2</f>
        <v>1</v>
      </c>
      <c r="AC256" s="81">
        <f>COUNTIFS('Plan de couv'!$C$8:$C$373,Capa!$T256,'Plan de couv'!L$8:L$373,Paramètres!$A$3)+COUNTIFS('Plan de couv'!$C$8:$C$373,Capa!$T256,'Plan de couv'!L$8:L$373,Paramètres!$A$8)/2+COUNTIFS('Plan de couv'!$C$8:$C$373,Capa!$T256,'Plan de couv'!L$8:L$373,Paramètres!$A$9)/2</f>
        <v>1</v>
      </c>
      <c r="AD256" s="81">
        <f>COUNTIFS('Plan de couv'!$C$8:$C$373,Capa!$T256,'Plan de couv'!M$8:M$373,Paramètres!$A$3)+COUNTIFS('Plan de couv'!$C$8:$C$373,Capa!$T256,'Plan de couv'!M$8:M$373,Paramètres!$A$8)/2+COUNTIFS('Plan de couv'!$C$8:$C$373,Capa!$T256,'Plan de couv'!M$8:M$373,Paramètres!$A$9)/2</f>
        <v>1</v>
      </c>
      <c r="AE256" s="81">
        <f>COUNTIFS('Plan de couv'!$C$8:$C$373,Capa!$T256,'Plan de couv'!N$8:N$373,Paramètres!$A$3)+COUNTIFS('Plan de couv'!$C$8:$C$373,Capa!$T256,'Plan de couv'!N$8:N$373,Paramètres!$A$8)/2+COUNTIFS('Plan de couv'!$C$8:$C$373,Capa!$T256,'Plan de couv'!N$8:N$373,Paramètres!$A$9)/2</f>
        <v>1</v>
      </c>
      <c r="AF256" s="81">
        <f>COUNTIFS('Plan de couv'!$C$8:$C$373,Capa!$T256,'Plan de couv'!O$8:O$373,Paramètres!$A$3)+COUNTIFS('Plan de couv'!$C$8:$C$373,Capa!$T256,'Plan de couv'!O$8:O$373,Paramètres!$A$8)/2+COUNTIFS('Plan de couv'!$C$8:$C$373,Capa!$T256,'Plan de couv'!O$8:O$373,Paramètres!$A$9)/2</f>
        <v>1</v>
      </c>
      <c r="AG256" s="81">
        <f>COUNTIFS('Plan de couv'!$C$8:$C$373,Capa!$T256,'Plan de couv'!P$8:P$373,Paramètres!$A$3)+COUNTIFS('Plan de couv'!$C$8:$C$373,Capa!$T256,'Plan de couv'!P$8:P$373,Paramètres!$A$8)/2+COUNTIFS('Plan de couv'!$C$8:$C$373,Capa!$T256,'Plan de couv'!P$8:P$373,Paramètres!$A$9)/2</f>
        <v>1</v>
      </c>
      <c r="AH256" s="81">
        <f>COUNTIFS('Plan de couv'!$C$8:$C$373,Capa!$T256,'Plan de couv'!Q$8:Q$373,Paramètres!$A$3)+COUNTIFS('Plan de couv'!$C$8:$C$373,Capa!$T256,'Plan de couv'!Q$8:Q$373,Paramètres!$A$8)/2+COUNTIFS('Plan de couv'!$C$8:$C$373,Capa!$T256,'Plan de couv'!Q$8:Q$373,Paramètres!$A$9)/2</f>
        <v>1</v>
      </c>
      <c r="AI256" s="81">
        <f>COUNTIFS('Plan de couv'!$C$8:$C$373,Capa!$T256,'Plan de couv'!R$8:R$373,Paramètres!$A$3)+COUNTIFS('Plan de couv'!$C$8:$C$373,Capa!$T256,'Plan de couv'!R$8:R$373,Paramètres!$A$8)/2+COUNTIFS('Plan de couv'!$C$8:$C$373,Capa!$T256,'Plan de couv'!R$8:R$373,Paramètres!$A$9)/2</f>
        <v>1</v>
      </c>
      <c r="AJ256" s="81">
        <f>COUNTIFS('Plan de couv'!$C$8:$C$373,Capa!$T256,'Plan de couv'!S$8:S$373,Paramètres!$A$3)+COUNTIFS('Plan de couv'!$C$8:$C$373,Capa!$T256,'Plan de couv'!S$8:S$373,Paramètres!$A$8)/2+COUNTIFS('Plan de couv'!$C$8:$C$373,Capa!$T256,'Plan de couv'!S$8:S$373,Paramètres!$A$9)/2</f>
        <v>1</v>
      </c>
      <c r="AK256" s="81">
        <f>COUNTIFS('Plan de couv'!$C$8:$C$373,Capa!$T256,'Plan de couv'!T$8:T$373,Paramètres!$A$3)+COUNTIFS('Plan de couv'!$C$8:$C$373,Capa!$T256,'Plan de couv'!T$8:T$373,Paramètres!$A$8)/2+COUNTIFS('Plan de couv'!$C$8:$C$373,Capa!$T256,'Plan de couv'!T$8:T$373,Paramètres!$A$9)/2</f>
        <v>1</v>
      </c>
      <c r="AL256" s="81">
        <f>COUNTIFS('Plan de couv'!$C$8:$C$373,Capa!$T256,'Plan de couv'!U$8:U$373,Paramètres!$A$3)+COUNTIFS('Plan de couv'!$C$8:$C$373,Capa!$T256,'Plan de couv'!U$8:U$373,Paramètres!$A$8)/2+COUNTIFS('Plan de couv'!$C$8:$C$373,Capa!$T256,'Plan de couv'!U$8:U$373,Paramètres!$A$9)/2</f>
        <v>1</v>
      </c>
      <c r="AM256" s="81">
        <f>COUNTIFS('Plan de couv'!$C$8:$C$373,Capa!$T256,'Plan de couv'!V$8:V$373,Paramètres!$A$3)+COUNTIFS('Plan de couv'!$C$8:$C$373,Capa!$T256,'Plan de couv'!V$8:V$373,Paramètres!$A$8)/2+COUNTIFS('Plan de couv'!$C$8:$C$373,Capa!$T256,'Plan de couv'!V$8:V$373,Paramètres!$A$9)/2</f>
        <v>1</v>
      </c>
      <c r="AN256" s="81">
        <f>COUNTIFS('Plan de couv'!$C$8:$C$373,Capa!$T256,'Plan de couv'!W$8:W$373,Paramètres!$A$3)+COUNTIFS('Plan de couv'!$C$8:$C$373,Capa!$T256,'Plan de couv'!W$8:W$373,Paramètres!$A$8)/2+COUNTIFS('Plan de couv'!$C$8:$C$373,Capa!$T256,'Plan de couv'!W$8:W$373,Paramètres!$A$9)/2</f>
        <v>1</v>
      </c>
      <c r="AO256" s="81">
        <f>COUNTIFS('Plan de couv'!$C$8:$C$373,Capa!$T256,'Plan de couv'!X$8:X$373,Paramètres!$A$3)+COUNTIFS('Plan de couv'!$C$8:$C$373,Capa!$T256,'Plan de couv'!X$8:X$373,Paramètres!$A$8)/2+COUNTIFS('Plan de couv'!$C$8:$C$373,Capa!$T256,'Plan de couv'!X$8:X$373,Paramètres!$A$9)/2</f>
        <v>1</v>
      </c>
      <c r="AP256" s="81">
        <f>COUNTIFS('Plan de couv'!$C$8:$C$373,Capa!$T256,'Plan de couv'!Y$8:Y$373,Paramètres!$A$3)+COUNTIFS('Plan de couv'!$C$8:$C$373,Capa!$T256,'Plan de couv'!Y$8:Y$373,Paramètres!$A$8)/2+COUNTIFS('Plan de couv'!$C$8:$C$373,Capa!$T256,'Plan de couv'!Y$8:Y$373,Paramètres!$A$9)/2</f>
        <v>1</v>
      </c>
    </row>
    <row r="257" spans="18:42" hidden="1" x14ac:dyDescent="0.25">
      <c r="R257" s="50">
        <f t="shared" si="12"/>
        <v>9</v>
      </c>
      <c r="S257" s="51">
        <f t="shared" si="13"/>
        <v>37</v>
      </c>
      <c r="T257" s="67">
        <f t="shared" si="15"/>
        <v>42621</v>
      </c>
      <c r="U257" s="68">
        <f t="shared" si="14"/>
        <v>5</v>
      </c>
      <c r="V257" s="81">
        <f>COUNTIFS('Plan de couv'!$C$8:$C$373,Capa!$T257,'Plan de couv'!E$8:E$373,Paramètres!$A$3)+COUNTIFS('Plan de couv'!$C$8:$C$373,Capa!$T257,'Plan de couv'!E$8:E$373,Paramètres!$A$8)/2+COUNTIFS('Plan de couv'!$C$8:$C$373,Capa!$T257,'Plan de couv'!E$8:E$373,Paramètres!$A$9)/2</f>
        <v>1</v>
      </c>
      <c r="W257" s="81">
        <f>COUNTIFS('Plan de couv'!$C$8:$C$373,Capa!$T257,'Plan de couv'!F$8:F$373,Paramètres!$A$3)+COUNTIFS('Plan de couv'!$C$8:$C$373,Capa!$T257,'Plan de couv'!F$8:F$373,Paramètres!$A$8)/2+COUNTIFS('Plan de couv'!$C$8:$C$373,Capa!$T257,'Plan de couv'!F$8:F$373,Paramètres!$A$9)/2</f>
        <v>1</v>
      </c>
      <c r="X257" s="81">
        <f>COUNTIFS('Plan de couv'!$C$8:$C$373,Capa!$T257,'Plan de couv'!G$8:G$373,Paramètres!$A$3)+COUNTIFS('Plan de couv'!$C$8:$C$373,Capa!$T257,'Plan de couv'!G$8:G$373,Paramètres!$A$8)/2+COUNTIFS('Plan de couv'!$C$8:$C$373,Capa!$T257,'Plan de couv'!G$8:G$373,Paramètres!$A$9)/2</f>
        <v>1</v>
      </c>
      <c r="Y257" s="81">
        <f>COUNTIFS('Plan de couv'!$C$8:$C$373,Capa!$T257,'Plan de couv'!H$8:H$373,Paramètres!$A$3)+COUNTIFS('Plan de couv'!$C$8:$C$373,Capa!$T257,'Plan de couv'!H$8:H$373,Paramètres!$A$8)/2+COUNTIFS('Plan de couv'!$C$8:$C$373,Capa!$T257,'Plan de couv'!H$8:H$373,Paramètres!$A$9)/2</f>
        <v>1</v>
      </c>
      <c r="Z257" s="81">
        <f>COUNTIFS('Plan de couv'!$C$8:$C$373,Capa!$T257,'Plan de couv'!I$8:I$373,Paramètres!$A$3)+COUNTIFS('Plan de couv'!$C$8:$C$373,Capa!$T257,'Plan de couv'!I$8:I$373,Paramètres!$A$8)/2+COUNTIFS('Plan de couv'!$C$8:$C$373,Capa!$T257,'Plan de couv'!I$8:I$373,Paramètres!$A$9)/2</f>
        <v>1</v>
      </c>
      <c r="AA257" s="81">
        <f>COUNTIFS('Plan de couv'!$C$8:$C$373,Capa!$T257,'Plan de couv'!J$8:J$373,Paramètres!$A$3)+COUNTIFS('Plan de couv'!$C$8:$C$373,Capa!$T257,'Plan de couv'!J$8:J$373,Paramètres!$A$8)/2+COUNTIFS('Plan de couv'!$C$8:$C$373,Capa!$T257,'Plan de couv'!J$8:J$373,Paramètres!$A$9)/2</f>
        <v>1</v>
      </c>
      <c r="AB257" s="81">
        <f>COUNTIFS('Plan de couv'!$C$8:$C$373,Capa!$T257,'Plan de couv'!K$8:K$373,Paramètres!$A$3)+COUNTIFS('Plan de couv'!$C$8:$C$373,Capa!$T257,'Plan de couv'!K$8:K$373,Paramètres!$A$8)/2+COUNTIFS('Plan de couv'!$C$8:$C$373,Capa!$T257,'Plan de couv'!K$8:K$373,Paramètres!$A$9)/2</f>
        <v>1</v>
      </c>
      <c r="AC257" s="81">
        <f>COUNTIFS('Plan de couv'!$C$8:$C$373,Capa!$T257,'Plan de couv'!L$8:L$373,Paramètres!$A$3)+COUNTIFS('Plan de couv'!$C$8:$C$373,Capa!$T257,'Plan de couv'!L$8:L$373,Paramètres!$A$8)/2+COUNTIFS('Plan de couv'!$C$8:$C$373,Capa!$T257,'Plan de couv'!L$8:L$373,Paramètres!$A$9)/2</f>
        <v>1</v>
      </c>
      <c r="AD257" s="81">
        <f>COUNTIFS('Plan de couv'!$C$8:$C$373,Capa!$T257,'Plan de couv'!M$8:M$373,Paramètres!$A$3)+COUNTIFS('Plan de couv'!$C$8:$C$373,Capa!$T257,'Plan de couv'!M$8:M$373,Paramètres!$A$8)/2+COUNTIFS('Plan de couv'!$C$8:$C$373,Capa!$T257,'Plan de couv'!M$8:M$373,Paramètres!$A$9)/2</f>
        <v>1</v>
      </c>
      <c r="AE257" s="81">
        <f>COUNTIFS('Plan de couv'!$C$8:$C$373,Capa!$T257,'Plan de couv'!N$8:N$373,Paramètres!$A$3)+COUNTIFS('Plan de couv'!$C$8:$C$373,Capa!$T257,'Plan de couv'!N$8:N$373,Paramètres!$A$8)/2+COUNTIFS('Plan de couv'!$C$8:$C$373,Capa!$T257,'Plan de couv'!N$8:N$373,Paramètres!$A$9)/2</f>
        <v>1</v>
      </c>
      <c r="AF257" s="81">
        <f>COUNTIFS('Plan de couv'!$C$8:$C$373,Capa!$T257,'Plan de couv'!O$8:O$373,Paramètres!$A$3)+COUNTIFS('Plan de couv'!$C$8:$C$373,Capa!$T257,'Plan de couv'!O$8:O$373,Paramètres!$A$8)/2+COUNTIFS('Plan de couv'!$C$8:$C$373,Capa!$T257,'Plan de couv'!O$8:O$373,Paramètres!$A$9)/2</f>
        <v>1</v>
      </c>
      <c r="AG257" s="81">
        <f>COUNTIFS('Plan de couv'!$C$8:$C$373,Capa!$T257,'Plan de couv'!P$8:P$373,Paramètres!$A$3)+COUNTIFS('Plan de couv'!$C$8:$C$373,Capa!$T257,'Plan de couv'!P$8:P$373,Paramètres!$A$8)/2+COUNTIFS('Plan de couv'!$C$8:$C$373,Capa!$T257,'Plan de couv'!P$8:P$373,Paramètres!$A$9)/2</f>
        <v>1</v>
      </c>
      <c r="AH257" s="81">
        <f>COUNTIFS('Plan de couv'!$C$8:$C$373,Capa!$T257,'Plan de couv'!Q$8:Q$373,Paramètres!$A$3)+COUNTIFS('Plan de couv'!$C$8:$C$373,Capa!$T257,'Plan de couv'!Q$8:Q$373,Paramètres!$A$8)/2+COUNTIFS('Plan de couv'!$C$8:$C$373,Capa!$T257,'Plan de couv'!Q$8:Q$373,Paramètres!$A$9)/2</f>
        <v>1</v>
      </c>
      <c r="AI257" s="81">
        <f>COUNTIFS('Plan de couv'!$C$8:$C$373,Capa!$T257,'Plan de couv'!R$8:R$373,Paramètres!$A$3)+COUNTIFS('Plan de couv'!$C$8:$C$373,Capa!$T257,'Plan de couv'!R$8:R$373,Paramètres!$A$8)/2+COUNTIFS('Plan de couv'!$C$8:$C$373,Capa!$T257,'Plan de couv'!R$8:R$373,Paramètres!$A$9)/2</f>
        <v>1</v>
      </c>
      <c r="AJ257" s="81">
        <f>COUNTIFS('Plan de couv'!$C$8:$C$373,Capa!$T257,'Plan de couv'!S$8:S$373,Paramètres!$A$3)+COUNTIFS('Plan de couv'!$C$8:$C$373,Capa!$T257,'Plan de couv'!S$8:S$373,Paramètres!$A$8)/2+COUNTIFS('Plan de couv'!$C$8:$C$373,Capa!$T257,'Plan de couv'!S$8:S$373,Paramètres!$A$9)/2</f>
        <v>1</v>
      </c>
      <c r="AK257" s="81">
        <f>COUNTIFS('Plan de couv'!$C$8:$C$373,Capa!$T257,'Plan de couv'!T$8:T$373,Paramètres!$A$3)+COUNTIFS('Plan de couv'!$C$8:$C$373,Capa!$T257,'Plan de couv'!T$8:T$373,Paramètres!$A$8)/2+COUNTIFS('Plan de couv'!$C$8:$C$373,Capa!$T257,'Plan de couv'!T$8:T$373,Paramètres!$A$9)/2</f>
        <v>1</v>
      </c>
      <c r="AL257" s="81">
        <f>COUNTIFS('Plan de couv'!$C$8:$C$373,Capa!$T257,'Plan de couv'!U$8:U$373,Paramètres!$A$3)+COUNTIFS('Plan de couv'!$C$8:$C$373,Capa!$T257,'Plan de couv'!U$8:U$373,Paramètres!$A$8)/2+COUNTIFS('Plan de couv'!$C$8:$C$373,Capa!$T257,'Plan de couv'!U$8:U$373,Paramètres!$A$9)/2</f>
        <v>1</v>
      </c>
      <c r="AM257" s="81">
        <f>COUNTIFS('Plan de couv'!$C$8:$C$373,Capa!$T257,'Plan de couv'!V$8:V$373,Paramètres!$A$3)+COUNTIFS('Plan de couv'!$C$8:$C$373,Capa!$T257,'Plan de couv'!V$8:V$373,Paramètres!$A$8)/2+COUNTIFS('Plan de couv'!$C$8:$C$373,Capa!$T257,'Plan de couv'!V$8:V$373,Paramètres!$A$9)/2</f>
        <v>1</v>
      </c>
      <c r="AN257" s="81">
        <f>COUNTIFS('Plan de couv'!$C$8:$C$373,Capa!$T257,'Plan de couv'!W$8:W$373,Paramètres!$A$3)+COUNTIFS('Plan de couv'!$C$8:$C$373,Capa!$T257,'Plan de couv'!W$8:W$373,Paramètres!$A$8)/2+COUNTIFS('Plan de couv'!$C$8:$C$373,Capa!$T257,'Plan de couv'!W$8:W$373,Paramètres!$A$9)/2</f>
        <v>1</v>
      </c>
      <c r="AO257" s="81">
        <f>COUNTIFS('Plan de couv'!$C$8:$C$373,Capa!$T257,'Plan de couv'!X$8:X$373,Paramètres!$A$3)+COUNTIFS('Plan de couv'!$C$8:$C$373,Capa!$T257,'Plan de couv'!X$8:X$373,Paramètres!$A$8)/2+COUNTIFS('Plan de couv'!$C$8:$C$373,Capa!$T257,'Plan de couv'!X$8:X$373,Paramètres!$A$9)/2</f>
        <v>1</v>
      </c>
      <c r="AP257" s="81">
        <f>COUNTIFS('Plan de couv'!$C$8:$C$373,Capa!$T257,'Plan de couv'!Y$8:Y$373,Paramètres!$A$3)+COUNTIFS('Plan de couv'!$C$8:$C$373,Capa!$T257,'Plan de couv'!Y$8:Y$373,Paramètres!$A$8)/2+COUNTIFS('Plan de couv'!$C$8:$C$373,Capa!$T257,'Plan de couv'!Y$8:Y$373,Paramètres!$A$9)/2</f>
        <v>1</v>
      </c>
    </row>
    <row r="258" spans="18:42" hidden="1" x14ac:dyDescent="0.25">
      <c r="R258" s="50">
        <f t="shared" si="12"/>
        <v>9</v>
      </c>
      <c r="S258" s="51">
        <f t="shared" si="13"/>
        <v>37</v>
      </c>
      <c r="T258" s="67">
        <f t="shared" si="15"/>
        <v>42622</v>
      </c>
      <c r="U258" s="68">
        <f t="shared" si="14"/>
        <v>6</v>
      </c>
      <c r="V258" s="81">
        <f>COUNTIFS('Plan de couv'!$C$8:$C$373,Capa!$T258,'Plan de couv'!E$8:E$373,Paramètres!$A$3)+COUNTIFS('Plan de couv'!$C$8:$C$373,Capa!$T258,'Plan de couv'!E$8:E$373,Paramètres!$A$8)/2+COUNTIFS('Plan de couv'!$C$8:$C$373,Capa!$T258,'Plan de couv'!E$8:E$373,Paramètres!$A$9)/2</f>
        <v>1</v>
      </c>
      <c r="W258" s="81">
        <f>COUNTIFS('Plan de couv'!$C$8:$C$373,Capa!$T258,'Plan de couv'!F$8:F$373,Paramètres!$A$3)+COUNTIFS('Plan de couv'!$C$8:$C$373,Capa!$T258,'Plan de couv'!F$8:F$373,Paramètres!$A$8)/2+COUNTIFS('Plan de couv'!$C$8:$C$373,Capa!$T258,'Plan de couv'!F$8:F$373,Paramètres!$A$9)/2</f>
        <v>1</v>
      </c>
      <c r="X258" s="81">
        <f>COUNTIFS('Plan de couv'!$C$8:$C$373,Capa!$T258,'Plan de couv'!G$8:G$373,Paramètres!$A$3)+COUNTIFS('Plan de couv'!$C$8:$C$373,Capa!$T258,'Plan de couv'!G$8:G$373,Paramètres!$A$8)/2+COUNTIFS('Plan de couv'!$C$8:$C$373,Capa!$T258,'Plan de couv'!G$8:G$373,Paramètres!$A$9)/2</f>
        <v>1</v>
      </c>
      <c r="Y258" s="81">
        <f>COUNTIFS('Plan de couv'!$C$8:$C$373,Capa!$T258,'Plan de couv'!H$8:H$373,Paramètres!$A$3)+COUNTIFS('Plan de couv'!$C$8:$C$373,Capa!$T258,'Plan de couv'!H$8:H$373,Paramètres!$A$8)/2+COUNTIFS('Plan de couv'!$C$8:$C$373,Capa!$T258,'Plan de couv'!H$8:H$373,Paramètres!$A$9)/2</f>
        <v>1</v>
      </c>
      <c r="Z258" s="81">
        <f>COUNTIFS('Plan de couv'!$C$8:$C$373,Capa!$T258,'Plan de couv'!I$8:I$373,Paramètres!$A$3)+COUNTIFS('Plan de couv'!$C$8:$C$373,Capa!$T258,'Plan de couv'!I$8:I$373,Paramètres!$A$8)/2+COUNTIFS('Plan de couv'!$C$8:$C$373,Capa!$T258,'Plan de couv'!I$8:I$373,Paramètres!$A$9)/2</f>
        <v>1</v>
      </c>
      <c r="AA258" s="81">
        <f>COUNTIFS('Plan de couv'!$C$8:$C$373,Capa!$T258,'Plan de couv'!J$8:J$373,Paramètres!$A$3)+COUNTIFS('Plan de couv'!$C$8:$C$373,Capa!$T258,'Plan de couv'!J$8:J$373,Paramètres!$A$8)/2+COUNTIFS('Plan de couv'!$C$8:$C$373,Capa!$T258,'Plan de couv'!J$8:J$373,Paramètres!$A$9)/2</f>
        <v>1</v>
      </c>
      <c r="AB258" s="81">
        <f>COUNTIFS('Plan de couv'!$C$8:$C$373,Capa!$T258,'Plan de couv'!K$8:K$373,Paramètres!$A$3)+COUNTIFS('Plan de couv'!$C$8:$C$373,Capa!$T258,'Plan de couv'!K$8:K$373,Paramètres!$A$8)/2+COUNTIFS('Plan de couv'!$C$8:$C$373,Capa!$T258,'Plan de couv'!K$8:K$373,Paramètres!$A$9)/2</f>
        <v>1</v>
      </c>
      <c r="AC258" s="81">
        <f>COUNTIFS('Plan de couv'!$C$8:$C$373,Capa!$T258,'Plan de couv'!L$8:L$373,Paramètres!$A$3)+COUNTIFS('Plan de couv'!$C$8:$C$373,Capa!$T258,'Plan de couv'!L$8:L$373,Paramètres!$A$8)/2+COUNTIFS('Plan de couv'!$C$8:$C$373,Capa!$T258,'Plan de couv'!L$8:L$373,Paramètres!$A$9)/2</f>
        <v>1</v>
      </c>
      <c r="AD258" s="81">
        <f>COUNTIFS('Plan de couv'!$C$8:$C$373,Capa!$T258,'Plan de couv'!M$8:M$373,Paramètres!$A$3)+COUNTIFS('Plan de couv'!$C$8:$C$373,Capa!$T258,'Plan de couv'!M$8:M$373,Paramètres!$A$8)/2+COUNTIFS('Plan de couv'!$C$8:$C$373,Capa!$T258,'Plan de couv'!M$8:M$373,Paramètres!$A$9)/2</f>
        <v>1</v>
      </c>
      <c r="AE258" s="81">
        <f>COUNTIFS('Plan de couv'!$C$8:$C$373,Capa!$T258,'Plan de couv'!N$8:N$373,Paramètres!$A$3)+COUNTIFS('Plan de couv'!$C$8:$C$373,Capa!$T258,'Plan de couv'!N$8:N$373,Paramètres!$A$8)/2+COUNTIFS('Plan de couv'!$C$8:$C$373,Capa!$T258,'Plan de couv'!N$8:N$373,Paramètres!$A$9)/2</f>
        <v>1</v>
      </c>
      <c r="AF258" s="81">
        <f>COUNTIFS('Plan de couv'!$C$8:$C$373,Capa!$T258,'Plan de couv'!O$8:O$373,Paramètres!$A$3)+COUNTIFS('Plan de couv'!$C$8:$C$373,Capa!$T258,'Plan de couv'!O$8:O$373,Paramètres!$A$8)/2+COUNTIFS('Plan de couv'!$C$8:$C$373,Capa!$T258,'Plan de couv'!O$8:O$373,Paramètres!$A$9)/2</f>
        <v>1</v>
      </c>
      <c r="AG258" s="81">
        <f>COUNTIFS('Plan de couv'!$C$8:$C$373,Capa!$T258,'Plan de couv'!P$8:P$373,Paramètres!$A$3)+COUNTIFS('Plan de couv'!$C$8:$C$373,Capa!$T258,'Plan de couv'!P$8:P$373,Paramètres!$A$8)/2+COUNTIFS('Plan de couv'!$C$8:$C$373,Capa!$T258,'Plan de couv'!P$8:P$373,Paramètres!$A$9)/2</f>
        <v>1</v>
      </c>
      <c r="AH258" s="81">
        <f>COUNTIFS('Plan de couv'!$C$8:$C$373,Capa!$T258,'Plan de couv'!Q$8:Q$373,Paramètres!$A$3)+COUNTIFS('Plan de couv'!$C$8:$C$373,Capa!$T258,'Plan de couv'!Q$8:Q$373,Paramètres!$A$8)/2+COUNTIFS('Plan de couv'!$C$8:$C$373,Capa!$T258,'Plan de couv'!Q$8:Q$373,Paramètres!$A$9)/2</f>
        <v>1</v>
      </c>
      <c r="AI258" s="81">
        <f>COUNTIFS('Plan de couv'!$C$8:$C$373,Capa!$T258,'Plan de couv'!R$8:R$373,Paramètres!$A$3)+COUNTIFS('Plan de couv'!$C$8:$C$373,Capa!$T258,'Plan de couv'!R$8:R$373,Paramètres!$A$8)/2+COUNTIFS('Plan de couv'!$C$8:$C$373,Capa!$T258,'Plan de couv'!R$8:R$373,Paramètres!$A$9)/2</f>
        <v>1</v>
      </c>
      <c r="AJ258" s="81">
        <f>COUNTIFS('Plan de couv'!$C$8:$C$373,Capa!$T258,'Plan de couv'!S$8:S$373,Paramètres!$A$3)+COUNTIFS('Plan de couv'!$C$8:$C$373,Capa!$T258,'Plan de couv'!S$8:S$373,Paramètres!$A$8)/2+COUNTIFS('Plan de couv'!$C$8:$C$373,Capa!$T258,'Plan de couv'!S$8:S$373,Paramètres!$A$9)/2</f>
        <v>1</v>
      </c>
      <c r="AK258" s="81">
        <f>COUNTIFS('Plan de couv'!$C$8:$C$373,Capa!$T258,'Plan de couv'!T$8:T$373,Paramètres!$A$3)+COUNTIFS('Plan de couv'!$C$8:$C$373,Capa!$T258,'Plan de couv'!T$8:T$373,Paramètres!$A$8)/2+COUNTIFS('Plan de couv'!$C$8:$C$373,Capa!$T258,'Plan de couv'!T$8:T$373,Paramètres!$A$9)/2</f>
        <v>1</v>
      </c>
      <c r="AL258" s="81">
        <f>COUNTIFS('Plan de couv'!$C$8:$C$373,Capa!$T258,'Plan de couv'!U$8:U$373,Paramètres!$A$3)+COUNTIFS('Plan de couv'!$C$8:$C$373,Capa!$T258,'Plan de couv'!U$8:U$373,Paramètres!$A$8)/2+COUNTIFS('Plan de couv'!$C$8:$C$373,Capa!$T258,'Plan de couv'!U$8:U$373,Paramètres!$A$9)/2</f>
        <v>1</v>
      </c>
      <c r="AM258" s="81">
        <f>COUNTIFS('Plan de couv'!$C$8:$C$373,Capa!$T258,'Plan de couv'!V$8:V$373,Paramètres!$A$3)+COUNTIFS('Plan de couv'!$C$8:$C$373,Capa!$T258,'Plan de couv'!V$8:V$373,Paramètres!$A$8)/2+COUNTIFS('Plan de couv'!$C$8:$C$373,Capa!$T258,'Plan de couv'!V$8:V$373,Paramètres!$A$9)/2</f>
        <v>1</v>
      </c>
      <c r="AN258" s="81">
        <f>COUNTIFS('Plan de couv'!$C$8:$C$373,Capa!$T258,'Plan de couv'!W$8:W$373,Paramètres!$A$3)+COUNTIFS('Plan de couv'!$C$8:$C$373,Capa!$T258,'Plan de couv'!W$8:W$373,Paramètres!$A$8)/2+COUNTIFS('Plan de couv'!$C$8:$C$373,Capa!$T258,'Plan de couv'!W$8:W$373,Paramètres!$A$9)/2</f>
        <v>1</v>
      </c>
      <c r="AO258" s="81">
        <f>COUNTIFS('Plan de couv'!$C$8:$C$373,Capa!$T258,'Plan de couv'!X$8:X$373,Paramètres!$A$3)+COUNTIFS('Plan de couv'!$C$8:$C$373,Capa!$T258,'Plan de couv'!X$8:X$373,Paramètres!$A$8)/2+COUNTIFS('Plan de couv'!$C$8:$C$373,Capa!$T258,'Plan de couv'!X$8:X$373,Paramètres!$A$9)/2</f>
        <v>1</v>
      </c>
      <c r="AP258" s="81">
        <f>COUNTIFS('Plan de couv'!$C$8:$C$373,Capa!$T258,'Plan de couv'!Y$8:Y$373,Paramètres!$A$3)+COUNTIFS('Plan de couv'!$C$8:$C$373,Capa!$T258,'Plan de couv'!Y$8:Y$373,Paramètres!$A$8)/2+COUNTIFS('Plan de couv'!$C$8:$C$373,Capa!$T258,'Plan de couv'!Y$8:Y$373,Paramètres!$A$9)/2</f>
        <v>1</v>
      </c>
    </row>
    <row r="259" spans="18:42" hidden="1" x14ac:dyDescent="0.25">
      <c r="R259" s="50">
        <f t="shared" si="12"/>
        <v>9</v>
      </c>
      <c r="S259" s="51">
        <f t="shared" si="13"/>
        <v>37</v>
      </c>
      <c r="T259" s="67">
        <f t="shared" si="15"/>
        <v>42623</v>
      </c>
      <c r="U259" s="68">
        <f t="shared" si="14"/>
        <v>7</v>
      </c>
      <c r="V259" s="81">
        <f>COUNTIFS('Plan de couv'!$C$8:$C$373,Capa!$T259,'Plan de couv'!E$8:E$373,Paramètres!$A$3)+COUNTIFS('Plan de couv'!$C$8:$C$373,Capa!$T259,'Plan de couv'!E$8:E$373,Paramètres!$A$8)/2+COUNTIFS('Plan de couv'!$C$8:$C$373,Capa!$T259,'Plan de couv'!E$8:E$373,Paramètres!$A$9)/2</f>
        <v>0</v>
      </c>
      <c r="W259" s="81">
        <f>COUNTIFS('Plan de couv'!$C$8:$C$373,Capa!$T259,'Plan de couv'!F$8:F$373,Paramètres!$A$3)+COUNTIFS('Plan de couv'!$C$8:$C$373,Capa!$T259,'Plan de couv'!F$8:F$373,Paramètres!$A$8)/2+COUNTIFS('Plan de couv'!$C$8:$C$373,Capa!$T259,'Plan de couv'!F$8:F$373,Paramètres!$A$9)/2</f>
        <v>0</v>
      </c>
      <c r="X259" s="81">
        <f>COUNTIFS('Plan de couv'!$C$8:$C$373,Capa!$T259,'Plan de couv'!G$8:G$373,Paramètres!$A$3)+COUNTIFS('Plan de couv'!$C$8:$C$373,Capa!$T259,'Plan de couv'!G$8:G$373,Paramètres!$A$8)/2+COUNTIFS('Plan de couv'!$C$8:$C$373,Capa!$T259,'Plan de couv'!G$8:G$373,Paramètres!$A$9)/2</f>
        <v>0</v>
      </c>
      <c r="Y259" s="81">
        <f>COUNTIFS('Plan de couv'!$C$8:$C$373,Capa!$T259,'Plan de couv'!H$8:H$373,Paramètres!$A$3)+COUNTIFS('Plan de couv'!$C$8:$C$373,Capa!$T259,'Plan de couv'!H$8:H$373,Paramètres!$A$8)/2+COUNTIFS('Plan de couv'!$C$8:$C$373,Capa!$T259,'Plan de couv'!H$8:H$373,Paramètres!$A$9)/2</f>
        <v>0</v>
      </c>
      <c r="Z259" s="81">
        <f>COUNTIFS('Plan de couv'!$C$8:$C$373,Capa!$T259,'Plan de couv'!I$8:I$373,Paramètres!$A$3)+COUNTIFS('Plan de couv'!$C$8:$C$373,Capa!$T259,'Plan de couv'!I$8:I$373,Paramètres!$A$8)/2+COUNTIFS('Plan de couv'!$C$8:$C$373,Capa!$T259,'Plan de couv'!I$8:I$373,Paramètres!$A$9)/2</f>
        <v>0</v>
      </c>
      <c r="AA259" s="81">
        <f>COUNTIFS('Plan de couv'!$C$8:$C$373,Capa!$T259,'Plan de couv'!J$8:J$373,Paramètres!$A$3)+COUNTIFS('Plan de couv'!$C$8:$C$373,Capa!$T259,'Plan de couv'!J$8:J$373,Paramètres!$A$8)/2+COUNTIFS('Plan de couv'!$C$8:$C$373,Capa!$T259,'Plan de couv'!J$8:J$373,Paramètres!$A$9)/2</f>
        <v>0</v>
      </c>
      <c r="AB259" s="81">
        <f>COUNTIFS('Plan de couv'!$C$8:$C$373,Capa!$T259,'Plan de couv'!K$8:K$373,Paramètres!$A$3)+COUNTIFS('Plan de couv'!$C$8:$C$373,Capa!$T259,'Plan de couv'!K$8:K$373,Paramètres!$A$8)/2+COUNTIFS('Plan de couv'!$C$8:$C$373,Capa!$T259,'Plan de couv'!K$8:K$373,Paramètres!$A$9)/2</f>
        <v>0</v>
      </c>
      <c r="AC259" s="81">
        <f>COUNTIFS('Plan de couv'!$C$8:$C$373,Capa!$T259,'Plan de couv'!L$8:L$373,Paramètres!$A$3)+COUNTIFS('Plan de couv'!$C$8:$C$373,Capa!$T259,'Plan de couv'!L$8:L$373,Paramètres!$A$8)/2+COUNTIFS('Plan de couv'!$C$8:$C$373,Capa!$T259,'Plan de couv'!L$8:L$373,Paramètres!$A$9)/2</f>
        <v>0</v>
      </c>
      <c r="AD259" s="81">
        <f>COUNTIFS('Plan de couv'!$C$8:$C$373,Capa!$T259,'Plan de couv'!M$8:M$373,Paramètres!$A$3)+COUNTIFS('Plan de couv'!$C$8:$C$373,Capa!$T259,'Plan de couv'!M$8:M$373,Paramètres!$A$8)/2+COUNTIFS('Plan de couv'!$C$8:$C$373,Capa!$T259,'Plan de couv'!M$8:M$373,Paramètres!$A$9)/2</f>
        <v>0</v>
      </c>
      <c r="AE259" s="81">
        <f>COUNTIFS('Plan de couv'!$C$8:$C$373,Capa!$T259,'Plan de couv'!N$8:N$373,Paramètres!$A$3)+COUNTIFS('Plan de couv'!$C$8:$C$373,Capa!$T259,'Plan de couv'!N$8:N$373,Paramètres!$A$8)/2+COUNTIFS('Plan de couv'!$C$8:$C$373,Capa!$T259,'Plan de couv'!N$8:N$373,Paramètres!$A$9)/2</f>
        <v>0</v>
      </c>
      <c r="AF259" s="81">
        <f>COUNTIFS('Plan de couv'!$C$8:$C$373,Capa!$T259,'Plan de couv'!O$8:O$373,Paramètres!$A$3)+COUNTIFS('Plan de couv'!$C$8:$C$373,Capa!$T259,'Plan de couv'!O$8:O$373,Paramètres!$A$8)/2+COUNTIFS('Plan de couv'!$C$8:$C$373,Capa!$T259,'Plan de couv'!O$8:O$373,Paramètres!$A$9)/2</f>
        <v>0</v>
      </c>
      <c r="AG259" s="81">
        <f>COUNTIFS('Plan de couv'!$C$8:$C$373,Capa!$T259,'Plan de couv'!P$8:P$373,Paramètres!$A$3)+COUNTIFS('Plan de couv'!$C$8:$C$373,Capa!$T259,'Plan de couv'!P$8:P$373,Paramètres!$A$8)/2+COUNTIFS('Plan de couv'!$C$8:$C$373,Capa!$T259,'Plan de couv'!P$8:P$373,Paramètres!$A$9)/2</f>
        <v>0</v>
      </c>
      <c r="AH259" s="81">
        <f>COUNTIFS('Plan de couv'!$C$8:$C$373,Capa!$T259,'Plan de couv'!Q$8:Q$373,Paramètres!$A$3)+COUNTIFS('Plan de couv'!$C$8:$C$373,Capa!$T259,'Plan de couv'!Q$8:Q$373,Paramètres!$A$8)/2+COUNTIFS('Plan de couv'!$C$8:$C$373,Capa!$T259,'Plan de couv'!Q$8:Q$373,Paramètres!$A$9)/2</f>
        <v>0</v>
      </c>
      <c r="AI259" s="81">
        <f>COUNTIFS('Plan de couv'!$C$8:$C$373,Capa!$T259,'Plan de couv'!R$8:R$373,Paramètres!$A$3)+COUNTIFS('Plan de couv'!$C$8:$C$373,Capa!$T259,'Plan de couv'!R$8:R$373,Paramètres!$A$8)/2+COUNTIFS('Plan de couv'!$C$8:$C$373,Capa!$T259,'Plan de couv'!R$8:R$373,Paramètres!$A$9)/2</f>
        <v>0</v>
      </c>
      <c r="AJ259" s="81">
        <f>COUNTIFS('Plan de couv'!$C$8:$C$373,Capa!$T259,'Plan de couv'!S$8:S$373,Paramètres!$A$3)+COUNTIFS('Plan de couv'!$C$8:$C$373,Capa!$T259,'Plan de couv'!S$8:S$373,Paramètres!$A$8)/2+COUNTIFS('Plan de couv'!$C$8:$C$373,Capa!$T259,'Plan de couv'!S$8:S$373,Paramètres!$A$9)/2</f>
        <v>0</v>
      </c>
      <c r="AK259" s="81">
        <f>COUNTIFS('Plan de couv'!$C$8:$C$373,Capa!$T259,'Plan de couv'!T$8:T$373,Paramètres!$A$3)+COUNTIFS('Plan de couv'!$C$8:$C$373,Capa!$T259,'Plan de couv'!T$8:T$373,Paramètres!$A$8)/2+COUNTIFS('Plan de couv'!$C$8:$C$373,Capa!$T259,'Plan de couv'!T$8:T$373,Paramètres!$A$9)/2</f>
        <v>0</v>
      </c>
      <c r="AL259" s="81">
        <f>COUNTIFS('Plan de couv'!$C$8:$C$373,Capa!$T259,'Plan de couv'!U$8:U$373,Paramètres!$A$3)+COUNTIFS('Plan de couv'!$C$8:$C$373,Capa!$T259,'Plan de couv'!U$8:U$373,Paramètres!$A$8)/2+COUNTIFS('Plan de couv'!$C$8:$C$373,Capa!$T259,'Plan de couv'!U$8:U$373,Paramètres!$A$9)/2</f>
        <v>0</v>
      </c>
      <c r="AM259" s="81">
        <f>COUNTIFS('Plan de couv'!$C$8:$C$373,Capa!$T259,'Plan de couv'!V$8:V$373,Paramètres!$A$3)+COUNTIFS('Plan de couv'!$C$8:$C$373,Capa!$T259,'Plan de couv'!V$8:V$373,Paramètres!$A$8)/2+COUNTIFS('Plan de couv'!$C$8:$C$373,Capa!$T259,'Plan de couv'!V$8:V$373,Paramètres!$A$9)/2</f>
        <v>0</v>
      </c>
      <c r="AN259" s="81">
        <f>COUNTIFS('Plan de couv'!$C$8:$C$373,Capa!$T259,'Plan de couv'!W$8:W$373,Paramètres!$A$3)+COUNTIFS('Plan de couv'!$C$8:$C$373,Capa!$T259,'Plan de couv'!W$8:W$373,Paramètres!$A$8)/2+COUNTIFS('Plan de couv'!$C$8:$C$373,Capa!$T259,'Plan de couv'!W$8:W$373,Paramètres!$A$9)/2</f>
        <v>0</v>
      </c>
      <c r="AO259" s="81">
        <f>COUNTIFS('Plan de couv'!$C$8:$C$373,Capa!$T259,'Plan de couv'!X$8:X$373,Paramètres!$A$3)+COUNTIFS('Plan de couv'!$C$8:$C$373,Capa!$T259,'Plan de couv'!X$8:X$373,Paramètres!$A$8)/2+COUNTIFS('Plan de couv'!$C$8:$C$373,Capa!$T259,'Plan de couv'!X$8:X$373,Paramètres!$A$9)/2</f>
        <v>0</v>
      </c>
      <c r="AP259" s="81">
        <f>COUNTIFS('Plan de couv'!$C$8:$C$373,Capa!$T259,'Plan de couv'!Y$8:Y$373,Paramètres!$A$3)+COUNTIFS('Plan de couv'!$C$8:$C$373,Capa!$T259,'Plan de couv'!Y$8:Y$373,Paramètres!$A$8)/2+COUNTIFS('Plan de couv'!$C$8:$C$373,Capa!$T259,'Plan de couv'!Y$8:Y$373,Paramètres!$A$9)/2</f>
        <v>0</v>
      </c>
    </row>
    <row r="260" spans="18:42" hidden="1" x14ac:dyDescent="0.25">
      <c r="R260" s="50">
        <f t="shared" si="12"/>
        <v>9</v>
      </c>
      <c r="S260" s="51">
        <f t="shared" si="13"/>
        <v>38</v>
      </c>
      <c r="T260" s="67">
        <f t="shared" si="15"/>
        <v>42624</v>
      </c>
      <c r="U260" s="68">
        <f t="shared" si="14"/>
        <v>1</v>
      </c>
      <c r="V260" s="81">
        <f>COUNTIFS('Plan de couv'!$C$8:$C$373,Capa!$T260,'Plan de couv'!E$8:E$373,Paramètres!$A$3)+COUNTIFS('Plan de couv'!$C$8:$C$373,Capa!$T260,'Plan de couv'!E$8:E$373,Paramètres!$A$8)/2+COUNTIFS('Plan de couv'!$C$8:$C$373,Capa!$T260,'Plan de couv'!E$8:E$373,Paramètres!$A$9)/2</f>
        <v>0</v>
      </c>
      <c r="W260" s="81">
        <f>COUNTIFS('Plan de couv'!$C$8:$C$373,Capa!$T260,'Plan de couv'!F$8:F$373,Paramètres!$A$3)+COUNTIFS('Plan de couv'!$C$8:$C$373,Capa!$T260,'Plan de couv'!F$8:F$373,Paramètres!$A$8)/2+COUNTIFS('Plan de couv'!$C$8:$C$373,Capa!$T260,'Plan de couv'!F$8:F$373,Paramètres!$A$9)/2</f>
        <v>0</v>
      </c>
      <c r="X260" s="81">
        <f>COUNTIFS('Plan de couv'!$C$8:$C$373,Capa!$T260,'Plan de couv'!G$8:G$373,Paramètres!$A$3)+COUNTIFS('Plan de couv'!$C$8:$C$373,Capa!$T260,'Plan de couv'!G$8:G$373,Paramètres!$A$8)/2+COUNTIFS('Plan de couv'!$C$8:$C$373,Capa!$T260,'Plan de couv'!G$8:G$373,Paramètres!$A$9)/2</f>
        <v>0</v>
      </c>
      <c r="Y260" s="81">
        <f>COUNTIFS('Plan de couv'!$C$8:$C$373,Capa!$T260,'Plan de couv'!H$8:H$373,Paramètres!$A$3)+COUNTIFS('Plan de couv'!$C$8:$C$373,Capa!$T260,'Plan de couv'!H$8:H$373,Paramètres!$A$8)/2+COUNTIFS('Plan de couv'!$C$8:$C$373,Capa!$T260,'Plan de couv'!H$8:H$373,Paramètres!$A$9)/2</f>
        <v>0</v>
      </c>
      <c r="Z260" s="81">
        <f>COUNTIFS('Plan de couv'!$C$8:$C$373,Capa!$T260,'Plan de couv'!I$8:I$373,Paramètres!$A$3)+COUNTIFS('Plan de couv'!$C$8:$C$373,Capa!$T260,'Plan de couv'!I$8:I$373,Paramètres!$A$8)/2+COUNTIFS('Plan de couv'!$C$8:$C$373,Capa!$T260,'Plan de couv'!I$8:I$373,Paramètres!$A$9)/2</f>
        <v>0</v>
      </c>
      <c r="AA260" s="81">
        <f>COUNTIFS('Plan de couv'!$C$8:$C$373,Capa!$T260,'Plan de couv'!J$8:J$373,Paramètres!$A$3)+COUNTIFS('Plan de couv'!$C$8:$C$373,Capa!$T260,'Plan de couv'!J$8:J$373,Paramètres!$A$8)/2+COUNTIFS('Plan de couv'!$C$8:$C$373,Capa!$T260,'Plan de couv'!J$8:J$373,Paramètres!$A$9)/2</f>
        <v>0</v>
      </c>
      <c r="AB260" s="81">
        <f>COUNTIFS('Plan de couv'!$C$8:$C$373,Capa!$T260,'Plan de couv'!K$8:K$373,Paramètres!$A$3)+COUNTIFS('Plan de couv'!$C$8:$C$373,Capa!$T260,'Plan de couv'!K$8:K$373,Paramètres!$A$8)/2+COUNTIFS('Plan de couv'!$C$8:$C$373,Capa!$T260,'Plan de couv'!K$8:K$373,Paramètres!$A$9)/2</f>
        <v>0</v>
      </c>
      <c r="AC260" s="81">
        <f>COUNTIFS('Plan de couv'!$C$8:$C$373,Capa!$T260,'Plan de couv'!L$8:L$373,Paramètres!$A$3)+COUNTIFS('Plan de couv'!$C$8:$C$373,Capa!$T260,'Plan de couv'!L$8:L$373,Paramètres!$A$8)/2+COUNTIFS('Plan de couv'!$C$8:$C$373,Capa!$T260,'Plan de couv'!L$8:L$373,Paramètres!$A$9)/2</f>
        <v>0</v>
      </c>
      <c r="AD260" s="81">
        <f>COUNTIFS('Plan de couv'!$C$8:$C$373,Capa!$T260,'Plan de couv'!M$8:M$373,Paramètres!$A$3)+COUNTIFS('Plan de couv'!$C$8:$C$373,Capa!$T260,'Plan de couv'!M$8:M$373,Paramètres!$A$8)/2+COUNTIFS('Plan de couv'!$C$8:$C$373,Capa!$T260,'Plan de couv'!M$8:M$373,Paramètres!$A$9)/2</f>
        <v>0</v>
      </c>
      <c r="AE260" s="81">
        <f>COUNTIFS('Plan de couv'!$C$8:$C$373,Capa!$T260,'Plan de couv'!N$8:N$373,Paramètres!$A$3)+COUNTIFS('Plan de couv'!$C$8:$C$373,Capa!$T260,'Plan de couv'!N$8:N$373,Paramètres!$A$8)/2+COUNTIFS('Plan de couv'!$C$8:$C$373,Capa!$T260,'Plan de couv'!N$8:N$373,Paramètres!$A$9)/2</f>
        <v>0</v>
      </c>
      <c r="AF260" s="81">
        <f>COUNTIFS('Plan de couv'!$C$8:$C$373,Capa!$T260,'Plan de couv'!O$8:O$373,Paramètres!$A$3)+COUNTIFS('Plan de couv'!$C$8:$C$373,Capa!$T260,'Plan de couv'!O$8:O$373,Paramètres!$A$8)/2+COUNTIFS('Plan de couv'!$C$8:$C$373,Capa!$T260,'Plan de couv'!O$8:O$373,Paramètres!$A$9)/2</f>
        <v>0</v>
      </c>
      <c r="AG260" s="81">
        <f>COUNTIFS('Plan de couv'!$C$8:$C$373,Capa!$T260,'Plan de couv'!P$8:P$373,Paramètres!$A$3)+COUNTIFS('Plan de couv'!$C$8:$C$373,Capa!$T260,'Plan de couv'!P$8:P$373,Paramètres!$A$8)/2+COUNTIFS('Plan de couv'!$C$8:$C$373,Capa!$T260,'Plan de couv'!P$8:P$373,Paramètres!$A$9)/2</f>
        <v>0</v>
      </c>
      <c r="AH260" s="81">
        <f>COUNTIFS('Plan de couv'!$C$8:$C$373,Capa!$T260,'Plan de couv'!Q$8:Q$373,Paramètres!$A$3)+COUNTIFS('Plan de couv'!$C$8:$C$373,Capa!$T260,'Plan de couv'!Q$8:Q$373,Paramètres!$A$8)/2+COUNTIFS('Plan de couv'!$C$8:$C$373,Capa!$T260,'Plan de couv'!Q$8:Q$373,Paramètres!$A$9)/2</f>
        <v>0</v>
      </c>
      <c r="AI260" s="81">
        <f>COUNTIFS('Plan de couv'!$C$8:$C$373,Capa!$T260,'Plan de couv'!R$8:R$373,Paramètres!$A$3)+COUNTIFS('Plan de couv'!$C$8:$C$373,Capa!$T260,'Plan de couv'!R$8:R$373,Paramètres!$A$8)/2+COUNTIFS('Plan de couv'!$C$8:$C$373,Capa!$T260,'Plan de couv'!R$8:R$373,Paramètres!$A$9)/2</f>
        <v>0</v>
      </c>
      <c r="AJ260" s="81">
        <f>COUNTIFS('Plan de couv'!$C$8:$C$373,Capa!$T260,'Plan de couv'!S$8:S$373,Paramètres!$A$3)+COUNTIFS('Plan de couv'!$C$8:$C$373,Capa!$T260,'Plan de couv'!S$8:S$373,Paramètres!$A$8)/2+COUNTIFS('Plan de couv'!$C$8:$C$373,Capa!$T260,'Plan de couv'!S$8:S$373,Paramètres!$A$9)/2</f>
        <v>0</v>
      </c>
      <c r="AK260" s="81">
        <f>COUNTIFS('Plan de couv'!$C$8:$C$373,Capa!$T260,'Plan de couv'!T$8:T$373,Paramètres!$A$3)+COUNTIFS('Plan de couv'!$C$8:$C$373,Capa!$T260,'Plan de couv'!T$8:T$373,Paramètres!$A$8)/2+COUNTIFS('Plan de couv'!$C$8:$C$373,Capa!$T260,'Plan de couv'!T$8:T$373,Paramètres!$A$9)/2</f>
        <v>0</v>
      </c>
      <c r="AL260" s="81">
        <f>COUNTIFS('Plan de couv'!$C$8:$C$373,Capa!$T260,'Plan de couv'!U$8:U$373,Paramètres!$A$3)+COUNTIFS('Plan de couv'!$C$8:$C$373,Capa!$T260,'Plan de couv'!U$8:U$373,Paramètres!$A$8)/2+COUNTIFS('Plan de couv'!$C$8:$C$373,Capa!$T260,'Plan de couv'!U$8:U$373,Paramètres!$A$9)/2</f>
        <v>0</v>
      </c>
      <c r="AM260" s="81">
        <f>COUNTIFS('Plan de couv'!$C$8:$C$373,Capa!$T260,'Plan de couv'!V$8:V$373,Paramètres!$A$3)+COUNTIFS('Plan de couv'!$C$8:$C$373,Capa!$T260,'Plan de couv'!V$8:V$373,Paramètres!$A$8)/2+COUNTIFS('Plan de couv'!$C$8:$C$373,Capa!$T260,'Plan de couv'!V$8:V$373,Paramètres!$A$9)/2</f>
        <v>0</v>
      </c>
      <c r="AN260" s="81">
        <f>COUNTIFS('Plan de couv'!$C$8:$C$373,Capa!$T260,'Plan de couv'!W$8:W$373,Paramètres!$A$3)+COUNTIFS('Plan de couv'!$C$8:$C$373,Capa!$T260,'Plan de couv'!W$8:W$373,Paramètres!$A$8)/2+COUNTIFS('Plan de couv'!$C$8:$C$373,Capa!$T260,'Plan de couv'!W$8:W$373,Paramètres!$A$9)/2</f>
        <v>0</v>
      </c>
      <c r="AO260" s="81">
        <f>COUNTIFS('Plan de couv'!$C$8:$C$373,Capa!$T260,'Plan de couv'!X$8:X$373,Paramètres!$A$3)+COUNTIFS('Plan de couv'!$C$8:$C$373,Capa!$T260,'Plan de couv'!X$8:X$373,Paramètres!$A$8)/2+COUNTIFS('Plan de couv'!$C$8:$C$373,Capa!$T260,'Plan de couv'!X$8:X$373,Paramètres!$A$9)/2</f>
        <v>0</v>
      </c>
      <c r="AP260" s="81">
        <f>COUNTIFS('Plan de couv'!$C$8:$C$373,Capa!$T260,'Plan de couv'!Y$8:Y$373,Paramètres!$A$3)+COUNTIFS('Plan de couv'!$C$8:$C$373,Capa!$T260,'Plan de couv'!Y$8:Y$373,Paramètres!$A$8)/2+COUNTIFS('Plan de couv'!$C$8:$C$373,Capa!$T260,'Plan de couv'!Y$8:Y$373,Paramètres!$A$9)/2</f>
        <v>0</v>
      </c>
    </row>
    <row r="261" spans="18:42" hidden="1" x14ac:dyDescent="0.25">
      <c r="R261" s="50">
        <f t="shared" si="12"/>
        <v>9</v>
      </c>
      <c r="S261" s="51">
        <f t="shared" si="13"/>
        <v>38</v>
      </c>
      <c r="T261" s="67">
        <f t="shared" si="15"/>
        <v>42625</v>
      </c>
      <c r="U261" s="68">
        <f t="shared" si="14"/>
        <v>2</v>
      </c>
      <c r="V261" s="81">
        <f>COUNTIFS('Plan de couv'!$C$8:$C$373,Capa!$T261,'Plan de couv'!E$8:E$373,Paramètres!$A$3)+COUNTIFS('Plan de couv'!$C$8:$C$373,Capa!$T261,'Plan de couv'!E$8:E$373,Paramètres!$A$8)/2+COUNTIFS('Plan de couv'!$C$8:$C$373,Capa!$T261,'Plan de couv'!E$8:E$373,Paramètres!$A$9)/2</f>
        <v>1</v>
      </c>
      <c r="W261" s="81">
        <f>COUNTIFS('Plan de couv'!$C$8:$C$373,Capa!$T261,'Plan de couv'!F$8:F$373,Paramètres!$A$3)+COUNTIFS('Plan de couv'!$C$8:$C$373,Capa!$T261,'Plan de couv'!F$8:F$373,Paramètres!$A$8)/2+COUNTIFS('Plan de couv'!$C$8:$C$373,Capa!$T261,'Plan de couv'!F$8:F$373,Paramètres!$A$9)/2</f>
        <v>1</v>
      </c>
      <c r="X261" s="81">
        <f>COUNTIFS('Plan de couv'!$C$8:$C$373,Capa!$T261,'Plan de couv'!G$8:G$373,Paramètres!$A$3)+COUNTIFS('Plan de couv'!$C$8:$C$373,Capa!$T261,'Plan de couv'!G$8:G$373,Paramètres!$A$8)/2+COUNTIFS('Plan de couv'!$C$8:$C$373,Capa!$T261,'Plan de couv'!G$8:G$373,Paramètres!$A$9)/2</f>
        <v>1</v>
      </c>
      <c r="Y261" s="81">
        <f>COUNTIFS('Plan de couv'!$C$8:$C$373,Capa!$T261,'Plan de couv'!H$8:H$373,Paramètres!$A$3)+COUNTIFS('Plan de couv'!$C$8:$C$373,Capa!$T261,'Plan de couv'!H$8:H$373,Paramètres!$A$8)/2+COUNTIFS('Plan de couv'!$C$8:$C$373,Capa!$T261,'Plan de couv'!H$8:H$373,Paramètres!$A$9)/2</f>
        <v>1</v>
      </c>
      <c r="Z261" s="81">
        <f>COUNTIFS('Plan de couv'!$C$8:$C$373,Capa!$T261,'Plan de couv'!I$8:I$373,Paramètres!$A$3)+COUNTIFS('Plan de couv'!$C$8:$C$373,Capa!$T261,'Plan de couv'!I$8:I$373,Paramètres!$A$8)/2+COUNTIFS('Plan de couv'!$C$8:$C$373,Capa!$T261,'Plan de couv'!I$8:I$373,Paramètres!$A$9)/2</f>
        <v>1</v>
      </c>
      <c r="AA261" s="81">
        <f>COUNTIFS('Plan de couv'!$C$8:$C$373,Capa!$T261,'Plan de couv'!J$8:J$373,Paramètres!$A$3)+COUNTIFS('Plan de couv'!$C$8:$C$373,Capa!$T261,'Plan de couv'!J$8:J$373,Paramètres!$A$8)/2+COUNTIFS('Plan de couv'!$C$8:$C$373,Capa!$T261,'Plan de couv'!J$8:J$373,Paramètres!$A$9)/2</f>
        <v>1</v>
      </c>
      <c r="AB261" s="81">
        <f>COUNTIFS('Plan de couv'!$C$8:$C$373,Capa!$T261,'Plan de couv'!K$8:K$373,Paramètres!$A$3)+COUNTIFS('Plan de couv'!$C$8:$C$373,Capa!$T261,'Plan de couv'!K$8:K$373,Paramètres!$A$8)/2+COUNTIFS('Plan de couv'!$C$8:$C$373,Capa!$T261,'Plan de couv'!K$8:K$373,Paramètres!$A$9)/2</f>
        <v>1</v>
      </c>
      <c r="AC261" s="81">
        <f>COUNTIFS('Plan de couv'!$C$8:$C$373,Capa!$T261,'Plan de couv'!L$8:L$373,Paramètres!$A$3)+COUNTIFS('Plan de couv'!$C$8:$C$373,Capa!$T261,'Plan de couv'!L$8:L$373,Paramètres!$A$8)/2+COUNTIFS('Plan de couv'!$C$8:$C$373,Capa!$T261,'Plan de couv'!L$8:L$373,Paramètres!$A$9)/2</f>
        <v>1</v>
      </c>
      <c r="AD261" s="81">
        <f>COUNTIFS('Plan de couv'!$C$8:$C$373,Capa!$T261,'Plan de couv'!M$8:M$373,Paramètres!$A$3)+COUNTIFS('Plan de couv'!$C$8:$C$373,Capa!$T261,'Plan de couv'!M$8:M$373,Paramètres!$A$8)/2+COUNTIFS('Plan de couv'!$C$8:$C$373,Capa!$T261,'Plan de couv'!M$8:M$373,Paramètres!$A$9)/2</f>
        <v>1</v>
      </c>
      <c r="AE261" s="81">
        <f>COUNTIFS('Plan de couv'!$C$8:$C$373,Capa!$T261,'Plan de couv'!N$8:N$373,Paramètres!$A$3)+COUNTIFS('Plan de couv'!$C$8:$C$373,Capa!$T261,'Plan de couv'!N$8:N$373,Paramètres!$A$8)/2+COUNTIFS('Plan de couv'!$C$8:$C$373,Capa!$T261,'Plan de couv'!N$8:N$373,Paramètres!$A$9)/2</f>
        <v>1</v>
      </c>
      <c r="AF261" s="81">
        <f>COUNTIFS('Plan de couv'!$C$8:$C$373,Capa!$T261,'Plan de couv'!O$8:O$373,Paramètres!$A$3)+COUNTIFS('Plan de couv'!$C$8:$C$373,Capa!$T261,'Plan de couv'!O$8:O$373,Paramètres!$A$8)/2+COUNTIFS('Plan de couv'!$C$8:$C$373,Capa!$T261,'Plan de couv'!O$8:O$373,Paramètres!$A$9)/2</f>
        <v>1</v>
      </c>
      <c r="AG261" s="81">
        <f>COUNTIFS('Plan de couv'!$C$8:$C$373,Capa!$T261,'Plan de couv'!P$8:P$373,Paramètres!$A$3)+COUNTIFS('Plan de couv'!$C$8:$C$373,Capa!$T261,'Plan de couv'!P$8:P$373,Paramètres!$A$8)/2+COUNTIFS('Plan de couv'!$C$8:$C$373,Capa!$T261,'Plan de couv'!P$8:P$373,Paramètres!$A$9)/2</f>
        <v>1</v>
      </c>
      <c r="AH261" s="81">
        <f>COUNTIFS('Plan de couv'!$C$8:$C$373,Capa!$T261,'Plan de couv'!Q$8:Q$373,Paramètres!$A$3)+COUNTIFS('Plan de couv'!$C$8:$C$373,Capa!$T261,'Plan de couv'!Q$8:Q$373,Paramètres!$A$8)/2+COUNTIFS('Plan de couv'!$C$8:$C$373,Capa!$T261,'Plan de couv'!Q$8:Q$373,Paramètres!$A$9)/2</f>
        <v>1</v>
      </c>
      <c r="AI261" s="81">
        <f>COUNTIFS('Plan de couv'!$C$8:$C$373,Capa!$T261,'Plan de couv'!R$8:R$373,Paramètres!$A$3)+COUNTIFS('Plan de couv'!$C$8:$C$373,Capa!$T261,'Plan de couv'!R$8:R$373,Paramètres!$A$8)/2+COUNTIFS('Plan de couv'!$C$8:$C$373,Capa!$T261,'Plan de couv'!R$8:R$373,Paramètres!$A$9)/2</f>
        <v>1</v>
      </c>
      <c r="AJ261" s="81">
        <f>COUNTIFS('Plan de couv'!$C$8:$C$373,Capa!$T261,'Plan de couv'!S$8:S$373,Paramètres!$A$3)+COUNTIFS('Plan de couv'!$C$8:$C$373,Capa!$T261,'Plan de couv'!S$8:S$373,Paramètres!$A$8)/2+COUNTIFS('Plan de couv'!$C$8:$C$373,Capa!$T261,'Plan de couv'!S$8:S$373,Paramètres!$A$9)/2</f>
        <v>1</v>
      </c>
      <c r="AK261" s="81">
        <f>COUNTIFS('Plan de couv'!$C$8:$C$373,Capa!$T261,'Plan de couv'!T$8:T$373,Paramètres!$A$3)+COUNTIFS('Plan de couv'!$C$8:$C$373,Capa!$T261,'Plan de couv'!T$8:T$373,Paramètres!$A$8)/2+COUNTIFS('Plan de couv'!$C$8:$C$373,Capa!$T261,'Plan de couv'!T$8:T$373,Paramètres!$A$9)/2</f>
        <v>1</v>
      </c>
      <c r="AL261" s="81">
        <f>COUNTIFS('Plan de couv'!$C$8:$C$373,Capa!$T261,'Plan de couv'!U$8:U$373,Paramètres!$A$3)+COUNTIFS('Plan de couv'!$C$8:$C$373,Capa!$T261,'Plan de couv'!U$8:U$373,Paramètres!$A$8)/2+COUNTIFS('Plan de couv'!$C$8:$C$373,Capa!$T261,'Plan de couv'!U$8:U$373,Paramètres!$A$9)/2</f>
        <v>1</v>
      </c>
      <c r="AM261" s="81">
        <f>COUNTIFS('Plan de couv'!$C$8:$C$373,Capa!$T261,'Plan de couv'!V$8:V$373,Paramètres!$A$3)+COUNTIFS('Plan de couv'!$C$8:$C$373,Capa!$T261,'Plan de couv'!V$8:V$373,Paramètres!$A$8)/2+COUNTIFS('Plan de couv'!$C$8:$C$373,Capa!$T261,'Plan de couv'!V$8:V$373,Paramètres!$A$9)/2</f>
        <v>1</v>
      </c>
      <c r="AN261" s="81">
        <f>COUNTIFS('Plan de couv'!$C$8:$C$373,Capa!$T261,'Plan de couv'!W$8:W$373,Paramètres!$A$3)+COUNTIFS('Plan de couv'!$C$8:$C$373,Capa!$T261,'Plan de couv'!W$8:W$373,Paramètres!$A$8)/2+COUNTIFS('Plan de couv'!$C$8:$C$373,Capa!$T261,'Plan de couv'!W$8:W$373,Paramètres!$A$9)/2</f>
        <v>1</v>
      </c>
      <c r="AO261" s="81">
        <f>COUNTIFS('Plan de couv'!$C$8:$C$373,Capa!$T261,'Plan de couv'!X$8:X$373,Paramètres!$A$3)+COUNTIFS('Plan de couv'!$C$8:$C$373,Capa!$T261,'Plan de couv'!X$8:X$373,Paramètres!$A$8)/2+COUNTIFS('Plan de couv'!$C$8:$C$373,Capa!$T261,'Plan de couv'!X$8:X$373,Paramètres!$A$9)/2</f>
        <v>1</v>
      </c>
      <c r="AP261" s="81">
        <f>COUNTIFS('Plan de couv'!$C$8:$C$373,Capa!$T261,'Plan de couv'!Y$8:Y$373,Paramètres!$A$3)+COUNTIFS('Plan de couv'!$C$8:$C$373,Capa!$T261,'Plan de couv'!Y$8:Y$373,Paramètres!$A$8)/2+COUNTIFS('Plan de couv'!$C$8:$C$373,Capa!$T261,'Plan de couv'!Y$8:Y$373,Paramètres!$A$9)/2</f>
        <v>1</v>
      </c>
    </row>
    <row r="262" spans="18:42" hidden="1" x14ac:dyDescent="0.25">
      <c r="R262" s="50">
        <f t="shared" si="12"/>
        <v>9</v>
      </c>
      <c r="S262" s="51">
        <f t="shared" si="13"/>
        <v>38</v>
      </c>
      <c r="T262" s="67">
        <f t="shared" si="15"/>
        <v>42626</v>
      </c>
      <c r="U262" s="68">
        <f t="shared" si="14"/>
        <v>3</v>
      </c>
      <c r="V262" s="81">
        <f>COUNTIFS('Plan de couv'!$C$8:$C$373,Capa!$T262,'Plan de couv'!E$8:E$373,Paramètres!$A$3)+COUNTIFS('Plan de couv'!$C$8:$C$373,Capa!$T262,'Plan de couv'!E$8:E$373,Paramètres!$A$8)/2+COUNTIFS('Plan de couv'!$C$8:$C$373,Capa!$T262,'Plan de couv'!E$8:E$373,Paramètres!$A$9)/2</f>
        <v>1</v>
      </c>
      <c r="W262" s="81">
        <f>COUNTIFS('Plan de couv'!$C$8:$C$373,Capa!$T262,'Plan de couv'!F$8:F$373,Paramètres!$A$3)+COUNTIFS('Plan de couv'!$C$8:$C$373,Capa!$T262,'Plan de couv'!F$8:F$373,Paramètres!$A$8)/2+COUNTIFS('Plan de couv'!$C$8:$C$373,Capa!$T262,'Plan de couv'!F$8:F$373,Paramètres!$A$9)/2</f>
        <v>1</v>
      </c>
      <c r="X262" s="81">
        <f>COUNTIFS('Plan de couv'!$C$8:$C$373,Capa!$T262,'Plan de couv'!G$8:G$373,Paramètres!$A$3)+COUNTIFS('Plan de couv'!$C$8:$C$373,Capa!$T262,'Plan de couv'!G$8:G$373,Paramètres!$A$8)/2+COUNTIFS('Plan de couv'!$C$8:$C$373,Capa!$T262,'Plan de couv'!G$8:G$373,Paramètres!$A$9)/2</f>
        <v>1</v>
      </c>
      <c r="Y262" s="81">
        <f>COUNTIFS('Plan de couv'!$C$8:$C$373,Capa!$T262,'Plan de couv'!H$8:H$373,Paramètres!$A$3)+COUNTIFS('Plan de couv'!$C$8:$C$373,Capa!$T262,'Plan de couv'!H$8:H$373,Paramètres!$A$8)/2+COUNTIFS('Plan de couv'!$C$8:$C$373,Capa!$T262,'Plan de couv'!H$8:H$373,Paramètres!$A$9)/2</f>
        <v>1</v>
      </c>
      <c r="Z262" s="81">
        <f>COUNTIFS('Plan de couv'!$C$8:$C$373,Capa!$T262,'Plan de couv'!I$8:I$373,Paramètres!$A$3)+COUNTIFS('Plan de couv'!$C$8:$C$373,Capa!$T262,'Plan de couv'!I$8:I$373,Paramètres!$A$8)/2+COUNTIFS('Plan de couv'!$C$8:$C$373,Capa!$T262,'Plan de couv'!I$8:I$373,Paramètres!$A$9)/2</f>
        <v>1</v>
      </c>
      <c r="AA262" s="81">
        <f>COUNTIFS('Plan de couv'!$C$8:$C$373,Capa!$T262,'Plan de couv'!J$8:J$373,Paramètres!$A$3)+COUNTIFS('Plan de couv'!$C$8:$C$373,Capa!$T262,'Plan de couv'!J$8:J$373,Paramètres!$A$8)/2+COUNTIFS('Plan de couv'!$C$8:$C$373,Capa!$T262,'Plan de couv'!J$8:J$373,Paramètres!$A$9)/2</f>
        <v>1</v>
      </c>
      <c r="AB262" s="81">
        <f>COUNTIFS('Plan de couv'!$C$8:$C$373,Capa!$T262,'Plan de couv'!K$8:K$373,Paramètres!$A$3)+COUNTIFS('Plan de couv'!$C$8:$C$373,Capa!$T262,'Plan de couv'!K$8:K$373,Paramètres!$A$8)/2+COUNTIFS('Plan de couv'!$C$8:$C$373,Capa!$T262,'Plan de couv'!K$8:K$373,Paramètres!$A$9)/2</f>
        <v>1</v>
      </c>
      <c r="AC262" s="81">
        <f>COUNTIFS('Plan de couv'!$C$8:$C$373,Capa!$T262,'Plan de couv'!L$8:L$373,Paramètres!$A$3)+COUNTIFS('Plan de couv'!$C$8:$C$373,Capa!$T262,'Plan de couv'!L$8:L$373,Paramètres!$A$8)/2+COUNTIFS('Plan de couv'!$C$8:$C$373,Capa!$T262,'Plan de couv'!L$8:L$373,Paramètres!$A$9)/2</f>
        <v>1</v>
      </c>
      <c r="AD262" s="81">
        <f>COUNTIFS('Plan de couv'!$C$8:$C$373,Capa!$T262,'Plan de couv'!M$8:M$373,Paramètres!$A$3)+COUNTIFS('Plan de couv'!$C$8:$C$373,Capa!$T262,'Plan de couv'!M$8:M$373,Paramètres!$A$8)/2+COUNTIFS('Plan de couv'!$C$8:$C$373,Capa!$T262,'Plan de couv'!M$8:M$373,Paramètres!$A$9)/2</f>
        <v>1</v>
      </c>
      <c r="AE262" s="81">
        <f>COUNTIFS('Plan de couv'!$C$8:$C$373,Capa!$T262,'Plan de couv'!N$8:N$373,Paramètres!$A$3)+COUNTIFS('Plan de couv'!$C$8:$C$373,Capa!$T262,'Plan de couv'!N$8:N$373,Paramètres!$A$8)/2+COUNTIFS('Plan de couv'!$C$8:$C$373,Capa!$T262,'Plan de couv'!N$8:N$373,Paramètres!$A$9)/2</f>
        <v>1</v>
      </c>
      <c r="AF262" s="81">
        <f>COUNTIFS('Plan de couv'!$C$8:$C$373,Capa!$T262,'Plan de couv'!O$8:O$373,Paramètres!$A$3)+COUNTIFS('Plan de couv'!$C$8:$C$373,Capa!$T262,'Plan de couv'!O$8:O$373,Paramètres!$A$8)/2+COUNTIFS('Plan de couv'!$C$8:$C$373,Capa!$T262,'Plan de couv'!O$8:O$373,Paramètres!$A$9)/2</f>
        <v>1</v>
      </c>
      <c r="AG262" s="81">
        <f>COUNTIFS('Plan de couv'!$C$8:$C$373,Capa!$T262,'Plan de couv'!P$8:P$373,Paramètres!$A$3)+COUNTIFS('Plan de couv'!$C$8:$C$373,Capa!$T262,'Plan de couv'!P$8:P$373,Paramètres!$A$8)/2+COUNTIFS('Plan de couv'!$C$8:$C$373,Capa!$T262,'Plan de couv'!P$8:P$373,Paramètres!$A$9)/2</f>
        <v>1</v>
      </c>
      <c r="AH262" s="81">
        <f>COUNTIFS('Plan de couv'!$C$8:$C$373,Capa!$T262,'Plan de couv'!Q$8:Q$373,Paramètres!$A$3)+COUNTIFS('Plan de couv'!$C$8:$C$373,Capa!$T262,'Plan de couv'!Q$8:Q$373,Paramètres!$A$8)/2+COUNTIFS('Plan de couv'!$C$8:$C$373,Capa!$T262,'Plan de couv'!Q$8:Q$373,Paramètres!$A$9)/2</f>
        <v>1</v>
      </c>
      <c r="AI262" s="81">
        <f>COUNTIFS('Plan de couv'!$C$8:$C$373,Capa!$T262,'Plan de couv'!R$8:R$373,Paramètres!$A$3)+COUNTIFS('Plan de couv'!$C$8:$C$373,Capa!$T262,'Plan de couv'!R$8:R$373,Paramètres!$A$8)/2+COUNTIFS('Plan de couv'!$C$8:$C$373,Capa!$T262,'Plan de couv'!R$8:R$373,Paramètres!$A$9)/2</f>
        <v>1</v>
      </c>
      <c r="AJ262" s="81">
        <f>COUNTIFS('Plan de couv'!$C$8:$C$373,Capa!$T262,'Plan de couv'!S$8:S$373,Paramètres!$A$3)+COUNTIFS('Plan de couv'!$C$8:$C$373,Capa!$T262,'Plan de couv'!S$8:S$373,Paramètres!$A$8)/2+COUNTIFS('Plan de couv'!$C$8:$C$373,Capa!$T262,'Plan de couv'!S$8:S$373,Paramètres!$A$9)/2</f>
        <v>1</v>
      </c>
      <c r="AK262" s="81">
        <f>COUNTIFS('Plan de couv'!$C$8:$C$373,Capa!$T262,'Plan de couv'!T$8:T$373,Paramètres!$A$3)+COUNTIFS('Plan de couv'!$C$8:$C$373,Capa!$T262,'Plan de couv'!T$8:T$373,Paramètres!$A$8)/2+COUNTIFS('Plan de couv'!$C$8:$C$373,Capa!$T262,'Plan de couv'!T$8:T$373,Paramètres!$A$9)/2</f>
        <v>1</v>
      </c>
      <c r="AL262" s="81">
        <f>COUNTIFS('Plan de couv'!$C$8:$C$373,Capa!$T262,'Plan de couv'!U$8:U$373,Paramètres!$A$3)+COUNTIFS('Plan de couv'!$C$8:$C$373,Capa!$T262,'Plan de couv'!U$8:U$373,Paramètres!$A$8)/2+COUNTIFS('Plan de couv'!$C$8:$C$373,Capa!$T262,'Plan de couv'!U$8:U$373,Paramètres!$A$9)/2</f>
        <v>1</v>
      </c>
      <c r="AM262" s="81">
        <f>COUNTIFS('Plan de couv'!$C$8:$C$373,Capa!$T262,'Plan de couv'!V$8:V$373,Paramètres!$A$3)+COUNTIFS('Plan de couv'!$C$8:$C$373,Capa!$T262,'Plan de couv'!V$8:V$373,Paramètres!$A$8)/2+COUNTIFS('Plan de couv'!$C$8:$C$373,Capa!$T262,'Plan de couv'!V$8:V$373,Paramètres!$A$9)/2</f>
        <v>1</v>
      </c>
      <c r="AN262" s="81">
        <f>COUNTIFS('Plan de couv'!$C$8:$C$373,Capa!$T262,'Plan de couv'!W$8:W$373,Paramètres!$A$3)+COUNTIFS('Plan de couv'!$C$8:$C$373,Capa!$T262,'Plan de couv'!W$8:W$373,Paramètres!$A$8)/2+COUNTIFS('Plan de couv'!$C$8:$C$373,Capa!$T262,'Plan de couv'!W$8:W$373,Paramètres!$A$9)/2</f>
        <v>1</v>
      </c>
      <c r="AO262" s="81">
        <f>COUNTIFS('Plan de couv'!$C$8:$C$373,Capa!$T262,'Plan de couv'!X$8:X$373,Paramètres!$A$3)+COUNTIFS('Plan de couv'!$C$8:$C$373,Capa!$T262,'Plan de couv'!X$8:X$373,Paramètres!$A$8)/2+COUNTIFS('Plan de couv'!$C$8:$C$373,Capa!$T262,'Plan de couv'!X$8:X$373,Paramètres!$A$9)/2</f>
        <v>1</v>
      </c>
      <c r="AP262" s="81">
        <f>COUNTIFS('Plan de couv'!$C$8:$C$373,Capa!$T262,'Plan de couv'!Y$8:Y$373,Paramètres!$A$3)+COUNTIFS('Plan de couv'!$C$8:$C$373,Capa!$T262,'Plan de couv'!Y$8:Y$373,Paramètres!$A$8)/2+COUNTIFS('Plan de couv'!$C$8:$C$373,Capa!$T262,'Plan de couv'!Y$8:Y$373,Paramètres!$A$9)/2</f>
        <v>1</v>
      </c>
    </row>
    <row r="263" spans="18:42" hidden="1" x14ac:dyDescent="0.25">
      <c r="R263" s="50">
        <f t="shared" ref="R263:R326" si="16">MONTH(T263)</f>
        <v>9</v>
      </c>
      <c r="S263" s="51">
        <f t="shared" ref="S263:S326" si="17">WEEKNUM(T263)</f>
        <v>38</v>
      </c>
      <c r="T263" s="67">
        <f t="shared" si="15"/>
        <v>42627</v>
      </c>
      <c r="U263" s="68">
        <f t="shared" ref="U263:U326" si="18">WEEKDAY(T263)</f>
        <v>4</v>
      </c>
      <c r="V263" s="81">
        <f>COUNTIFS('Plan de couv'!$C$8:$C$373,Capa!$T263,'Plan de couv'!E$8:E$373,Paramètres!$A$3)+COUNTIFS('Plan de couv'!$C$8:$C$373,Capa!$T263,'Plan de couv'!E$8:E$373,Paramètres!$A$8)/2+COUNTIFS('Plan de couv'!$C$8:$C$373,Capa!$T263,'Plan de couv'!E$8:E$373,Paramètres!$A$9)/2</f>
        <v>1</v>
      </c>
      <c r="W263" s="81">
        <f>COUNTIFS('Plan de couv'!$C$8:$C$373,Capa!$T263,'Plan de couv'!F$8:F$373,Paramètres!$A$3)+COUNTIFS('Plan de couv'!$C$8:$C$373,Capa!$T263,'Plan de couv'!F$8:F$373,Paramètres!$A$8)/2+COUNTIFS('Plan de couv'!$C$8:$C$373,Capa!$T263,'Plan de couv'!F$8:F$373,Paramètres!$A$9)/2</f>
        <v>1</v>
      </c>
      <c r="X263" s="81">
        <f>COUNTIFS('Plan de couv'!$C$8:$C$373,Capa!$T263,'Plan de couv'!G$8:G$373,Paramètres!$A$3)+COUNTIFS('Plan de couv'!$C$8:$C$373,Capa!$T263,'Plan de couv'!G$8:G$373,Paramètres!$A$8)/2+COUNTIFS('Plan de couv'!$C$8:$C$373,Capa!$T263,'Plan de couv'!G$8:G$373,Paramètres!$A$9)/2</f>
        <v>1</v>
      </c>
      <c r="Y263" s="81">
        <f>COUNTIFS('Plan de couv'!$C$8:$C$373,Capa!$T263,'Plan de couv'!H$8:H$373,Paramètres!$A$3)+COUNTIFS('Plan de couv'!$C$8:$C$373,Capa!$T263,'Plan de couv'!H$8:H$373,Paramètres!$A$8)/2+COUNTIFS('Plan de couv'!$C$8:$C$373,Capa!$T263,'Plan de couv'!H$8:H$373,Paramètres!$A$9)/2</f>
        <v>1</v>
      </c>
      <c r="Z263" s="81">
        <f>COUNTIFS('Plan de couv'!$C$8:$C$373,Capa!$T263,'Plan de couv'!I$8:I$373,Paramètres!$A$3)+COUNTIFS('Plan de couv'!$C$8:$C$373,Capa!$T263,'Plan de couv'!I$8:I$373,Paramètres!$A$8)/2+COUNTIFS('Plan de couv'!$C$8:$C$373,Capa!$T263,'Plan de couv'!I$8:I$373,Paramètres!$A$9)/2</f>
        <v>1</v>
      </c>
      <c r="AA263" s="81">
        <f>COUNTIFS('Plan de couv'!$C$8:$C$373,Capa!$T263,'Plan de couv'!J$8:J$373,Paramètres!$A$3)+COUNTIFS('Plan de couv'!$C$8:$C$373,Capa!$T263,'Plan de couv'!J$8:J$373,Paramètres!$A$8)/2+COUNTIFS('Plan de couv'!$C$8:$C$373,Capa!$T263,'Plan de couv'!J$8:J$373,Paramètres!$A$9)/2</f>
        <v>1</v>
      </c>
      <c r="AB263" s="81">
        <f>COUNTIFS('Plan de couv'!$C$8:$C$373,Capa!$T263,'Plan de couv'!K$8:K$373,Paramètres!$A$3)+COUNTIFS('Plan de couv'!$C$8:$C$373,Capa!$T263,'Plan de couv'!K$8:K$373,Paramètres!$A$8)/2+COUNTIFS('Plan de couv'!$C$8:$C$373,Capa!$T263,'Plan de couv'!K$8:K$373,Paramètres!$A$9)/2</f>
        <v>1</v>
      </c>
      <c r="AC263" s="81">
        <f>COUNTIFS('Plan de couv'!$C$8:$C$373,Capa!$T263,'Plan de couv'!L$8:L$373,Paramètres!$A$3)+COUNTIFS('Plan de couv'!$C$8:$C$373,Capa!$T263,'Plan de couv'!L$8:L$373,Paramètres!$A$8)/2+COUNTIFS('Plan de couv'!$C$8:$C$373,Capa!$T263,'Plan de couv'!L$8:L$373,Paramètres!$A$9)/2</f>
        <v>1</v>
      </c>
      <c r="AD263" s="81">
        <f>COUNTIFS('Plan de couv'!$C$8:$C$373,Capa!$T263,'Plan de couv'!M$8:M$373,Paramètres!$A$3)+COUNTIFS('Plan de couv'!$C$8:$C$373,Capa!$T263,'Plan de couv'!M$8:M$373,Paramètres!$A$8)/2+COUNTIFS('Plan de couv'!$C$8:$C$373,Capa!$T263,'Plan de couv'!M$8:M$373,Paramètres!$A$9)/2</f>
        <v>1</v>
      </c>
      <c r="AE263" s="81">
        <f>COUNTIFS('Plan de couv'!$C$8:$C$373,Capa!$T263,'Plan de couv'!N$8:N$373,Paramètres!$A$3)+COUNTIFS('Plan de couv'!$C$8:$C$373,Capa!$T263,'Plan de couv'!N$8:N$373,Paramètres!$A$8)/2+COUNTIFS('Plan de couv'!$C$8:$C$373,Capa!$T263,'Plan de couv'!N$8:N$373,Paramètres!$A$9)/2</f>
        <v>1</v>
      </c>
      <c r="AF263" s="81">
        <f>COUNTIFS('Plan de couv'!$C$8:$C$373,Capa!$T263,'Plan de couv'!O$8:O$373,Paramètres!$A$3)+COUNTIFS('Plan de couv'!$C$8:$C$373,Capa!$T263,'Plan de couv'!O$8:O$373,Paramètres!$A$8)/2+COUNTIFS('Plan de couv'!$C$8:$C$373,Capa!$T263,'Plan de couv'!O$8:O$373,Paramètres!$A$9)/2</f>
        <v>1</v>
      </c>
      <c r="AG263" s="81">
        <f>COUNTIFS('Plan de couv'!$C$8:$C$373,Capa!$T263,'Plan de couv'!P$8:P$373,Paramètres!$A$3)+COUNTIFS('Plan de couv'!$C$8:$C$373,Capa!$T263,'Plan de couv'!P$8:P$373,Paramètres!$A$8)/2+COUNTIFS('Plan de couv'!$C$8:$C$373,Capa!$T263,'Plan de couv'!P$8:P$373,Paramètres!$A$9)/2</f>
        <v>1</v>
      </c>
      <c r="AH263" s="81">
        <f>COUNTIFS('Plan de couv'!$C$8:$C$373,Capa!$T263,'Plan de couv'!Q$8:Q$373,Paramètres!$A$3)+COUNTIFS('Plan de couv'!$C$8:$C$373,Capa!$T263,'Plan de couv'!Q$8:Q$373,Paramètres!$A$8)/2+COUNTIFS('Plan de couv'!$C$8:$C$373,Capa!$T263,'Plan de couv'!Q$8:Q$373,Paramètres!$A$9)/2</f>
        <v>1</v>
      </c>
      <c r="AI263" s="81">
        <f>COUNTIFS('Plan de couv'!$C$8:$C$373,Capa!$T263,'Plan de couv'!R$8:R$373,Paramètres!$A$3)+COUNTIFS('Plan de couv'!$C$8:$C$373,Capa!$T263,'Plan de couv'!R$8:R$373,Paramètres!$A$8)/2+COUNTIFS('Plan de couv'!$C$8:$C$373,Capa!$T263,'Plan de couv'!R$8:R$373,Paramètres!$A$9)/2</f>
        <v>1</v>
      </c>
      <c r="AJ263" s="81">
        <f>COUNTIFS('Plan de couv'!$C$8:$C$373,Capa!$T263,'Plan de couv'!S$8:S$373,Paramètres!$A$3)+COUNTIFS('Plan de couv'!$C$8:$C$373,Capa!$T263,'Plan de couv'!S$8:S$373,Paramètres!$A$8)/2+COUNTIFS('Plan de couv'!$C$8:$C$373,Capa!$T263,'Plan de couv'!S$8:S$373,Paramètres!$A$9)/2</f>
        <v>1</v>
      </c>
      <c r="AK263" s="81">
        <f>COUNTIFS('Plan de couv'!$C$8:$C$373,Capa!$T263,'Plan de couv'!T$8:T$373,Paramètres!$A$3)+COUNTIFS('Plan de couv'!$C$8:$C$373,Capa!$T263,'Plan de couv'!T$8:T$373,Paramètres!$A$8)/2+COUNTIFS('Plan de couv'!$C$8:$C$373,Capa!$T263,'Plan de couv'!T$8:T$373,Paramètres!$A$9)/2</f>
        <v>1</v>
      </c>
      <c r="AL263" s="81">
        <f>COUNTIFS('Plan de couv'!$C$8:$C$373,Capa!$T263,'Plan de couv'!U$8:U$373,Paramètres!$A$3)+COUNTIFS('Plan de couv'!$C$8:$C$373,Capa!$T263,'Plan de couv'!U$8:U$373,Paramètres!$A$8)/2+COUNTIFS('Plan de couv'!$C$8:$C$373,Capa!$T263,'Plan de couv'!U$8:U$373,Paramètres!$A$9)/2</f>
        <v>1</v>
      </c>
      <c r="AM263" s="81">
        <f>COUNTIFS('Plan de couv'!$C$8:$C$373,Capa!$T263,'Plan de couv'!V$8:V$373,Paramètres!$A$3)+COUNTIFS('Plan de couv'!$C$8:$C$373,Capa!$T263,'Plan de couv'!V$8:V$373,Paramètres!$A$8)/2+COUNTIFS('Plan de couv'!$C$8:$C$373,Capa!$T263,'Plan de couv'!V$8:V$373,Paramètres!$A$9)/2</f>
        <v>1</v>
      </c>
      <c r="AN263" s="81">
        <f>COUNTIFS('Plan de couv'!$C$8:$C$373,Capa!$T263,'Plan de couv'!W$8:W$373,Paramètres!$A$3)+COUNTIFS('Plan de couv'!$C$8:$C$373,Capa!$T263,'Plan de couv'!W$8:W$373,Paramètres!$A$8)/2+COUNTIFS('Plan de couv'!$C$8:$C$373,Capa!$T263,'Plan de couv'!W$8:W$373,Paramètres!$A$9)/2</f>
        <v>1</v>
      </c>
      <c r="AO263" s="81">
        <f>COUNTIFS('Plan de couv'!$C$8:$C$373,Capa!$T263,'Plan de couv'!X$8:X$373,Paramètres!$A$3)+COUNTIFS('Plan de couv'!$C$8:$C$373,Capa!$T263,'Plan de couv'!X$8:X$373,Paramètres!$A$8)/2+COUNTIFS('Plan de couv'!$C$8:$C$373,Capa!$T263,'Plan de couv'!X$8:X$373,Paramètres!$A$9)/2</f>
        <v>1</v>
      </c>
      <c r="AP263" s="81">
        <f>COUNTIFS('Plan de couv'!$C$8:$C$373,Capa!$T263,'Plan de couv'!Y$8:Y$373,Paramètres!$A$3)+COUNTIFS('Plan de couv'!$C$8:$C$373,Capa!$T263,'Plan de couv'!Y$8:Y$373,Paramètres!$A$8)/2+COUNTIFS('Plan de couv'!$C$8:$C$373,Capa!$T263,'Plan de couv'!Y$8:Y$373,Paramètres!$A$9)/2</f>
        <v>1</v>
      </c>
    </row>
    <row r="264" spans="18:42" hidden="1" x14ac:dyDescent="0.25">
      <c r="R264" s="50">
        <f t="shared" si="16"/>
        <v>9</v>
      </c>
      <c r="S264" s="51">
        <f t="shared" si="17"/>
        <v>38</v>
      </c>
      <c r="T264" s="67">
        <f t="shared" si="15"/>
        <v>42628</v>
      </c>
      <c r="U264" s="68">
        <f t="shared" si="18"/>
        <v>5</v>
      </c>
      <c r="V264" s="81">
        <f>COUNTIFS('Plan de couv'!$C$8:$C$373,Capa!$T264,'Plan de couv'!E$8:E$373,Paramètres!$A$3)+COUNTIFS('Plan de couv'!$C$8:$C$373,Capa!$T264,'Plan de couv'!E$8:E$373,Paramètres!$A$8)/2+COUNTIFS('Plan de couv'!$C$8:$C$373,Capa!$T264,'Plan de couv'!E$8:E$373,Paramètres!$A$9)/2</f>
        <v>1</v>
      </c>
      <c r="W264" s="81">
        <f>COUNTIFS('Plan de couv'!$C$8:$C$373,Capa!$T264,'Plan de couv'!F$8:F$373,Paramètres!$A$3)+COUNTIFS('Plan de couv'!$C$8:$C$373,Capa!$T264,'Plan de couv'!F$8:F$373,Paramètres!$A$8)/2+COUNTIFS('Plan de couv'!$C$8:$C$373,Capa!$T264,'Plan de couv'!F$8:F$373,Paramètres!$A$9)/2</f>
        <v>1</v>
      </c>
      <c r="X264" s="81">
        <f>COUNTIFS('Plan de couv'!$C$8:$C$373,Capa!$T264,'Plan de couv'!G$8:G$373,Paramètres!$A$3)+COUNTIFS('Plan de couv'!$C$8:$C$373,Capa!$T264,'Plan de couv'!G$8:G$373,Paramètres!$A$8)/2+COUNTIFS('Plan de couv'!$C$8:$C$373,Capa!$T264,'Plan de couv'!G$8:G$373,Paramètres!$A$9)/2</f>
        <v>1</v>
      </c>
      <c r="Y264" s="81">
        <f>COUNTIFS('Plan de couv'!$C$8:$C$373,Capa!$T264,'Plan de couv'!H$8:H$373,Paramètres!$A$3)+COUNTIFS('Plan de couv'!$C$8:$C$373,Capa!$T264,'Plan de couv'!H$8:H$373,Paramètres!$A$8)/2+COUNTIFS('Plan de couv'!$C$8:$C$373,Capa!$T264,'Plan de couv'!H$8:H$373,Paramètres!$A$9)/2</f>
        <v>1</v>
      </c>
      <c r="Z264" s="81">
        <f>COUNTIFS('Plan de couv'!$C$8:$C$373,Capa!$T264,'Plan de couv'!I$8:I$373,Paramètres!$A$3)+COUNTIFS('Plan de couv'!$C$8:$C$373,Capa!$T264,'Plan de couv'!I$8:I$373,Paramètres!$A$8)/2+COUNTIFS('Plan de couv'!$C$8:$C$373,Capa!$T264,'Plan de couv'!I$8:I$373,Paramètres!$A$9)/2</f>
        <v>1</v>
      </c>
      <c r="AA264" s="81">
        <f>COUNTIFS('Plan de couv'!$C$8:$C$373,Capa!$T264,'Plan de couv'!J$8:J$373,Paramètres!$A$3)+COUNTIFS('Plan de couv'!$C$8:$C$373,Capa!$T264,'Plan de couv'!J$8:J$373,Paramètres!$A$8)/2+COUNTIFS('Plan de couv'!$C$8:$C$373,Capa!$T264,'Plan de couv'!J$8:J$373,Paramètres!$A$9)/2</f>
        <v>1</v>
      </c>
      <c r="AB264" s="81">
        <f>COUNTIFS('Plan de couv'!$C$8:$C$373,Capa!$T264,'Plan de couv'!K$8:K$373,Paramètres!$A$3)+COUNTIFS('Plan de couv'!$C$8:$C$373,Capa!$T264,'Plan de couv'!K$8:K$373,Paramètres!$A$8)/2+COUNTIFS('Plan de couv'!$C$8:$C$373,Capa!$T264,'Plan de couv'!K$8:K$373,Paramètres!$A$9)/2</f>
        <v>1</v>
      </c>
      <c r="AC264" s="81">
        <f>COUNTIFS('Plan de couv'!$C$8:$C$373,Capa!$T264,'Plan de couv'!L$8:L$373,Paramètres!$A$3)+COUNTIFS('Plan de couv'!$C$8:$C$373,Capa!$T264,'Plan de couv'!L$8:L$373,Paramètres!$A$8)/2+COUNTIFS('Plan de couv'!$C$8:$C$373,Capa!$T264,'Plan de couv'!L$8:L$373,Paramètres!$A$9)/2</f>
        <v>1</v>
      </c>
      <c r="AD264" s="81">
        <f>COUNTIFS('Plan de couv'!$C$8:$C$373,Capa!$T264,'Plan de couv'!M$8:M$373,Paramètres!$A$3)+COUNTIFS('Plan de couv'!$C$8:$C$373,Capa!$T264,'Plan de couv'!M$8:M$373,Paramètres!$A$8)/2+COUNTIFS('Plan de couv'!$C$8:$C$373,Capa!$T264,'Plan de couv'!M$8:M$373,Paramètres!$A$9)/2</f>
        <v>1</v>
      </c>
      <c r="AE264" s="81">
        <f>COUNTIFS('Plan de couv'!$C$8:$C$373,Capa!$T264,'Plan de couv'!N$8:N$373,Paramètres!$A$3)+COUNTIFS('Plan de couv'!$C$8:$C$373,Capa!$T264,'Plan de couv'!N$8:N$373,Paramètres!$A$8)/2+COUNTIFS('Plan de couv'!$C$8:$C$373,Capa!$T264,'Plan de couv'!N$8:N$373,Paramètres!$A$9)/2</f>
        <v>1</v>
      </c>
      <c r="AF264" s="81">
        <f>COUNTIFS('Plan de couv'!$C$8:$C$373,Capa!$T264,'Plan de couv'!O$8:O$373,Paramètres!$A$3)+COUNTIFS('Plan de couv'!$C$8:$C$373,Capa!$T264,'Plan de couv'!O$8:O$373,Paramètres!$A$8)/2+COUNTIFS('Plan de couv'!$C$8:$C$373,Capa!$T264,'Plan de couv'!O$8:O$373,Paramètres!$A$9)/2</f>
        <v>1</v>
      </c>
      <c r="AG264" s="81">
        <f>COUNTIFS('Plan de couv'!$C$8:$C$373,Capa!$T264,'Plan de couv'!P$8:P$373,Paramètres!$A$3)+COUNTIFS('Plan de couv'!$C$8:$C$373,Capa!$T264,'Plan de couv'!P$8:P$373,Paramètres!$A$8)/2+COUNTIFS('Plan de couv'!$C$8:$C$373,Capa!$T264,'Plan de couv'!P$8:P$373,Paramètres!$A$9)/2</f>
        <v>1</v>
      </c>
      <c r="AH264" s="81">
        <f>COUNTIFS('Plan de couv'!$C$8:$C$373,Capa!$T264,'Plan de couv'!Q$8:Q$373,Paramètres!$A$3)+COUNTIFS('Plan de couv'!$C$8:$C$373,Capa!$T264,'Plan de couv'!Q$8:Q$373,Paramètres!$A$8)/2+COUNTIFS('Plan de couv'!$C$8:$C$373,Capa!$T264,'Plan de couv'!Q$8:Q$373,Paramètres!$A$9)/2</f>
        <v>1</v>
      </c>
      <c r="AI264" s="81">
        <f>COUNTIFS('Plan de couv'!$C$8:$C$373,Capa!$T264,'Plan de couv'!R$8:R$373,Paramètres!$A$3)+COUNTIFS('Plan de couv'!$C$8:$C$373,Capa!$T264,'Plan de couv'!R$8:R$373,Paramètres!$A$8)/2+COUNTIFS('Plan de couv'!$C$8:$C$373,Capa!$T264,'Plan de couv'!R$8:R$373,Paramètres!$A$9)/2</f>
        <v>1</v>
      </c>
      <c r="AJ264" s="81">
        <f>COUNTIFS('Plan de couv'!$C$8:$C$373,Capa!$T264,'Plan de couv'!S$8:S$373,Paramètres!$A$3)+COUNTIFS('Plan de couv'!$C$8:$C$373,Capa!$T264,'Plan de couv'!S$8:S$373,Paramètres!$A$8)/2+COUNTIFS('Plan de couv'!$C$8:$C$373,Capa!$T264,'Plan de couv'!S$8:S$373,Paramètres!$A$9)/2</f>
        <v>1</v>
      </c>
      <c r="AK264" s="81">
        <f>COUNTIFS('Plan de couv'!$C$8:$C$373,Capa!$T264,'Plan de couv'!T$8:T$373,Paramètres!$A$3)+COUNTIFS('Plan de couv'!$C$8:$C$373,Capa!$T264,'Plan de couv'!T$8:T$373,Paramètres!$A$8)/2+COUNTIFS('Plan de couv'!$C$8:$C$373,Capa!$T264,'Plan de couv'!T$8:T$373,Paramètres!$A$9)/2</f>
        <v>1</v>
      </c>
      <c r="AL264" s="81">
        <f>COUNTIFS('Plan de couv'!$C$8:$C$373,Capa!$T264,'Plan de couv'!U$8:U$373,Paramètres!$A$3)+COUNTIFS('Plan de couv'!$C$8:$C$373,Capa!$T264,'Plan de couv'!U$8:U$373,Paramètres!$A$8)/2+COUNTIFS('Plan de couv'!$C$8:$C$373,Capa!$T264,'Plan de couv'!U$8:U$373,Paramètres!$A$9)/2</f>
        <v>1</v>
      </c>
      <c r="AM264" s="81">
        <f>COUNTIFS('Plan de couv'!$C$8:$C$373,Capa!$T264,'Plan de couv'!V$8:V$373,Paramètres!$A$3)+COUNTIFS('Plan de couv'!$C$8:$C$373,Capa!$T264,'Plan de couv'!V$8:V$373,Paramètres!$A$8)/2+COUNTIFS('Plan de couv'!$C$8:$C$373,Capa!$T264,'Plan de couv'!V$8:V$373,Paramètres!$A$9)/2</f>
        <v>1</v>
      </c>
      <c r="AN264" s="81">
        <f>COUNTIFS('Plan de couv'!$C$8:$C$373,Capa!$T264,'Plan de couv'!W$8:W$373,Paramètres!$A$3)+COUNTIFS('Plan de couv'!$C$8:$C$373,Capa!$T264,'Plan de couv'!W$8:W$373,Paramètres!$A$8)/2+COUNTIFS('Plan de couv'!$C$8:$C$373,Capa!$T264,'Plan de couv'!W$8:W$373,Paramètres!$A$9)/2</f>
        <v>1</v>
      </c>
      <c r="AO264" s="81">
        <f>COUNTIFS('Plan de couv'!$C$8:$C$373,Capa!$T264,'Plan de couv'!X$8:X$373,Paramètres!$A$3)+COUNTIFS('Plan de couv'!$C$8:$C$373,Capa!$T264,'Plan de couv'!X$8:X$373,Paramètres!$A$8)/2+COUNTIFS('Plan de couv'!$C$8:$C$373,Capa!$T264,'Plan de couv'!X$8:X$373,Paramètres!$A$9)/2</f>
        <v>1</v>
      </c>
      <c r="AP264" s="81">
        <f>COUNTIFS('Plan de couv'!$C$8:$C$373,Capa!$T264,'Plan de couv'!Y$8:Y$373,Paramètres!$A$3)+COUNTIFS('Plan de couv'!$C$8:$C$373,Capa!$T264,'Plan de couv'!Y$8:Y$373,Paramètres!$A$8)/2+COUNTIFS('Plan de couv'!$C$8:$C$373,Capa!$T264,'Plan de couv'!Y$8:Y$373,Paramètres!$A$9)/2</f>
        <v>1</v>
      </c>
    </row>
    <row r="265" spans="18:42" hidden="1" x14ac:dyDescent="0.25">
      <c r="R265" s="50">
        <f t="shared" si="16"/>
        <v>9</v>
      </c>
      <c r="S265" s="51">
        <f t="shared" si="17"/>
        <v>38</v>
      </c>
      <c r="T265" s="67">
        <f t="shared" si="15"/>
        <v>42629</v>
      </c>
      <c r="U265" s="68">
        <f t="shared" si="18"/>
        <v>6</v>
      </c>
      <c r="V265" s="81">
        <f>COUNTIFS('Plan de couv'!$C$8:$C$373,Capa!$T265,'Plan de couv'!E$8:E$373,Paramètres!$A$3)+COUNTIFS('Plan de couv'!$C$8:$C$373,Capa!$T265,'Plan de couv'!E$8:E$373,Paramètres!$A$8)/2+COUNTIFS('Plan de couv'!$C$8:$C$373,Capa!$T265,'Plan de couv'!E$8:E$373,Paramètres!$A$9)/2</f>
        <v>1</v>
      </c>
      <c r="W265" s="81">
        <f>COUNTIFS('Plan de couv'!$C$8:$C$373,Capa!$T265,'Plan de couv'!F$8:F$373,Paramètres!$A$3)+COUNTIFS('Plan de couv'!$C$8:$C$373,Capa!$T265,'Plan de couv'!F$8:F$373,Paramètres!$A$8)/2+COUNTIFS('Plan de couv'!$C$8:$C$373,Capa!$T265,'Plan de couv'!F$8:F$373,Paramètres!$A$9)/2</f>
        <v>1</v>
      </c>
      <c r="X265" s="81">
        <f>COUNTIFS('Plan de couv'!$C$8:$C$373,Capa!$T265,'Plan de couv'!G$8:G$373,Paramètres!$A$3)+COUNTIFS('Plan de couv'!$C$8:$C$373,Capa!$T265,'Plan de couv'!G$8:G$373,Paramètres!$A$8)/2+COUNTIFS('Plan de couv'!$C$8:$C$373,Capa!$T265,'Plan de couv'!G$8:G$373,Paramètres!$A$9)/2</f>
        <v>1</v>
      </c>
      <c r="Y265" s="81">
        <f>COUNTIFS('Plan de couv'!$C$8:$C$373,Capa!$T265,'Plan de couv'!H$8:H$373,Paramètres!$A$3)+COUNTIFS('Plan de couv'!$C$8:$C$373,Capa!$T265,'Plan de couv'!H$8:H$373,Paramètres!$A$8)/2+COUNTIFS('Plan de couv'!$C$8:$C$373,Capa!$T265,'Plan de couv'!H$8:H$373,Paramètres!$A$9)/2</f>
        <v>1</v>
      </c>
      <c r="Z265" s="81">
        <f>COUNTIFS('Plan de couv'!$C$8:$C$373,Capa!$T265,'Plan de couv'!I$8:I$373,Paramètres!$A$3)+COUNTIFS('Plan de couv'!$C$8:$C$373,Capa!$T265,'Plan de couv'!I$8:I$373,Paramètres!$A$8)/2+COUNTIFS('Plan de couv'!$C$8:$C$373,Capa!$T265,'Plan de couv'!I$8:I$373,Paramètres!$A$9)/2</f>
        <v>1</v>
      </c>
      <c r="AA265" s="81">
        <f>COUNTIFS('Plan de couv'!$C$8:$C$373,Capa!$T265,'Plan de couv'!J$8:J$373,Paramètres!$A$3)+COUNTIFS('Plan de couv'!$C$8:$C$373,Capa!$T265,'Plan de couv'!J$8:J$373,Paramètres!$A$8)/2+COUNTIFS('Plan de couv'!$C$8:$C$373,Capa!$T265,'Plan de couv'!J$8:J$373,Paramètres!$A$9)/2</f>
        <v>1</v>
      </c>
      <c r="AB265" s="81">
        <f>COUNTIFS('Plan de couv'!$C$8:$C$373,Capa!$T265,'Plan de couv'!K$8:K$373,Paramètres!$A$3)+COUNTIFS('Plan de couv'!$C$8:$C$373,Capa!$T265,'Plan de couv'!K$8:K$373,Paramètres!$A$8)/2+COUNTIFS('Plan de couv'!$C$8:$C$373,Capa!$T265,'Plan de couv'!K$8:K$373,Paramètres!$A$9)/2</f>
        <v>1</v>
      </c>
      <c r="AC265" s="81">
        <f>COUNTIFS('Plan de couv'!$C$8:$C$373,Capa!$T265,'Plan de couv'!L$8:L$373,Paramètres!$A$3)+COUNTIFS('Plan de couv'!$C$8:$C$373,Capa!$T265,'Plan de couv'!L$8:L$373,Paramètres!$A$8)/2+COUNTIFS('Plan de couv'!$C$8:$C$373,Capa!$T265,'Plan de couv'!L$8:L$373,Paramètres!$A$9)/2</f>
        <v>1</v>
      </c>
      <c r="AD265" s="81">
        <f>COUNTIFS('Plan de couv'!$C$8:$C$373,Capa!$T265,'Plan de couv'!M$8:M$373,Paramètres!$A$3)+COUNTIFS('Plan de couv'!$C$8:$C$373,Capa!$T265,'Plan de couv'!M$8:M$373,Paramètres!$A$8)/2+COUNTIFS('Plan de couv'!$C$8:$C$373,Capa!$T265,'Plan de couv'!M$8:M$373,Paramètres!$A$9)/2</f>
        <v>1</v>
      </c>
      <c r="AE265" s="81">
        <f>COUNTIFS('Plan de couv'!$C$8:$C$373,Capa!$T265,'Plan de couv'!N$8:N$373,Paramètres!$A$3)+COUNTIFS('Plan de couv'!$C$8:$C$373,Capa!$T265,'Plan de couv'!N$8:N$373,Paramètres!$A$8)/2+COUNTIFS('Plan de couv'!$C$8:$C$373,Capa!$T265,'Plan de couv'!N$8:N$373,Paramètres!$A$9)/2</f>
        <v>1</v>
      </c>
      <c r="AF265" s="81">
        <f>COUNTIFS('Plan de couv'!$C$8:$C$373,Capa!$T265,'Plan de couv'!O$8:O$373,Paramètres!$A$3)+COUNTIFS('Plan de couv'!$C$8:$C$373,Capa!$T265,'Plan de couv'!O$8:O$373,Paramètres!$A$8)/2+COUNTIFS('Plan de couv'!$C$8:$C$373,Capa!$T265,'Plan de couv'!O$8:O$373,Paramètres!$A$9)/2</f>
        <v>1</v>
      </c>
      <c r="AG265" s="81">
        <f>COUNTIFS('Plan de couv'!$C$8:$C$373,Capa!$T265,'Plan de couv'!P$8:P$373,Paramètres!$A$3)+COUNTIFS('Plan de couv'!$C$8:$C$373,Capa!$T265,'Plan de couv'!P$8:P$373,Paramètres!$A$8)/2+COUNTIFS('Plan de couv'!$C$8:$C$373,Capa!$T265,'Plan de couv'!P$8:P$373,Paramètres!$A$9)/2</f>
        <v>1</v>
      </c>
      <c r="AH265" s="81">
        <f>COUNTIFS('Plan de couv'!$C$8:$C$373,Capa!$T265,'Plan de couv'!Q$8:Q$373,Paramètres!$A$3)+COUNTIFS('Plan de couv'!$C$8:$C$373,Capa!$T265,'Plan de couv'!Q$8:Q$373,Paramètres!$A$8)/2+COUNTIFS('Plan de couv'!$C$8:$C$373,Capa!$T265,'Plan de couv'!Q$8:Q$373,Paramètres!$A$9)/2</f>
        <v>1</v>
      </c>
      <c r="AI265" s="81">
        <f>COUNTIFS('Plan de couv'!$C$8:$C$373,Capa!$T265,'Plan de couv'!R$8:R$373,Paramètres!$A$3)+COUNTIFS('Plan de couv'!$C$8:$C$373,Capa!$T265,'Plan de couv'!R$8:R$373,Paramètres!$A$8)/2+COUNTIFS('Plan de couv'!$C$8:$C$373,Capa!$T265,'Plan de couv'!R$8:R$373,Paramètres!$A$9)/2</f>
        <v>1</v>
      </c>
      <c r="AJ265" s="81">
        <f>COUNTIFS('Plan de couv'!$C$8:$C$373,Capa!$T265,'Plan de couv'!S$8:S$373,Paramètres!$A$3)+COUNTIFS('Plan de couv'!$C$8:$C$373,Capa!$T265,'Plan de couv'!S$8:S$373,Paramètres!$A$8)/2+COUNTIFS('Plan de couv'!$C$8:$C$373,Capa!$T265,'Plan de couv'!S$8:S$373,Paramètres!$A$9)/2</f>
        <v>1</v>
      </c>
      <c r="AK265" s="81">
        <f>COUNTIFS('Plan de couv'!$C$8:$C$373,Capa!$T265,'Plan de couv'!T$8:T$373,Paramètres!$A$3)+COUNTIFS('Plan de couv'!$C$8:$C$373,Capa!$T265,'Plan de couv'!T$8:T$373,Paramètres!$A$8)/2+COUNTIFS('Plan de couv'!$C$8:$C$373,Capa!$T265,'Plan de couv'!T$8:T$373,Paramètres!$A$9)/2</f>
        <v>1</v>
      </c>
      <c r="AL265" s="81">
        <f>COUNTIFS('Plan de couv'!$C$8:$C$373,Capa!$T265,'Plan de couv'!U$8:U$373,Paramètres!$A$3)+COUNTIFS('Plan de couv'!$C$8:$C$373,Capa!$T265,'Plan de couv'!U$8:U$373,Paramètres!$A$8)/2+COUNTIFS('Plan de couv'!$C$8:$C$373,Capa!$T265,'Plan de couv'!U$8:U$373,Paramètres!$A$9)/2</f>
        <v>1</v>
      </c>
      <c r="AM265" s="81">
        <f>COUNTIFS('Plan de couv'!$C$8:$C$373,Capa!$T265,'Plan de couv'!V$8:V$373,Paramètres!$A$3)+COUNTIFS('Plan de couv'!$C$8:$C$373,Capa!$T265,'Plan de couv'!V$8:V$373,Paramètres!$A$8)/2+COUNTIFS('Plan de couv'!$C$8:$C$373,Capa!$T265,'Plan de couv'!V$8:V$373,Paramètres!$A$9)/2</f>
        <v>1</v>
      </c>
      <c r="AN265" s="81">
        <f>COUNTIFS('Plan de couv'!$C$8:$C$373,Capa!$T265,'Plan de couv'!W$8:W$373,Paramètres!$A$3)+COUNTIFS('Plan de couv'!$C$8:$C$373,Capa!$T265,'Plan de couv'!W$8:W$373,Paramètres!$A$8)/2+COUNTIFS('Plan de couv'!$C$8:$C$373,Capa!$T265,'Plan de couv'!W$8:W$373,Paramètres!$A$9)/2</f>
        <v>1</v>
      </c>
      <c r="AO265" s="81">
        <f>COUNTIFS('Plan de couv'!$C$8:$C$373,Capa!$T265,'Plan de couv'!X$8:X$373,Paramètres!$A$3)+COUNTIFS('Plan de couv'!$C$8:$C$373,Capa!$T265,'Plan de couv'!X$8:X$373,Paramètres!$A$8)/2+COUNTIFS('Plan de couv'!$C$8:$C$373,Capa!$T265,'Plan de couv'!X$8:X$373,Paramètres!$A$9)/2</f>
        <v>1</v>
      </c>
      <c r="AP265" s="81">
        <f>COUNTIFS('Plan de couv'!$C$8:$C$373,Capa!$T265,'Plan de couv'!Y$8:Y$373,Paramètres!$A$3)+COUNTIFS('Plan de couv'!$C$8:$C$373,Capa!$T265,'Plan de couv'!Y$8:Y$373,Paramètres!$A$8)/2+COUNTIFS('Plan de couv'!$C$8:$C$373,Capa!$T265,'Plan de couv'!Y$8:Y$373,Paramètres!$A$9)/2</f>
        <v>1</v>
      </c>
    </row>
    <row r="266" spans="18:42" hidden="1" x14ac:dyDescent="0.25">
      <c r="R266" s="50">
        <f t="shared" si="16"/>
        <v>9</v>
      </c>
      <c r="S266" s="51">
        <f t="shared" si="17"/>
        <v>38</v>
      </c>
      <c r="T266" s="67">
        <f t="shared" si="15"/>
        <v>42630</v>
      </c>
      <c r="U266" s="68">
        <f t="shared" si="18"/>
        <v>7</v>
      </c>
      <c r="V266" s="81">
        <f>COUNTIFS('Plan de couv'!$C$8:$C$373,Capa!$T266,'Plan de couv'!E$8:E$373,Paramètres!$A$3)+COUNTIFS('Plan de couv'!$C$8:$C$373,Capa!$T266,'Plan de couv'!E$8:E$373,Paramètres!$A$8)/2+COUNTIFS('Plan de couv'!$C$8:$C$373,Capa!$T266,'Plan de couv'!E$8:E$373,Paramètres!$A$9)/2</f>
        <v>0</v>
      </c>
      <c r="W266" s="81">
        <f>COUNTIFS('Plan de couv'!$C$8:$C$373,Capa!$T266,'Plan de couv'!F$8:F$373,Paramètres!$A$3)+COUNTIFS('Plan de couv'!$C$8:$C$373,Capa!$T266,'Plan de couv'!F$8:F$373,Paramètres!$A$8)/2+COUNTIFS('Plan de couv'!$C$8:$C$373,Capa!$T266,'Plan de couv'!F$8:F$373,Paramètres!$A$9)/2</f>
        <v>0</v>
      </c>
      <c r="X266" s="81">
        <f>COUNTIFS('Plan de couv'!$C$8:$C$373,Capa!$T266,'Plan de couv'!G$8:G$373,Paramètres!$A$3)+COUNTIFS('Plan de couv'!$C$8:$C$373,Capa!$T266,'Plan de couv'!G$8:G$373,Paramètres!$A$8)/2+COUNTIFS('Plan de couv'!$C$8:$C$373,Capa!$T266,'Plan de couv'!G$8:G$373,Paramètres!$A$9)/2</f>
        <v>0</v>
      </c>
      <c r="Y266" s="81">
        <f>COUNTIFS('Plan de couv'!$C$8:$C$373,Capa!$T266,'Plan de couv'!H$8:H$373,Paramètres!$A$3)+COUNTIFS('Plan de couv'!$C$8:$C$373,Capa!$T266,'Plan de couv'!H$8:H$373,Paramètres!$A$8)/2+COUNTIFS('Plan de couv'!$C$8:$C$373,Capa!$T266,'Plan de couv'!H$8:H$373,Paramètres!$A$9)/2</f>
        <v>0</v>
      </c>
      <c r="Z266" s="81">
        <f>COUNTIFS('Plan de couv'!$C$8:$C$373,Capa!$T266,'Plan de couv'!I$8:I$373,Paramètres!$A$3)+COUNTIFS('Plan de couv'!$C$8:$C$373,Capa!$T266,'Plan de couv'!I$8:I$373,Paramètres!$A$8)/2+COUNTIFS('Plan de couv'!$C$8:$C$373,Capa!$T266,'Plan de couv'!I$8:I$373,Paramètres!$A$9)/2</f>
        <v>0</v>
      </c>
      <c r="AA266" s="81">
        <f>COUNTIFS('Plan de couv'!$C$8:$C$373,Capa!$T266,'Plan de couv'!J$8:J$373,Paramètres!$A$3)+COUNTIFS('Plan de couv'!$C$8:$C$373,Capa!$T266,'Plan de couv'!J$8:J$373,Paramètres!$A$8)/2+COUNTIFS('Plan de couv'!$C$8:$C$373,Capa!$T266,'Plan de couv'!J$8:J$373,Paramètres!$A$9)/2</f>
        <v>0</v>
      </c>
      <c r="AB266" s="81">
        <f>COUNTIFS('Plan de couv'!$C$8:$C$373,Capa!$T266,'Plan de couv'!K$8:K$373,Paramètres!$A$3)+COUNTIFS('Plan de couv'!$C$8:$C$373,Capa!$T266,'Plan de couv'!K$8:K$373,Paramètres!$A$8)/2+COUNTIFS('Plan de couv'!$C$8:$C$373,Capa!$T266,'Plan de couv'!K$8:K$373,Paramètres!$A$9)/2</f>
        <v>0</v>
      </c>
      <c r="AC266" s="81">
        <f>COUNTIFS('Plan de couv'!$C$8:$C$373,Capa!$T266,'Plan de couv'!L$8:L$373,Paramètres!$A$3)+COUNTIFS('Plan de couv'!$C$8:$C$373,Capa!$T266,'Plan de couv'!L$8:L$373,Paramètres!$A$8)/2+COUNTIFS('Plan de couv'!$C$8:$C$373,Capa!$T266,'Plan de couv'!L$8:L$373,Paramètres!$A$9)/2</f>
        <v>0</v>
      </c>
      <c r="AD266" s="81">
        <f>COUNTIFS('Plan de couv'!$C$8:$C$373,Capa!$T266,'Plan de couv'!M$8:M$373,Paramètres!$A$3)+COUNTIFS('Plan de couv'!$C$8:$C$373,Capa!$T266,'Plan de couv'!M$8:M$373,Paramètres!$A$8)/2+COUNTIFS('Plan de couv'!$C$8:$C$373,Capa!$T266,'Plan de couv'!M$8:M$373,Paramètres!$A$9)/2</f>
        <v>0</v>
      </c>
      <c r="AE266" s="81">
        <f>COUNTIFS('Plan de couv'!$C$8:$C$373,Capa!$T266,'Plan de couv'!N$8:N$373,Paramètres!$A$3)+COUNTIFS('Plan de couv'!$C$8:$C$373,Capa!$T266,'Plan de couv'!N$8:N$373,Paramètres!$A$8)/2+COUNTIFS('Plan de couv'!$C$8:$C$373,Capa!$T266,'Plan de couv'!N$8:N$373,Paramètres!$A$9)/2</f>
        <v>0</v>
      </c>
      <c r="AF266" s="81">
        <f>COUNTIFS('Plan de couv'!$C$8:$C$373,Capa!$T266,'Plan de couv'!O$8:O$373,Paramètres!$A$3)+COUNTIFS('Plan de couv'!$C$8:$C$373,Capa!$T266,'Plan de couv'!O$8:O$373,Paramètres!$A$8)/2+COUNTIFS('Plan de couv'!$C$8:$C$373,Capa!$T266,'Plan de couv'!O$8:O$373,Paramètres!$A$9)/2</f>
        <v>0</v>
      </c>
      <c r="AG266" s="81">
        <f>COUNTIFS('Plan de couv'!$C$8:$C$373,Capa!$T266,'Plan de couv'!P$8:P$373,Paramètres!$A$3)+COUNTIFS('Plan de couv'!$C$8:$C$373,Capa!$T266,'Plan de couv'!P$8:P$373,Paramètres!$A$8)/2+COUNTIFS('Plan de couv'!$C$8:$C$373,Capa!$T266,'Plan de couv'!P$8:P$373,Paramètres!$A$9)/2</f>
        <v>0</v>
      </c>
      <c r="AH266" s="81">
        <f>COUNTIFS('Plan de couv'!$C$8:$C$373,Capa!$T266,'Plan de couv'!Q$8:Q$373,Paramètres!$A$3)+COUNTIFS('Plan de couv'!$C$8:$C$373,Capa!$T266,'Plan de couv'!Q$8:Q$373,Paramètres!$A$8)/2+COUNTIFS('Plan de couv'!$C$8:$C$373,Capa!$T266,'Plan de couv'!Q$8:Q$373,Paramètres!$A$9)/2</f>
        <v>0</v>
      </c>
      <c r="AI266" s="81">
        <f>COUNTIFS('Plan de couv'!$C$8:$C$373,Capa!$T266,'Plan de couv'!R$8:R$373,Paramètres!$A$3)+COUNTIFS('Plan de couv'!$C$8:$C$373,Capa!$T266,'Plan de couv'!R$8:R$373,Paramètres!$A$8)/2+COUNTIFS('Plan de couv'!$C$8:$C$373,Capa!$T266,'Plan de couv'!R$8:R$373,Paramètres!$A$9)/2</f>
        <v>0</v>
      </c>
      <c r="AJ266" s="81">
        <f>COUNTIFS('Plan de couv'!$C$8:$C$373,Capa!$T266,'Plan de couv'!S$8:S$373,Paramètres!$A$3)+COUNTIFS('Plan de couv'!$C$8:$C$373,Capa!$T266,'Plan de couv'!S$8:S$373,Paramètres!$A$8)/2+COUNTIFS('Plan de couv'!$C$8:$C$373,Capa!$T266,'Plan de couv'!S$8:S$373,Paramètres!$A$9)/2</f>
        <v>0</v>
      </c>
      <c r="AK266" s="81">
        <f>COUNTIFS('Plan de couv'!$C$8:$C$373,Capa!$T266,'Plan de couv'!T$8:T$373,Paramètres!$A$3)+COUNTIFS('Plan de couv'!$C$8:$C$373,Capa!$T266,'Plan de couv'!T$8:T$373,Paramètres!$A$8)/2+COUNTIFS('Plan de couv'!$C$8:$C$373,Capa!$T266,'Plan de couv'!T$8:T$373,Paramètres!$A$9)/2</f>
        <v>0</v>
      </c>
      <c r="AL266" s="81">
        <f>COUNTIFS('Plan de couv'!$C$8:$C$373,Capa!$T266,'Plan de couv'!U$8:U$373,Paramètres!$A$3)+COUNTIFS('Plan de couv'!$C$8:$C$373,Capa!$T266,'Plan de couv'!U$8:U$373,Paramètres!$A$8)/2+COUNTIFS('Plan de couv'!$C$8:$C$373,Capa!$T266,'Plan de couv'!U$8:U$373,Paramètres!$A$9)/2</f>
        <v>0</v>
      </c>
      <c r="AM266" s="81">
        <f>COUNTIFS('Plan de couv'!$C$8:$C$373,Capa!$T266,'Plan de couv'!V$8:V$373,Paramètres!$A$3)+COUNTIFS('Plan de couv'!$C$8:$C$373,Capa!$T266,'Plan de couv'!V$8:V$373,Paramètres!$A$8)/2+COUNTIFS('Plan de couv'!$C$8:$C$373,Capa!$T266,'Plan de couv'!V$8:V$373,Paramètres!$A$9)/2</f>
        <v>0</v>
      </c>
      <c r="AN266" s="81">
        <f>COUNTIFS('Plan de couv'!$C$8:$C$373,Capa!$T266,'Plan de couv'!W$8:W$373,Paramètres!$A$3)+COUNTIFS('Plan de couv'!$C$8:$C$373,Capa!$T266,'Plan de couv'!W$8:W$373,Paramètres!$A$8)/2+COUNTIFS('Plan de couv'!$C$8:$C$373,Capa!$T266,'Plan de couv'!W$8:W$373,Paramètres!$A$9)/2</f>
        <v>0</v>
      </c>
      <c r="AO266" s="81">
        <f>COUNTIFS('Plan de couv'!$C$8:$C$373,Capa!$T266,'Plan de couv'!X$8:X$373,Paramètres!$A$3)+COUNTIFS('Plan de couv'!$C$8:$C$373,Capa!$T266,'Plan de couv'!X$8:X$373,Paramètres!$A$8)/2+COUNTIFS('Plan de couv'!$C$8:$C$373,Capa!$T266,'Plan de couv'!X$8:X$373,Paramètres!$A$9)/2</f>
        <v>0</v>
      </c>
      <c r="AP266" s="81">
        <f>COUNTIFS('Plan de couv'!$C$8:$C$373,Capa!$T266,'Plan de couv'!Y$8:Y$373,Paramètres!$A$3)+COUNTIFS('Plan de couv'!$C$8:$C$373,Capa!$T266,'Plan de couv'!Y$8:Y$373,Paramètres!$A$8)/2+COUNTIFS('Plan de couv'!$C$8:$C$373,Capa!$T266,'Plan de couv'!Y$8:Y$373,Paramètres!$A$9)/2</f>
        <v>0</v>
      </c>
    </row>
    <row r="267" spans="18:42" hidden="1" x14ac:dyDescent="0.25">
      <c r="R267" s="50">
        <f t="shared" si="16"/>
        <v>9</v>
      </c>
      <c r="S267" s="51">
        <f t="shared" si="17"/>
        <v>39</v>
      </c>
      <c r="T267" s="67">
        <f t="shared" si="15"/>
        <v>42631</v>
      </c>
      <c r="U267" s="68">
        <f t="shared" si="18"/>
        <v>1</v>
      </c>
      <c r="V267" s="81">
        <f>COUNTIFS('Plan de couv'!$C$8:$C$373,Capa!$T267,'Plan de couv'!E$8:E$373,Paramètres!$A$3)+COUNTIFS('Plan de couv'!$C$8:$C$373,Capa!$T267,'Plan de couv'!E$8:E$373,Paramètres!$A$8)/2+COUNTIFS('Plan de couv'!$C$8:$C$373,Capa!$T267,'Plan de couv'!E$8:E$373,Paramètres!$A$9)/2</f>
        <v>0</v>
      </c>
      <c r="W267" s="81">
        <f>COUNTIFS('Plan de couv'!$C$8:$C$373,Capa!$T267,'Plan de couv'!F$8:F$373,Paramètres!$A$3)+COUNTIFS('Plan de couv'!$C$8:$C$373,Capa!$T267,'Plan de couv'!F$8:F$373,Paramètres!$A$8)/2+COUNTIFS('Plan de couv'!$C$8:$C$373,Capa!$T267,'Plan de couv'!F$8:F$373,Paramètres!$A$9)/2</f>
        <v>0</v>
      </c>
      <c r="X267" s="81">
        <f>COUNTIFS('Plan de couv'!$C$8:$C$373,Capa!$T267,'Plan de couv'!G$8:G$373,Paramètres!$A$3)+COUNTIFS('Plan de couv'!$C$8:$C$373,Capa!$T267,'Plan de couv'!G$8:G$373,Paramètres!$A$8)/2+COUNTIFS('Plan de couv'!$C$8:$C$373,Capa!$T267,'Plan de couv'!G$8:G$373,Paramètres!$A$9)/2</f>
        <v>0</v>
      </c>
      <c r="Y267" s="81">
        <f>COUNTIFS('Plan de couv'!$C$8:$C$373,Capa!$T267,'Plan de couv'!H$8:H$373,Paramètres!$A$3)+COUNTIFS('Plan de couv'!$C$8:$C$373,Capa!$T267,'Plan de couv'!H$8:H$373,Paramètres!$A$8)/2+COUNTIFS('Plan de couv'!$C$8:$C$373,Capa!$T267,'Plan de couv'!H$8:H$373,Paramètres!$A$9)/2</f>
        <v>0</v>
      </c>
      <c r="Z267" s="81">
        <f>COUNTIFS('Plan de couv'!$C$8:$C$373,Capa!$T267,'Plan de couv'!I$8:I$373,Paramètres!$A$3)+COUNTIFS('Plan de couv'!$C$8:$C$373,Capa!$T267,'Plan de couv'!I$8:I$373,Paramètres!$A$8)/2+COUNTIFS('Plan de couv'!$C$8:$C$373,Capa!$T267,'Plan de couv'!I$8:I$373,Paramètres!$A$9)/2</f>
        <v>0</v>
      </c>
      <c r="AA267" s="81">
        <f>COUNTIFS('Plan de couv'!$C$8:$C$373,Capa!$T267,'Plan de couv'!J$8:J$373,Paramètres!$A$3)+COUNTIFS('Plan de couv'!$C$8:$C$373,Capa!$T267,'Plan de couv'!J$8:J$373,Paramètres!$A$8)/2+COUNTIFS('Plan de couv'!$C$8:$C$373,Capa!$T267,'Plan de couv'!J$8:J$373,Paramètres!$A$9)/2</f>
        <v>0</v>
      </c>
      <c r="AB267" s="81">
        <f>COUNTIFS('Plan de couv'!$C$8:$C$373,Capa!$T267,'Plan de couv'!K$8:K$373,Paramètres!$A$3)+COUNTIFS('Plan de couv'!$C$8:$C$373,Capa!$T267,'Plan de couv'!K$8:K$373,Paramètres!$A$8)/2+COUNTIFS('Plan de couv'!$C$8:$C$373,Capa!$T267,'Plan de couv'!K$8:K$373,Paramètres!$A$9)/2</f>
        <v>0</v>
      </c>
      <c r="AC267" s="81">
        <f>COUNTIFS('Plan de couv'!$C$8:$C$373,Capa!$T267,'Plan de couv'!L$8:L$373,Paramètres!$A$3)+COUNTIFS('Plan de couv'!$C$8:$C$373,Capa!$T267,'Plan de couv'!L$8:L$373,Paramètres!$A$8)/2+COUNTIFS('Plan de couv'!$C$8:$C$373,Capa!$T267,'Plan de couv'!L$8:L$373,Paramètres!$A$9)/2</f>
        <v>0</v>
      </c>
      <c r="AD267" s="81">
        <f>COUNTIFS('Plan de couv'!$C$8:$C$373,Capa!$T267,'Plan de couv'!M$8:M$373,Paramètres!$A$3)+COUNTIFS('Plan de couv'!$C$8:$C$373,Capa!$T267,'Plan de couv'!M$8:M$373,Paramètres!$A$8)/2+COUNTIFS('Plan de couv'!$C$8:$C$373,Capa!$T267,'Plan de couv'!M$8:M$373,Paramètres!$A$9)/2</f>
        <v>0</v>
      </c>
      <c r="AE267" s="81">
        <f>COUNTIFS('Plan de couv'!$C$8:$C$373,Capa!$T267,'Plan de couv'!N$8:N$373,Paramètres!$A$3)+COUNTIFS('Plan de couv'!$C$8:$C$373,Capa!$T267,'Plan de couv'!N$8:N$373,Paramètres!$A$8)/2+COUNTIFS('Plan de couv'!$C$8:$C$373,Capa!$T267,'Plan de couv'!N$8:N$373,Paramètres!$A$9)/2</f>
        <v>0</v>
      </c>
      <c r="AF267" s="81">
        <f>COUNTIFS('Plan de couv'!$C$8:$C$373,Capa!$T267,'Plan de couv'!O$8:O$373,Paramètres!$A$3)+COUNTIFS('Plan de couv'!$C$8:$C$373,Capa!$T267,'Plan de couv'!O$8:O$373,Paramètres!$A$8)/2+COUNTIFS('Plan de couv'!$C$8:$C$373,Capa!$T267,'Plan de couv'!O$8:O$373,Paramètres!$A$9)/2</f>
        <v>0</v>
      </c>
      <c r="AG267" s="81">
        <f>COUNTIFS('Plan de couv'!$C$8:$C$373,Capa!$T267,'Plan de couv'!P$8:P$373,Paramètres!$A$3)+COUNTIFS('Plan de couv'!$C$8:$C$373,Capa!$T267,'Plan de couv'!P$8:P$373,Paramètres!$A$8)/2+COUNTIFS('Plan de couv'!$C$8:$C$373,Capa!$T267,'Plan de couv'!P$8:P$373,Paramètres!$A$9)/2</f>
        <v>0</v>
      </c>
      <c r="AH267" s="81">
        <f>COUNTIFS('Plan de couv'!$C$8:$C$373,Capa!$T267,'Plan de couv'!Q$8:Q$373,Paramètres!$A$3)+COUNTIFS('Plan de couv'!$C$8:$C$373,Capa!$T267,'Plan de couv'!Q$8:Q$373,Paramètres!$A$8)/2+COUNTIFS('Plan de couv'!$C$8:$C$373,Capa!$T267,'Plan de couv'!Q$8:Q$373,Paramètres!$A$9)/2</f>
        <v>0</v>
      </c>
      <c r="AI267" s="81">
        <f>COUNTIFS('Plan de couv'!$C$8:$C$373,Capa!$T267,'Plan de couv'!R$8:R$373,Paramètres!$A$3)+COUNTIFS('Plan de couv'!$C$8:$C$373,Capa!$T267,'Plan de couv'!R$8:R$373,Paramètres!$A$8)/2+COUNTIFS('Plan de couv'!$C$8:$C$373,Capa!$T267,'Plan de couv'!R$8:R$373,Paramètres!$A$9)/2</f>
        <v>0</v>
      </c>
      <c r="AJ267" s="81">
        <f>COUNTIFS('Plan de couv'!$C$8:$C$373,Capa!$T267,'Plan de couv'!S$8:S$373,Paramètres!$A$3)+COUNTIFS('Plan de couv'!$C$8:$C$373,Capa!$T267,'Plan de couv'!S$8:S$373,Paramètres!$A$8)/2+COUNTIFS('Plan de couv'!$C$8:$C$373,Capa!$T267,'Plan de couv'!S$8:S$373,Paramètres!$A$9)/2</f>
        <v>0</v>
      </c>
      <c r="AK267" s="81">
        <f>COUNTIFS('Plan de couv'!$C$8:$C$373,Capa!$T267,'Plan de couv'!T$8:T$373,Paramètres!$A$3)+COUNTIFS('Plan de couv'!$C$8:$C$373,Capa!$T267,'Plan de couv'!T$8:T$373,Paramètres!$A$8)/2+COUNTIFS('Plan de couv'!$C$8:$C$373,Capa!$T267,'Plan de couv'!T$8:T$373,Paramètres!$A$9)/2</f>
        <v>0</v>
      </c>
      <c r="AL267" s="81">
        <f>COUNTIFS('Plan de couv'!$C$8:$C$373,Capa!$T267,'Plan de couv'!U$8:U$373,Paramètres!$A$3)+COUNTIFS('Plan de couv'!$C$8:$C$373,Capa!$T267,'Plan de couv'!U$8:U$373,Paramètres!$A$8)/2+COUNTIFS('Plan de couv'!$C$8:$C$373,Capa!$T267,'Plan de couv'!U$8:U$373,Paramètres!$A$9)/2</f>
        <v>0</v>
      </c>
      <c r="AM267" s="81">
        <f>COUNTIFS('Plan de couv'!$C$8:$C$373,Capa!$T267,'Plan de couv'!V$8:V$373,Paramètres!$A$3)+COUNTIFS('Plan de couv'!$C$8:$C$373,Capa!$T267,'Plan de couv'!V$8:V$373,Paramètres!$A$8)/2+COUNTIFS('Plan de couv'!$C$8:$C$373,Capa!$T267,'Plan de couv'!V$8:V$373,Paramètres!$A$9)/2</f>
        <v>0</v>
      </c>
      <c r="AN267" s="81">
        <f>COUNTIFS('Plan de couv'!$C$8:$C$373,Capa!$T267,'Plan de couv'!W$8:W$373,Paramètres!$A$3)+COUNTIFS('Plan de couv'!$C$8:$C$373,Capa!$T267,'Plan de couv'!W$8:W$373,Paramètres!$A$8)/2+COUNTIFS('Plan de couv'!$C$8:$C$373,Capa!$T267,'Plan de couv'!W$8:W$373,Paramètres!$A$9)/2</f>
        <v>0</v>
      </c>
      <c r="AO267" s="81">
        <f>COUNTIFS('Plan de couv'!$C$8:$C$373,Capa!$T267,'Plan de couv'!X$8:X$373,Paramètres!$A$3)+COUNTIFS('Plan de couv'!$C$8:$C$373,Capa!$T267,'Plan de couv'!X$8:X$373,Paramètres!$A$8)/2+COUNTIFS('Plan de couv'!$C$8:$C$373,Capa!$T267,'Plan de couv'!X$8:X$373,Paramètres!$A$9)/2</f>
        <v>0</v>
      </c>
      <c r="AP267" s="81">
        <f>COUNTIFS('Plan de couv'!$C$8:$C$373,Capa!$T267,'Plan de couv'!Y$8:Y$373,Paramètres!$A$3)+COUNTIFS('Plan de couv'!$C$8:$C$373,Capa!$T267,'Plan de couv'!Y$8:Y$373,Paramètres!$A$8)/2+COUNTIFS('Plan de couv'!$C$8:$C$373,Capa!$T267,'Plan de couv'!Y$8:Y$373,Paramètres!$A$9)/2</f>
        <v>0</v>
      </c>
    </row>
    <row r="268" spans="18:42" hidden="1" x14ac:dyDescent="0.25">
      <c r="R268" s="50">
        <f t="shared" si="16"/>
        <v>9</v>
      </c>
      <c r="S268" s="51">
        <f t="shared" si="17"/>
        <v>39</v>
      </c>
      <c r="T268" s="67">
        <f t="shared" ref="T268:T331" si="19">T267+1</f>
        <v>42632</v>
      </c>
      <c r="U268" s="68">
        <f t="shared" si="18"/>
        <v>2</v>
      </c>
      <c r="V268" s="81">
        <f>COUNTIFS('Plan de couv'!$C$8:$C$373,Capa!$T268,'Plan de couv'!E$8:E$373,Paramètres!$A$3)+COUNTIFS('Plan de couv'!$C$8:$C$373,Capa!$T268,'Plan de couv'!E$8:E$373,Paramètres!$A$8)/2+COUNTIFS('Plan de couv'!$C$8:$C$373,Capa!$T268,'Plan de couv'!E$8:E$373,Paramètres!$A$9)/2</f>
        <v>1</v>
      </c>
      <c r="W268" s="81">
        <f>COUNTIFS('Plan de couv'!$C$8:$C$373,Capa!$T268,'Plan de couv'!F$8:F$373,Paramètres!$A$3)+COUNTIFS('Plan de couv'!$C$8:$C$373,Capa!$T268,'Plan de couv'!F$8:F$373,Paramètres!$A$8)/2+COUNTIFS('Plan de couv'!$C$8:$C$373,Capa!$T268,'Plan de couv'!F$8:F$373,Paramètres!$A$9)/2</f>
        <v>1</v>
      </c>
      <c r="X268" s="81">
        <f>COUNTIFS('Plan de couv'!$C$8:$C$373,Capa!$T268,'Plan de couv'!G$8:G$373,Paramètres!$A$3)+COUNTIFS('Plan de couv'!$C$8:$C$373,Capa!$T268,'Plan de couv'!G$8:G$373,Paramètres!$A$8)/2+COUNTIFS('Plan de couv'!$C$8:$C$373,Capa!$T268,'Plan de couv'!G$8:G$373,Paramètres!$A$9)/2</f>
        <v>1</v>
      </c>
      <c r="Y268" s="81">
        <f>COUNTIFS('Plan de couv'!$C$8:$C$373,Capa!$T268,'Plan de couv'!H$8:H$373,Paramètres!$A$3)+COUNTIFS('Plan de couv'!$C$8:$C$373,Capa!$T268,'Plan de couv'!H$8:H$373,Paramètres!$A$8)/2+COUNTIFS('Plan de couv'!$C$8:$C$373,Capa!$T268,'Plan de couv'!H$8:H$373,Paramètres!$A$9)/2</f>
        <v>1</v>
      </c>
      <c r="Z268" s="81">
        <f>COUNTIFS('Plan de couv'!$C$8:$C$373,Capa!$T268,'Plan de couv'!I$8:I$373,Paramètres!$A$3)+COUNTIFS('Plan de couv'!$C$8:$C$373,Capa!$T268,'Plan de couv'!I$8:I$373,Paramètres!$A$8)/2+COUNTIFS('Plan de couv'!$C$8:$C$373,Capa!$T268,'Plan de couv'!I$8:I$373,Paramètres!$A$9)/2</f>
        <v>1</v>
      </c>
      <c r="AA268" s="81">
        <f>COUNTIFS('Plan de couv'!$C$8:$C$373,Capa!$T268,'Plan de couv'!J$8:J$373,Paramètres!$A$3)+COUNTIFS('Plan de couv'!$C$8:$C$373,Capa!$T268,'Plan de couv'!J$8:J$373,Paramètres!$A$8)/2+COUNTIFS('Plan de couv'!$C$8:$C$373,Capa!$T268,'Plan de couv'!J$8:J$373,Paramètres!$A$9)/2</f>
        <v>1</v>
      </c>
      <c r="AB268" s="81">
        <f>COUNTIFS('Plan de couv'!$C$8:$C$373,Capa!$T268,'Plan de couv'!K$8:K$373,Paramètres!$A$3)+COUNTIFS('Plan de couv'!$C$8:$C$373,Capa!$T268,'Plan de couv'!K$8:K$373,Paramètres!$A$8)/2+COUNTIFS('Plan de couv'!$C$8:$C$373,Capa!$T268,'Plan de couv'!K$8:K$373,Paramètres!$A$9)/2</f>
        <v>1</v>
      </c>
      <c r="AC268" s="81">
        <f>COUNTIFS('Plan de couv'!$C$8:$C$373,Capa!$T268,'Plan de couv'!L$8:L$373,Paramètres!$A$3)+COUNTIFS('Plan de couv'!$C$8:$C$373,Capa!$T268,'Plan de couv'!L$8:L$373,Paramètres!$A$8)/2+COUNTIFS('Plan de couv'!$C$8:$C$373,Capa!$T268,'Plan de couv'!L$8:L$373,Paramètres!$A$9)/2</f>
        <v>1</v>
      </c>
      <c r="AD268" s="81">
        <f>COUNTIFS('Plan de couv'!$C$8:$C$373,Capa!$T268,'Plan de couv'!M$8:M$373,Paramètres!$A$3)+COUNTIFS('Plan de couv'!$C$8:$C$373,Capa!$T268,'Plan de couv'!M$8:M$373,Paramètres!$A$8)/2+COUNTIFS('Plan de couv'!$C$8:$C$373,Capa!$T268,'Plan de couv'!M$8:M$373,Paramètres!$A$9)/2</f>
        <v>1</v>
      </c>
      <c r="AE268" s="81">
        <f>COUNTIFS('Plan de couv'!$C$8:$C$373,Capa!$T268,'Plan de couv'!N$8:N$373,Paramètres!$A$3)+COUNTIFS('Plan de couv'!$C$8:$C$373,Capa!$T268,'Plan de couv'!N$8:N$373,Paramètres!$A$8)/2+COUNTIFS('Plan de couv'!$C$8:$C$373,Capa!$T268,'Plan de couv'!N$8:N$373,Paramètres!$A$9)/2</f>
        <v>1</v>
      </c>
      <c r="AF268" s="81">
        <f>COUNTIFS('Plan de couv'!$C$8:$C$373,Capa!$T268,'Plan de couv'!O$8:O$373,Paramètres!$A$3)+COUNTIFS('Plan de couv'!$C$8:$C$373,Capa!$T268,'Plan de couv'!O$8:O$373,Paramètres!$A$8)/2+COUNTIFS('Plan de couv'!$C$8:$C$373,Capa!$T268,'Plan de couv'!O$8:O$373,Paramètres!$A$9)/2</f>
        <v>1</v>
      </c>
      <c r="AG268" s="81">
        <f>COUNTIFS('Plan de couv'!$C$8:$C$373,Capa!$T268,'Plan de couv'!P$8:P$373,Paramètres!$A$3)+COUNTIFS('Plan de couv'!$C$8:$C$373,Capa!$T268,'Plan de couv'!P$8:P$373,Paramètres!$A$8)/2+COUNTIFS('Plan de couv'!$C$8:$C$373,Capa!$T268,'Plan de couv'!P$8:P$373,Paramètres!$A$9)/2</f>
        <v>1</v>
      </c>
      <c r="AH268" s="81">
        <f>COUNTIFS('Plan de couv'!$C$8:$C$373,Capa!$T268,'Plan de couv'!Q$8:Q$373,Paramètres!$A$3)+COUNTIFS('Plan de couv'!$C$8:$C$373,Capa!$T268,'Plan de couv'!Q$8:Q$373,Paramètres!$A$8)/2+COUNTIFS('Plan de couv'!$C$8:$C$373,Capa!$T268,'Plan de couv'!Q$8:Q$373,Paramètres!$A$9)/2</f>
        <v>1</v>
      </c>
      <c r="AI268" s="81">
        <f>COUNTIFS('Plan de couv'!$C$8:$C$373,Capa!$T268,'Plan de couv'!R$8:R$373,Paramètres!$A$3)+COUNTIFS('Plan de couv'!$C$8:$C$373,Capa!$T268,'Plan de couv'!R$8:R$373,Paramètres!$A$8)/2+COUNTIFS('Plan de couv'!$C$8:$C$373,Capa!$T268,'Plan de couv'!R$8:R$373,Paramètres!$A$9)/2</f>
        <v>1</v>
      </c>
      <c r="AJ268" s="81">
        <f>COUNTIFS('Plan de couv'!$C$8:$C$373,Capa!$T268,'Plan de couv'!S$8:S$373,Paramètres!$A$3)+COUNTIFS('Plan de couv'!$C$8:$C$373,Capa!$T268,'Plan de couv'!S$8:S$373,Paramètres!$A$8)/2+COUNTIFS('Plan de couv'!$C$8:$C$373,Capa!$T268,'Plan de couv'!S$8:S$373,Paramètres!$A$9)/2</f>
        <v>1</v>
      </c>
      <c r="AK268" s="81">
        <f>COUNTIFS('Plan de couv'!$C$8:$C$373,Capa!$T268,'Plan de couv'!T$8:T$373,Paramètres!$A$3)+COUNTIFS('Plan de couv'!$C$8:$C$373,Capa!$T268,'Plan de couv'!T$8:T$373,Paramètres!$A$8)/2+COUNTIFS('Plan de couv'!$C$8:$C$373,Capa!$T268,'Plan de couv'!T$8:T$373,Paramètres!$A$9)/2</f>
        <v>1</v>
      </c>
      <c r="AL268" s="81">
        <f>COUNTIFS('Plan de couv'!$C$8:$C$373,Capa!$T268,'Plan de couv'!U$8:U$373,Paramètres!$A$3)+COUNTIFS('Plan de couv'!$C$8:$C$373,Capa!$T268,'Plan de couv'!U$8:U$373,Paramètres!$A$8)/2+COUNTIFS('Plan de couv'!$C$8:$C$373,Capa!$T268,'Plan de couv'!U$8:U$373,Paramètres!$A$9)/2</f>
        <v>1</v>
      </c>
      <c r="AM268" s="81">
        <f>COUNTIFS('Plan de couv'!$C$8:$C$373,Capa!$T268,'Plan de couv'!V$8:V$373,Paramètres!$A$3)+COUNTIFS('Plan de couv'!$C$8:$C$373,Capa!$T268,'Plan de couv'!V$8:V$373,Paramètres!$A$8)/2+COUNTIFS('Plan de couv'!$C$8:$C$373,Capa!$T268,'Plan de couv'!V$8:V$373,Paramètres!$A$9)/2</f>
        <v>1</v>
      </c>
      <c r="AN268" s="81">
        <f>COUNTIFS('Plan de couv'!$C$8:$C$373,Capa!$T268,'Plan de couv'!W$8:W$373,Paramètres!$A$3)+COUNTIFS('Plan de couv'!$C$8:$C$373,Capa!$T268,'Plan de couv'!W$8:W$373,Paramètres!$A$8)/2+COUNTIFS('Plan de couv'!$C$8:$C$373,Capa!$T268,'Plan de couv'!W$8:W$373,Paramètres!$A$9)/2</f>
        <v>1</v>
      </c>
      <c r="AO268" s="81">
        <f>COUNTIFS('Plan de couv'!$C$8:$C$373,Capa!$T268,'Plan de couv'!X$8:X$373,Paramètres!$A$3)+COUNTIFS('Plan de couv'!$C$8:$C$373,Capa!$T268,'Plan de couv'!X$8:X$373,Paramètres!$A$8)/2+COUNTIFS('Plan de couv'!$C$8:$C$373,Capa!$T268,'Plan de couv'!X$8:X$373,Paramètres!$A$9)/2</f>
        <v>1</v>
      </c>
      <c r="AP268" s="81">
        <f>COUNTIFS('Plan de couv'!$C$8:$C$373,Capa!$T268,'Plan de couv'!Y$8:Y$373,Paramètres!$A$3)+COUNTIFS('Plan de couv'!$C$8:$C$373,Capa!$T268,'Plan de couv'!Y$8:Y$373,Paramètres!$A$8)/2+COUNTIFS('Plan de couv'!$C$8:$C$373,Capa!$T268,'Plan de couv'!Y$8:Y$373,Paramètres!$A$9)/2</f>
        <v>1</v>
      </c>
    </row>
    <row r="269" spans="18:42" hidden="1" x14ac:dyDescent="0.25">
      <c r="R269" s="50">
        <f t="shared" si="16"/>
        <v>9</v>
      </c>
      <c r="S269" s="51">
        <f t="shared" si="17"/>
        <v>39</v>
      </c>
      <c r="T269" s="67">
        <f t="shared" si="19"/>
        <v>42633</v>
      </c>
      <c r="U269" s="68">
        <f t="shared" si="18"/>
        <v>3</v>
      </c>
      <c r="V269" s="81">
        <f>COUNTIFS('Plan de couv'!$C$8:$C$373,Capa!$T269,'Plan de couv'!E$8:E$373,Paramètres!$A$3)+COUNTIFS('Plan de couv'!$C$8:$C$373,Capa!$T269,'Plan de couv'!E$8:E$373,Paramètres!$A$8)/2+COUNTIFS('Plan de couv'!$C$8:$C$373,Capa!$T269,'Plan de couv'!E$8:E$373,Paramètres!$A$9)/2</f>
        <v>1</v>
      </c>
      <c r="W269" s="81">
        <f>COUNTIFS('Plan de couv'!$C$8:$C$373,Capa!$T269,'Plan de couv'!F$8:F$373,Paramètres!$A$3)+COUNTIFS('Plan de couv'!$C$8:$C$373,Capa!$T269,'Plan de couv'!F$8:F$373,Paramètres!$A$8)/2+COUNTIFS('Plan de couv'!$C$8:$C$373,Capa!$T269,'Plan de couv'!F$8:F$373,Paramètres!$A$9)/2</f>
        <v>1</v>
      </c>
      <c r="X269" s="81">
        <f>COUNTIFS('Plan de couv'!$C$8:$C$373,Capa!$T269,'Plan de couv'!G$8:G$373,Paramètres!$A$3)+COUNTIFS('Plan de couv'!$C$8:$C$373,Capa!$T269,'Plan de couv'!G$8:G$373,Paramètres!$A$8)/2+COUNTIFS('Plan de couv'!$C$8:$C$373,Capa!$T269,'Plan de couv'!G$8:G$373,Paramètres!$A$9)/2</f>
        <v>1</v>
      </c>
      <c r="Y269" s="81">
        <f>COUNTIFS('Plan de couv'!$C$8:$C$373,Capa!$T269,'Plan de couv'!H$8:H$373,Paramètres!$A$3)+COUNTIFS('Plan de couv'!$C$8:$C$373,Capa!$T269,'Plan de couv'!H$8:H$373,Paramètres!$A$8)/2+COUNTIFS('Plan de couv'!$C$8:$C$373,Capa!$T269,'Plan de couv'!H$8:H$373,Paramètres!$A$9)/2</f>
        <v>1</v>
      </c>
      <c r="Z269" s="81">
        <f>COUNTIFS('Plan de couv'!$C$8:$C$373,Capa!$T269,'Plan de couv'!I$8:I$373,Paramètres!$A$3)+COUNTIFS('Plan de couv'!$C$8:$C$373,Capa!$T269,'Plan de couv'!I$8:I$373,Paramètres!$A$8)/2+COUNTIFS('Plan de couv'!$C$8:$C$373,Capa!$T269,'Plan de couv'!I$8:I$373,Paramètres!$A$9)/2</f>
        <v>1</v>
      </c>
      <c r="AA269" s="81">
        <f>COUNTIFS('Plan de couv'!$C$8:$C$373,Capa!$T269,'Plan de couv'!J$8:J$373,Paramètres!$A$3)+COUNTIFS('Plan de couv'!$C$8:$C$373,Capa!$T269,'Plan de couv'!J$8:J$373,Paramètres!$A$8)/2+COUNTIFS('Plan de couv'!$C$8:$C$373,Capa!$T269,'Plan de couv'!J$8:J$373,Paramètres!$A$9)/2</f>
        <v>1</v>
      </c>
      <c r="AB269" s="81">
        <f>COUNTIFS('Plan de couv'!$C$8:$C$373,Capa!$T269,'Plan de couv'!K$8:K$373,Paramètres!$A$3)+COUNTIFS('Plan de couv'!$C$8:$C$373,Capa!$T269,'Plan de couv'!K$8:K$373,Paramètres!$A$8)/2+COUNTIFS('Plan de couv'!$C$8:$C$373,Capa!$T269,'Plan de couv'!K$8:K$373,Paramètres!$A$9)/2</f>
        <v>1</v>
      </c>
      <c r="AC269" s="81">
        <f>COUNTIFS('Plan de couv'!$C$8:$C$373,Capa!$T269,'Plan de couv'!L$8:L$373,Paramètres!$A$3)+COUNTIFS('Plan de couv'!$C$8:$C$373,Capa!$T269,'Plan de couv'!L$8:L$373,Paramètres!$A$8)/2+COUNTIFS('Plan de couv'!$C$8:$C$373,Capa!$T269,'Plan de couv'!L$8:L$373,Paramètres!$A$9)/2</f>
        <v>1</v>
      </c>
      <c r="AD269" s="81">
        <f>COUNTIFS('Plan de couv'!$C$8:$C$373,Capa!$T269,'Plan de couv'!M$8:M$373,Paramètres!$A$3)+COUNTIFS('Plan de couv'!$C$8:$C$373,Capa!$T269,'Plan de couv'!M$8:M$373,Paramètres!$A$8)/2+COUNTIFS('Plan de couv'!$C$8:$C$373,Capa!$T269,'Plan de couv'!M$8:M$373,Paramètres!$A$9)/2</f>
        <v>1</v>
      </c>
      <c r="AE269" s="81">
        <f>COUNTIFS('Plan de couv'!$C$8:$C$373,Capa!$T269,'Plan de couv'!N$8:N$373,Paramètres!$A$3)+COUNTIFS('Plan de couv'!$C$8:$C$373,Capa!$T269,'Plan de couv'!N$8:N$373,Paramètres!$A$8)/2+COUNTIFS('Plan de couv'!$C$8:$C$373,Capa!$T269,'Plan de couv'!N$8:N$373,Paramètres!$A$9)/2</f>
        <v>1</v>
      </c>
      <c r="AF269" s="81">
        <f>COUNTIFS('Plan de couv'!$C$8:$C$373,Capa!$T269,'Plan de couv'!O$8:O$373,Paramètres!$A$3)+COUNTIFS('Plan de couv'!$C$8:$C$373,Capa!$T269,'Plan de couv'!O$8:O$373,Paramètres!$A$8)/2+COUNTIFS('Plan de couv'!$C$8:$C$373,Capa!$T269,'Plan de couv'!O$8:O$373,Paramètres!$A$9)/2</f>
        <v>1</v>
      </c>
      <c r="AG269" s="81">
        <f>COUNTIFS('Plan de couv'!$C$8:$C$373,Capa!$T269,'Plan de couv'!P$8:P$373,Paramètres!$A$3)+COUNTIFS('Plan de couv'!$C$8:$C$373,Capa!$T269,'Plan de couv'!P$8:P$373,Paramètres!$A$8)/2+COUNTIFS('Plan de couv'!$C$8:$C$373,Capa!$T269,'Plan de couv'!P$8:P$373,Paramètres!$A$9)/2</f>
        <v>1</v>
      </c>
      <c r="AH269" s="81">
        <f>COUNTIFS('Plan de couv'!$C$8:$C$373,Capa!$T269,'Plan de couv'!Q$8:Q$373,Paramètres!$A$3)+COUNTIFS('Plan de couv'!$C$8:$C$373,Capa!$T269,'Plan de couv'!Q$8:Q$373,Paramètres!$A$8)/2+COUNTIFS('Plan de couv'!$C$8:$C$373,Capa!$T269,'Plan de couv'!Q$8:Q$373,Paramètres!$A$9)/2</f>
        <v>1</v>
      </c>
      <c r="AI269" s="81">
        <f>COUNTIFS('Plan de couv'!$C$8:$C$373,Capa!$T269,'Plan de couv'!R$8:R$373,Paramètres!$A$3)+COUNTIFS('Plan de couv'!$C$8:$C$373,Capa!$T269,'Plan de couv'!R$8:R$373,Paramètres!$A$8)/2+COUNTIFS('Plan de couv'!$C$8:$C$373,Capa!$T269,'Plan de couv'!R$8:R$373,Paramètres!$A$9)/2</f>
        <v>1</v>
      </c>
      <c r="AJ269" s="81">
        <f>COUNTIFS('Plan de couv'!$C$8:$C$373,Capa!$T269,'Plan de couv'!S$8:S$373,Paramètres!$A$3)+COUNTIFS('Plan de couv'!$C$8:$C$373,Capa!$T269,'Plan de couv'!S$8:S$373,Paramètres!$A$8)/2+COUNTIFS('Plan de couv'!$C$8:$C$373,Capa!$T269,'Plan de couv'!S$8:S$373,Paramètres!$A$9)/2</f>
        <v>1</v>
      </c>
      <c r="AK269" s="81">
        <f>COUNTIFS('Plan de couv'!$C$8:$C$373,Capa!$T269,'Plan de couv'!T$8:T$373,Paramètres!$A$3)+COUNTIFS('Plan de couv'!$C$8:$C$373,Capa!$T269,'Plan de couv'!T$8:T$373,Paramètres!$A$8)/2+COUNTIFS('Plan de couv'!$C$8:$C$373,Capa!$T269,'Plan de couv'!T$8:T$373,Paramètres!$A$9)/2</f>
        <v>1</v>
      </c>
      <c r="AL269" s="81">
        <f>COUNTIFS('Plan de couv'!$C$8:$C$373,Capa!$T269,'Plan de couv'!U$8:U$373,Paramètres!$A$3)+COUNTIFS('Plan de couv'!$C$8:$C$373,Capa!$T269,'Plan de couv'!U$8:U$373,Paramètres!$A$8)/2+COUNTIFS('Plan de couv'!$C$8:$C$373,Capa!$T269,'Plan de couv'!U$8:U$373,Paramètres!$A$9)/2</f>
        <v>1</v>
      </c>
      <c r="AM269" s="81">
        <f>COUNTIFS('Plan de couv'!$C$8:$C$373,Capa!$T269,'Plan de couv'!V$8:V$373,Paramètres!$A$3)+COUNTIFS('Plan de couv'!$C$8:$C$373,Capa!$T269,'Plan de couv'!V$8:V$373,Paramètres!$A$8)/2+COUNTIFS('Plan de couv'!$C$8:$C$373,Capa!$T269,'Plan de couv'!V$8:V$373,Paramètres!$A$9)/2</f>
        <v>1</v>
      </c>
      <c r="AN269" s="81">
        <f>COUNTIFS('Plan de couv'!$C$8:$C$373,Capa!$T269,'Plan de couv'!W$8:W$373,Paramètres!$A$3)+COUNTIFS('Plan de couv'!$C$8:$C$373,Capa!$T269,'Plan de couv'!W$8:W$373,Paramètres!$A$8)/2+COUNTIFS('Plan de couv'!$C$8:$C$373,Capa!$T269,'Plan de couv'!W$8:W$373,Paramètres!$A$9)/2</f>
        <v>1</v>
      </c>
      <c r="AO269" s="81">
        <f>COUNTIFS('Plan de couv'!$C$8:$C$373,Capa!$T269,'Plan de couv'!X$8:X$373,Paramètres!$A$3)+COUNTIFS('Plan de couv'!$C$8:$C$373,Capa!$T269,'Plan de couv'!X$8:X$373,Paramètres!$A$8)/2+COUNTIFS('Plan de couv'!$C$8:$C$373,Capa!$T269,'Plan de couv'!X$8:X$373,Paramètres!$A$9)/2</f>
        <v>1</v>
      </c>
      <c r="AP269" s="81">
        <f>COUNTIFS('Plan de couv'!$C$8:$C$373,Capa!$T269,'Plan de couv'!Y$8:Y$373,Paramètres!$A$3)+COUNTIFS('Plan de couv'!$C$8:$C$373,Capa!$T269,'Plan de couv'!Y$8:Y$373,Paramètres!$A$8)/2+COUNTIFS('Plan de couv'!$C$8:$C$373,Capa!$T269,'Plan de couv'!Y$8:Y$373,Paramètres!$A$9)/2</f>
        <v>1</v>
      </c>
    </row>
    <row r="270" spans="18:42" hidden="1" x14ac:dyDescent="0.25">
      <c r="R270" s="50">
        <f t="shared" si="16"/>
        <v>9</v>
      </c>
      <c r="S270" s="51">
        <f t="shared" si="17"/>
        <v>39</v>
      </c>
      <c r="T270" s="67">
        <f t="shared" si="19"/>
        <v>42634</v>
      </c>
      <c r="U270" s="68">
        <f t="shared" si="18"/>
        <v>4</v>
      </c>
      <c r="V270" s="81">
        <f>COUNTIFS('Plan de couv'!$C$8:$C$373,Capa!$T270,'Plan de couv'!E$8:E$373,Paramètres!$A$3)+COUNTIFS('Plan de couv'!$C$8:$C$373,Capa!$T270,'Plan de couv'!E$8:E$373,Paramètres!$A$8)/2+COUNTIFS('Plan de couv'!$C$8:$C$373,Capa!$T270,'Plan de couv'!E$8:E$373,Paramètres!$A$9)/2</f>
        <v>1</v>
      </c>
      <c r="W270" s="81">
        <f>COUNTIFS('Plan de couv'!$C$8:$C$373,Capa!$T270,'Plan de couv'!F$8:F$373,Paramètres!$A$3)+COUNTIFS('Plan de couv'!$C$8:$C$373,Capa!$T270,'Plan de couv'!F$8:F$373,Paramètres!$A$8)/2+COUNTIFS('Plan de couv'!$C$8:$C$373,Capa!$T270,'Plan de couv'!F$8:F$373,Paramètres!$A$9)/2</f>
        <v>1</v>
      </c>
      <c r="X270" s="81">
        <f>COUNTIFS('Plan de couv'!$C$8:$C$373,Capa!$T270,'Plan de couv'!G$8:G$373,Paramètres!$A$3)+COUNTIFS('Plan de couv'!$C$8:$C$373,Capa!$T270,'Plan de couv'!G$8:G$373,Paramètres!$A$8)/2+COUNTIFS('Plan de couv'!$C$8:$C$373,Capa!$T270,'Plan de couv'!G$8:G$373,Paramètres!$A$9)/2</f>
        <v>1</v>
      </c>
      <c r="Y270" s="81">
        <f>COUNTIFS('Plan de couv'!$C$8:$C$373,Capa!$T270,'Plan de couv'!H$8:H$373,Paramètres!$A$3)+COUNTIFS('Plan de couv'!$C$8:$C$373,Capa!$T270,'Plan de couv'!H$8:H$373,Paramètres!$A$8)/2+COUNTIFS('Plan de couv'!$C$8:$C$373,Capa!$T270,'Plan de couv'!H$8:H$373,Paramètres!$A$9)/2</f>
        <v>1</v>
      </c>
      <c r="Z270" s="81">
        <f>COUNTIFS('Plan de couv'!$C$8:$C$373,Capa!$T270,'Plan de couv'!I$8:I$373,Paramètres!$A$3)+COUNTIFS('Plan de couv'!$C$8:$C$373,Capa!$T270,'Plan de couv'!I$8:I$373,Paramètres!$A$8)/2+COUNTIFS('Plan de couv'!$C$8:$C$373,Capa!$T270,'Plan de couv'!I$8:I$373,Paramètres!$A$9)/2</f>
        <v>1</v>
      </c>
      <c r="AA270" s="81">
        <f>COUNTIFS('Plan de couv'!$C$8:$C$373,Capa!$T270,'Plan de couv'!J$8:J$373,Paramètres!$A$3)+COUNTIFS('Plan de couv'!$C$8:$C$373,Capa!$T270,'Plan de couv'!J$8:J$373,Paramètres!$A$8)/2+COUNTIFS('Plan de couv'!$C$8:$C$373,Capa!$T270,'Plan de couv'!J$8:J$373,Paramètres!$A$9)/2</f>
        <v>1</v>
      </c>
      <c r="AB270" s="81">
        <f>COUNTIFS('Plan de couv'!$C$8:$C$373,Capa!$T270,'Plan de couv'!K$8:K$373,Paramètres!$A$3)+COUNTIFS('Plan de couv'!$C$8:$C$373,Capa!$T270,'Plan de couv'!K$8:K$373,Paramètres!$A$8)/2+COUNTIFS('Plan de couv'!$C$8:$C$373,Capa!$T270,'Plan de couv'!K$8:K$373,Paramètres!$A$9)/2</f>
        <v>1</v>
      </c>
      <c r="AC270" s="81">
        <f>COUNTIFS('Plan de couv'!$C$8:$C$373,Capa!$T270,'Plan de couv'!L$8:L$373,Paramètres!$A$3)+COUNTIFS('Plan de couv'!$C$8:$C$373,Capa!$T270,'Plan de couv'!L$8:L$373,Paramètres!$A$8)/2+COUNTIFS('Plan de couv'!$C$8:$C$373,Capa!$T270,'Plan de couv'!L$8:L$373,Paramètres!$A$9)/2</f>
        <v>1</v>
      </c>
      <c r="AD270" s="81">
        <f>COUNTIFS('Plan de couv'!$C$8:$C$373,Capa!$T270,'Plan de couv'!M$8:M$373,Paramètres!$A$3)+COUNTIFS('Plan de couv'!$C$8:$C$373,Capa!$T270,'Plan de couv'!M$8:M$373,Paramètres!$A$8)/2+COUNTIFS('Plan de couv'!$C$8:$C$373,Capa!$T270,'Plan de couv'!M$8:M$373,Paramètres!$A$9)/2</f>
        <v>1</v>
      </c>
      <c r="AE270" s="81">
        <f>COUNTIFS('Plan de couv'!$C$8:$C$373,Capa!$T270,'Plan de couv'!N$8:N$373,Paramètres!$A$3)+COUNTIFS('Plan de couv'!$C$8:$C$373,Capa!$T270,'Plan de couv'!N$8:N$373,Paramètres!$A$8)/2+COUNTIFS('Plan de couv'!$C$8:$C$373,Capa!$T270,'Plan de couv'!N$8:N$373,Paramètres!$A$9)/2</f>
        <v>1</v>
      </c>
      <c r="AF270" s="81">
        <f>COUNTIFS('Plan de couv'!$C$8:$C$373,Capa!$T270,'Plan de couv'!O$8:O$373,Paramètres!$A$3)+COUNTIFS('Plan de couv'!$C$8:$C$373,Capa!$T270,'Plan de couv'!O$8:O$373,Paramètres!$A$8)/2+COUNTIFS('Plan de couv'!$C$8:$C$373,Capa!$T270,'Plan de couv'!O$8:O$373,Paramètres!$A$9)/2</f>
        <v>1</v>
      </c>
      <c r="AG270" s="81">
        <f>COUNTIFS('Plan de couv'!$C$8:$C$373,Capa!$T270,'Plan de couv'!P$8:P$373,Paramètres!$A$3)+COUNTIFS('Plan de couv'!$C$8:$C$373,Capa!$T270,'Plan de couv'!P$8:P$373,Paramètres!$A$8)/2+COUNTIFS('Plan de couv'!$C$8:$C$373,Capa!$T270,'Plan de couv'!P$8:P$373,Paramètres!$A$9)/2</f>
        <v>1</v>
      </c>
      <c r="AH270" s="81">
        <f>COUNTIFS('Plan de couv'!$C$8:$C$373,Capa!$T270,'Plan de couv'!Q$8:Q$373,Paramètres!$A$3)+COUNTIFS('Plan de couv'!$C$8:$C$373,Capa!$T270,'Plan de couv'!Q$8:Q$373,Paramètres!$A$8)/2+COUNTIFS('Plan de couv'!$C$8:$C$373,Capa!$T270,'Plan de couv'!Q$8:Q$373,Paramètres!$A$9)/2</f>
        <v>1</v>
      </c>
      <c r="AI270" s="81">
        <f>COUNTIFS('Plan de couv'!$C$8:$C$373,Capa!$T270,'Plan de couv'!R$8:R$373,Paramètres!$A$3)+COUNTIFS('Plan de couv'!$C$8:$C$373,Capa!$T270,'Plan de couv'!R$8:R$373,Paramètres!$A$8)/2+COUNTIFS('Plan de couv'!$C$8:$C$373,Capa!$T270,'Plan de couv'!R$8:R$373,Paramètres!$A$9)/2</f>
        <v>1</v>
      </c>
      <c r="AJ270" s="81">
        <f>COUNTIFS('Plan de couv'!$C$8:$C$373,Capa!$T270,'Plan de couv'!S$8:S$373,Paramètres!$A$3)+COUNTIFS('Plan de couv'!$C$8:$C$373,Capa!$T270,'Plan de couv'!S$8:S$373,Paramètres!$A$8)/2+COUNTIFS('Plan de couv'!$C$8:$C$373,Capa!$T270,'Plan de couv'!S$8:S$373,Paramètres!$A$9)/2</f>
        <v>1</v>
      </c>
      <c r="AK270" s="81">
        <f>COUNTIFS('Plan de couv'!$C$8:$C$373,Capa!$T270,'Plan de couv'!T$8:T$373,Paramètres!$A$3)+COUNTIFS('Plan de couv'!$C$8:$C$373,Capa!$T270,'Plan de couv'!T$8:T$373,Paramètres!$A$8)/2+COUNTIFS('Plan de couv'!$C$8:$C$373,Capa!$T270,'Plan de couv'!T$8:T$373,Paramètres!$A$9)/2</f>
        <v>1</v>
      </c>
      <c r="AL270" s="81">
        <f>COUNTIFS('Plan de couv'!$C$8:$C$373,Capa!$T270,'Plan de couv'!U$8:U$373,Paramètres!$A$3)+COUNTIFS('Plan de couv'!$C$8:$C$373,Capa!$T270,'Plan de couv'!U$8:U$373,Paramètres!$A$8)/2+COUNTIFS('Plan de couv'!$C$8:$C$373,Capa!$T270,'Plan de couv'!U$8:U$373,Paramètres!$A$9)/2</f>
        <v>1</v>
      </c>
      <c r="AM270" s="81">
        <f>COUNTIFS('Plan de couv'!$C$8:$C$373,Capa!$T270,'Plan de couv'!V$8:V$373,Paramètres!$A$3)+COUNTIFS('Plan de couv'!$C$8:$C$373,Capa!$T270,'Plan de couv'!V$8:V$373,Paramètres!$A$8)/2+COUNTIFS('Plan de couv'!$C$8:$C$373,Capa!$T270,'Plan de couv'!V$8:V$373,Paramètres!$A$9)/2</f>
        <v>1</v>
      </c>
      <c r="AN270" s="81">
        <f>COUNTIFS('Plan de couv'!$C$8:$C$373,Capa!$T270,'Plan de couv'!W$8:W$373,Paramètres!$A$3)+COUNTIFS('Plan de couv'!$C$8:$C$373,Capa!$T270,'Plan de couv'!W$8:W$373,Paramètres!$A$8)/2+COUNTIFS('Plan de couv'!$C$8:$C$373,Capa!$T270,'Plan de couv'!W$8:W$373,Paramètres!$A$9)/2</f>
        <v>1</v>
      </c>
      <c r="AO270" s="81">
        <f>COUNTIFS('Plan de couv'!$C$8:$C$373,Capa!$T270,'Plan de couv'!X$8:X$373,Paramètres!$A$3)+COUNTIFS('Plan de couv'!$C$8:$C$373,Capa!$T270,'Plan de couv'!X$8:X$373,Paramètres!$A$8)/2+COUNTIFS('Plan de couv'!$C$8:$C$373,Capa!$T270,'Plan de couv'!X$8:X$373,Paramètres!$A$9)/2</f>
        <v>1</v>
      </c>
      <c r="AP270" s="81">
        <f>COUNTIFS('Plan de couv'!$C$8:$C$373,Capa!$T270,'Plan de couv'!Y$8:Y$373,Paramètres!$A$3)+COUNTIFS('Plan de couv'!$C$8:$C$373,Capa!$T270,'Plan de couv'!Y$8:Y$373,Paramètres!$A$8)/2+COUNTIFS('Plan de couv'!$C$8:$C$373,Capa!$T270,'Plan de couv'!Y$8:Y$373,Paramètres!$A$9)/2</f>
        <v>1</v>
      </c>
    </row>
    <row r="271" spans="18:42" hidden="1" x14ac:dyDescent="0.25">
      <c r="R271" s="50">
        <f t="shared" si="16"/>
        <v>9</v>
      </c>
      <c r="S271" s="51">
        <f t="shared" si="17"/>
        <v>39</v>
      </c>
      <c r="T271" s="67">
        <f t="shared" si="19"/>
        <v>42635</v>
      </c>
      <c r="U271" s="68">
        <f t="shared" si="18"/>
        <v>5</v>
      </c>
      <c r="V271" s="81">
        <f>COUNTIFS('Plan de couv'!$C$8:$C$373,Capa!$T271,'Plan de couv'!E$8:E$373,Paramètres!$A$3)+COUNTIFS('Plan de couv'!$C$8:$C$373,Capa!$T271,'Plan de couv'!E$8:E$373,Paramètres!$A$8)/2+COUNTIFS('Plan de couv'!$C$8:$C$373,Capa!$T271,'Plan de couv'!E$8:E$373,Paramètres!$A$9)/2</f>
        <v>1</v>
      </c>
      <c r="W271" s="81">
        <f>COUNTIFS('Plan de couv'!$C$8:$C$373,Capa!$T271,'Plan de couv'!F$8:F$373,Paramètres!$A$3)+COUNTIFS('Plan de couv'!$C$8:$C$373,Capa!$T271,'Plan de couv'!F$8:F$373,Paramètres!$A$8)/2+COUNTIFS('Plan de couv'!$C$8:$C$373,Capa!$T271,'Plan de couv'!F$8:F$373,Paramètres!$A$9)/2</f>
        <v>1</v>
      </c>
      <c r="X271" s="81">
        <f>COUNTIFS('Plan de couv'!$C$8:$C$373,Capa!$T271,'Plan de couv'!G$8:G$373,Paramètres!$A$3)+COUNTIFS('Plan de couv'!$C$8:$C$373,Capa!$T271,'Plan de couv'!G$8:G$373,Paramètres!$A$8)/2+COUNTIFS('Plan de couv'!$C$8:$C$373,Capa!$T271,'Plan de couv'!G$8:G$373,Paramètres!$A$9)/2</f>
        <v>1</v>
      </c>
      <c r="Y271" s="81">
        <f>COUNTIFS('Plan de couv'!$C$8:$C$373,Capa!$T271,'Plan de couv'!H$8:H$373,Paramètres!$A$3)+COUNTIFS('Plan de couv'!$C$8:$C$373,Capa!$T271,'Plan de couv'!H$8:H$373,Paramètres!$A$8)/2+COUNTIFS('Plan de couv'!$C$8:$C$373,Capa!$T271,'Plan de couv'!H$8:H$373,Paramètres!$A$9)/2</f>
        <v>1</v>
      </c>
      <c r="Z271" s="81">
        <f>COUNTIFS('Plan de couv'!$C$8:$C$373,Capa!$T271,'Plan de couv'!I$8:I$373,Paramètres!$A$3)+COUNTIFS('Plan de couv'!$C$8:$C$373,Capa!$T271,'Plan de couv'!I$8:I$373,Paramètres!$A$8)/2+COUNTIFS('Plan de couv'!$C$8:$C$373,Capa!$T271,'Plan de couv'!I$8:I$373,Paramètres!$A$9)/2</f>
        <v>1</v>
      </c>
      <c r="AA271" s="81">
        <f>COUNTIFS('Plan de couv'!$C$8:$C$373,Capa!$T271,'Plan de couv'!J$8:J$373,Paramètres!$A$3)+COUNTIFS('Plan de couv'!$C$8:$C$373,Capa!$T271,'Plan de couv'!J$8:J$373,Paramètres!$A$8)/2+COUNTIFS('Plan de couv'!$C$8:$C$373,Capa!$T271,'Plan de couv'!J$8:J$373,Paramètres!$A$9)/2</f>
        <v>1</v>
      </c>
      <c r="AB271" s="81">
        <f>COUNTIFS('Plan de couv'!$C$8:$C$373,Capa!$T271,'Plan de couv'!K$8:K$373,Paramètres!$A$3)+COUNTIFS('Plan de couv'!$C$8:$C$373,Capa!$T271,'Plan de couv'!K$8:K$373,Paramètres!$A$8)/2+COUNTIFS('Plan de couv'!$C$8:$C$373,Capa!$T271,'Plan de couv'!K$8:K$373,Paramètres!$A$9)/2</f>
        <v>1</v>
      </c>
      <c r="AC271" s="81">
        <f>COUNTIFS('Plan de couv'!$C$8:$C$373,Capa!$T271,'Plan de couv'!L$8:L$373,Paramètres!$A$3)+COUNTIFS('Plan de couv'!$C$8:$C$373,Capa!$T271,'Plan de couv'!L$8:L$373,Paramètres!$A$8)/2+COUNTIFS('Plan de couv'!$C$8:$C$373,Capa!$T271,'Plan de couv'!L$8:L$373,Paramètres!$A$9)/2</f>
        <v>1</v>
      </c>
      <c r="AD271" s="81">
        <f>COUNTIFS('Plan de couv'!$C$8:$C$373,Capa!$T271,'Plan de couv'!M$8:M$373,Paramètres!$A$3)+COUNTIFS('Plan de couv'!$C$8:$C$373,Capa!$T271,'Plan de couv'!M$8:M$373,Paramètres!$A$8)/2+COUNTIFS('Plan de couv'!$C$8:$C$373,Capa!$T271,'Plan de couv'!M$8:M$373,Paramètres!$A$9)/2</f>
        <v>1</v>
      </c>
      <c r="AE271" s="81">
        <f>COUNTIFS('Plan de couv'!$C$8:$C$373,Capa!$T271,'Plan de couv'!N$8:N$373,Paramètres!$A$3)+COUNTIFS('Plan de couv'!$C$8:$C$373,Capa!$T271,'Plan de couv'!N$8:N$373,Paramètres!$A$8)/2+COUNTIFS('Plan de couv'!$C$8:$C$373,Capa!$T271,'Plan de couv'!N$8:N$373,Paramètres!$A$9)/2</f>
        <v>1</v>
      </c>
      <c r="AF271" s="81">
        <f>COUNTIFS('Plan de couv'!$C$8:$C$373,Capa!$T271,'Plan de couv'!O$8:O$373,Paramètres!$A$3)+COUNTIFS('Plan de couv'!$C$8:$C$373,Capa!$T271,'Plan de couv'!O$8:O$373,Paramètres!$A$8)/2+COUNTIFS('Plan de couv'!$C$8:$C$373,Capa!$T271,'Plan de couv'!O$8:O$373,Paramètres!$A$9)/2</f>
        <v>1</v>
      </c>
      <c r="AG271" s="81">
        <f>COUNTIFS('Plan de couv'!$C$8:$C$373,Capa!$T271,'Plan de couv'!P$8:P$373,Paramètres!$A$3)+COUNTIFS('Plan de couv'!$C$8:$C$373,Capa!$T271,'Plan de couv'!P$8:P$373,Paramètres!$A$8)/2+COUNTIFS('Plan de couv'!$C$8:$C$373,Capa!$T271,'Plan de couv'!P$8:P$373,Paramètres!$A$9)/2</f>
        <v>1</v>
      </c>
      <c r="AH271" s="81">
        <f>COUNTIFS('Plan de couv'!$C$8:$C$373,Capa!$T271,'Plan de couv'!Q$8:Q$373,Paramètres!$A$3)+COUNTIFS('Plan de couv'!$C$8:$C$373,Capa!$T271,'Plan de couv'!Q$8:Q$373,Paramètres!$A$8)/2+COUNTIFS('Plan de couv'!$C$8:$C$373,Capa!$T271,'Plan de couv'!Q$8:Q$373,Paramètres!$A$9)/2</f>
        <v>1</v>
      </c>
      <c r="AI271" s="81">
        <f>COUNTIFS('Plan de couv'!$C$8:$C$373,Capa!$T271,'Plan de couv'!R$8:R$373,Paramètres!$A$3)+COUNTIFS('Plan de couv'!$C$8:$C$373,Capa!$T271,'Plan de couv'!R$8:R$373,Paramètres!$A$8)/2+COUNTIFS('Plan de couv'!$C$8:$C$373,Capa!$T271,'Plan de couv'!R$8:R$373,Paramètres!$A$9)/2</f>
        <v>1</v>
      </c>
      <c r="AJ271" s="81">
        <f>COUNTIFS('Plan de couv'!$C$8:$C$373,Capa!$T271,'Plan de couv'!S$8:S$373,Paramètres!$A$3)+COUNTIFS('Plan de couv'!$C$8:$C$373,Capa!$T271,'Plan de couv'!S$8:S$373,Paramètres!$A$8)/2+COUNTIFS('Plan de couv'!$C$8:$C$373,Capa!$T271,'Plan de couv'!S$8:S$373,Paramètres!$A$9)/2</f>
        <v>1</v>
      </c>
      <c r="AK271" s="81">
        <f>COUNTIFS('Plan de couv'!$C$8:$C$373,Capa!$T271,'Plan de couv'!T$8:T$373,Paramètres!$A$3)+COUNTIFS('Plan de couv'!$C$8:$C$373,Capa!$T271,'Plan de couv'!T$8:T$373,Paramètres!$A$8)/2+COUNTIFS('Plan de couv'!$C$8:$C$373,Capa!$T271,'Plan de couv'!T$8:T$373,Paramètres!$A$9)/2</f>
        <v>1</v>
      </c>
      <c r="AL271" s="81">
        <f>COUNTIFS('Plan de couv'!$C$8:$C$373,Capa!$T271,'Plan de couv'!U$8:U$373,Paramètres!$A$3)+COUNTIFS('Plan de couv'!$C$8:$C$373,Capa!$T271,'Plan de couv'!U$8:U$373,Paramètres!$A$8)/2+COUNTIFS('Plan de couv'!$C$8:$C$373,Capa!$T271,'Plan de couv'!U$8:U$373,Paramètres!$A$9)/2</f>
        <v>1</v>
      </c>
      <c r="AM271" s="81">
        <f>COUNTIFS('Plan de couv'!$C$8:$C$373,Capa!$T271,'Plan de couv'!V$8:V$373,Paramètres!$A$3)+COUNTIFS('Plan de couv'!$C$8:$C$373,Capa!$T271,'Plan de couv'!V$8:V$373,Paramètres!$A$8)/2+COUNTIFS('Plan de couv'!$C$8:$C$373,Capa!$T271,'Plan de couv'!V$8:V$373,Paramètres!$A$9)/2</f>
        <v>1</v>
      </c>
      <c r="AN271" s="81">
        <f>COUNTIFS('Plan de couv'!$C$8:$C$373,Capa!$T271,'Plan de couv'!W$8:W$373,Paramètres!$A$3)+COUNTIFS('Plan de couv'!$C$8:$C$373,Capa!$T271,'Plan de couv'!W$8:W$373,Paramètres!$A$8)/2+COUNTIFS('Plan de couv'!$C$8:$C$373,Capa!$T271,'Plan de couv'!W$8:W$373,Paramètres!$A$9)/2</f>
        <v>1</v>
      </c>
      <c r="AO271" s="81">
        <f>COUNTIFS('Plan de couv'!$C$8:$C$373,Capa!$T271,'Plan de couv'!X$8:X$373,Paramètres!$A$3)+COUNTIFS('Plan de couv'!$C$8:$C$373,Capa!$T271,'Plan de couv'!X$8:X$373,Paramètres!$A$8)/2+COUNTIFS('Plan de couv'!$C$8:$C$373,Capa!$T271,'Plan de couv'!X$8:X$373,Paramètres!$A$9)/2</f>
        <v>1</v>
      </c>
      <c r="AP271" s="81">
        <f>COUNTIFS('Plan de couv'!$C$8:$C$373,Capa!$T271,'Plan de couv'!Y$8:Y$373,Paramètres!$A$3)+COUNTIFS('Plan de couv'!$C$8:$C$373,Capa!$T271,'Plan de couv'!Y$8:Y$373,Paramètres!$A$8)/2+COUNTIFS('Plan de couv'!$C$8:$C$373,Capa!$T271,'Plan de couv'!Y$8:Y$373,Paramètres!$A$9)/2</f>
        <v>1</v>
      </c>
    </row>
    <row r="272" spans="18:42" hidden="1" x14ac:dyDescent="0.25">
      <c r="R272" s="50">
        <f t="shared" si="16"/>
        <v>9</v>
      </c>
      <c r="S272" s="51">
        <f t="shared" si="17"/>
        <v>39</v>
      </c>
      <c r="T272" s="67">
        <f t="shared" si="19"/>
        <v>42636</v>
      </c>
      <c r="U272" s="68">
        <f t="shared" si="18"/>
        <v>6</v>
      </c>
      <c r="V272" s="81">
        <f>COUNTIFS('Plan de couv'!$C$8:$C$373,Capa!$T272,'Plan de couv'!E$8:E$373,Paramètres!$A$3)+COUNTIFS('Plan de couv'!$C$8:$C$373,Capa!$T272,'Plan de couv'!E$8:E$373,Paramètres!$A$8)/2+COUNTIFS('Plan de couv'!$C$8:$C$373,Capa!$T272,'Plan de couv'!E$8:E$373,Paramètres!$A$9)/2</f>
        <v>1</v>
      </c>
      <c r="W272" s="81">
        <f>COUNTIFS('Plan de couv'!$C$8:$C$373,Capa!$T272,'Plan de couv'!F$8:F$373,Paramètres!$A$3)+COUNTIFS('Plan de couv'!$C$8:$C$373,Capa!$T272,'Plan de couv'!F$8:F$373,Paramètres!$A$8)/2+COUNTIFS('Plan de couv'!$C$8:$C$373,Capa!$T272,'Plan de couv'!F$8:F$373,Paramètres!$A$9)/2</f>
        <v>1</v>
      </c>
      <c r="X272" s="81">
        <f>COUNTIFS('Plan de couv'!$C$8:$C$373,Capa!$T272,'Plan de couv'!G$8:G$373,Paramètres!$A$3)+COUNTIFS('Plan de couv'!$C$8:$C$373,Capa!$T272,'Plan de couv'!G$8:G$373,Paramètres!$A$8)/2+COUNTIFS('Plan de couv'!$C$8:$C$373,Capa!$T272,'Plan de couv'!G$8:G$373,Paramètres!$A$9)/2</f>
        <v>1</v>
      </c>
      <c r="Y272" s="81">
        <f>COUNTIFS('Plan de couv'!$C$8:$C$373,Capa!$T272,'Plan de couv'!H$8:H$373,Paramètres!$A$3)+COUNTIFS('Plan de couv'!$C$8:$C$373,Capa!$T272,'Plan de couv'!H$8:H$373,Paramètres!$A$8)/2+COUNTIFS('Plan de couv'!$C$8:$C$373,Capa!$T272,'Plan de couv'!H$8:H$373,Paramètres!$A$9)/2</f>
        <v>1</v>
      </c>
      <c r="Z272" s="81">
        <f>COUNTIFS('Plan de couv'!$C$8:$C$373,Capa!$T272,'Plan de couv'!I$8:I$373,Paramètres!$A$3)+COUNTIFS('Plan de couv'!$C$8:$C$373,Capa!$T272,'Plan de couv'!I$8:I$373,Paramètres!$A$8)/2+COUNTIFS('Plan de couv'!$C$8:$C$373,Capa!$T272,'Plan de couv'!I$8:I$373,Paramètres!$A$9)/2</f>
        <v>1</v>
      </c>
      <c r="AA272" s="81">
        <f>COUNTIFS('Plan de couv'!$C$8:$C$373,Capa!$T272,'Plan de couv'!J$8:J$373,Paramètres!$A$3)+COUNTIFS('Plan de couv'!$C$8:$C$373,Capa!$T272,'Plan de couv'!J$8:J$373,Paramètres!$A$8)/2+COUNTIFS('Plan de couv'!$C$8:$C$373,Capa!$T272,'Plan de couv'!J$8:J$373,Paramètres!$A$9)/2</f>
        <v>1</v>
      </c>
      <c r="AB272" s="81">
        <f>COUNTIFS('Plan de couv'!$C$8:$C$373,Capa!$T272,'Plan de couv'!K$8:K$373,Paramètres!$A$3)+COUNTIFS('Plan de couv'!$C$8:$C$373,Capa!$T272,'Plan de couv'!K$8:K$373,Paramètres!$A$8)/2+COUNTIFS('Plan de couv'!$C$8:$C$373,Capa!$T272,'Plan de couv'!K$8:K$373,Paramètres!$A$9)/2</f>
        <v>1</v>
      </c>
      <c r="AC272" s="81">
        <f>COUNTIFS('Plan de couv'!$C$8:$C$373,Capa!$T272,'Plan de couv'!L$8:L$373,Paramètres!$A$3)+COUNTIFS('Plan de couv'!$C$8:$C$373,Capa!$T272,'Plan de couv'!L$8:L$373,Paramètres!$A$8)/2+COUNTIFS('Plan de couv'!$C$8:$C$373,Capa!$T272,'Plan de couv'!L$8:L$373,Paramètres!$A$9)/2</f>
        <v>1</v>
      </c>
      <c r="AD272" s="81">
        <f>COUNTIFS('Plan de couv'!$C$8:$C$373,Capa!$T272,'Plan de couv'!M$8:M$373,Paramètres!$A$3)+COUNTIFS('Plan de couv'!$C$8:$C$373,Capa!$T272,'Plan de couv'!M$8:M$373,Paramètres!$A$8)/2+COUNTIFS('Plan de couv'!$C$8:$C$373,Capa!$T272,'Plan de couv'!M$8:M$373,Paramètres!$A$9)/2</f>
        <v>1</v>
      </c>
      <c r="AE272" s="81">
        <f>COUNTIFS('Plan de couv'!$C$8:$C$373,Capa!$T272,'Plan de couv'!N$8:N$373,Paramètres!$A$3)+COUNTIFS('Plan de couv'!$C$8:$C$373,Capa!$T272,'Plan de couv'!N$8:N$373,Paramètres!$A$8)/2+COUNTIFS('Plan de couv'!$C$8:$C$373,Capa!$T272,'Plan de couv'!N$8:N$373,Paramètres!$A$9)/2</f>
        <v>1</v>
      </c>
      <c r="AF272" s="81">
        <f>COUNTIFS('Plan de couv'!$C$8:$C$373,Capa!$T272,'Plan de couv'!O$8:O$373,Paramètres!$A$3)+COUNTIFS('Plan de couv'!$C$8:$C$373,Capa!$T272,'Plan de couv'!O$8:O$373,Paramètres!$A$8)/2+COUNTIFS('Plan de couv'!$C$8:$C$373,Capa!$T272,'Plan de couv'!O$8:O$373,Paramètres!$A$9)/2</f>
        <v>1</v>
      </c>
      <c r="AG272" s="81">
        <f>COUNTIFS('Plan de couv'!$C$8:$C$373,Capa!$T272,'Plan de couv'!P$8:P$373,Paramètres!$A$3)+COUNTIFS('Plan de couv'!$C$8:$C$373,Capa!$T272,'Plan de couv'!P$8:P$373,Paramètres!$A$8)/2+COUNTIFS('Plan de couv'!$C$8:$C$373,Capa!$T272,'Plan de couv'!P$8:P$373,Paramètres!$A$9)/2</f>
        <v>1</v>
      </c>
      <c r="AH272" s="81">
        <f>COUNTIFS('Plan de couv'!$C$8:$C$373,Capa!$T272,'Plan de couv'!Q$8:Q$373,Paramètres!$A$3)+COUNTIFS('Plan de couv'!$C$8:$C$373,Capa!$T272,'Plan de couv'!Q$8:Q$373,Paramètres!$A$8)/2+COUNTIFS('Plan de couv'!$C$8:$C$373,Capa!$T272,'Plan de couv'!Q$8:Q$373,Paramètres!$A$9)/2</f>
        <v>1</v>
      </c>
      <c r="AI272" s="81">
        <f>COUNTIFS('Plan de couv'!$C$8:$C$373,Capa!$T272,'Plan de couv'!R$8:R$373,Paramètres!$A$3)+COUNTIFS('Plan de couv'!$C$8:$C$373,Capa!$T272,'Plan de couv'!R$8:R$373,Paramètres!$A$8)/2+COUNTIFS('Plan de couv'!$C$8:$C$373,Capa!$T272,'Plan de couv'!R$8:R$373,Paramètres!$A$9)/2</f>
        <v>1</v>
      </c>
      <c r="AJ272" s="81">
        <f>COUNTIFS('Plan de couv'!$C$8:$C$373,Capa!$T272,'Plan de couv'!S$8:S$373,Paramètres!$A$3)+COUNTIFS('Plan de couv'!$C$8:$C$373,Capa!$T272,'Plan de couv'!S$8:S$373,Paramètres!$A$8)/2+COUNTIFS('Plan de couv'!$C$8:$C$373,Capa!$T272,'Plan de couv'!S$8:S$373,Paramètres!$A$9)/2</f>
        <v>1</v>
      </c>
      <c r="AK272" s="81">
        <f>COUNTIFS('Plan de couv'!$C$8:$C$373,Capa!$T272,'Plan de couv'!T$8:T$373,Paramètres!$A$3)+COUNTIFS('Plan de couv'!$C$8:$C$373,Capa!$T272,'Plan de couv'!T$8:T$373,Paramètres!$A$8)/2+COUNTIFS('Plan de couv'!$C$8:$C$373,Capa!$T272,'Plan de couv'!T$8:T$373,Paramètres!$A$9)/2</f>
        <v>1</v>
      </c>
      <c r="AL272" s="81">
        <f>COUNTIFS('Plan de couv'!$C$8:$C$373,Capa!$T272,'Plan de couv'!U$8:U$373,Paramètres!$A$3)+COUNTIFS('Plan de couv'!$C$8:$C$373,Capa!$T272,'Plan de couv'!U$8:U$373,Paramètres!$A$8)/2+COUNTIFS('Plan de couv'!$C$8:$C$373,Capa!$T272,'Plan de couv'!U$8:U$373,Paramètres!$A$9)/2</f>
        <v>1</v>
      </c>
      <c r="AM272" s="81">
        <f>COUNTIFS('Plan de couv'!$C$8:$C$373,Capa!$T272,'Plan de couv'!V$8:V$373,Paramètres!$A$3)+COUNTIFS('Plan de couv'!$C$8:$C$373,Capa!$T272,'Plan de couv'!V$8:V$373,Paramètres!$A$8)/2+COUNTIFS('Plan de couv'!$C$8:$C$373,Capa!$T272,'Plan de couv'!V$8:V$373,Paramètres!$A$9)/2</f>
        <v>1</v>
      </c>
      <c r="AN272" s="81">
        <f>COUNTIFS('Plan de couv'!$C$8:$C$373,Capa!$T272,'Plan de couv'!W$8:W$373,Paramètres!$A$3)+COUNTIFS('Plan de couv'!$C$8:$C$373,Capa!$T272,'Plan de couv'!W$8:W$373,Paramètres!$A$8)/2+COUNTIFS('Plan de couv'!$C$8:$C$373,Capa!$T272,'Plan de couv'!W$8:W$373,Paramètres!$A$9)/2</f>
        <v>1</v>
      </c>
      <c r="AO272" s="81">
        <f>COUNTIFS('Plan de couv'!$C$8:$C$373,Capa!$T272,'Plan de couv'!X$8:X$373,Paramètres!$A$3)+COUNTIFS('Plan de couv'!$C$8:$C$373,Capa!$T272,'Plan de couv'!X$8:X$373,Paramètres!$A$8)/2+COUNTIFS('Plan de couv'!$C$8:$C$373,Capa!$T272,'Plan de couv'!X$8:X$373,Paramètres!$A$9)/2</f>
        <v>1</v>
      </c>
      <c r="AP272" s="81">
        <f>COUNTIFS('Plan de couv'!$C$8:$C$373,Capa!$T272,'Plan de couv'!Y$8:Y$373,Paramètres!$A$3)+COUNTIFS('Plan de couv'!$C$8:$C$373,Capa!$T272,'Plan de couv'!Y$8:Y$373,Paramètres!$A$8)/2+COUNTIFS('Plan de couv'!$C$8:$C$373,Capa!$T272,'Plan de couv'!Y$8:Y$373,Paramètres!$A$9)/2</f>
        <v>1</v>
      </c>
    </row>
    <row r="273" spans="18:42" hidden="1" x14ac:dyDescent="0.25">
      <c r="R273" s="50">
        <f t="shared" si="16"/>
        <v>9</v>
      </c>
      <c r="S273" s="51">
        <f t="shared" si="17"/>
        <v>39</v>
      </c>
      <c r="T273" s="67">
        <f t="shared" si="19"/>
        <v>42637</v>
      </c>
      <c r="U273" s="68">
        <f t="shared" si="18"/>
        <v>7</v>
      </c>
      <c r="V273" s="81">
        <f>COUNTIFS('Plan de couv'!$C$8:$C$373,Capa!$T273,'Plan de couv'!E$8:E$373,Paramètres!$A$3)+COUNTIFS('Plan de couv'!$C$8:$C$373,Capa!$T273,'Plan de couv'!E$8:E$373,Paramètres!$A$8)/2+COUNTIFS('Plan de couv'!$C$8:$C$373,Capa!$T273,'Plan de couv'!E$8:E$373,Paramètres!$A$9)/2</f>
        <v>0</v>
      </c>
      <c r="W273" s="81">
        <f>COUNTIFS('Plan de couv'!$C$8:$C$373,Capa!$T273,'Plan de couv'!F$8:F$373,Paramètres!$A$3)+COUNTIFS('Plan de couv'!$C$8:$C$373,Capa!$T273,'Plan de couv'!F$8:F$373,Paramètres!$A$8)/2+COUNTIFS('Plan de couv'!$C$8:$C$373,Capa!$T273,'Plan de couv'!F$8:F$373,Paramètres!$A$9)/2</f>
        <v>0</v>
      </c>
      <c r="X273" s="81">
        <f>COUNTIFS('Plan de couv'!$C$8:$C$373,Capa!$T273,'Plan de couv'!G$8:G$373,Paramètres!$A$3)+COUNTIFS('Plan de couv'!$C$8:$C$373,Capa!$T273,'Plan de couv'!G$8:G$373,Paramètres!$A$8)/2+COUNTIFS('Plan de couv'!$C$8:$C$373,Capa!$T273,'Plan de couv'!G$8:G$373,Paramètres!$A$9)/2</f>
        <v>0</v>
      </c>
      <c r="Y273" s="81">
        <f>COUNTIFS('Plan de couv'!$C$8:$C$373,Capa!$T273,'Plan de couv'!H$8:H$373,Paramètres!$A$3)+COUNTIFS('Plan de couv'!$C$8:$C$373,Capa!$T273,'Plan de couv'!H$8:H$373,Paramètres!$A$8)/2+COUNTIFS('Plan de couv'!$C$8:$C$373,Capa!$T273,'Plan de couv'!H$8:H$373,Paramètres!$A$9)/2</f>
        <v>0</v>
      </c>
      <c r="Z273" s="81">
        <f>COUNTIFS('Plan de couv'!$C$8:$C$373,Capa!$T273,'Plan de couv'!I$8:I$373,Paramètres!$A$3)+COUNTIFS('Plan de couv'!$C$8:$C$373,Capa!$T273,'Plan de couv'!I$8:I$373,Paramètres!$A$8)/2+COUNTIFS('Plan de couv'!$C$8:$C$373,Capa!$T273,'Plan de couv'!I$8:I$373,Paramètres!$A$9)/2</f>
        <v>0</v>
      </c>
      <c r="AA273" s="81">
        <f>COUNTIFS('Plan de couv'!$C$8:$C$373,Capa!$T273,'Plan de couv'!J$8:J$373,Paramètres!$A$3)+COUNTIFS('Plan de couv'!$C$8:$C$373,Capa!$T273,'Plan de couv'!J$8:J$373,Paramètres!$A$8)/2+COUNTIFS('Plan de couv'!$C$8:$C$373,Capa!$T273,'Plan de couv'!J$8:J$373,Paramètres!$A$9)/2</f>
        <v>0</v>
      </c>
      <c r="AB273" s="81">
        <f>COUNTIFS('Plan de couv'!$C$8:$C$373,Capa!$T273,'Plan de couv'!K$8:K$373,Paramètres!$A$3)+COUNTIFS('Plan de couv'!$C$8:$C$373,Capa!$T273,'Plan de couv'!K$8:K$373,Paramètres!$A$8)/2+COUNTIFS('Plan de couv'!$C$8:$C$373,Capa!$T273,'Plan de couv'!K$8:K$373,Paramètres!$A$9)/2</f>
        <v>0</v>
      </c>
      <c r="AC273" s="81">
        <f>COUNTIFS('Plan de couv'!$C$8:$C$373,Capa!$T273,'Plan de couv'!L$8:L$373,Paramètres!$A$3)+COUNTIFS('Plan de couv'!$C$8:$C$373,Capa!$T273,'Plan de couv'!L$8:L$373,Paramètres!$A$8)/2+COUNTIFS('Plan de couv'!$C$8:$C$373,Capa!$T273,'Plan de couv'!L$8:L$373,Paramètres!$A$9)/2</f>
        <v>0</v>
      </c>
      <c r="AD273" s="81">
        <f>COUNTIFS('Plan de couv'!$C$8:$C$373,Capa!$T273,'Plan de couv'!M$8:M$373,Paramètres!$A$3)+COUNTIFS('Plan de couv'!$C$8:$C$373,Capa!$T273,'Plan de couv'!M$8:M$373,Paramètres!$A$8)/2+COUNTIFS('Plan de couv'!$C$8:$C$373,Capa!$T273,'Plan de couv'!M$8:M$373,Paramètres!$A$9)/2</f>
        <v>0</v>
      </c>
      <c r="AE273" s="81">
        <f>COUNTIFS('Plan de couv'!$C$8:$C$373,Capa!$T273,'Plan de couv'!N$8:N$373,Paramètres!$A$3)+COUNTIFS('Plan de couv'!$C$8:$C$373,Capa!$T273,'Plan de couv'!N$8:N$373,Paramètres!$A$8)/2+COUNTIFS('Plan de couv'!$C$8:$C$373,Capa!$T273,'Plan de couv'!N$8:N$373,Paramètres!$A$9)/2</f>
        <v>0</v>
      </c>
      <c r="AF273" s="81">
        <f>COUNTIFS('Plan de couv'!$C$8:$C$373,Capa!$T273,'Plan de couv'!O$8:O$373,Paramètres!$A$3)+COUNTIFS('Plan de couv'!$C$8:$C$373,Capa!$T273,'Plan de couv'!O$8:O$373,Paramètres!$A$8)/2+COUNTIFS('Plan de couv'!$C$8:$C$373,Capa!$T273,'Plan de couv'!O$8:O$373,Paramètres!$A$9)/2</f>
        <v>0</v>
      </c>
      <c r="AG273" s="81">
        <f>COUNTIFS('Plan de couv'!$C$8:$C$373,Capa!$T273,'Plan de couv'!P$8:P$373,Paramètres!$A$3)+COUNTIFS('Plan de couv'!$C$8:$C$373,Capa!$T273,'Plan de couv'!P$8:P$373,Paramètres!$A$8)/2+COUNTIFS('Plan de couv'!$C$8:$C$373,Capa!$T273,'Plan de couv'!P$8:P$373,Paramètres!$A$9)/2</f>
        <v>0</v>
      </c>
      <c r="AH273" s="81">
        <f>COUNTIFS('Plan de couv'!$C$8:$C$373,Capa!$T273,'Plan de couv'!Q$8:Q$373,Paramètres!$A$3)+COUNTIFS('Plan de couv'!$C$8:$C$373,Capa!$T273,'Plan de couv'!Q$8:Q$373,Paramètres!$A$8)/2+COUNTIFS('Plan de couv'!$C$8:$C$373,Capa!$T273,'Plan de couv'!Q$8:Q$373,Paramètres!$A$9)/2</f>
        <v>0</v>
      </c>
      <c r="AI273" s="81">
        <f>COUNTIFS('Plan de couv'!$C$8:$C$373,Capa!$T273,'Plan de couv'!R$8:R$373,Paramètres!$A$3)+COUNTIFS('Plan de couv'!$C$8:$C$373,Capa!$T273,'Plan de couv'!R$8:R$373,Paramètres!$A$8)/2+COUNTIFS('Plan de couv'!$C$8:$C$373,Capa!$T273,'Plan de couv'!R$8:R$373,Paramètres!$A$9)/2</f>
        <v>0</v>
      </c>
      <c r="AJ273" s="81">
        <f>COUNTIFS('Plan de couv'!$C$8:$C$373,Capa!$T273,'Plan de couv'!S$8:S$373,Paramètres!$A$3)+COUNTIFS('Plan de couv'!$C$8:$C$373,Capa!$T273,'Plan de couv'!S$8:S$373,Paramètres!$A$8)/2+COUNTIFS('Plan de couv'!$C$8:$C$373,Capa!$T273,'Plan de couv'!S$8:S$373,Paramètres!$A$9)/2</f>
        <v>0</v>
      </c>
      <c r="AK273" s="81">
        <f>COUNTIFS('Plan de couv'!$C$8:$C$373,Capa!$T273,'Plan de couv'!T$8:T$373,Paramètres!$A$3)+COUNTIFS('Plan de couv'!$C$8:$C$373,Capa!$T273,'Plan de couv'!T$8:T$373,Paramètres!$A$8)/2+COUNTIFS('Plan de couv'!$C$8:$C$373,Capa!$T273,'Plan de couv'!T$8:T$373,Paramètres!$A$9)/2</f>
        <v>0</v>
      </c>
      <c r="AL273" s="81">
        <f>COUNTIFS('Plan de couv'!$C$8:$C$373,Capa!$T273,'Plan de couv'!U$8:U$373,Paramètres!$A$3)+COUNTIFS('Plan de couv'!$C$8:$C$373,Capa!$T273,'Plan de couv'!U$8:U$373,Paramètres!$A$8)/2+COUNTIFS('Plan de couv'!$C$8:$C$373,Capa!$T273,'Plan de couv'!U$8:U$373,Paramètres!$A$9)/2</f>
        <v>0</v>
      </c>
      <c r="AM273" s="81">
        <f>COUNTIFS('Plan de couv'!$C$8:$C$373,Capa!$T273,'Plan de couv'!V$8:V$373,Paramètres!$A$3)+COUNTIFS('Plan de couv'!$C$8:$C$373,Capa!$T273,'Plan de couv'!V$8:V$373,Paramètres!$A$8)/2+COUNTIFS('Plan de couv'!$C$8:$C$373,Capa!$T273,'Plan de couv'!V$8:V$373,Paramètres!$A$9)/2</f>
        <v>0</v>
      </c>
      <c r="AN273" s="81">
        <f>COUNTIFS('Plan de couv'!$C$8:$C$373,Capa!$T273,'Plan de couv'!W$8:W$373,Paramètres!$A$3)+COUNTIFS('Plan de couv'!$C$8:$C$373,Capa!$T273,'Plan de couv'!W$8:W$373,Paramètres!$A$8)/2+COUNTIFS('Plan de couv'!$C$8:$C$373,Capa!$T273,'Plan de couv'!W$8:W$373,Paramètres!$A$9)/2</f>
        <v>0</v>
      </c>
      <c r="AO273" s="81">
        <f>COUNTIFS('Plan de couv'!$C$8:$C$373,Capa!$T273,'Plan de couv'!X$8:X$373,Paramètres!$A$3)+COUNTIFS('Plan de couv'!$C$8:$C$373,Capa!$T273,'Plan de couv'!X$8:X$373,Paramètres!$A$8)/2+COUNTIFS('Plan de couv'!$C$8:$C$373,Capa!$T273,'Plan de couv'!X$8:X$373,Paramètres!$A$9)/2</f>
        <v>0</v>
      </c>
      <c r="AP273" s="81">
        <f>COUNTIFS('Plan de couv'!$C$8:$C$373,Capa!$T273,'Plan de couv'!Y$8:Y$373,Paramètres!$A$3)+COUNTIFS('Plan de couv'!$C$8:$C$373,Capa!$T273,'Plan de couv'!Y$8:Y$373,Paramètres!$A$8)/2+COUNTIFS('Plan de couv'!$C$8:$C$373,Capa!$T273,'Plan de couv'!Y$8:Y$373,Paramètres!$A$9)/2</f>
        <v>0</v>
      </c>
    </row>
    <row r="274" spans="18:42" hidden="1" x14ac:dyDescent="0.25">
      <c r="R274" s="50">
        <f t="shared" si="16"/>
        <v>9</v>
      </c>
      <c r="S274" s="51">
        <f t="shared" si="17"/>
        <v>40</v>
      </c>
      <c r="T274" s="67">
        <f t="shared" si="19"/>
        <v>42638</v>
      </c>
      <c r="U274" s="68">
        <f t="shared" si="18"/>
        <v>1</v>
      </c>
      <c r="V274" s="81">
        <f>COUNTIFS('Plan de couv'!$C$8:$C$373,Capa!$T274,'Plan de couv'!E$8:E$373,Paramètres!$A$3)+COUNTIFS('Plan de couv'!$C$8:$C$373,Capa!$T274,'Plan de couv'!E$8:E$373,Paramètres!$A$8)/2+COUNTIFS('Plan de couv'!$C$8:$C$373,Capa!$T274,'Plan de couv'!E$8:E$373,Paramètres!$A$9)/2</f>
        <v>0</v>
      </c>
      <c r="W274" s="81">
        <f>COUNTIFS('Plan de couv'!$C$8:$C$373,Capa!$T274,'Plan de couv'!F$8:F$373,Paramètres!$A$3)+COUNTIFS('Plan de couv'!$C$8:$C$373,Capa!$T274,'Plan de couv'!F$8:F$373,Paramètres!$A$8)/2+COUNTIFS('Plan de couv'!$C$8:$C$373,Capa!$T274,'Plan de couv'!F$8:F$373,Paramètres!$A$9)/2</f>
        <v>0</v>
      </c>
      <c r="X274" s="81">
        <f>COUNTIFS('Plan de couv'!$C$8:$C$373,Capa!$T274,'Plan de couv'!G$8:G$373,Paramètres!$A$3)+COUNTIFS('Plan de couv'!$C$8:$C$373,Capa!$T274,'Plan de couv'!G$8:G$373,Paramètres!$A$8)/2+COUNTIFS('Plan de couv'!$C$8:$C$373,Capa!$T274,'Plan de couv'!G$8:G$373,Paramètres!$A$9)/2</f>
        <v>0</v>
      </c>
      <c r="Y274" s="81">
        <f>COUNTIFS('Plan de couv'!$C$8:$C$373,Capa!$T274,'Plan de couv'!H$8:H$373,Paramètres!$A$3)+COUNTIFS('Plan de couv'!$C$8:$C$373,Capa!$T274,'Plan de couv'!H$8:H$373,Paramètres!$A$8)/2+COUNTIFS('Plan de couv'!$C$8:$C$373,Capa!$T274,'Plan de couv'!H$8:H$373,Paramètres!$A$9)/2</f>
        <v>0</v>
      </c>
      <c r="Z274" s="81">
        <f>COUNTIFS('Plan de couv'!$C$8:$C$373,Capa!$T274,'Plan de couv'!I$8:I$373,Paramètres!$A$3)+COUNTIFS('Plan de couv'!$C$8:$C$373,Capa!$T274,'Plan de couv'!I$8:I$373,Paramètres!$A$8)/2+COUNTIFS('Plan de couv'!$C$8:$C$373,Capa!$T274,'Plan de couv'!I$8:I$373,Paramètres!$A$9)/2</f>
        <v>0</v>
      </c>
      <c r="AA274" s="81">
        <f>COUNTIFS('Plan de couv'!$C$8:$C$373,Capa!$T274,'Plan de couv'!J$8:J$373,Paramètres!$A$3)+COUNTIFS('Plan de couv'!$C$8:$C$373,Capa!$T274,'Plan de couv'!J$8:J$373,Paramètres!$A$8)/2+COUNTIFS('Plan de couv'!$C$8:$C$373,Capa!$T274,'Plan de couv'!J$8:J$373,Paramètres!$A$9)/2</f>
        <v>0</v>
      </c>
      <c r="AB274" s="81">
        <f>COUNTIFS('Plan de couv'!$C$8:$C$373,Capa!$T274,'Plan de couv'!K$8:K$373,Paramètres!$A$3)+COUNTIFS('Plan de couv'!$C$8:$C$373,Capa!$T274,'Plan de couv'!K$8:K$373,Paramètres!$A$8)/2+COUNTIFS('Plan de couv'!$C$8:$C$373,Capa!$T274,'Plan de couv'!K$8:K$373,Paramètres!$A$9)/2</f>
        <v>0</v>
      </c>
      <c r="AC274" s="81">
        <f>COUNTIFS('Plan de couv'!$C$8:$C$373,Capa!$T274,'Plan de couv'!L$8:L$373,Paramètres!$A$3)+COUNTIFS('Plan de couv'!$C$8:$C$373,Capa!$T274,'Plan de couv'!L$8:L$373,Paramètres!$A$8)/2+COUNTIFS('Plan de couv'!$C$8:$C$373,Capa!$T274,'Plan de couv'!L$8:L$373,Paramètres!$A$9)/2</f>
        <v>0</v>
      </c>
      <c r="AD274" s="81">
        <f>COUNTIFS('Plan de couv'!$C$8:$C$373,Capa!$T274,'Plan de couv'!M$8:M$373,Paramètres!$A$3)+COUNTIFS('Plan de couv'!$C$8:$C$373,Capa!$T274,'Plan de couv'!M$8:M$373,Paramètres!$A$8)/2+COUNTIFS('Plan de couv'!$C$8:$C$373,Capa!$T274,'Plan de couv'!M$8:M$373,Paramètres!$A$9)/2</f>
        <v>0</v>
      </c>
      <c r="AE274" s="81">
        <f>COUNTIFS('Plan de couv'!$C$8:$C$373,Capa!$T274,'Plan de couv'!N$8:N$373,Paramètres!$A$3)+COUNTIFS('Plan de couv'!$C$8:$C$373,Capa!$T274,'Plan de couv'!N$8:N$373,Paramètres!$A$8)/2+COUNTIFS('Plan de couv'!$C$8:$C$373,Capa!$T274,'Plan de couv'!N$8:N$373,Paramètres!$A$9)/2</f>
        <v>0</v>
      </c>
      <c r="AF274" s="81">
        <f>COUNTIFS('Plan de couv'!$C$8:$C$373,Capa!$T274,'Plan de couv'!O$8:O$373,Paramètres!$A$3)+COUNTIFS('Plan de couv'!$C$8:$C$373,Capa!$T274,'Plan de couv'!O$8:O$373,Paramètres!$A$8)/2+COUNTIFS('Plan de couv'!$C$8:$C$373,Capa!$T274,'Plan de couv'!O$8:O$373,Paramètres!$A$9)/2</f>
        <v>0</v>
      </c>
      <c r="AG274" s="81">
        <f>COUNTIFS('Plan de couv'!$C$8:$C$373,Capa!$T274,'Plan de couv'!P$8:P$373,Paramètres!$A$3)+COUNTIFS('Plan de couv'!$C$8:$C$373,Capa!$T274,'Plan de couv'!P$8:P$373,Paramètres!$A$8)/2+COUNTIFS('Plan de couv'!$C$8:$C$373,Capa!$T274,'Plan de couv'!P$8:P$373,Paramètres!$A$9)/2</f>
        <v>0</v>
      </c>
      <c r="AH274" s="81">
        <f>COUNTIFS('Plan de couv'!$C$8:$C$373,Capa!$T274,'Plan de couv'!Q$8:Q$373,Paramètres!$A$3)+COUNTIFS('Plan de couv'!$C$8:$C$373,Capa!$T274,'Plan de couv'!Q$8:Q$373,Paramètres!$A$8)/2+COUNTIFS('Plan de couv'!$C$8:$C$373,Capa!$T274,'Plan de couv'!Q$8:Q$373,Paramètres!$A$9)/2</f>
        <v>0</v>
      </c>
      <c r="AI274" s="81">
        <f>COUNTIFS('Plan de couv'!$C$8:$C$373,Capa!$T274,'Plan de couv'!R$8:R$373,Paramètres!$A$3)+COUNTIFS('Plan de couv'!$C$8:$C$373,Capa!$T274,'Plan de couv'!R$8:R$373,Paramètres!$A$8)/2+COUNTIFS('Plan de couv'!$C$8:$C$373,Capa!$T274,'Plan de couv'!R$8:R$373,Paramètres!$A$9)/2</f>
        <v>0</v>
      </c>
      <c r="AJ274" s="81">
        <f>COUNTIFS('Plan de couv'!$C$8:$C$373,Capa!$T274,'Plan de couv'!S$8:S$373,Paramètres!$A$3)+COUNTIFS('Plan de couv'!$C$8:$C$373,Capa!$T274,'Plan de couv'!S$8:S$373,Paramètres!$A$8)/2+COUNTIFS('Plan de couv'!$C$8:$C$373,Capa!$T274,'Plan de couv'!S$8:S$373,Paramètres!$A$9)/2</f>
        <v>0</v>
      </c>
      <c r="AK274" s="81">
        <f>COUNTIFS('Plan de couv'!$C$8:$C$373,Capa!$T274,'Plan de couv'!T$8:T$373,Paramètres!$A$3)+COUNTIFS('Plan de couv'!$C$8:$C$373,Capa!$T274,'Plan de couv'!T$8:T$373,Paramètres!$A$8)/2+COUNTIFS('Plan de couv'!$C$8:$C$373,Capa!$T274,'Plan de couv'!T$8:T$373,Paramètres!$A$9)/2</f>
        <v>0</v>
      </c>
      <c r="AL274" s="81">
        <f>COUNTIFS('Plan de couv'!$C$8:$C$373,Capa!$T274,'Plan de couv'!U$8:U$373,Paramètres!$A$3)+COUNTIFS('Plan de couv'!$C$8:$C$373,Capa!$T274,'Plan de couv'!U$8:U$373,Paramètres!$A$8)/2+COUNTIFS('Plan de couv'!$C$8:$C$373,Capa!$T274,'Plan de couv'!U$8:U$373,Paramètres!$A$9)/2</f>
        <v>0</v>
      </c>
      <c r="AM274" s="81">
        <f>COUNTIFS('Plan de couv'!$C$8:$C$373,Capa!$T274,'Plan de couv'!V$8:V$373,Paramètres!$A$3)+COUNTIFS('Plan de couv'!$C$8:$C$373,Capa!$T274,'Plan de couv'!V$8:V$373,Paramètres!$A$8)/2+COUNTIFS('Plan de couv'!$C$8:$C$373,Capa!$T274,'Plan de couv'!V$8:V$373,Paramètres!$A$9)/2</f>
        <v>0</v>
      </c>
      <c r="AN274" s="81">
        <f>COUNTIFS('Plan de couv'!$C$8:$C$373,Capa!$T274,'Plan de couv'!W$8:W$373,Paramètres!$A$3)+COUNTIFS('Plan de couv'!$C$8:$C$373,Capa!$T274,'Plan de couv'!W$8:W$373,Paramètres!$A$8)/2+COUNTIFS('Plan de couv'!$C$8:$C$373,Capa!$T274,'Plan de couv'!W$8:W$373,Paramètres!$A$9)/2</f>
        <v>0</v>
      </c>
      <c r="AO274" s="81">
        <f>COUNTIFS('Plan de couv'!$C$8:$C$373,Capa!$T274,'Plan de couv'!X$8:X$373,Paramètres!$A$3)+COUNTIFS('Plan de couv'!$C$8:$C$373,Capa!$T274,'Plan de couv'!X$8:X$373,Paramètres!$A$8)/2+COUNTIFS('Plan de couv'!$C$8:$C$373,Capa!$T274,'Plan de couv'!X$8:X$373,Paramètres!$A$9)/2</f>
        <v>0</v>
      </c>
      <c r="AP274" s="81">
        <f>COUNTIFS('Plan de couv'!$C$8:$C$373,Capa!$T274,'Plan de couv'!Y$8:Y$373,Paramètres!$A$3)+COUNTIFS('Plan de couv'!$C$8:$C$373,Capa!$T274,'Plan de couv'!Y$8:Y$373,Paramètres!$A$8)/2+COUNTIFS('Plan de couv'!$C$8:$C$373,Capa!$T274,'Plan de couv'!Y$8:Y$373,Paramètres!$A$9)/2</f>
        <v>0</v>
      </c>
    </row>
    <row r="275" spans="18:42" hidden="1" x14ac:dyDescent="0.25">
      <c r="R275" s="50">
        <f t="shared" si="16"/>
        <v>9</v>
      </c>
      <c r="S275" s="51">
        <f t="shared" si="17"/>
        <v>40</v>
      </c>
      <c r="T275" s="67">
        <f t="shared" si="19"/>
        <v>42639</v>
      </c>
      <c r="U275" s="68">
        <f t="shared" si="18"/>
        <v>2</v>
      </c>
      <c r="V275" s="81">
        <f>COUNTIFS('Plan de couv'!$C$8:$C$373,Capa!$T275,'Plan de couv'!E$8:E$373,Paramètres!$A$3)+COUNTIFS('Plan de couv'!$C$8:$C$373,Capa!$T275,'Plan de couv'!E$8:E$373,Paramètres!$A$8)/2+COUNTIFS('Plan de couv'!$C$8:$C$373,Capa!$T275,'Plan de couv'!E$8:E$373,Paramètres!$A$9)/2</f>
        <v>1</v>
      </c>
      <c r="W275" s="81">
        <f>COUNTIFS('Plan de couv'!$C$8:$C$373,Capa!$T275,'Plan de couv'!F$8:F$373,Paramètres!$A$3)+COUNTIFS('Plan de couv'!$C$8:$C$373,Capa!$T275,'Plan de couv'!F$8:F$373,Paramètres!$A$8)/2+COUNTIFS('Plan de couv'!$C$8:$C$373,Capa!$T275,'Plan de couv'!F$8:F$373,Paramètres!$A$9)/2</f>
        <v>1</v>
      </c>
      <c r="X275" s="81">
        <f>COUNTIFS('Plan de couv'!$C$8:$C$373,Capa!$T275,'Plan de couv'!G$8:G$373,Paramètres!$A$3)+COUNTIFS('Plan de couv'!$C$8:$C$373,Capa!$T275,'Plan de couv'!G$8:G$373,Paramètres!$A$8)/2+COUNTIFS('Plan de couv'!$C$8:$C$373,Capa!$T275,'Plan de couv'!G$8:G$373,Paramètres!$A$9)/2</f>
        <v>1</v>
      </c>
      <c r="Y275" s="81">
        <f>COUNTIFS('Plan de couv'!$C$8:$C$373,Capa!$T275,'Plan de couv'!H$8:H$373,Paramètres!$A$3)+COUNTIFS('Plan de couv'!$C$8:$C$373,Capa!$T275,'Plan de couv'!H$8:H$373,Paramètres!$A$8)/2+COUNTIFS('Plan de couv'!$C$8:$C$373,Capa!$T275,'Plan de couv'!H$8:H$373,Paramètres!$A$9)/2</f>
        <v>1</v>
      </c>
      <c r="Z275" s="81">
        <f>COUNTIFS('Plan de couv'!$C$8:$C$373,Capa!$T275,'Plan de couv'!I$8:I$373,Paramètres!$A$3)+COUNTIFS('Plan de couv'!$C$8:$C$373,Capa!$T275,'Plan de couv'!I$8:I$373,Paramètres!$A$8)/2+COUNTIFS('Plan de couv'!$C$8:$C$373,Capa!$T275,'Plan de couv'!I$8:I$373,Paramètres!$A$9)/2</f>
        <v>1</v>
      </c>
      <c r="AA275" s="81">
        <f>COUNTIFS('Plan de couv'!$C$8:$C$373,Capa!$T275,'Plan de couv'!J$8:J$373,Paramètres!$A$3)+COUNTIFS('Plan de couv'!$C$8:$C$373,Capa!$T275,'Plan de couv'!J$8:J$373,Paramètres!$A$8)/2+COUNTIFS('Plan de couv'!$C$8:$C$373,Capa!$T275,'Plan de couv'!J$8:J$373,Paramètres!$A$9)/2</f>
        <v>1</v>
      </c>
      <c r="AB275" s="81">
        <f>COUNTIFS('Plan de couv'!$C$8:$C$373,Capa!$T275,'Plan de couv'!K$8:K$373,Paramètres!$A$3)+COUNTIFS('Plan de couv'!$C$8:$C$373,Capa!$T275,'Plan de couv'!K$8:K$373,Paramètres!$A$8)/2+COUNTIFS('Plan de couv'!$C$8:$C$373,Capa!$T275,'Plan de couv'!K$8:K$373,Paramètres!$A$9)/2</f>
        <v>1</v>
      </c>
      <c r="AC275" s="81">
        <f>COUNTIFS('Plan de couv'!$C$8:$C$373,Capa!$T275,'Plan de couv'!L$8:L$373,Paramètres!$A$3)+COUNTIFS('Plan de couv'!$C$8:$C$373,Capa!$T275,'Plan de couv'!L$8:L$373,Paramètres!$A$8)/2+COUNTIFS('Plan de couv'!$C$8:$C$373,Capa!$T275,'Plan de couv'!L$8:L$373,Paramètres!$A$9)/2</f>
        <v>1</v>
      </c>
      <c r="AD275" s="81">
        <f>COUNTIFS('Plan de couv'!$C$8:$C$373,Capa!$T275,'Plan de couv'!M$8:M$373,Paramètres!$A$3)+COUNTIFS('Plan de couv'!$C$8:$C$373,Capa!$T275,'Plan de couv'!M$8:M$373,Paramètres!$A$8)/2+COUNTIFS('Plan de couv'!$C$8:$C$373,Capa!$T275,'Plan de couv'!M$8:M$373,Paramètres!$A$9)/2</f>
        <v>1</v>
      </c>
      <c r="AE275" s="81">
        <f>COUNTIFS('Plan de couv'!$C$8:$C$373,Capa!$T275,'Plan de couv'!N$8:N$373,Paramètres!$A$3)+COUNTIFS('Plan de couv'!$C$8:$C$373,Capa!$T275,'Plan de couv'!N$8:N$373,Paramètres!$A$8)/2+COUNTIFS('Plan de couv'!$C$8:$C$373,Capa!$T275,'Plan de couv'!N$8:N$373,Paramètres!$A$9)/2</f>
        <v>1</v>
      </c>
      <c r="AF275" s="81">
        <f>COUNTIFS('Plan de couv'!$C$8:$C$373,Capa!$T275,'Plan de couv'!O$8:O$373,Paramètres!$A$3)+COUNTIFS('Plan de couv'!$C$8:$C$373,Capa!$T275,'Plan de couv'!O$8:O$373,Paramètres!$A$8)/2+COUNTIFS('Plan de couv'!$C$8:$C$373,Capa!$T275,'Plan de couv'!O$8:O$373,Paramètres!$A$9)/2</f>
        <v>1</v>
      </c>
      <c r="AG275" s="81">
        <f>COUNTIFS('Plan de couv'!$C$8:$C$373,Capa!$T275,'Plan de couv'!P$8:P$373,Paramètres!$A$3)+COUNTIFS('Plan de couv'!$C$8:$C$373,Capa!$T275,'Plan de couv'!P$8:P$373,Paramètres!$A$8)/2+COUNTIFS('Plan de couv'!$C$8:$C$373,Capa!$T275,'Plan de couv'!P$8:P$373,Paramètres!$A$9)/2</f>
        <v>1</v>
      </c>
      <c r="AH275" s="81">
        <f>COUNTIFS('Plan de couv'!$C$8:$C$373,Capa!$T275,'Plan de couv'!Q$8:Q$373,Paramètres!$A$3)+COUNTIFS('Plan de couv'!$C$8:$C$373,Capa!$T275,'Plan de couv'!Q$8:Q$373,Paramètres!$A$8)/2+COUNTIFS('Plan de couv'!$C$8:$C$373,Capa!$T275,'Plan de couv'!Q$8:Q$373,Paramètres!$A$9)/2</f>
        <v>1</v>
      </c>
      <c r="AI275" s="81">
        <f>COUNTIFS('Plan de couv'!$C$8:$C$373,Capa!$T275,'Plan de couv'!R$8:R$373,Paramètres!$A$3)+COUNTIFS('Plan de couv'!$C$8:$C$373,Capa!$T275,'Plan de couv'!R$8:R$373,Paramètres!$A$8)/2+COUNTIFS('Plan de couv'!$C$8:$C$373,Capa!$T275,'Plan de couv'!R$8:R$373,Paramètres!$A$9)/2</f>
        <v>1</v>
      </c>
      <c r="AJ275" s="81">
        <f>COUNTIFS('Plan de couv'!$C$8:$C$373,Capa!$T275,'Plan de couv'!S$8:S$373,Paramètres!$A$3)+COUNTIFS('Plan de couv'!$C$8:$C$373,Capa!$T275,'Plan de couv'!S$8:S$373,Paramètres!$A$8)/2+COUNTIFS('Plan de couv'!$C$8:$C$373,Capa!$T275,'Plan de couv'!S$8:S$373,Paramètres!$A$9)/2</f>
        <v>1</v>
      </c>
      <c r="AK275" s="81">
        <f>COUNTIFS('Plan de couv'!$C$8:$C$373,Capa!$T275,'Plan de couv'!T$8:T$373,Paramètres!$A$3)+COUNTIFS('Plan de couv'!$C$8:$C$373,Capa!$T275,'Plan de couv'!T$8:T$373,Paramètres!$A$8)/2+COUNTIFS('Plan de couv'!$C$8:$C$373,Capa!$T275,'Plan de couv'!T$8:T$373,Paramètres!$A$9)/2</f>
        <v>1</v>
      </c>
      <c r="AL275" s="81">
        <f>COUNTIFS('Plan de couv'!$C$8:$C$373,Capa!$T275,'Plan de couv'!U$8:U$373,Paramètres!$A$3)+COUNTIFS('Plan de couv'!$C$8:$C$373,Capa!$T275,'Plan de couv'!U$8:U$373,Paramètres!$A$8)/2+COUNTIFS('Plan de couv'!$C$8:$C$373,Capa!$T275,'Plan de couv'!U$8:U$373,Paramètres!$A$9)/2</f>
        <v>1</v>
      </c>
      <c r="AM275" s="81">
        <f>COUNTIFS('Plan de couv'!$C$8:$C$373,Capa!$T275,'Plan de couv'!V$8:V$373,Paramètres!$A$3)+COUNTIFS('Plan de couv'!$C$8:$C$373,Capa!$T275,'Plan de couv'!V$8:V$373,Paramètres!$A$8)/2+COUNTIFS('Plan de couv'!$C$8:$C$373,Capa!$T275,'Plan de couv'!V$8:V$373,Paramètres!$A$9)/2</f>
        <v>1</v>
      </c>
      <c r="AN275" s="81">
        <f>COUNTIFS('Plan de couv'!$C$8:$C$373,Capa!$T275,'Plan de couv'!W$8:W$373,Paramètres!$A$3)+COUNTIFS('Plan de couv'!$C$8:$C$373,Capa!$T275,'Plan de couv'!W$8:W$373,Paramètres!$A$8)/2+COUNTIFS('Plan de couv'!$C$8:$C$373,Capa!$T275,'Plan de couv'!W$8:W$373,Paramètres!$A$9)/2</f>
        <v>1</v>
      </c>
      <c r="AO275" s="81">
        <f>COUNTIFS('Plan de couv'!$C$8:$C$373,Capa!$T275,'Plan de couv'!X$8:X$373,Paramètres!$A$3)+COUNTIFS('Plan de couv'!$C$8:$C$373,Capa!$T275,'Plan de couv'!X$8:X$373,Paramètres!$A$8)/2+COUNTIFS('Plan de couv'!$C$8:$C$373,Capa!$T275,'Plan de couv'!X$8:X$373,Paramètres!$A$9)/2</f>
        <v>1</v>
      </c>
      <c r="AP275" s="81">
        <f>COUNTIFS('Plan de couv'!$C$8:$C$373,Capa!$T275,'Plan de couv'!Y$8:Y$373,Paramètres!$A$3)+COUNTIFS('Plan de couv'!$C$8:$C$373,Capa!$T275,'Plan de couv'!Y$8:Y$373,Paramètres!$A$8)/2+COUNTIFS('Plan de couv'!$C$8:$C$373,Capa!$T275,'Plan de couv'!Y$8:Y$373,Paramètres!$A$9)/2</f>
        <v>1</v>
      </c>
    </row>
    <row r="276" spans="18:42" hidden="1" x14ac:dyDescent="0.25">
      <c r="R276" s="50">
        <f t="shared" si="16"/>
        <v>9</v>
      </c>
      <c r="S276" s="51">
        <f t="shared" si="17"/>
        <v>40</v>
      </c>
      <c r="T276" s="67">
        <f t="shared" si="19"/>
        <v>42640</v>
      </c>
      <c r="U276" s="68">
        <f t="shared" si="18"/>
        <v>3</v>
      </c>
      <c r="V276" s="81">
        <f>COUNTIFS('Plan de couv'!$C$8:$C$373,Capa!$T276,'Plan de couv'!E$8:E$373,Paramètres!$A$3)+COUNTIFS('Plan de couv'!$C$8:$C$373,Capa!$T276,'Plan de couv'!E$8:E$373,Paramètres!$A$8)/2+COUNTIFS('Plan de couv'!$C$8:$C$373,Capa!$T276,'Plan de couv'!E$8:E$373,Paramètres!$A$9)/2</f>
        <v>1</v>
      </c>
      <c r="W276" s="81">
        <f>COUNTIFS('Plan de couv'!$C$8:$C$373,Capa!$T276,'Plan de couv'!F$8:F$373,Paramètres!$A$3)+COUNTIFS('Plan de couv'!$C$8:$C$373,Capa!$T276,'Plan de couv'!F$8:F$373,Paramètres!$A$8)/2+COUNTIFS('Plan de couv'!$C$8:$C$373,Capa!$T276,'Plan de couv'!F$8:F$373,Paramètres!$A$9)/2</f>
        <v>1</v>
      </c>
      <c r="X276" s="81">
        <f>COUNTIFS('Plan de couv'!$C$8:$C$373,Capa!$T276,'Plan de couv'!G$8:G$373,Paramètres!$A$3)+COUNTIFS('Plan de couv'!$C$8:$C$373,Capa!$T276,'Plan de couv'!G$8:G$373,Paramètres!$A$8)/2+COUNTIFS('Plan de couv'!$C$8:$C$373,Capa!$T276,'Plan de couv'!G$8:G$373,Paramètres!$A$9)/2</f>
        <v>1</v>
      </c>
      <c r="Y276" s="81">
        <f>COUNTIFS('Plan de couv'!$C$8:$C$373,Capa!$T276,'Plan de couv'!H$8:H$373,Paramètres!$A$3)+COUNTIFS('Plan de couv'!$C$8:$C$373,Capa!$T276,'Plan de couv'!H$8:H$373,Paramètres!$A$8)/2+COUNTIFS('Plan de couv'!$C$8:$C$373,Capa!$T276,'Plan de couv'!H$8:H$373,Paramètres!$A$9)/2</f>
        <v>1</v>
      </c>
      <c r="Z276" s="81">
        <f>COUNTIFS('Plan de couv'!$C$8:$C$373,Capa!$T276,'Plan de couv'!I$8:I$373,Paramètres!$A$3)+COUNTIFS('Plan de couv'!$C$8:$C$373,Capa!$T276,'Plan de couv'!I$8:I$373,Paramètres!$A$8)/2+COUNTIFS('Plan de couv'!$C$8:$C$373,Capa!$T276,'Plan de couv'!I$8:I$373,Paramètres!$A$9)/2</f>
        <v>1</v>
      </c>
      <c r="AA276" s="81">
        <f>COUNTIFS('Plan de couv'!$C$8:$C$373,Capa!$T276,'Plan de couv'!J$8:J$373,Paramètres!$A$3)+COUNTIFS('Plan de couv'!$C$8:$C$373,Capa!$T276,'Plan de couv'!J$8:J$373,Paramètres!$A$8)/2+COUNTIFS('Plan de couv'!$C$8:$C$373,Capa!$T276,'Plan de couv'!J$8:J$373,Paramètres!$A$9)/2</f>
        <v>1</v>
      </c>
      <c r="AB276" s="81">
        <f>COUNTIFS('Plan de couv'!$C$8:$C$373,Capa!$T276,'Plan de couv'!K$8:K$373,Paramètres!$A$3)+COUNTIFS('Plan de couv'!$C$8:$C$373,Capa!$T276,'Plan de couv'!K$8:K$373,Paramètres!$A$8)/2+COUNTIFS('Plan de couv'!$C$8:$C$373,Capa!$T276,'Plan de couv'!K$8:K$373,Paramètres!$A$9)/2</f>
        <v>1</v>
      </c>
      <c r="AC276" s="81">
        <f>COUNTIFS('Plan de couv'!$C$8:$C$373,Capa!$T276,'Plan de couv'!L$8:L$373,Paramètres!$A$3)+COUNTIFS('Plan de couv'!$C$8:$C$373,Capa!$T276,'Plan de couv'!L$8:L$373,Paramètres!$A$8)/2+COUNTIFS('Plan de couv'!$C$8:$C$373,Capa!$T276,'Plan de couv'!L$8:L$373,Paramètres!$A$9)/2</f>
        <v>1</v>
      </c>
      <c r="AD276" s="81">
        <f>COUNTIFS('Plan de couv'!$C$8:$C$373,Capa!$T276,'Plan de couv'!M$8:M$373,Paramètres!$A$3)+COUNTIFS('Plan de couv'!$C$8:$C$373,Capa!$T276,'Plan de couv'!M$8:M$373,Paramètres!$A$8)/2+COUNTIFS('Plan de couv'!$C$8:$C$373,Capa!$T276,'Plan de couv'!M$8:M$373,Paramètres!$A$9)/2</f>
        <v>1</v>
      </c>
      <c r="AE276" s="81">
        <f>COUNTIFS('Plan de couv'!$C$8:$C$373,Capa!$T276,'Plan de couv'!N$8:N$373,Paramètres!$A$3)+COUNTIFS('Plan de couv'!$C$8:$C$373,Capa!$T276,'Plan de couv'!N$8:N$373,Paramètres!$A$8)/2+COUNTIFS('Plan de couv'!$C$8:$C$373,Capa!$T276,'Plan de couv'!N$8:N$373,Paramètres!$A$9)/2</f>
        <v>1</v>
      </c>
      <c r="AF276" s="81">
        <f>COUNTIFS('Plan de couv'!$C$8:$C$373,Capa!$T276,'Plan de couv'!O$8:O$373,Paramètres!$A$3)+COUNTIFS('Plan de couv'!$C$8:$C$373,Capa!$T276,'Plan de couv'!O$8:O$373,Paramètres!$A$8)/2+COUNTIFS('Plan de couv'!$C$8:$C$373,Capa!$T276,'Plan de couv'!O$8:O$373,Paramètres!$A$9)/2</f>
        <v>1</v>
      </c>
      <c r="AG276" s="81">
        <f>COUNTIFS('Plan de couv'!$C$8:$C$373,Capa!$T276,'Plan de couv'!P$8:P$373,Paramètres!$A$3)+COUNTIFS('Plan de couv'!$C$8:$C$373,Capa!$T276,'Plan de couv'!P$8:P$373,Paramètres!$A$8)/2+COUNTIFS('Plan de couv'!$C$8:$C$373,Capa!$T276,'Plan de couv'!P$8:P$373,Paramètres!$A$9)/2</f>
        <v>1</v>
      </c>
      <c r="AH276" s="81">
        <f>COUNTIFS('Plan de couv'!$C$8:$C$373,Capa!$T276,'Plan de couv'!Q$8:Q$373,Paramètres!$A$3)+COUNTIFS('Plan de couv'!$C$8:$C$373,Capa!$T276,'Plan de couv'!Q$8:Q$373,Paramètres!$A$8)/2+COUNTIFS('Plan de couv'!$C$8:$C$373,Capa!$T276,'Plan de couv'!Q$8:Q$373,Paramètres!$A$9)/2</f>
        <v>1</v>
      </c>
      <c r="AI276" s="81">
        <f>COUNTIFS('Plan de couv'!$C$8:$C$373,Capa!$T276,'Plan de couv'!R$8:R$373,Paramètres!$A$3)+COUNTIFS('Plan de couv'!$C$8:$C$373,Capa!$T276,'Plan de couv'!R$8:R$373,Paramètres!$A$8)/2+COUNTIFS('Plan de couv'!$C$8:$C$373,Capa!$T276,'Plan de couv'!R$8:R$373,Paramètres!$A$9)/2</f>
        <v>1</v>
      </c>
      <c r="AJ276" s="81">
        <f>COUNTIFS('Plan de couv'!$C$8:$C$373,Capa!$T276,'Plan de couv'!S$8:S$373,Paramètres!$A$3)+COUNTIFS('Plan de couv'!$C$8:$C$373,Capa!$T276,'Plan de couv'!S$8:S$373,Paramètres!$A$8)/2+COUNTIFS('Plan de couv'!$C$8:$C$373,Capa!$T276,'Plan de couv'!S$8:S$373,Paramètres!$A$9)/2</f>
        <v>1</v>
      </c>
      <c r="AK276" s="81">
        <f>COUNTIFS('Plan de couv'!$C$8:$C$373,Capa!$T276,'Plan de couv'!T$8:T$373,Paramètres!$A$3)+COUNTIFS('Plan de couv'!$C$8:$C$373,Capa!$T276,'Plan de couv'!T$8:T$373,Paramètres!$A$8)/2+COUNTIFS('Plan de couv'!$C$8:$C$373,Capa!$T276,'Plan de couv'!T$8:T$373,Paramètres!$A$9)/2</f>
        <v>1</v>
      </c>
      <c r="AL276" s="81">
        <f>COUNTIFS('Plan de couv'!$C$8:$C$373,Capa!$T276,'Plan de couv'!U$8:U$373,Paramètres!$A$3)+COUNTIFS('Plan de couv'!$C$8:$C$373,Capa!$T276,'Plan de couv'!U$8:U$373,Paramètres!$A$8)/2+COUNTIFS('Plan de couv'!$C$8:$C$373,Capa!$T276,'Plan de couv'!U$8:U$373,Paramètres!$A$9)/2</f>
        <v>1</v>
      </c>
      <c r="AM276" s="81">
        <f>COUNTIFS('Plan de couv'!$C$8:$C$373,Capa!$T276,'Plan de couv'!V$8:V$373,Paramètres!$A$3)+COUNTIFS('Plan de couv'!$C$8:$C$373,Capa!$T276,'Plan de couv'!V$8:V$373,Paramètres!$A$8)/2+COUNTIFS('Plan de couv'!$C$8:$C$373,Capa!$T276,'Plan de couv'!V$8:V$373,Paramètres!$A$9)/2</f>
        <v>1</v>
      </c>
      <c r="AN276" s="81">
        <f>COUNTIFS('Plan de couv'!$C$8:$C$373,Capa!$T276,'Plan de couv'!W$8:W$373,Paramètres!$A$3)+COUNTIFS('Plan de couv'!$C$8:$C$373,Capa!$T276,'Plan de couv'!W$8:W$373,Paramètres!$A$8)/2+COUNTIFS('Plan de couv'!$C$8:$C$373,Capa!$T276,'Plan de couv'!W$8:W$373,Paramètres!$A$9)/2</f>
        <v>1</v>
      </c>
      <c r="AO276" s="81">
        <f>COUNTIFS('Plan de couv'!$C$8:$C$373,Capa!$T276,'Plan de couv'!X$8:X$373,Paramètres!$A$3)+COUNTIFS('Plan de couv'!$C$8:$C$373,Capa!$T276,'Plan de couv'!X$8:X$373,Paramètres!$A$8)/2+COUNTIFS('Plan de couv'!$C$8:$C$373,Capa!$T276,'Plan de couv'!X$8:X$373,Paramètres!$A$9)/2</f>
        <v>1</v>
      </c>
      <c r="AP276" s="81">
        <f>COUNTIFS('Plan de couv'!$C$8:$C$373,Capa!$T276,'Plan de couv'!Y$8:Y$373,Paramètres!$A$3)+COUNTIFS('Plan de couv'!$C$8:$C$373,Capa!$T276,'Plan de couv'!Y$8:Y$373,Paramètres!$A$8)/2+COUNTIFS('Plan de couv'!$C$8:$C$373,Capa!$T276,'Plan de couv'!Y$8:Y$373,Paramètres!$A$9)/2</f>
        <v>1</v>
      </c>
    </row>
    <row r="277" spans="18:42" hidden="1" x14ac:dyDescent="0.25">
      <c r="R277" s="50">
        <f t="shared" si="16"/>
        <v>9</v>
      </c>
      <c r="S277" s="51">
        <f t="shared" si="17"/>
        <v>40</v>
      </c>
      <c r="T277" s="67">
        <f t="shared" si="19"/>
        <v>42641</v>
      </c>
      <c r="U277" s="68">
        <f t="shared" si="18"/>
        <v>4</v>
      </c>
      <c r="V277" s="81">
        <f>COUNTIFS('Plan de couv'!$C$8:$C$373,Capa!$T277,'Plan de couv'!E$8:E$373,Paramètres!$A$3)+COUNTIFS('Plan de couv'!$C$8:$C$373,Capa!$T277,'Plan de couv'!E$8:E$373,Paramètres!$A$8)/2+COUNTIFS('Plan de couv'!$C$8:$C$373,Capa!$T277,'Plan de couv'!E$8:E$373,Paramètres!$A$9)/2</f>
        <v>1</v>
      </c>
      <c r="W277" s="81">
        <f>COUNTIFS('Plan de couv'!$C$8:$C$373,Capa!$T277,'Plan de couv'!F$8:F$373,Paramètres!$A$3)+COUNTIFS('Plan de couv'!$C$8:$C$373,Capa!$T277,'Plan de couv'!F$8:F$373,Paramètres!$A$8)/2+COUNTIFS('Plan de couv'!$C$8:$C$373,Capa!$T277,'Plan de couv'!F$8:F$373,Paramètres!$A$9)/2</f>
        <v>1</v>
      </c>
      <c r="X277" s="81">
        <f>COUNTIFS('Plan de couv'!$C$8:$C$373,Capa!$T277,'Plan de couv'!G$8:G$373,Paramètres!$A$3)+COUNTIFS('Plan de couv'!$C$8:$C$373,Capa!$T277,'Plan de couv'!G$8:G$373,Paramètres!$A$8)/2+COUNTIFS('Plan de couv'!$C$8:$C$373,Capa!$T277,'Plan de couv'!G$8:G$373,Paramètres!$A$9)/2</f>
        <v>1</v>
      </c>
      <c r="Y277" s="81">
        <f>COUNTIFS('Plan de couv'!$C$8:$C$373,Capa!$T277,'Plan de couv'!H$8:H$373,Paramètres!$A$3)+COUNTIFS('Plan de couv'!$C$8:$C$373,Capa!$T277,'Plan de couv'!H$8:H$373,Paramètres!$A$8)/2+COUNTIFS('Plan de couv'!$C$8:$C$373,Capa!$T277,'Plan de couv'!H$8:H$373,Paramètres!$A$9)/2</f>
        <v>1</v>
      </c>
      <c r="Z277" s="81">
        <f>COUNTIFS('Plan de couv'!$C$8:$C$373,Capa!$T277,'Plan de couv'!I$8:I$373,Paramètres!$A$3)+COUNTIFS('Plan de couv'!$C$8:$C$373,Capa!$T277,'Plan de couv'!I$8:I$373,Paramètres!$A$8)/2+COUNTIFS('Plan de couv'!$C$8:$C$373,Capa!$T277,'Plan de couv'!I$8:I$373,Paramètres!$A$9)/2</f>
        <v>1</v>
      </c>
      <c r="AA277" s="81">
        <f>COUNTIFS('Plan de couv'!$C$8:$C$373,Capa!$T277,'Plan de couv'!J$8:J$373,Paramètres!$A$3)+COUNTIFS('Plan de couv'!$C$8:$C$373,Capa!$T277,'Plan de couv'!J$8:J$373,Paramètres!$A$8)/2+COUNTIFS('Plan de couv'!$C$8:$C$373,Capa!$T277,'Plan de couv'!J$8:J$373,Paramètres!$A$9)/2</f>
        <v>1</v>
      </c>
      <c r="AB277" s="81">
        <f>COUNTIFS('Plan de couv'!$C$8:$C$373,Capa!$T277,'Plan de couv'!K$8:K$373,Paramètres!$A$3)+COUNTIFS('Plan de couv'!$C$8:$C$373,Capa!$T277,'Plan de couv'!K$8:K$373,Paramètres!$A$8)/2+COUNTIFS('Plan de couv'!$C$8:$C$373,Capa!$T277,'Plan de couv'!K$8:K$373,Paramètres!$A$9)/2</f>
        <v>1</v>
      </c>
      <c r="AC277" s="81">
        <f>COUNTIFS('Plan de couv'!$C$8:$C$373,Capa!$T277,'Plan de couv'!L$8:L$373,Paramètres!$A$3)+COUNTIFS('Plan de couv'!$C$8:$C$373,Capa!$T277,'Plan de couv'!L$8:L$373,Paramètres!$A$8)/2+COUNTIFS('Plan de couv'!$C$8:$C$373,Capa!$T277,'Plan de couv'!L$8:L$373,Paramètres!$A$9)/2</f>
        <v>1</v>
      </c>
      <c r="AD277" s="81">
        <f>COUNTIFS('Plan de couv'!$C$8:$C$373,Capa!$T277,'Plan de couv'!M$8:M$373,Paramètres!$A$3)+COUNTIFS('Plan de couv'!$C$8:$C$373,Capa!$T277,'Plan de couv'!M$8:M$373,Paramètres!$A$8)/2+COUNTIFS('Plan de couv'!$C$8:$C$373,Capa!$T277,'Plan de couv'!M$8:M$373,Paramètres!$A$9)/2</f>
        <v>1</v>
      </c>
      <c r="AE277" s="81">
        <f>COUNTIFS('Plan de couv'!$C$8:$C$373,Capa!$T277,'Plan de couv'!N$8:N$373,Paramètres!$A$3)+COUNTIFS('Plan de couv'!$C$8:$C$373,Capa!$T277,'Plan de couv'!N$8:N$373,Paramètres!$A$8)/2+COUNTIFS('Plan de couv'!$C$8:$C$373,Capa!$T277,'Plan de couv'!N$8:N$373,Paramètres!$A$9)/2</f>
        <v>1</v>
      </c>
      <c r="AF277" s="81">
        <f>COUNTIFS('Plan de couv'!$C$8:$C$373,Capa!$T277,'Plan de couv'!O$8:O$373,Paramètres!$A$3)+COUNTIFS('Plan de couv'!$C$8:$C$373,Capa!$T277,'Plan de couv'!O$8:O$373,Paramètres!$A$8)/2+COUNTIFS('Plan de couv'!$C$8:$C$373,Capa!$T277,'Plan de couv'!O$8:O$373,Paramètres!$A$9)/2</f>
        <v>1</v>
      </c>
      <c r="AG277" s="81">
        <f>COUNTIFS('Plan de couv'!$C$8:$C$373,Capa!$T277,'Plan de couv'!P$8:P$373,Paramètres!$A$3)+COUNTIFS('Plan de couv'!$C$8:$C$373,Capa!$T277,'Plan de couv'!P$8:P$373,Paramètres!$A$8)/2+COUNTIFS('Plan de couv'!$C$8:$C$373,Capa!$T277,'Plan de couv'!P$8:P$373,Paramètres!$A$9)/2</f>
        <v>1</v>
      </c>
      <c r="AH277" s="81">
        <f>COUNTIFS('Plan de couv'!$C$8:$C$373,Capa!$T277,'Plan de couv'!Q$8:Q$373,Paramètres!$A$3)+COUNTIFS('Plan de couv'!$C$8:$C$373,Capa!$T277,'Plan de couv'!Q$8:Q$373,Paramètres!$A$8)/2+COUNTIFS('Plan de couv'!$C$8:$C$373,Capa!$T277,'Plan de couv'!Q$8:Q$373,Paramètres!$A$9)/2</f>
        <v>1</v>
      </c>
      <c r="AI277" s="81">
        <f>COUNTIFS('Plan de couv'!$C$8:$C$373,Capa!$T277,'Plan de couv'!R$8:R$373,Paramètres!$A$3)+COUNTIFS('Plan de couv'!$C$8:$C$373,Capa!$T277,'Plan de couv'!R$8:R$373,Paramètres!$A$8)/2+COUNTIFS('Plan de couv'!$C$8:$C$373,Capa!$T277,'Plan de couv'!R$8:R$373,Paramètres!$A$9)/2</f>
        <v>1</v>
      </c>
      <c r="AJ277" s="81">
        <f>COUNTIFS('Plan de couv'!$C$8:$C$373,Capa!$T277,'Plan de couv'!S$8:S$373,Paramètres!$A$3)+COUNTIFS('Plan de couv'!$C$8:$C$373,Capa!$T277,'Plan de couv'!S$8:S$373,Paramètres!$A$8)/2+COUNTIFS('Plan de couv'!$C$8:$C$373,Capa!$T277,'Plan de couv'!S$8:S$373,Paramètres!$A$9)/2</f>
        <v>1</v>
      </c>
      <c r="AK277" s="81">
        <f>COUNTIFS('Plan de couv'!$C$8:$C$373,Capa!$T277,'Plan de couv'!T$8:T$373,Paramètres!$A$3)+COUNTIFS('Plan de couv'!$C$8:$C$373,Capa!$T277,'Plan de couv'!T$8:T$373,Paramètres!$A$8)/2+COUNTIFS('Plan de couv'!$C$8:$C$373,Capa!$T277,'Plan de couv'!T$8:T$373,Paramètres!$A$9)/2</f>
        <v>1</v>
      </c>
      <c r="AL277" s="81">
        <f>COUNTIFS('Plan de couv'!$C$8:$C$373,Capa!$T277,'Plan de couv'!U$8:U$373,Paramètres!$A$3)+COUNTIFS('Plan de couv'!$C$8:$C$373,Capa!$T277,'Plan de couv'!U$8:U$373,Paramètres!$A$8)/2+COUNTIFS('Plan de couv'!$C$8:$C$373,Capa!$T277,'Plan de couv'!U$8:U$373,Paramètres!$A$9)/2</f>
        <v>1</v>
      </c>
      <c r="AM277" s="81">
        <f>COUNTIFS('Plan de couv'!$C$8:$C$373,Capa!$T277,'Plan de couv'!V$8:V$373,Paramètres!$A$3)+COUNTIFS('Plan de couv'!$C$8:$C$373,Capa!$T277,'Plan de couv'!V$8:V$373,Paramètres!$A$8)/2+COUNTIFS('Plan de couv'!$C$8:$C$373,Capa!$T277,'Plan de couv'!V$8:V$373,Paramètres!$A$9)/2</f>
        <v>1</v>
      </c>
      <c r="AN277" s="81">
        <f>COUNTIFS('Plan de couv'!$C$8:$C$373,Capa!$T277,'Plan de couv'!W$8:W$373,Paramètres!$A$3)+COUNTIFS('Plan de couv'!$C$8:$C$373,Capa!$T277,'Plan de couv'!W$8:W$373,Paramètres!$A$8)/2+COUNTIFS('Plan de couv'!$C$8:$C$373,Capa!$T277,'Plan de couv'!W$8:W$373,Paramètres!$A$9)/2</f>
        <v>1</v>
      </c>
      <c r="AO277" s="81">
        <f>COUNTIFS('Plan de couv'!$C$8:$C$373,Capa!$T277,'Plan de couv'!X$8:X$373,Paramètres!$A$3)+COUNTIFS('Plan de couv'!$C$8:$C$373,Capa!$T277,'Plan de couv'!X$8:X$373,Paramètres!$A$8)/2+COUNTIFS('Plan de couv'!$C$8:$C$373,Capa!$T277,'Plan de couv'!X$8:X$373,Paramètres!$A$9)/2</f>
        <v>1</v>
      </c>
      <c r="AP277" s="81">
        <f>COUNTIFS('Plan de couv'!$C$8:$C$373,Capa!$T277,'Plan de couv'!Y$8:Y$373,Paramètres!$A$3)+COUNTIFS('Plan de couv'!$C$8:$C$373,Capa!$T277,'Plan de couv'!Y$8:Y$373,Paramètres!$A$8)/2+COUNTIFS('Plan de couv'!$C$8:$C$373,Capa!$T277,'Plan de couv'!Y$8:Y$373,Paramètres!$A$9)/2</f>
        <v>1</v>
      </c>
    </row>
    <row r="278" spans="18:42" hidden="1" x14ac:dyDescent="0.25">
      <c r="R278" s="50">
        <f t="shared" si="16"/>
        <v>9</v>
      </c>
      <c r="S278" s="51">
        <f t="shared" si="17"/>
        <v>40</v>
      </c>
      <c r="T278" s="67">
        <f t="shared" si="19"/>
        <v>42642</v>
      </c>
      <c r="U278" s="68">
        <f t="shared" si="18"/>
        <v>5</v>
      </c>
      <c r="V278" s="81">
        <f>COUNTIFS('Plan de couv'!$C$8:$C$373,Capa!$T278,'Plan de couv'!E$8:E$373,Paramètres!$A$3)+COUNTIFS('Plan de couv'!$C$8:$C$373,Capa!$T278,'Plan de couv'!E$8:E$373,Paramètres!$A$8)/2+COUNTIFS('Plan de couv'!$C$8:$C$373,Capa!$T278,'Plan de couv'!E$8:E$373,Paramètres!$A$9)/2</f>
        <v>1</v>
      </c>
      <c r="W278" s="81">
        <f>COUNTIFS('Plan de couv'!$C$8:$C$373,Capa!$T278,'Plan de couv'!F$8:F$373,Paramètres!$A$3)+COUNTIFS('Plan de couv'!$C$8:$C$373,Capa!$T278,'Plan de couv'!F$8:F$373,Paramètres!$A$8)/2+COUNTIFS('Plan de couv'!$C$8:$C$373,Capa!$T278,'Plan de couv'!F$8:F$373,Paramètres!$A$9)/2</f>
        <v>1</v>
      </c>
      <c r="X278" s="81">
        <f>COUNTIFS('Plan de couv'!$C$8:$C$373,Capa!$T278,'Plan de couv'!G$8:G$373,Paramètres!$A$3)+COUNTIFS('Plan de couv'!$C$8:$C$373,Capa!$T278,'Plan de couv'!G$8:G$373,Paramètres!$A$8)/2+COUNTIFS('Plan de couv'!$C$8:$C$373,Capa!$T278,'Plan de couv'!G$8:G$373,Paramètres!$A$9)/2</f>
        <v>1</v>
      </c>
      <c r="Y278" s="81">
        <f>COUNTIFS('Plan de couv'!$C$8:$C$373,Capa!$T278,'Plan de couv'!H$8:H$373,Paramètres!$A$3)+COUNTIFS('Plan de couv'!$C$8:$C$373,Capa!$T278,'Plan de couv'!H$8:H$373,Paramètres!$A$8)/2+COUNTIFS('Plan de couv'!$C$8:$C$373,Capa!$T278,'Plan de couv'!H$8:H$373,Paramètres!$A$9)/2</f>
        <v>1</v>
      </c>
      <c r="Z278" s="81">
        <f>COUNTIFS('Plan de couv'!$C$8:$C$373,Capa!$T278,'Plan de couv'!I$8:I$373,Paramètres!$A$3)+COUNTIFS('Plan de couv'!$C$8:$C$373,Capa!$T278,'Plan de couv'!I$8:I$373,Paramètres!$A$8)/2+COUNTIFS('Plan de couv'!$C$8:$C$373,Capa!$T278,'Plan de couv'!I$8:I$373,Paramètres!$A$9)/2</f>
        <v>1</v>
      </c>
      <c r="AA278" s="81">
        <f>COUNTIFS('Plan de couv'!$C$8:$C$373,Capa!$T278,'Plan de couv'!J$8:J$373,Paramètres!$A$3)+COUNTIFS('Plan de couv'!$C$8:$C$373,Capa!$T278,'Plan de couv'!J$8:J$373,Paramètres!$A$8)/2+COUNTIFS('Plan de couv'!$C$8:$C$373,Capa!$T278,'Plan de couv'!J$8:J$373,Paramètres!$A$9)/2</f>
        <v>1</v>
      </c>
      <c r="AB278" s="81">
        <f>COUNTIFS('Plan de couv'!$C$8:$C$373,Capa!$T278,'Plan de couv'!K$8:K$373,Paramètres!$A$3)+COUNTIFS('Plan de couv'!$C$8:$C$373,Capa!$T278,'Plan de couv'!K$8:K$373,Paramètres!$A$8)/2+COUNTIFS('Plan de couv'!$C$8:$C$373,Capa!$T278,'Plan de couv'!K$8:K$373,Paramètres!$A$9)/2</f>
        <v>1</v>
      </c>
      <c r="AC278" s="81">
        <f>COUNTIFS('Plan de couv'!$C$8:$C$373,Capa!$T278,'Plan de couv'!L$8:L$373,Paramètres!$A$3)+COUNTIFS('Plan de couv'!$C$8:$C$373,Capa!$T278,'Plan de couv'!L$8:L$373,Paramètres!$A$8)/2+COUNTIFS('Plan de couv'!$C$8:$C$373,Capa!$T278,'Plan de couv'!L$8:L$373,Paramètres!$A$9)/2</f>
        <v>1</v>
      </c>
      <c r="AD278" s="81">
        <f>COUNTIFS('Plan de couv'!$C$8:$C$373,Capa!$T278,'Plan de couv'!M$8:M$373,Paramètres!$A$3)+COUNTIFS('Plan de couv'!$C$8:$C$373,Capa!$T278,'Plan de couv'!M$8:M$373,Paramètres!$A$8)/2+COUNTIFS('Plan de couv'!$C$8:$C$373,Capa!$T278,'Plan de couv'!M$8:M$373,Paramètres!$A$9)/2</f>
        <v>1</v>
      </c>
      <c r="AE278" s="81">
        <f>COUNTIFS('Plan de couv'!$C$8:$C$373,Capa!$T278,'Plan de couv'!N$8:N$373,Paramètres!$A$3)+COUNTIFS('Plan de couv'!$C$8:$C$373,Capa!$T278,'Plan de couv'!N$8:N$373,Paramètres!$A$8)/2+COUNTIFS('Plan de couv'!$C$8:$C$373,Capa!$T278,'Plan de couv'!N$8:N$373,Paramètres!$A$9)/2</f>
        <v>1</v>
      </c>
      <c r="AF278" s="81">
        <f>COUNTIFS('Plan de couv'!$C$8:$C$373,Capa!$T278,'Plan de couv'!O$8:O$373,Paramètres!$A$3)+COUNTIFS('Plan de couv'!$C$8:$C$373,Capa!$T278,'Plan de couv'!O$8:O$373,Paramètres!$A$8)/2+COUNTIFS('Plan de couv'!$C$8:$C$373,Capa!$T278,'Plan de couv'!O$8:O$373,Paramètres!$A$9)/2</f>
        <v>1</v>
      </c>
      <c r="AG278" s="81">
        <f>COUNTIFS('Plan de couv'!$C$8:$C$373,Capa!$T278,'Plan de couv'!P$8:P$373,Paramètres!$A$3)+COUNTIFS('Plan de couv'!$C$8:$C$373,Capa!$T278,'Plan de couv'!P$8:P$373,Paramètres!$A$8)/2+COUNTIFS('Plan de couv'!$C$8:$C$373,Capa!$T278,'Plan de couv'!P$8:P$373,Paramètres!$A$9)/2</f>
        <v>1</v>
      </c>
      <c r="AH278" s="81">
        <f>COUNTIFS('Plan de couv'!$C$8:$C$373,Capa!$T278,'Plan de couv'!Q$8:Q$373,Paramètres!$A$3)+COUNTIFS('Plan de couv'!$C$8:$C$373,Capa!$T278,'Plan de couv'!Q$8:Q$373,Paramètres!$A$8)/2+COUNTIFS('Plan de couv'!$C$8:$C$373,Capa!$T278,'Plan de couv'!Q$8:Q$373,Paramètres!$A$9)/2</f>
        <v>1</v>
      </c>
      <c r="AI278" s="81">
        <f>COUNTIFS('Plan de couv'!$C$8:$C$373,Capa!$T278,'Plan de couv'!R$8:R$373,Paramètres!$A$3)+COUNTIFS('Plan de couv'!$C$8:$C$373,Capa!$T278,'Plan de couv'!R$8:R$373,Paramètres!$A$8)/2+COUNTIFS('Plan de couv'!$C$8:$C$373,Capa!$T278,'Plan de couv'!R$8:R$373,Paramètres!$A$9)/2</f>
        <v>1</v>
      </c>
      <c r="AJ278" s="81">
        <f>COUNTIFS('Plan de couv'!$C$8:$C$373,Capa!$T278,'Plan de couv'!S$8:S$373,Paramètres!$A$3)+COUNTIFS('Plan de couv'!$C$8:$C$373,Capa!$T278,'Plan de couv'!S$8:S$373,Paramètres!$A$8)/2+COUNTIFS('Plan de couv'!$C$8:$C$373,Capa!$T278,'Plan de couv'!S$8:S$373,Paramètres!$A$9)/2</f>
        <v>1</v>
      </c>
      <c r="AK278" s="81">
        <f>COUNTIFS('Plan de couv'!$C$8:$C$373,Capa!$T278,'Plan de couv'!T$8:T$373,Paramètres!$A$3)+COUNTIFS('Plan de couv'!$C$8:$C$373,Capa!$T278,'Plan de couv'!T$8:T$373,Paramètres!$A$8)/2+COUNTIFS('Plan de couv'!$C$8:$C$373,Capa!$T278,'Plan de couv'!T$8:T$373,Paramètres!$A$9)/2</f>
        <v>1</v>
      </c>
      <c r="AL278" s="81">
        <f>COUNTIFS('Plan de couv'!$C$8:$C$373,Capa!$T278,'Plan de couv'!U$8:U$373,Paramètres!$A$3)+COUNTIFS('Plan de couv'!$C$8:$C$373,Capa!$T278,'Plan de couv'!U$8:U$373,Paramètres!$A$8)/2+COUNTIFS('Plan de couv'!$C$8:$C$373,Capa!$T278,'Plan de couv'!U$8:U$373,Paramètres!$A$9)/2</f>
        <v>1</v>
      </c>
      <c r="AM278" s="81">
        <f>COUNTIFS('Plan de couv'!$C$8:$C$373,Capa!$T278,'Plan de couv'!V$8:V$373,Paramètres!$A$3)+COUNTIFS('Plan de couv'!$C$8:$C$373,Capa!$T278,'Plan de couv'!V$8:V$373,Paramètres!$A$8)/2+COUNTIFS('Plan de couv'!$C$8:$C$373,Capa!$T278,'Plan de couv'!V$8:V$373,Paramètres!$A$9)/2</f>
        <v>1</v>
      </c>
      <c r="AN278" s="81">
        <f>COUNTIFS('Plan de couv'!$C$8:$C$373,Capa!$T278,'Plan de couv'!W$8:W$373,Paramètres!$A$3)+COUNTIFS('Plan de couv'!$C$8:$C$373,Capa!$T278,'Plan de couv'!W$8:W$373,Paramètres!$A$8)/2+COUNTIFS('Plan de couv'!$C$8:$C$373,Capa!$T278,'Plan de couv'!W$8:W$373,Paramètres!$A$9)/2</f>
        <v>1</v>
      </c>
      <c r="AO278" s="81">
        <f>COUNTIFS('Plan de couv'!$C$8:$C$373,Capa!$T278,'Plan de couv'!X$8:X$373,Paramètres!$A$3)+COUNTIFS('Plan de couv'!$C$8:$C$373,Capa!$T278,'Plan de couv'!X$8:X$373,Paramètres!$A$8)/2+COUNTIFS('Plan de couv'!$C$8:$C$373,Capa!$T278,'Plan de couv'!X$8:X$373,Paramètres!$A$9)/2</f>
        <v>1</v>
      </c>
      <c r="AP278" s="81">
        <f>COUNTIFS('Plan de couv'!$C$8:$C$373,Capa!$T278,'Plan de couv'!Y$8:Y$373,Paramètres!$A$3)+COUNTIFS('Plan de couv'!$C$8:$C$373,Capa!$T278,'Plan de couv'!Y$8:Y$373,Paramètres!$A$8)/2+COUNTIFS('Plan de couv'!$C$8:$C$373,Capa!$T278,'Plan de couv'!Y$8:Y$373,Paramètres!$A$9)/2</f>
        <v>1</v>
      </c>
    </row>
    <row r="279" spans="18:42" hidden="1" x14ac:dyDescent="0.25">
      <c r="R279" s="50">
        <f t="shared" si="16"/>
        <v>9</v>
      </c>
      <c r="S279" s="51">
        <f t="shared" si="17"/>
        <v>40</v>
      </c>
      <c r="T279" s="67">
        <f t="shared" si="19"/>
        <v>42643</v>
      </c>
      <c r="U279" s="68">
        <f t="shared" si="18"/>
        <v>6</v>
      </c>
      <c r="V279" s="81">
        <f>COUNTIFS('Plan de couv'!$C$8:$C$373,Capa!$T279,'Plan de couv'!E$8:E$373,Paramètres!$A$3)+COUNTIFS('Plan de couv'!$C$8:$C$373,Capa!$T279,'Plan de couv'!E$8:E$373,Paramètres!$A$8)/2+COUNTIFS('Plan de couv'!$C$8:$C$373,Capa!$T279,'Plan de couv'!E$8:E$373,Paramètres!$A$9)/2</f>
        <v>1</v>
      </c>
      <c r="W279" s="81">
        <f>COUNTIFS('Plan de couv'!$C$8:$C$373,Capa!$T279,'Plan de couv'!F$8:F$373,Paramètres!$A$3)+COUNTIFS('Plan de couv'!$C$8:$C$373,Capa!$T279,'Plan de couv'!F$8:F$373,Paramètres!$A$8)/2+COUNTIFS('Plan de couv'!$C$8:$C$373,Capa!$T279,'Plan de couv'!F$8:F$373,Paramètres!$A$9)/2</f>
        <v>1</v>
      </c>
      <c r="X279" s="81">
        <f>COUNTIFS('Plan de couv'!$C$8:$C$373,Capa!$T279,'Plan de couv'!G$8:G$373,Paramètres!$A$3)+COUNTIFS('Plan de couv'!$C$8:$C$373,Capa!$T279,'Plan de couv'!G$8:G$373,Paramètres!$A$8)/2+COUNTIFS('Plan de couv'!$C$8:$C$373,Capa!$T279,'Plan de couv'!G$8:G$373,Paramètres!$A$9)/2</f>
        <v>1</v>
      </c>
      <c r="Y279" s="81">
        <f>COUNTIFS('Plan de couv'!$C$8:$C$373,Capa!$T279,'Plan de couv'!H$8:H$373,Paramètres!$A$3)+COUNTIFS('Plan de couv'!$C$8:$C$373,Capa!$T279,'Plan de couv'!H$8:H$373,Paramètres!$A$8)/2+COUNTIFS('Plan de couv'!$C$8:$C$373,Capa!$T279,'Plan de couv'!H$8:H$373,Paramètres!$A$9)/2</f>
        <v>1</v>
      </c>
      <c r="Z279" s="81">
        <f>COUNTIFS('Plan de couv'!$C$8:$C$373,Capa!$T279,'Plan de couv'!I$8:I$373,Paramètres!$A$3)+COUNTIFS('Plan de couv'!$C$8:$C$373,Capa!$T279,'Plan de couv'!I$8:I$373,Paramètres!$A$8)/2+COUNTIFS('Plan de couv'!$C$8:$C$373,Capa!$T279,'Plan de couv'!I$8:I$373,Paramètres!$A$9)/2</f>
        <v>1</v>
      </c>
      <c r="AA279" s="81">
        <f>COUNTIFS('Plan de couv'!$C$8:$C$373,Capa!$T279,'Plan de couv'!J$8:J$373,Paramètres!$A$3)+COUNTIFS('Plan de couv'!$C$8:$C$373,Capa!$T279,'Plan de couv'!J$8:J$373,Paramètres!$A$8)/2+COUNTIFS('Plan de couv'!$C$8:$C$373,Capa!$T279,'Plan de couv'!J$8:J$373,Paramètres!$A$9)/2</f>
        <v>1</v>
      </c>
      <c r="AB279" s="81">
        <f>COUNTIFS('Plan de couv'!$C$8:$C$373,Capa!$T279,'Plan de couv'!K$8:K$373,Paramètres!$A$3)+COUNTIFS('Plan de couv'!$C$8:$C$373,Capa!$T279,'Plan de couv'!K$8:K$373,Paramètres!$A$8)/2+COUNTIFS('Plan de couv'!$C$8:$C$373,Capa!$T279,'Plan de couv'!K$8:K$373,Paramètres!$A$9)/2</f>
        <v>1</v>
      </c>
      <c r="AC279" s="81">
        <f>COUNTIFS('Plan de couv'!$C$8:$C$373,Capa!$T279,'Plan de couv'!L$8:L$373,Paramètres!$A$3)+COUNTIFS('Plan de couv'!$C$8:$C$373,Capa!$T279,'Plan de couv'!L$8:L$373,Paramètres!$A$8)/2+COUNTIFS('Plan de couv'!$C$8:$C$373,Capa!$T279,'Plan de couv'!L$8:L$373,Paramètres!$A$9)/2</f>
        <v>1</v>
      </c>
      <c r="AD279" s="81">
        <f>COUNTIFS('Plan de couv'!$C$8:$C$373,Capa!$T279,'Plan de couv'!M$8:M$373,Paramètres!$A$3)+COUNTIFS('Plan de couv'!$C$8:$C$373,Capa!$T279,'Plan de couv'!M$8:M$373,Paramètres!$A$8)/2+COUNTIFS('Plan de couv'!$C$8:$C$373,Capa!$T279,'Plan de couv'!M$8:M$373,Paramètres!$A$9)/2</f>
        <v>1</v>
      </c>
      <c r="AE279" s="81">
        <f>COUNTIFS('Plan de couv'!$C$8:$C$373,Capa!$T279,'Plan de couv'!N$8:N$373,Paramètres!$A$3)+COUNTIFS('Plan de couv'!$C$8:$C$373,Capa!$T279,'Plan de couv'!N$8:N$373,Paramètres!$A$8)/2+COUNTIFS('Plan de couv'!$C$8:$C$373,Capa!$T279,'Plan de couv'!N$8:N$373,Paramètres!$A$9)/2</f>
        <v>1</v>
      </c>
      <c r="AF279" s="81">
        <f>COUNTIFS('Plan de couv'!$C$8:$C$373,Capa!$T279,'Plan de couv'!O$8:O$373,Paramètres!$A$3)+COUNTIFS('Plan de couv'!$C$8:$C$373,Capa!$T279,'Plan de couv'!O$8:O$373,Paramètres!$A$8)/2+COUNTIFS('Plan de couv'!$C$8:$C$373,Capa!$T279,'Plan de couv'!O$8:O$373,Paramètres!$A$9)/2</f>
        <v>1</v>
      </c>
      <c r="AG279" s="81">
        <f>COUNTIFS('Plan de couv'!$C$8:$C$373,Capa!$T279,'Plan de couv'!P$8:P$373,Paramètres!$A$3)+COUNTIFS('Plan de couv'!$C$8:$C$373,Capa!$T279,'Plan de couv'!P$8:P$373,Paramètres!$A$8)/2+COUNTIFS('Plan de couv'!$C$8:$C$373,Capa!$T279,'Plan de couv'!P$8:P$373,Paramètres!$A$9)/2</f>
        <v>1</v>
      </c>
      <c r="AH279" s="81">
        <f>COUNTIFS('Plan de couv'!$C$8:$C$373,Capa!$T279,'Plan de couv'!Q$8:Q$373,Paramètres!$A$3)+COUNTIFS('Plan de couv'!$C$8:$C$373,Capa!$T279,'Plan de couv'!Q$8:Q$373,Paramètres!$A$8)/2+COUNTIFS('Plan de couv'!$C$8:$C$373,Capa!$T279,'Plan de couv'!Q$8:Q$373,Paramètres!$A$9)/2</f>
        <v>1</v>
      </c>
      <c r="AI279" s="81">
        <f>COUNTIFS('Plan de couv'!$C$8:$C$373,Capa!$T279,'Plan de couv'!R$8:R$373,Paramètres!$A$3)+COUNTIFS('Plan de couv'!$C$8:$C$373,Capa!$T279,'Plan de couv'!R$8:R$373,Paramètres!$A$8)/2+COUNTIFS('Plan de couv'!$C$8:$C$373,Capa!$T279,'Plan de couv'!R$8:R$373,Paramètres!$A$9)/2</f>
        <v>1</v>
      </c>
      <c r="AJ279" s="81">
        <f>COUNTIFS('Plan de couv'!$C$8:$C$373,Capa!$T279,'Plan de couv'!S$8:S$373,Paramètres!$A$3)+COUNTIFS('Plan de couv'!$C$8:$C$373,Capa!$T279,'Plan de couv'!S$8:S$373,Paramètres!$A$8)/2+COUNTIFS('Plan de couv'!$C$8:$C$373,Capa!$T279,'Plan de couv'!S$8:S$373,Paramètres!$A$9)/2</f>
        <v>1</v>
      </c>
      <c r="AK279" s="81">
        <f>COUNTIFS('Plan de couv'!$C$8:$C$373,Capa!$T279,'Plan de couv'!T$8:T$373,Paramètres!$A$3)+COUNTIFS('Plan de couv'!$C$8:$C$373,Capa!$T279,'Plan de couv'!T$8:T$373,Paramètres!$A$8)/2+COUNTIFS('Plan de couv'!$C$8:$C$373,Capa!$T279,'Plan de couv'!T$8:T$373,Paramètres!$A$9)/2</f>
        <v>1</v>
      </c>
      <c r="AL279" s="81">
        <f>COUNTIFS('Plan de couv'!$C$8:$C$373,Capa!$T279,'Plan de couv'!U$8:U$373,Paramètres!$A$3)+COUNTIFS('Plan de couv'!$C$8:$C$373,Capa!$T279,'Plan de couv'!U$8:U$373,Paramètres!$A$8)/2+COUNTIFS('Plan de couv'!$C$8:$C$373,Capa!$T279,'Plan de couv'!U$8:U$373,Paramètres!$A$9)/2</f>
        <v>1</v>
      </c>
      <c r="AM279" s="81">
        <f>COUNTIFS('Plan de couv'!$C$8:$C$373,Capa!$T279,'Plan de couv'!V$8:V$373,Paramètres!$A$3)+COUNTIFS('Plan de couv'!$C$8:$C$373,Capa!$T279,'Plan de couv'!V$8:V$373,Paramètres!$A$8)/2+COUNTIFS('Plan de couv'!$C$8:$C$373,Capa!$T279,'Plan de couv'!V$8:V$373,Paramètres!$A$9)/2</f>
        <v>1</v>
      </c>
      <c r="AN279" s="81">
        <f>COUNTIFS('Plan de couv'!$C$8:$C$373,Capa!$T279,'Plan de couv'!W$8:W$373,Paramètres!$A$3)+COUNTIFS('Plan de couv'!$C$8:$C$373,Capa!$T279,'Plan de couv'!W$8:W$373,Paramètres!$A$8)/2+COUNTIFS('Plan de couv'!$C$8:$C$373,Capa!$T279,'Plan de couv'!W$8:W$373,Paramètres!$A$9)/2</f>
        <v>1</v>
      </c>
      <c r="AO279" s="81">
        <f>COUNTIFS('Plan de couv'!$C$8:$C$373,Capa!$T279,'Plan de couv'!X$8:X$373,Paramètres!$A$3)+COUNTIFS('Plan de couv'!$C$8:$C$373,Capa!$T279,'Plan de couv'!X$8:X$373,Paramètres!$A$8)/2+COUNTIFS('Plan de couv'!$C$8:$C$373,Capa!$T279,'Plan de couv'!X$8:X$373,Paramètres!$A$9)/2</f>
        <v>1</v>
      </c>
      <c r="AP279" s="81">
        <f>COUNTIFS('Plan de couv'!$C$8:$C$373,Capa!$T279,'Plan de couv'!Y$8:Y$373,Paramètres!$A$3)+COUNTIFS('Plan de couv'!$C$8:$C$373,Capa!$T279,'Plan de couv'!Y$8:Y$373,Paramètres!$A$8)/2+COUNTIFS('Plan de couv'!$C$8:$C$373,Capa!$T279,'Plan de couv'!Y$8:Y$373,Paramètres!$A$9)/2</f>
        <v>1</v>
      </c>
    </row>
    <row r="280" spans="18:42" hidden="1" x14ac:dyDescent="0.25">
      <c r="R280" s="50">
        <f t="shared" si="16"/>
        <v>10</v>
      </c>
      <c r="S280" s="51">
        <f t="shared" si="17"/>
        <v>40</v>
      </c>
      <c r="T280" s="67">
        <f t="shared" si="19"/>
        <v>42644</v>
      </c>
      <c r="U280" s="68">
        <f t="shared" si="18"/>
        <v>7</v>
      </c>
      <c r="V280" s="81">
        <f>COUNTIFS('Plan de couv'!$C$8:$C$373,Capa!$T280,'Plan de couv'!E$8:E$373,Paramètres!$A$3)+COUNTIFS('Plan de couv'!$C$8:$C$373,Capa!$T280,'Plan de couv'!E$8:E$373,Paramètres!$A$8)/2+COUNTIFS('Plan de couv'!$C$8:$C$373,Capa!$T280,'Plan de couv'!E$8:E$373,Paramètres!$A$9)/2</f>
        <v>0</v>
      </c>
      <c r="W280" s="81">
        <f>COUNTIFS('Plan de couv'!$C$8:$C$373,Capa!$T280,'Plan de couv'!F$8:F$373,Paramètres!$A$3)+COUNTIFS('Plan de couv'!$C$8:$C$373,Capa!$T280,'Plan de couv'!F$8:F$373,Paramètres!$A$8)/2+COUNTIFS('Plan de couv'!$C$8:$C$373,Capa!$T280,'Plan de couv'!F$8:F$373,Paramètres!$A$9)/2</f>
        <v>0</v>
      </c>
      <c r="X280" s="81">
        <f>COUNTIFS('Plan de couv'!$C$8:$C$373,Capa!$T280,'Plan de couv'!G$8:G$373,Paramètres!$A$3)+COUNTIFS('Plan de couv'!$C$8:$C$373,Capa!$T280,'Plan de couv'!G$8:G$373,Paramètres!$A$8)/2+COUNTIFS('Plan de couv'!$C$8:$C$373,Capa!$T280,'Plan de couv'!G$8:G$373,Paramètres!$A$9)/2</f>
        <v>0</v>
      </c>
      <c r="Y280" s="81">
        <f>COUNTIFS('Plan de couv'!$C$8:$C$373,Capa!$T280,'Plan de couv'!H$8:H$373,Paramètres!$A$3)+COUNTIFS('Plan de couv'!$C$8:$C$373,Capa!$T280,'Plan de couv'!H$8:H$373,Paramètres!$A$8)/2+COUNTIFS('Plan de couv'!$C$8:$C$373,Capa!$T280,'Plan de couv'!H$8:H$373,Paramètres!$A$9)/2</f>
        <v>0</v>
      </c>
      <c r="Z280" s="81">
        <f>COUNTIFS('Plan de couv'!$C$8:$C$373,Capa!$T280,'Plan de couv'!I$8:I$373,Paramètres!$A$3)+COUNTIFS('Plan de couv'!$C$8:$C$373,Capa!$T280,'Plan de couv'!I$8:I$373,Paramètres!$A$8)/2+COUNTIFS('Plan de couv'!$C$8:$C$373,Capa!$T280,'Plan de couv'!I$8:I$373,Paramètres!$A$9)/2</f>
        <v>0</v>
      </c>
      <c r="AA280" s="81">
        <f>COUNTIFS('Plan de couv'!$C$8:$C$373,Capa!$T280,'Plan de couv'!J$8:J$373,Paramètres!$A$3)+COUNTIFS('Plan de couv'!$C$8:$C$373,Capa!$T280,'Plan de couv'!J$8:J$373,Paramètres!$A$8)/2+COUNTIFS('Plan de couv'!$C$8:$C$373,Capa!$T280,'Plan de couv'!J$8:J$373,Paramètres!$A$9)/2</f>
        <v>0</v>
      </c>
      <c r="AB280" s="81">
        <f>COUNTIFS('Plan de couv'!$C$8:$C$373,Capa!$T280,'Plan de couv'!K$8:K$373,Paramètres!$A$3)+COUNTIFS('Plan de couv'!$C$8:$C$373,Capa!$T280,'Plan de couv'!K$8:K$373,Paramètres!$A$8)/2+COUNTIFS('Plan de couv'!$C$8:$C$373,Capa!$T280,'Plan de couv'!K$8:K$373,Paramètres!$A$9)/2</f>
        <v>0</v>
      </c>
      <c r="AC280" s="81">
        <f>COUNTIFS('Plan de couv'!$C$8:$C$373,Capa!$T280,'Plan de couv'!L$8:L$373,Paramètres!$A$3)+COUNTIFS('Plan de couv'!$C$8:$C$373,Capa!$T280,'Plan de couv'!L$8:L$373,Paramètres!$A$8)/2+COUNTIFS('Plan de couv'!$C$8:$C$373,Capa!$T280,'Plan de couv'!L$8:L$373,Paramètres!$A$9)/2</f>
        <v>0</v>
      </c>
      <c r="AD280" s="81">
        <f>COUNTIFS('Plan de couv'!$C$8:$C$373,Capa!$T280,'Plan de couv'!M$8:M$373,Paramètres!$A$3)+COUNTIFS('Plan de couv'!$C$8:$C$373,Capa!$T280,'Plan de couv'!M$8:M$373,Paramètres!$A$8)/2+COUNTIFS('Plan de couv'!$C$8:$C$373,Capa!$T280,'Plan de couv'!M$8:M$373,Paramètres!$A$9)/2</f>
        <v>0</v>
      </c>
      <c r="AE280" s="81">
        <f>COUNTIFS('Plan de couv'!$C$8:$C$373,Capa!$T280,'Plan de couv'!N$8:N$373,Paramètres!$A$3)+COUNTIFS('Plan de couv'!$C$8:$C$373,Capa!$T280,'Plan de couv'!N$8:N$373,Paramètres!$A$8)/2+COUNTIFS('Plan de couv'!$C$8:$C$373,Capa!$T280,'Plan de couv'!N$8:N$373,Paramètres!$A$9)/2</f>
        <v>0</v>
      </c>
      <c r="AF280" s="81">
        <f>COUNTIFS('Plan de couv'!$C$8:$C$373,Capa!$T280,'Plan de couv'!O$8:O$373,Paramètres!$A$3)+COUNTIFS('Plan de couv'!$C$8:$C$373,Capa!$T280,'Plan de couv'!O$8:O$373,Paramètres!$A$8)/2+COUNTIFS('Plan de couv'!$C$8:$C$373,Capa!$T280,'Plan de couv'!O$8:O$373,Paramètres!$A$9)/2</f>
        <v>0</v>
      </c>
      <c r="AG280" s="81">
        <f>COUNTIFS('Plan de couv'!$C$8:$C$373,Capa!$T280,'Plan de couv'!P$8:P$373,Paramètres!$A$3)+COUNTIFS('Plan de couv'!$C$8:$C$373,Capa!$T280,'Plan de couv'!P$8:P$373,Paramètres!$A$8)/2+COUNTIFS('Plan de couv'!$C$8:$C$373,Capa!$T280,'Plan de couv'!P$8:P$373,Paramètres!$A$9)/2</f>
        <v>0</v>
      </c>
      <c r="AH280" s="81">
        <f>COUNTIFS('Plan de couv'!$C$8:$C$373,Capa!$T280,'Plan de couv'!Q$8:Q$373,Paramètres!$A$3)+COUNTIFS('Plan de couv'!$C$8:$C$373,Capa!$T280,'Plan de couv'!Q$8:Q$373,Paramètres!$A$8)/2+COUNTIFS('Plan de couv'!$C$8:$C$373,Capa!$T280,'Plan de couv'!Q$8:Q$373,Paramètres!$A$9)/2</f>
        <v>0</v>
      </c>
      <c r="AI280" s="81">
        <f>COUNTIFS('Plan de couv'!$C$8:$C$373,Capa!$T280,'Plan de couv'!R$8:R$373,Paramètres!$A$3)+COUNTIFS('Plan de couv'!$C$8:$C$373,Capa!$T280,'Plan de couv'!R$8:R$373,Paramètres!$A$8)/2+COUNTIFS('Plan de couv'!$C$8:$C$373,Capa!$T280,'Plan de couv'!R$8:R$373,Paramètres!$A$9)/2</f>
        <v>0</v>
      </c>
      <c r="AJ280" s="81">
        <f>COUNTIFS('Plan de couv'!$C$8:$C$373,Capa!$T280,'Plan de couv'!S$8:S$373,Paramètres!$A$3)+COUNTIFS('Plan de couv'!$C$8:$C$373,Capa!$T280,'Plan de couv'!S$8:S$373,Paramètres!$A$8)/2+COUNTIFS('Plan de couv'!$C$8:$C$373,Capa!$T280,'Plan de couv'!S$8:S$373,Paramètres!$A$9)/2</f>
        <v>0</v>
      </c>
      <c r="AK280" s="81">
        <f>COUNTIFS('Plan de couv'!$C$8:$C$373,Capa!$T280,'Plan de couv'!T$8:T$373,Paramètres!$A$3)+COUNTIFS('Plan de couv'!$C$8:$C$373,Capa!$T280,'Plan de couv'!T$8:T$373,Paramètres!$A$8)/2+COUNTIFS('Plan de couv'!$C$8:$C$373,Capa!$T280,'Plan de couv'!T$8:T$373,Paramètres!$A$9)/2</f>
        <v>0</v>
      </c>
      <c r="AL280" s="81">
        <f>COUNTIFS('Plan de couv'!$C$8:$C$373,Capa!$T280,'Plan de couv'!U$8:U$373,Paramètres!$A$3)+COUNTIFS('Plan de couv'!$C$8:$C$373,Capa!$T280,'Plan de couv'!U$8:U$373,Paramètres!$A$8)/2+COUNTIFS('Plan de couv'!$C$8:$C$373,Capa!$T280,'Plan de couv'!U$8:U$373,Paramètres!$A$9)/2</f>
        <v>0</v>
      </c>
      <c r="AM280" s="81">
        <f>COUNTIFS('Plan de couv'!$C$8:$C$373,Capa!$T280,'Plan de couv'!V$8:V$373,Paramètres!$A$3)+COUNTIFS('Plan de couv'!$C$8:$C$373,Capa!$T280,'Plan de couv'!V$8:V$373,Paramètres!$A$8)/2+COUNTIFS('Plan de couv'!$C$8:$C$373,Capa!$T280,'Plan de couv'!V$8:V$373,Paramètres!$A$9)/2</f>
        <v>0</v>
      </c>
      <c r="AN280" s="81">
        <f>COUNTIFS('Plan de couv'!$C$8:$C$373,Capa!$T280,'Plan de couv'!W$8:W$373,Paramètres!$A$3)+COUNTIFS('Plan de couv'!$C$8:$C$373,Capa!$T280,'Plan de couv'!W$8:W$373,Paramètres!$A$8)/2+COUNTIFS('Plan de couv'!$C$8:$C$373,Capa!$T280,'Plan de couv'!W$8:W$373,Paramètres!$A$9)/2</f>
        <v>0</v>
      </c>
      <c r="AO280" s="81">
        <f>COUNTIFS('Plan de couv'!$C$8:$C$373,Capa!$T280,'Plan de couv'!X$8:X$373,Paramètres!$A$3)+COUNTIFS('Plan de couv'!$C$8:$C$373,Capa!$T280,'Plan de couv'!X$8:X$373,Paramètres!$A$8)/2+COUNTIFS('Plan de couv'!$C$8:$C$373,Capa!$T280,'Plan de couv'!X$8:X$373,Paramètres!$A$9)/2</f>
        <v>0</v>
      </c>
      <c r="AP280" s="81">
        <f>COUNTIFS('Plan de couv'!$C$8:$C$373,Capa!$T280,'Plan de couv'!Y$8:Y$373,Paramètres!$A$3)+COUNTIFS('Plan de couv'!$C$8:$C$373,Capa!$T280,'Plan de couv'!Y$8:Y$373,Paramètres!$A$8)/2+COUNTIFS('Plan de couv'!$C$8:$C$373,Capa!$T280,'Plan de couv'!Y$8:Y$373,Paramètres!$A$9)/2</f>
        <v>0</v>
      </c>
    </row>
    <row r="281" spans="18:42" hidden="1" x14ac:dyDescent="0.25">
      <c r="R281" s="50">
        <f t="shared" si="16"/>
        <v>10</v>
      </c>
      <c r="S281" s="51">
        <f t="shared" si="17"/>
        <v>41</v>
      </c>
      <c r="T281" s="67">
        <f t="shared" si="19"/>
        <v>42645</v>
      </c>
      <c r="U281" s="68">
        <f t="shared" si="18"/>
        <v>1</v>
      </c>
      <c r="V281" s="81">
        <f>COUNTIFS('Plan de couv'!$C$8:$C$373,Capa!$T281,'Plan de couv'!E$8:E$373,Paramètres!$A$3)+COUNTIFS('Plan de couv'!$C$8:$C$373,Capa!$T281,'Plan de couv'!E$8:E$373,Paramètres!$A$8)/2+COUNTIFS('Plan de couv'!$C$8:$C$373,Capa!$T281,'Plan de couv'!E$8:E$373,Paramètres!$A$9)/2</f>
        <v>0</v>
      </c>
      <c r="W281" s="81">
        <f>COUNTIFS('Plan de couv'!$C$8:$C$373,Capa!$T281,'Plan de couv'!F$8:F$373,Paramètres!$A$3)+COUNTIFS('Plan de couv'!$C$8:$C$373,Capa!$T281,'Plan de couv'!F$8:F$373,Paramètres!$A$8)/2+COUNTIFS('Plan de couv'!$C$8:$C$373,Capa!$T281,'Plan de couv'!F$8:F$373,Paramètres!$A$9)/2</f>
        <v>0</v>
      </c>
      <c r="X281" s="81">
        <f>COUNTIFS('Plan de couv'!$C$8:$C$373,Capa!$T281,'Plan de couv'!G$8:G$373,Paramètres!$A$3)+COUNTIFS('Plan de couv'!$C$8:$C$373,Capa!$T281,'Plan de couv'!G$8:G$373,Paramètres!$A$8)/2+COUNTIFS('Plan de couv'!$C$8:$C$373,Capa!$T281,'Plan de couv'!G$8:G$373,Paramètres!$A$9)/2</f>
        <v>0</v>
      </c>
      <c r="Y281" s="81">
        <f>COUNTIFS('Plan de couv'!$C$8:$C$373,Capa!$T281,'Plan de couv'!H$8:H$373,Paramètres!$A$3)+COUNTIFS('Plan de couv'!$C$8:$C$373,Capa!$T281,'Plan de couv'!H$8:H$373,Paramètres!$A$8)/2+COUNTIFS('Plan de couv'!$C$8:$C$373,Capa!$T281,'Plan de couv'!H$8:H$373,Paramètres!$A$9)/2</f>
        <v>0</v>
      </c>
      <c r="Z281" s="81">
        <f>COUNTIFS('Plan de couv'!$C$8:$C$373,Capa!$T281,'Plan de couv'!I$8:I$373,Paramètres!$A$3)+COUNTIFS('Plan de couv'!$C$8:$C$373,Capa!$T281,'Plan de couv'!I$8:I$373,Paramètres!$A$8)/2+COUNTIFS('Plan de couv'!$C$8:$C$373,Capa!$T281,'Plan de couv'!I$8:I$373,Paramètres!$A$9)/2</f>
        <v>0</v>
      </c>
      <c r="AA281" s="81">
        <f>COUNTIFS('Plan de couv'!$C$8:$C$373,Capa!$T281,'Plan de couv'!J$8:J$373,Paramètres!$A$3)+COUNTIFS('Plan de couv'!$C$8:$C$373,Capa!$T281,'Plan de couv'!J$8:J$373,Paramètres!$A$8)/2+COUNTIFS('Plan de couv'!$C$8:$C$373,Capa!$T281,'Plan de couv'!J$8:J$373,Paramètres!$A$9)/2</f>
        <v>0</v>
      </c>
      <c r="AB281" s="81">
        <f>COUNTIFS('Plan de couv'!$C$8:$C$373,Capa!$T281,'Plan de couv'!K$8:K$373,Paramètres!$A$3)+COUNTIFS('Plan de couv'!$C$8:$C$373,Capa!$T281,'Plan de couv'!K$8:K$373,Paramètres!$A$8)/2+COUNTIFS('Plan de couv'!$C$8:$C$373,Capa!$T281,'Plan de couv'!K$8:K$373,Paramètres!$A$9)/2</f>
        <v>0</v>
      </c>
      <c r="AC281" s="81">
        <f>COUNTIFS('Plan de couv'!$C$8:$C$373,Capa!$T281,'Plan de couv'!L$8:L$373,Paramètres!$A$3)+COUNTIFS('Plan de couv'!$C$8:$C$373,Capa!$T281,'Plan de couv'!L$8:L$373,Paramètres!$A$8)/2+COUNTIFS('Plan de couv'!$C$8:$C$373,Capa!$T281,'Plan de couv'!L$8:L$373,Paramètres!$A$9)/2</f>
        <v>0</v>
      </c>
      <c r="AD281" s="81">
        <f>COUNTIFS('Plan de couv'!$C$8:$C$373,Capa!$T281,'Plan de couv'!M$8:M$373,Paramètres!$A$3)+COUNTIFS('Plan de couv'!$C$8:$C$373,Capa!$T281,'Plan de couv'!M$8:M$373,Paramètres!$A$8)/2+COUNTIFS('Plan de couv'!$C$8:$C$373,Capa!$T281,'Plan de couv'!M$8:M$373,Paramètres!$A$9)/2</f>
        <v>0</v>
      </c>
      <c r="AE281" s="81">
        <f>COUNTIFS('Plan de couv'!$C$8:$C$373,Capa!$T281,'Plan de couv'!N$8:N$373,Paramètres!$A$3)+COUNTIFS('Plan de couv'!$C$8:$C$373,Capa!$T281,'Plan de couv'!N$8:N$373,Paramètres!$A$8)/2+COUNTIFS('Plan de couv'!$C$8:$C$373,Capa!$T281,'Plan de couv'!N$8:N$373,Paramètres!$A$9)/2</f>
        <v>0</v>
      </c>
      <c r="AF281" s="81">
        <f>COUNTIFS('Plan de couv'!$C$8:$C$373,Capa!$T281,'Plan de couv'!O$8:O$373,Paramètres!$A$3)+COUNTIFS('Plan de couv'!$C$8:$C$373,Capa!$T281,'Plan de couv'!O$8:O$373,Paramètres!$A$8)/2+COUNTIFS('Plan de couv'!$C$8:$C$373,Capa!$T281,'Plan de couv'!O$8:O$373,Paramètres!$A$9)/2</f>
        <v>0</v>
      </c>
      <c r="AG281" s="81">
        <f>COUNTIFS('Plan de couv'!$C$8:$C$373,Capa!$T281,'Plan de couv'!P$8:P$373,Paramètres!$A$3)+COUNTIFS('Plan de couv'!$C$8:$C$373,Capa!$T281,'Plan de couv'!P$8:P$373,Paramètres!$A$8)/2+COUNTIFS('Plan de couv'!$C$8:$C$373,Capa!$T281,'Plan de couv'!P$8:P$373,Paramètres!$A$9)/2</f>
        <v>0</v>
      </c>
      <c r="AH281" s="81">
        <f>COUNTIFS('Plan de couv'!$C$8:$C$373,Capa!$T281,'Plan de couv'!Q$8:Q$373,Paramètres!$A$3)+COUNTIFS('Plan de couv'!$C$8:$C$373,Capa!$T281,'Plan de couv'!Q$8:Q$373,Paramètres!$A$8)/2+COUNTIFS('Plan de couv'!$C$8:$C$373,Capa!$T281,'Plan de couv'!Q$8:Q$373,Paramètres!$A$9)/2</f>
        <v>0</v>
      </c>
      <c r="AI281" s="81">
        <f>COUNTIFS('Plan de couv'!$C$8:$C$373,Capa!$T281,'Plan de couv'!R$8:R$373,Paramètres!$A$3)+COUNTIFS('Plan de couv'!$C$8:$C$373,Capa!$T281,'Plan de couv'!R$8:R$373,Paramètres!$A$8)/2+COUNTIFS('Plan de couv'!$C$8:$C$373,Capa!$T281,'Plan de couv'!R$8:R$373,Paramètres!$A$9)/2</f>
        <v>0</v>
      </c>
      <c r="AJ281" s="81">
        <f>COUNTIFS('Plan de couv'!$C$8:$C$373,Capa!$T281,'Plan de couv'!S$8:S$373,Paramètres!$A$3)+COUNTIFS('Plan de couv'!$C$8:$C$373,Capa!$T281,'Plan de couv'!S$8:S$373,Paramètres!$A$8)/2+COUNTIFS('Plan de couv'!$C$8:$C$373,Capa!$T281,'Plan de couv'!S$8:S$373,Paramètres!$A$9)/2</f>
        <v>0</v>
      </c>
      <c r="AK281" s="81">
        <f>COUNTIFS('Plan de couv'!$C$8:$C$373,Capa!$T281,'Plan de couv'!T$8:T$373,Paramètres!$A$3)+COUNTIFS('Plan de couv'!$C$8:$C$373,Capa!$T281,'Plan de couv'!T$8:T$373,Paramètres!$A$8)/2+COUNTIFS('Plan de couv'!$C$8:$C$373,Capa!$T281,'Plan de couv'!T$8:T$373,Paramètres!$A$9)/2</f>
        <v>0</v>
      </c>
      <c r="AL281" s="81">
        <f>COUNTIFS('Plan de couv'!$C$8:$C$373,Capa!$T281,'Plan de couv'!U$8:U$373,Paramètres!$A$3)+COUNTIFS('Plan de couv'!$C$8:$C$373,Capa!$T281,'Plan de couv'!U$8:U$373,Paramètres!$A$8)/2+COUNTIFS('Plan de couv'!$C$8:$C$373,Capa!$T281,'Plan de couv'!U$8:U$373,Paramètres!$A$9)/2</f>
        <v>0</v>
      </c>
      <c r="AM281" s="81">
        <f>COUNTIFS('Plan de couv'!$C$8:$C$373,Capa!$T281,'Plan de couv'!V$8:V$373,Paramètres!$A$3)+COUNTIFS('Plan de couv'!$C$8:$C$373,Capa!$T281,'Plan de couv'!V$8:V$373,Paramètres!$A$8)/2+COUNTIFS('Plan de couv'!$C$8:$C$373,Capa!$T281,'Plan de couv'!V$8:V$373,Paramètres!$A$9)/2</f>
        <v>0</v>
      </c>
      <c r="AN281" s="81">
        <f>COUNTIFS('Plan de couv'!$C$8:$C$373,Capa!$T281,'Plan de couv'!W$8:W$373,Paramètres!$A$3)+COUNTIFS('Plan de couv'!$C$8:$C$373,Capa!$T281,'Plan de couv'!W$8:W$373,Paramètres!$A$8)/2+COUNTIFS('Plan de couv'!$C$8:$C$373,Capa!$T281,'Plan de couv'!W$8:W$373,Paramètres!$A$9)/2</f>
        <v>0</v>
      </c>
      <c r="AO281" s="81">
        <f>COUNTIFS('Plan de couv'!$C$8:$C$373,Capa!$T281,'Plan de couv'!X$8:X$373,Paramètres!$A$3)+COUNTIFS('Plan de couv'!$C$8:$C$373,Capa!$T281,'Plan de couv'!X$8:X$373,Paramètres!$A$8)/2+COUNTIFS('Plan de couv'!$C$8:$C$373,Capa!$T281,'Plan de couv'!X$8:X$373,Paramètres!$A$9)/2</f>
        <v>0</v>
      </c>
      <c r="AP281" s="81">
        <f>COUNTIFS('Plan de couv'!$C$8:$C$373,Capa!$T281,'Plan de couv'!Y$8:Y$373,Paramètres!$A$3)+COUNTIFS('Plan de couv'!$C$8:$C$373,Capa!$T281,'Plan de couv'!Y$8:Y$373,Paramètres!$A$8)/2+COUNTIFS('Plan de couv'!$C$8:$C$373,Capa!$T281,'Plan de couv'!Y$8:Y$373,Paramètres!$A$9)/2</f>
        <v>0</v>
      </c>
    </row>
    <row r="282" spans="18:42" hidden="1" x14ac:dyDescent="0.25">
      <c r="R282" s="50">
        <f t="shared" si="16"/>
        <v>10</v>
      </c>
      <c r="S282" s="51">
        <f t="shared" si="17"/>
        <v>41</v>
      </c>
      <c r="T282" s="67">
        <f t="shared" si="19"/>
        <v>42646</v>
      </c>
      <c r="U282" s="68">
        <f t="shared" si="18"/>
        <v>2</v>
      </c>
      <c r="V282" s="81">
        <f>COUNTIFS('Plan de couv'!$C$8:$C$373,Capa!$T282,'Plan de couv'!E$8:E$373,Paramètres!$A$3)+COUNTIFS('Plan de couv'!$C$8:$C$373,Capa!$T282,'Plan de couv'!E$8:E$373,Paramètres!$A$8)/2+COUNTIFS('Plan de couv'!$C$8:$C$373,Capa!$T282,'Plan de couv'!E$8:E$373,Paramètres!$A$9)/2</f>
        <v>1</v>
      </c>
      <c r="W282" s="81">
        <f>COUNTIFS('Plan de couv'!$C$8:$C$373,Capa!$T282,'Plan de couv'!F$8:F$373,Paramètres!$A$3)+COUNTIFS('Plan de couv'!$C$8:$C$373,Capa!$T282,'Plan de couv'!F$8:F$373,Paramètres!$A$8)/2+COUNTIFS('Plan de couv'!$C$8:$C$373,Capa!$T282,'Plan de couv'!F$8:F$373,Paramètres!$A$9)/2</f>
        <v>1</v>
      </c>
      <c r="X282" s="81">
        <f>COUNTIFS('Plan de couv'!$C$8:$C$373,Capa!$T282,'Plan de couv'!G$8:G$373,Paramètres!$A$3)+COUNTIFS('Plan de couv'!$C$8:$C$373,Capa!$T282,'Plan de couv'!G$8:G$373,Paramètres!$A$8)/2+COUNTIFS('Plan de couv'!$C$8:$C$373,Capa!$T282,'Plan de couv'!G$8:G$373,Paramètres!$A$9)/2</f>
        <v>1</v>
      </c>
      <c r="Y282" s="81">
        <f>COUNTIFS('Plan de couv'!$C$8:$C$373,Capa!$T282,'Plan de couv'!H$8:H$373,Paramètres!$A$3)+COUNTIFS('Plan de couv'!$C$8:$C$373,Capa!$T282,'Plan de couv'!H$8:H$373,Paramètres!$A$8)/2+COUNTIFS('Plan de couv'!$C$8:$C$373,Capa!$T282,'Plan de couv'!H$8:H$373,Paramètres!$A$9)/2</f>
        <v>1</v>
      </c>
      <c r="Z282" s="81">
        <f>COUNTIFS('Plan de couv'!$C$8:$C$373,Capa!$T282,'Plan de couv'!I$8:I$373,Paramètres!$A$3)+COUNTIFS('Plan de couv'!$C$8:$C$373,Capa!$T282,'Plan de couv'!I$8:I$373,Paramètres!$A$8)/2+COUNTIFS('Plan de couv'!$C$8:$C$373,Capa!$T282,'Plan de couv'!I$8:I$373,Paramètres!$A$9)/2</f>
        <v>1</v>
      </c>
      <c r="AA282" s="81">
        <f>COUNTIFS('Plan de couv'!$C$8:$C$373,Capa!$T282,'Plan de couv'!J$8:J$373,Paramètres!$A$3)+COUNTIFS('Plan de couv'!$C$8:$C$373,Capa!$T282,'Plan de couv'!J$8:J$373,Paramètres!$A$8)/2+COUNTIFS('Plan de couv'!$C$8:$C$373,Capa!$T282,'Plan de couv'!J$8:J$373,Paramètres!$A$9)/2</f>
        <v>1</v>
      </c>
      <c r="AB282" s="81">
        <f>COUNTIFS('Plan de couv'!$C$8:$C$373,Capa!$T282,'Plan de couv'!K$8:K$373,Paramètres!$A$3)+COUNTIFS('Plan de couv'!$C$8:$C$373,Capa!$T282,'Plan de couv'!K$8:K$373,Paramètres!$A$8)/2+COUNTIFS('Plan de couv'!$C$8:$C$373,Capa!$T282,'Plan de couv'!K$8:K$373,Paramètres!$A$9)/2</f>
        <v>1</v>
      </c>
      <c r="AC282" s="81">
        <f>COUNTIFS('Plan de couv'!$C$8:$C$373,Capa!$T282,'Plan de couv'!L$8:L$373,Paramètres!$A$3)+COUNTIFS('Plan de couv'!$C$8:$C$373,Capa!$T282,'Plan de couv'!L$8:L$373,Paramètres!$A$8)/2+COUNTIFS('Plan de couv'!$C$8:$C$373,Capa!$T282,'Plan de couv'!L$8:L$373,Paramètres!$A$9)/2</f>
        <v>1</v>
      </c>
      <c r="AD282" s="81">
        <f>COUNTIFS('Plan de couv'!$C$8:$C$373,Capa!$T282,'Plan de couv'!M$8:M$373,Paramètres!$A$3)+COUNTIFS('Plan de couv'!$C$8:$C$373,Capa!$T282,'Plan de couv'!M$8:M$373,Paramètres!$A$8)/2+COUNTIFS('Plan de couv'!$C$8:$C$373,Capa!$T282,'Plan de couv'!M$8:M$373,Paramètres!$A$9)/2</f>
        <v>1</v>
      </c>
      <c r="AE282" s="81">
        <f>COUNTIFS('Plan de couv'!$C$8:$C$373,Capa!$T282,'Plan de couv'!N$8:N$373,Paramètres!$A$3)+COUNTIFS('Plan de couv'!$C$8:$C$373,Capa!$T282,'Plan de couv'!N$8:N$373,Paramètres!$A$8)/2+COUNTIFS('Plan de couv'!$C$8:$C$373,Capa!$T282,'Plan de couv'!N$8:N$373,Paramètres!$A$9)/2</f>
        <v>1</v>
      </c>
      <c r="AF282" s="81">
        <f>COUNTIFS('Plan de couv'!$C$8:$C$373,Capa!$T282,'Plan de couv'!O$8:O$373,Paramètres!$A$3)+COUNTIFS('Plan de couv'!$C$8:$C$373,Capa!$T282,'Plan de couv'!O$8:O$373,Paramètres!$A$8)/2+COUNTIFS('Plan de couv'!$C$8:$C$373,Capa!$T282,'Plan de couv'!O$8:O$373,Paramètres!$A$9)/2</f>
        <v>1</v>
      </c>
      <c r="AG282" s="81">
        <f>COUNTIFS('Plan de couv'!$C$8:$C$373,Capa!$T282,'Plan de couv'!P$8:P$373,Paramètres!$A$3)+COUNTIFS('Plan de couv'!$C$8:$C$373,Capa!$T282,'Plan de couv'!P$8:P$373,Paramètres!$A$8)/2+COUNTIFS('Plan de couv'!$C$8:$C$373,Capa!$T282,'Plan de couv'!P$8:P$373,Paramètres!$A$9)/2</f>
        <v>1</v>
      </c>
      <c r="AH282" s="81">
        <f>COUNTIFS('Plan de couv'!$C$8:$C$373,Capa!$T282,'Plan de couv'!Q$8:Q$373,Paramètres!$A$3)+COUNTIFS('Plan de couv'!$C$8:$C$373,Capa!$T282,'Plan de couv'!Q$8:Q$373,Paramètres!$A$8)/2+COUNTIFS('Plan de couv'!$C$8:$C$373,Capa!$T282,'Plan de couv'!Q$8:Q$373,Paramètres!$A$9)/2</f>
        <v>1</v>
      </c>
      <c r="AI282" s="81">
        <f>COUNTIFS('Plan de couv'!$C$8:$C$373,Capa!$T282,'Plan de couv'!R$8:R$373,Paramètres!$A$3)+COUNTIFS('Plan de couv'!$C$8:$C$373,Capa!$T282,'Plan de couv'!R$8:R$373,Paramètres!$A$8)/2+COUNTIFS('Plan de couv'!$C$8:$C$373,Capa!$T282,'Plan de couv'!R$8:R$373,Paramètres!$A$9)/2</f>
        <v>1</v>
      </c>
      <c r="AJ282" s="81">
        <f>COUNTIFS('Plan de couv'!$C$8:$C$373,Capa!$T282,'Plan de couv'!S$8:S$373,Paramètres!$A$3)+COUNTIFS('Plan de couv'!$C$8:$C$373,Capa!$T282,'Plan de couv'!S$8:S$373,Paramètres!$A$8)/2+COUNTIFS('Plan de couv'!$C$8:$C$373,Capa!$T282,'Plan de couv'!S$8:S$373,Paramètres!$A$9)/2</f>
        <v>1</v>
      </c>
      <c r="AK282" s="81">
        <f>COUNTIFS('Plan de couv'!$C$8:$C$373,Capa!$T282,'Plan de couv'!T$8:T$373,Paramètres!$A$3)+COUNTIFS('Plan de couv'!$C$8:$C$373,Capa!$T282,'Plan de couv'!T$8:T$373,Paramètres!$A$8)/2+COUNTIFS('Plan de couv'!$C$8:$C$373,Capa!$T282,'Plan de couv'!T$8:T$373,Paramètres!$A$9)/2</f>
        <v>1</v>
      </c>
      <c r="AL282" s="81">
        <f>COUNTIFS('Plan de couv'!$C$8:$C$373,Capa!$T282,'Plan de couv'!U$8:U$373,Paramètres!$A$3)+COUNTIFS('Plan de couv'!$C$8:$C$373,Capa!$T282,'Plan de couv'!U$8:U$373,Paramètres!$A$8)/2+COUNTIFS('Plan de couv'!$C$8:$C$373,Capa!$T282,'Plan de couv'!U$8:U$373,Paramètres!$A$9)/2</f>
        <v>1</v>
      </c>
      <c r="AM282" s="81">
        <f>COUNTIFS('Plan de couv'!$C$8:$C$373,Capa!$T282,'Plan de couv'!V$8:V$373,Paramètres!$A$3)+COUNTIFS('Plan de couv'!$C$8:$C$373,Capa!$T282,'Plan de couv'!V$8:V$373,Paramètres!$A$8)/2+COUNTIFS('Plan de couv'!$C$8:$C$373,Capa!$T282,'Plan de couv'!V$8:V$373,Paramètres!$A$9)/2</f>
        <v>1</v>
      </c>
      <c r="AN282" s="81">
        <f>COUNTIFS('Plan de couv'!$C$8:$C$373,Capa!$T282,'Plan de couv'!W$8:W$373,Paramètres!$A$3)+COUNTIFS('Plan de couv'!$C$8:$C$373,Capa!$T282,'Plan de couv'!W$8:W$373,Paramètres!$A$8)/2+COUNTIFS('Plan de couv'!$C$8:$C$373,Capa!$T282,'Plan de couv'!W$8:W$373,Paramètres!$A$9)/2</f>
        <v>1</v>
      </c>
      <c r="AO282" s="81">
        <f>COUNTIFS('Plan de couv'!$C$8:$C$373,Capa!$T282,'Plan de couv'!X$8:X$373,Paramètres!$A$3)+COUNTIFS('Plan de couv'!$C$8:$C$373,Capa!$T282,'Plan de couv'!X$8:X$373,Paramètres!$A$8)/2+COUNTIFS('Plan de couv'!$C$8:$C$373,Capa!$T282,'Plan de couv'!X$8:X$373,Paramètres!$A$9)/2</f>
        <v>1</v>
      </c>
      <c r="AP282" s="81">
        <f>COUNTIFS('Plan de couv'!$C$8:$C$373,Capa!$T282,'Plan de couv'!Y$8:Y$373,Paramètres!$A$3)+COUNTIFS('Plan de couv'!$C$8:$C$373,Capa!$T282,'Plan de couv'!Y$8:Y$373,Paramètres!$A$8)/2+COUNTIFS('Plan de couv'!$C$8:$C$373,Capa!$T282,'Plan de couv'!Y$8:Y$373,Paramètres!$A$9)/2</f>
        <v>1</v>
      </c>
    </row>
    <row r="283" spans="18:42" hidden="1" x14ac:dyDescent="0.25">
      <c r="R283" s="50">
        <f t="shared" si="16"/>
        <v>10</v>
      </c>
      <c r="S283" s="51">
        <f t="shared" si="17"/>
        <v>41</v>
      </c>
      <c r="T283" s="67">
        <f t="shared" si="19"/>
        <v>42647</v>
      </c>
      <c r="U283" s="68">
        <f t="shared" si="18"/>
        <v>3</v>
      </c>
      <c r="V283" s="81">
        <f>COUNTIFS('Plan de couv'!$C$8:$C$373,Capa!$T283,'Plan de couv'!E$8:E$373,Paramètres!$A$3)+COUNTIFS('Plan de couv'!$C$8:$C$373,Capa!$T283,'Plan de couv'!E$8:E$373,Paramètres!$A$8)/2+COUNTIFS('Plan de couv'!$C$8:$C$373,Capa!$T283,'Plan de couv'!E$8:E$373,Paramètres!$A$9)/2</f>
        <v>1</v>
      </c>
      <c r="W283" s="81">
        <f>COUNTIFS('Plan de couv'!$C$8:$C$373,Capa!$T283,'Plan de couv'!F$8:F$373,Paramètres!$A$3)+COUNTIFS('Plan de couv'!$C$8:$C$373,Capa!$T283,'Plan de couv'!F$8:F$373,Paramètres!$A$8)/2+COUNTIFS('Plan de couv'!$C$8:$C$373,Capa!$T283,'Plan de couv'!F$8:F$373,Paramètres!$A$9)/2</f>
        <v>1</v>
      </c>
      <c r="X283" s="81">
        <f>COUNTIFS('Plan de couv'!$C$8:$C$373,Capa!$T283,'Plan de couv'!G$8:G$373,Paramètres!$A$3)+COUNTIFS('Plan de couv'!$C$8:$C$373,Capa!$T283,'Plan de couv'!G$8:G$373,Paramètres!$A$8)/2+COUNTIFS('Plan de couv'!$C$8:$C$373,Capa!$T283,'Plan de couv'!G$8:G$373,Paramètres!$A$9)/2</f>
        <v>1</v>
      </c>
      <c r="Y283" s="81">
        <f>COUNTIFS('Plan de couv'!$C$8:$C$373,Capa!$T283,'Plan de couv'!H$8:H$373,Paramètres!$A$3)+COUNTIFS('Plan de couv'!$C$8:$C$373,Capa!$T283,'Plan de couv'!H$8:H$373,Paramètres!$A$8)/2+COUNTIFS('Plan de couv'!$C$8:$C$373,Capa!$T283,'Plan de couv'!H$8:H$373,Paramètres!$A$9)/2</f>
        <v>1</v>
      </c>
      <c r="Z283" s="81">
        <f>COUNTIFS('Plan de couv'!$C$8:$C$373,Capa!$T283,'Plan de couv'!I$8:I$373,Paramètres!$A$3)+COUNTIFS('Plan de couv'!$C$8:$C$373,Capa!$T283,'Plan de couv'!I$8:I$373,Paramètres!$A$8)/2+COUNTIFS('Plan de couv'!$C$8:$C$373,Capa!$T283,'Plan de couv'!I$8:I$373,Paramètres!$A$9)/2</f>
        <v>1</v>
      </c>
      <c r="AA283" s="81">
        <f>COUNTIFS('Plan de couv'!$C$8:$C$373,Capa!$T283,'Plan de couv'!J$8:J$373,Paramètres!$A$3)+COUNTIFS('Plan de couv'!$C$8:$C$373,Capa!$T283,'Plan de couv'!J$8:J$373,Paramètres!$A$8)/2+COUNTIFS('Plan de couv'!$C$8:$C$373,Capa!$T283,'Plan de couv'!J$8:J$373,Paramètres!$A$9)/2</f>
        <v>1</v>
      </c>
      <c r="AB283" s="81">
        <f>COUNTIFS('Plan de couv'!$C$8:$C$373,Capa!$T283,'Plan de couv'!K$8:K$373,Paramètres!$A$3)+COUNTIFS('Plan de couv'!$C$8:$C$373,Capa!$T283,'Plan de couv'!K$8:K$373,Paramètres!$A$8)/2+COUNTIFS('Plan de couv'!$C$8:$C$373,Capa!$T283,'Plan de couv'!K$8:K$373,Paramètres!$A$9)/2</f>
        <v>1</v>
      </c>
      <c r="AC283" s="81">
        <f>COUNTIFS('Plan de couv'!$C$8:$C$373,Capa!$T283,'Plan de couv'!L$8:L$373,Paramètres!$A$3)+COUNTIFS('Plan de couv'!$C$8:$C$373,Capa!$T283,'Plan de couv'!L$8:L$373,Paramètres!$A$8)/2+COUNTIFS('Plan de couv'!$C$8:$C$373,Capa!$T283,'Plan de couv'!L$8:L$373,Paramètres!$A$9)/2</f>
        <v>1</v>
      </c>
      <c r="AD283" s="81">
        <f>COUNTIFS('Plan de couv'!$C$8:$C$373,Capa!$T283,'Plan de couv'!M$8:M$373,Paramètres!$A$3)+COUNTIFS('Plan de couv'!$C$8:$C$373,Capa!$T283,'Plan de couv'!M$8:M$373,Paramètres!$A$8)/2+COUNTIFS('Plan de couv'!$C$8:$C$373,Capa!$T283,'Plan de couv'!M$8:M$373,Paramètres!$A$9)/2</f>
        <v>1</v>
      </c>
      <c r="AE283" s="81">
        <f>COUNTIFS('Plan de couv'!$C$8:$C$373,Capa!$T283,'Plan de couv'!N$8:N$373,Paramètres!$A$3)+COUNTIFS('Plan de couv'!$C$8:$C$373,Capa!$T283,'Plan de couv'!N$8:N$373,Paramètres!$A$8)/2+COUNTIFS('Plan de couv'!$C$8:$C$373,Capa!$T283,'Plan de couv'!N$8:N$373,Paramètres!$A$9)/2</f>
        <v>1</v>
      </c>
      <c r="AF283" s="81">
        <f>COUNTIFS('Plan de couv'!$C$8:$C$373,Capa!$T283,'Plan de couv'!O$8:O$373,Paramètres!$A$3)+COUNTIFS('Plan de couv'!$C$8:$C$373,Capa!$T283,'Plan de couv'!O$8:O$373,Paramètres!$A$8)/2+COUNTIFS('Plan de couv'!$C$8:$C$373,Capa!$T283,'Plan de couv'!O$8:O$373,Paramètres!$A$9)/2</f>
        <v>1</v>
      </c>
      <c r="AG283" s="81">
        <f>COUNTIFS('Plan de couv'!$C$8:$C$373,Capa!$T283,'Plan de couv'!P$8:P$373,Paramètres!$A$3)+COUNTIFS('Plan de couv'!$C$8:$C$373,Capa!$T283,'Plan de couv'!P$8:P$373,Paramètres!$A$8)/2+COUNTIFS('Plan de couv'!$C$8:$C$373,Capa!$T283,'Plan de couv'!P$8:P$373,Paramètres!$A$9)/2</f>
        <v>1</v>
      </c>
      <c r="AH283" s="81">
        <f>COUNTIFS('Plan de couv'!$C$8:$C$373,Capa!$T283,'Plan de couv'!Q$8:Q$373,Paramètres!$A$3)+COUNTIFS('Plan de couv'!$C$8:$C$373,Capa!$T283,'Plan de couv'!Q$8:Q$373,Paramètres!$A$8)/2+COUNTIFS('Plan de couv'!$C$8:$C$373,Capa!$T283,'Plan de couv'!Q$8:Q$373,Paramètres!$A$9)/2</f>
        <v>1</v>
      </c>
      <c r="AI283" s="81">
        <f>COUNTIFS('Plan de couv'!$C$8:$C$373,Capa!$T283,'Plan de couv'!R$8:R$373,Paramètres!$A$3)+COUNTIFS('Plan de couv'!$C$8:$C$373,Capa!$T283,'Plan de couv'!R$8:R$373,Paramètres!$A$8)/2+COUNTIFS('Plan de couv'!$C$8:$C$373,Capa!$T283,'Plan de couv'!R$8:R$373,Paramètres!$A$9)/2</f>
        <v>1</v>
      </c>
      <c r="AJ283" s="81">
        <f>COUNTIFS('Plan de couv'!$C$8:$C$373,Capa!$T283,'Plan de couv'!S$8:S$373,Paramètres!$A$3)+COUNTIFS('Plan de couv'!$C$8:$C$373,Capa!$T283,'Plan de couv'!S$8:S$373,Paramètres!$A$8)/2+COUNTIFS('Plan de couv'!$C$8:$C$373,Capa!$T283,'Plan de couv'!S$8:S$373,Paramètres!$A$9)/2</f>
        <v>1</v>
      </c>
      <c r="AK283" s="81">
        <f>COUNTIFS('Plan de couv'!$C$8:$C$373,Capa!$T283,'Plan de couv'!T$8:T$373,Paramètres!$A$3)+COUNTIFS('Plan de couv'!$C$8:$C$373,Capa!$T283,'Plan de couv'!T$8:T$373,Paramètres!$A$8)/2+COUNTIFS('Plan de couv'!$C$8:$C$373,Capa!$T283,'Plan de couv'!T$8:T$373,Paramètres!$A$9)/2</f>
        <v>1</v>
      </c>
      <c r="AL283" s="81">
        <f>COUNTIFS('Plan de couv'!$C$8:$C$373,Capa!$T283,'Plan de couv'!U$8:U$373,Paramètres!$A$3)+COUNTIFS('Plan de couv'!$C$8:$C$373,Capa!$T283,'Plan de couv'!U$8:U$373,Paramètres!$A$8)/2+COUNTIFS('Plan de couv'!$C$8:$C$373,Capa!$T283,'Plan de couv'!U$8:U$373,Paramètres!$A$9)/2</f>
        <v>1</v>
      </c>
      <c r="AM283" s="81">
        <f>COUNTIFS('Plan de couv'!$C$8:$C$373,Capa!$T283,'Plan de couv'!V$8:V$373,Paramètres!$A$3)+COUNTIFS('Plan de couv'!$C$8:$C$373,Capa!$T283,'Plan de couv'!V$8:V$373,Paramètres!$A$8)/2+COUNTIFS('Plan de couv'!$C$8:$C$373,Capa!$T283,'Plan de couv'!V$8:V$373,Paramètres!$A$9)/2</f>
        <v>1</v>
      </c>
      <c r="AN283" s="81">
        <f>COUNTIFS('Plan de couv'!$C$8:$C$373,Capa!$T283,'Plan de couv'!W$8:W$373,Paramètres!$A$3)+COUNTIFS('Plan de couv'!$C$8:$C$373,Capa!$T283,'Plan de couv'!W$8:W$373,Paramètres!$A$8)/2+COUNTIFS('Plan de couv'!$C$8:$C$373,Capa!$T283,'Plan de couv'!W$8:W$373,Paramètres!$A$9)/2</f>
        <v>1</v>
      </c>
      <c r="AO283" s="81">
        <f>COUNTIFS('Plan de couv'!$C$8:$C$373,Capa!$T283,'Plan de couv'!X$8:X$373,Paramètres!$A$3)+COUNTIFS('Plan de couv'!$C$8:$C$373,Capa!$T283,'Plan de couv'!X$8:X$373,Paramètres!$A$8)/2+COUNTIFS('Plan de couv'!$C$8:$C$373,Capa!$T283,'Plan de couv'!X$8:X$373,Paramètres!$A$9)/2</f>
        <v>1</v>
      </c>
      <c r="AP283" s="81">
        <f>COUNTIFS('Plan de couv'!$C$8:$C$373,Capa!$T283,'Plan de couv'!Y$8:Y$373,Paramètres!$A$3)+COUNTIFS('Plan de couv'!$C$8:$C$373,Capa!$T283,'Plan de couv'!Y$8:Y$373,Paramètres!$A$8)/2+COUNTIFS('Plan de couv'!$C$8:$C$373,Capa!$T283,'Plan de couv'!Y$8:Y$373,Paramètres!$A$9)/2</f>
        <v>1</v>
      </c>
    </row>
    <row r="284" spans="18:42" hidden="1" x14ac:dyDescent="0.25">
      <c r="R284" s="50">
        <f t="shared" si="16"/>
        <v>10</v>
      </c>
      <c r="S284" s="51">
        <f t="shared" si="17"/>
        <v>41</v>
      </c>
      <c r="T284" s="67">
        <f t="shared" si="19"/>
        <v>42648</v>
      </c>
      <c r="U284" s="68">
        <f t="shared" si="18"/>
        <v>4</v>
      </c>
      <c r="V284" s="81">
        <f>COUNTIFS('Plan de couv'!$C$8:$C$373,Capa!$T284,'Plan de couv'!E$8:E$373,Paramètres!$A$3)+COUNTIFS('Plan de couv'!$C$8:$C$373,Capa!$T284,'Plan de couv'!E$8:E$373,Paramètres!$A$8)/2+COUNTIFS('Plan de couv'!$C$8:$C$373,Capa!$T284,'Plan de couv'!E$8:E$373,Paramètres!$A$9)/2</f>
        <v>1</v>
      </c>
      <c r="W284" s="81">
        <f>COUNTIFS('Plan de couv'!$C$8:$C$373,Capa!$T284,'Plan de couv'!F$8:F$373,Paramètres!$A$3)+COUNTIFS('Plan de couv'!$C$8:$C$373,Capa!$T284,'Plan de couv'!F$8:F$373,Paramètres!$A$8)/2+COUNTIFS('Plan de couv'!$C$8:$C$373,Capa!$T284,'Plan de couv'!F$8:F$373,Paramètres!$A$9)/2</f>
        <v>1</v>
      </c>
      <c r="X284" s="81">
        <f>COUNTIFS('Plan de couv'!$C$8:$C$373,Capa!$T284,'Plan de couv'!G$8:G$373,Paramètres!$A$3)+COUNTIFS('Plan de couv'!$C$8:$C$373,Capa!$T284,'Plan de couv'!G$8:G$373,Paramètres!$A$8)/2+COUNTIFS('Plan de couv'!$C$8:$C$373,Capa!$T284,'Plan de couv'!G$8:G$373,Paramètres!$A$9)/2</f>
        <v>1</v>
      </c>
      <c r="Y284" s="81">
        <f>COUNTIFS('Plan de couv'!$C$8:$C$373,Capa!$T284,'Plan de couv'!H$8:H$373,Paramètres!$A$3)+COUNTIFS('Plan de couv'!$C$8:$C$373,Capa!$T284,'Plan de couv'!H$8:H$373,Paramètres!$A$8)/2+COUNTIFS('Plan de couv'!$C$8:$C$373,Capa!$T284,'Plan de couv'!H$8:H$373,Paramètres!$A$9)/2</f>
        <v>1</v>
      </c>
      <c r="Z284" s="81">
        <f>COUNTIFS('Plan de couv'!$C$8:$C$373,Capa!$T284,'Plan de couv'!I$8:I$373,Paramètres!$A$3)+COUNTIFS('Plan de couv'!$C$8:$C$373,Capa!$T284,'Plan de couv'!I$8:I$373,Paramètres!$A$8)/2+COUNTIFS('Plan de couv'!$C$8:$C$373,Capa!$T284,'Plan de couv'!I$8:I$373,Paramètres!$A$9)/2</f>
        <v>1</v>
      </c>
      <c r="AA284" s="81">
        <f>COUNTIFS('Plan de couv'!$C$8:$C$373,Capa!$T284,'Plan de couv'!J$8:J$373,Paramètres!$A$3)+COUNTIFS('Plan de couv'!$C$8:$C$373,Capa!$T284,'Plan de couv'!J$8:J$373,Paramètres!$A$8)/2+COUNTIFS('Plan de couv'!$C$8:$C$373,Capa!$T284,'Plan de couv'!J$8:J$373,Paramètres!$A$9)/2</f>
        <v>1</v>
      </c>
      <c r="AB284" s="81">
        <f>COUNTIFS('Plan de couv'!$C$8:$C$373,Capa!$T284,'Plan de couv'!K$8:K$373,Paramètres!$A$3)+COUNTIFS('Plan de couv'!$C$8:$C$373,Capa!$T284,'Plan de couv'!K$8:K$373,Paramètres!$A$8)/2+COUNTIFS('Plan de couv'!$C$8:$C$373,Capa!$T284,'Plan de couv'!K$8:K$373,Paramètres!$A$9)/2</f>
        <v>1</v>
      </c>
      <c r="AC284" s="81">
        <f>COUNTIFS('Plan de couv'!$C$8:$C$373,Capa!$T284,'Plan de couv'!L$8:L$373,Paramètres!$A$3)+COUNTIFS('Plan de couv'!$C$8:$C$373,Capa!$T284,'Plan de couv'!L$8:L$373,Paramètres!$A$8)/2+COUNTIFS('Plan de couv'!$C$8:$C$373,Capa!$T284,'Plan de couv'!L$8:L$373,Paramètres!$A$9)/2</f>
        <v>1</v>
      </c>
      <c r="AD284" s="81">
        <f>COUNTIFS('Plan de couv'!$C$8:$C$373,Capa!$T284,'Plan de couv'!M$8:M$373,Paramètres!$A$3)+COUNTIFS('Plan de couv'!$C$8:$C$373,Capa!$T284,'Plan de couv'!M$8:M$373,Paramètres!$A$8)/2+COUNTIFS('Plan de couv'!$C$8:$C$373,Capa!$T284,'Plan de couv'!M$8:M$373,Paramètres!$A$9)/2</f>
        <v>1</v>
      </c>
      <c r="AE284" s="81">
        <f>COUNTIFS('Plan de couv'!$C$8:$C$373,Capa!$T284,'Plan de couv'!N$8:N$373,Paramètres!$A$3)+COUNTIFS('Plan de couv'!$C$8:$C$373,Capa!$T284,'Plan de couv'!N$8:N$373,Paramètres!$A$8)/2+COUNTIFS('Plan de couv'!$C$8:$C$373,Capa!$T284,'Plan de couv'!N$8:N$373,Paramètres!$A$9)/2</f>
        <v>1</v>
      </c>
      <c r="AF284" s="81">
        <f>COUNTIFS('Plan de couv'!$C$8:$C$373,Capa!$T284,'Plan de couv'!O$8:O$373,Paramètres!$A$3)+COUNTIFS('Plan de couv'!$C$8:$C$373,Capa!$T284,'Plan de couv'!O$8:O$373,Paramètres!$A$8)/2+COUNTIFS('Plan de couv'!$C$8:$C$373,Capa!$T284,'Plan de couv'!O$8:O$373,Paramètres!$A$9)/2</f>
        <v>1</v>
      </c>
      <c r="AG284" s="81">
        <f>COUNTIFS('Plan de couv'!$C$8:$C$373,Capa!$T284,'Plan de couv'!P$8:P$373,Paramètres!$A$3)+COUNTIFS('Plan de couv'!$C$8:$C$373,Capa!$T284,'Plan de couv'!P$8:P$373,Paramètres!$A$8)/2+COUNTIFS('Plan de couv'!$C$8:$C$373,Capa!$T284,'Plan de couv'!P$8:P$373,Paramètres!$A$9)/2</f>
        <v>1</v>
      </c>
      <c r="AH284" s="81">
        <f>COUNTIFS('Plan de couv'!$C$8:$C$373,Capa!$T284,'Plan de couv'!Q$8:Q$373,Paramètres!$A$3)+COUNTIFS('Plan de couv'!$C$8:$C$373,Capa!$T284,'Plan de couv'!Q$8:Q$373,Paramètres!$A$8)/2+COUNTIFS('Plan de couv'!$C$8:$C$373,Capa!$T284,'Plan de couv'!Q$8:Q$373,Paramètres!$A$9)/2</f>
        <v>1</v>
      </c>
      <c r="AI284" s="81">
        <f>COUNTIFS('Plan de couv'!$C$8:$C$373,Capa!$T284,'Plan de couv'!R$8:R$373,Paramètres!$A$3)+COUNTIFS('Plan de couv'!$C$8:$C$373,Capa!$T284,'Plan de couv'!R$8:R$373,Paramètres!$A$8)/2+COUNTIFS('Plan de couv'!$C$8:$C$373,Capa!$T284,'Plan de couv'!R$8:R$373,Paramètres!$A$9)/2</f>
        <v>1</v>
      </c>
      <c r="AJ284" s="81">
        <f>COUNTIFS('Plan de couv'!$C$8:$C$373,Capa!$T284,'Plan de couv'!S$8:S$373,Paramètres!$A$3)+COUNTIFS('Plan de couv'!$C$8:$C$373,Capa!$T284,'Plan de couv'!S$8:S$373,Paramètres!$A$8)/2+COUNTIFS('Plan de couv'!$C$8:$C$373,Capa!$T284,'Plan de couv'!S$8:S$373,Paramètres!$A$9)/2</f>
        <v>1</v>
      </c>
      <c r="AK284" s="81">
        <f>COUNTIFS('Plan de couv'!$C$8:$C$373,Capa!$T284,'Plan de couv'!T$8:T$373,Paramètres!$A$3)+COUNTIFS('Plan de couv'!$C$8:$C$373,Capa!$T284,'Plan de couv'!T$8:T$373,Paramètres!$A$8)/2+COUNTIFS('Plan de couv'!$C$8:$C$373,Capa!$T284,'Plan de couv'!T$8:T$373,Paramètres!$A$9)/2</f>
        <v>1</v>
      </c>
      <c r="AL284" s="81">
        <f>COUNTIFS('Plan de couv'!$C$8:$C$373,Capa!$T284,'Plan de couv'!U$8:U$373,Paramètres!$A$3)+COUNTIFS('Plan de couv'!$C$8:$C$373,Capa!$T284,'Plan de couv'!U$8:U$373,Paramètres!$A$8)/2+COUNTIFS('Plan de couv'!$C$8:$C$373,Capa!$T284,'Plan de couv'!U$8:U$373,Paramètres!$A$9)/2</f>
        <v>1</v>
      </c>
      <c r="AM284" s="81">
        <f>COUNTIFS('Plan de couv'!$C$8:$C$373,Capa!$T284,'Plan de couv'!V$8:V$373,Paramètres!$A$3)+COUNTIFS('Plan de couv'!$C$8:$C$373,Capa!$T284,'Plan de couv'!V$8:V$373,Paramètres!$A$8)/2+COUNTIFS('Plan de couv'!$C$8:$C$373,Capa!$T284,'Plan de couv'!V$8:V$373,Paramètres!$A$9)/2</f>
        <v>1</v>
      </c>
      <c r="AN284" s="81">
        <f>COUNTIFS('Plan de couv'!$C$8:$C$373,Capa!$T284,'Plan de couv'!W$8:W$373,Paramètres!$A$3)+COUNTIFS('Plan de couv'!$C$8:$C$373,Capa!$T284,'Plan de couv'!W$8:W$373,Paramètres!$A$8)/2+COUNTIFS('Plan de couv'!$C$8:$C$373,Capa!$T284,'Plan de couv'!W$8:W$373,Paramètres!$A$9)/2</f>
        <v>1</v>
      </c>
      <c r="AO284" s="81">
        <f>COUNTIFS('Plan de couv'!$C$8:$C$373,Capa!$T284,'Plan de couv'!X$8:X$373,Paramètres!$A$3)+COUNTIFS('Plan de couv'!$C$8:$C$373,Capa!$T284,'Plan de couv'!X$8:X$373,Paramètres!$A$8)/2+COUNTIFS('Plan de couv'!$C$8:$C$373,Capa!$T284,'Plan de couv'!X$8:X$373,Paramètres!$A$9)/2</f>
        <v>1</v>
      </c>
      <c r="AP284" s="81">
        <f>COUNTIFS('Plan de couv'!$C$8:$C$373,Capa!$T284,'Plan de couv'!Y$8:Y$373,Paramètres!$A$3)+COUNTIFS('Plan de couv'!$C$8:$C$373,Capa!$T284,'Plan de couv'!Y$8:Y$373,Paramètres!$A$8)/2+COUNTIFS('Plan de couv'!$C$8:$C$373,Capa!$T284,'Plan de couv'!Y$8:Y$373,Paramètres!$A$9)/2</f>
        <v>1</v>
      </c>
    </row>
    <row r="285" spans="18:42" hidden="1" x14ac:dyDescent="0.25">
      <c r="R285" s="50">
        <f t="shared" si="16"/>
        <v>10</v>
      </c>
      <c r="S285" s="51">
        <f t="shared" si="17"/>
        <v>41</v>
      </c>
      <c r="T285" s="67">
        <f t="shared" si="19"/>
        <v>42649</v>
      </c>
      <c r="U285" s="68">
        <f t="shared" si="18"/>
        <v>5</v>
      </c>
      <c r="V285" s="81">
        <f>COUNTIFS('Plan de couv'!$C$8:$C$373,Capa!$T285,'Plan de couv'!E$8:E$373,Paramètres!$A$3)+COUNTIFS('Plan de couv'!$C$8:$C$373,Capa!$T285,'Plan de couv'!E$8:E$373,Paramètres!$A$8)/2+COUNTIFS('Plan de couv'!$C$8:$C$373,Capa!$T285,'Plan de couv'!E$8:E$373,Paramètres!$A$9)/2</f>
        <v>1</v>
      </c>
      <c r="W285" s="81">
        <f>COUNTIFS('Plan de couv'!$C$8:$C$373,Capa!$T285,'Plan de couv'!F$8:F$373,Paramètres!$A$3)+COUNTIFS('Plan de couv'!$C$8:$C$373,Capa!$T285,'Plan de couv'!F$8:F$373,Paramètres!$A$8)/2+COUNTIFS('Plan de couv'!$C$8:$C$373,Capa!$T285,'Plan de couv'!F$8:F$373,Paramètres!$A$9)/2</f>
        <v>1</v>
      </c>
      <c r="X285" s="81">
        <f>COUNTIFS('Plan de couv'!$C$8:$C$373,Capa!$T285,'Plan de couv'!G$8:G$373,Paramètres!$A$3)+COUNTIFS('Plan de couv'!$C$8:$C$373,Capa!$T285,'Plan de couv'!G$8:G$373,Paramètres!$A$8)/2+COUNTIFS('Plan de couv'!$C$8:$C$373,Capa!$T285,'Plan de couv'!G$8:G$373,Paramètres!$A$9)/2</f>
        <v>1</v>
      </c>
      <c r="Y285" s="81">
        <f>COUNTIFS('Plan de couv'!$C$8:$C$373,Capa!$T285,'Plan de couv'!H$8:H$373,Paramètres!$A$3)+COUNTIFS('Plan de couv'!$C$8:$C$373,Capa!$T285,'Plan de couv'!H$8:H$373,Paramètres!$A$8)/2+COUNTIFS('Plan de couv'!$C$8:$C$373,Capa!$T285,'Plan de couv'!H$8:H$373,Paramètres!$A$9)/2</f>
        <v>1</v>
      </c>
      <c r="Z285" s="81">
        <f>COUNTIFS('Plan de couv'!$C$8:$C$373,Capa!$T285,'Plan de couv'!I$8:I$373,Paramètres!$A$3)+COUNTIFS('Plan de couv'!$C$8:$C$373,Capa!$T285,'Plan de couv'!I$8:I$373,Paramètres!$A$8)/2+COUNTIFS('Plan de couv'!$C$8:$C$373,Capa!$T285,'Plan de couv'!I$8:I$373,Paramètres!$A$9)/2</f>
        <v>1</v>
      </c>
      <c r="AA285" s="81">
        <f>COUNTIFS('Plan de couv'!$C$8:$C$373,Capa!$T285,'Plan de couv'!J$8:J$373,Paramètres!$A$3)+COUNTIFS('Plan de couv'!$C$8:$C$373,Capa!$T285,'Plan de couv'!J$8:J$373,Paramètres!$A$8)/2+COUNTIFS('Plan de couv'!$C$8:$C$373,Capa!$T285,'Plan de couv'!J$8:J$373,Paramètres!$A$9)/2</f>
        <v>1</v>
      </c>
      <c r="AB285" s="81">
        <f>COUNTIFS('Plan de couv'!$C$8:$C$373,Capa!$T285,'Plan de couv'!K$8:K$373,Paramètres!$A$3)+COUNTIFS('Plan de couv'!$C$8:$C$373,Capa!$T285,'Plan de couv'!K$8:K$373,Paramètres!$A$8)/2+COUNTIFS('Plan de couv'!$C$8:$C$373,Capa!$T285,'Plan de couv'!K$8:K$373,Paramètres!$A$9)/2</f>
        <v>1</v>
      </c>
      <c r="AC285" s="81">
        <f>COUNTIFS('Plan de couv'!$C$8:$C$373,Capa!$T285,'Plan de couv'!L$8:L$373,Paramètres!$A$3)+COUNTIFS('Plan de couv'!$C$8:$C$373,Capa!$T285,'Plan de couv'!L$8:L$373,Paramètres!$A$8)/2+COUNTIFS('Plan de couv'!$C$8:$C$373,Capa!$T285,'Plan de couv'!L$8:L$373,Paramètres!$A$9)/2</f>
        <v>1</v>
      </c>
      <c r="AD285" s="81">
        <f>COUNTIFS('Plan de couv'!$C$8:$C$373,Capa!$T285,'Plan de couv'!M$8:M$373,Paramètres!$A$3)+COUNTIFS('Plan de couv'!$C$8:$C$373,Capa!$T285,'Plan de couv'!M$8:M$373,Paramètres!$A$8)/2+COUNTIFS('Plan de couv'!$C$8:$C$373,Capa!$T285,'Plan de couv'!M$8:M$373,Paramètres!$A$9)/2</f>
        <v>1</v>
      </c>
      <c r="AE285" s="81">
        <f>COUNTIFS('Plan de couv'!$C$8:$C$373,Capa!$T285,'Plan de couv'!N$8:N$373,Paramètres!$A$3)+COUNTIFS('Plan de couv'!$C$8:$C$373,Capa!$T285,'Plan de couv'!N$8:N$373,Paramètres!$A$8)/2+COUNTIFS('Plan de couv'!$C$8:$C$373,Capa!$T285,'Plan de couv'!N$8:N$373,Paramètres!$A$9)/2</f>
        <v>1</v>
      </c>
      <c r="AF285" s="81">
        <f>COUNTIFS('Plan de couv'!$C$8:$C$373,Capa!$T285,'Plan de couv'!O$8:O$373,Paramètres!$A$3)+COUNTIFS('Plan de couv'!$C$8:$C$373,Capa!$T285,'Plan de couv'!O$8:O$373,Paramètres!$A$8)/2+COUNTIFS('Plan de couv'!$C$8:$C$373,Capa!$T285,'Plan de couv'!O$8:O$373,Paramètres!$A$9)/2</f>
        <v>1</v>
      </c>
      <c r="AG285" s="81">
        <f>COUNTIFS('Plan de couv'!$C$8:$C$373,Capa!$T285,'Plan de couv'!P$8:P$373,Paramètres!$A$3)+COUNTIFS('Plan de couv'!$C$8:$C$373,Capa!$T285,'Plan de couv'!P$8:P$373,Paramètres!$A$8)/2+COUNTIFS('Plan de couv'!$C$8:$C$373,Capa!$T285,'Plan de couv'!P$8:P$373,Paramètres!$A$9)/2</f>
        <v>1</v>
      </c>
      <c r="AH285" s="81">
        <f>COUNTIFS('Plan de couv'!$C$8:$C$373,Capa!$T285,'Plan de couv'!Q$8:Q$373,Paramètres!$A$3)+COUNTIFS('Plan de couv'!$C$8:$C$373,Capa!$T285,'Plan de couv'!Q$8:Q$373,Paramètres!$A$8)/2+COUNTIFS('Plan de couv'!$C$8:$C$373,Capa!$T285,'Plan de couv'!Q$8:Q$373,Paramètres!$A$9)/2</f>
        <v>1</v>
      </c>
      <c r="AI285" s="81">
        <f>COUNTIFS('Plan de couv'!$C$8:$C$373,Capa!$T285,'Plan de couv'!R$8:R$373,Paramètres!$A$3)+COUNTIFS('Plan de couv'!$C$8:$C$373,Capa!$T285,'Plan de couv'!R$8:R$373,Paramètres!$A$8)/2+COUNTIFS('Plan de couv'!$C$8:$C$373,Capa!$T285,'Plan de couv'!R$8:R$373,Paramètres!$A$9)/2</f>
        <v>1</v>
      </c>
      <c r="AJ285" s="81">
        <f>COUNTIFS('Plan de couv'!$C$8:$C$373,Capa!$T285,'Plan de couv'!S$8:S$373,Paramètres!$A$3)+COUNTIFS('Plan de couv'!$C$8:$C$373,Capa!$T285,'Plan de couv'!S$8:S$373,Paramètres!$A$8)/2+COUNTIFS('Plan de couv'!$C$8:$C$373,Capa!$T285,'Plan de couv'!S$8:S$373,Paramètres!$A$9)/2</f>
        <v>1</v>
      </c>
      <c r="AK285" s="81">
        <f>COUNTIFS('Plan de couv'!$C$8:$C$373,Capa!$T285,'Plan de couv'!T$8:T$373,Paramètres!$A$3)+COUNTIFS('Plan de couv'!$C$8:$C$373,Capa!$T285,'Plan de couv'!T$8:T$373,Paramètres!$A$8)/2+COUNTIFS('Plan de couv'!$C$8:$C$373,Capa!$T285,'Plan de couv'!T$8:T$373,Paramètres!$A$9)/2</f>
        <v>1</v>
      </c>
      <c r="AL285" s="81">
        <f>COUNTIFS('Plan de couv'!$C$8:$C$373,Capa!$T285,'Plan de couv'!U$8:U$373,Paramètres!$A$3)+COUNTIFS('Plan de couv'!$C$8:$C$373,Capa!$T285,'Plan de couv'!U$8:U$373,Paramètres!$A$8)/2+COUNTIFS('Plan de couv'!$C$8:$C$373,Capa!$T285,'Plan de couv'!U$8:U$373,Paramètres!$A$9)/2</f>
        <v>1</v>
      </c>
      <c r="AM285" s="81">
        <f>COUNTIFS('Plan de couv'!$C$8:$C$373,Capa!$T285,'Plan de couv'!V$8:V$373,Paramètres!$A$3)+COUNTIFS('Plan de couv'!$C$8:$C$373,Capa!$T285,'Plan de couv'!V$8:V$373,Paramètres!$A$8)/2+COUNTIFS('Plan de couv'!$C$8:$C$373,Capa!$T285,'Plan de couv'!V$8:V$373,Paramètres!$A$9)/2</f>
        <v>1</v>
      </c>
      <c r="AN285" s="81">
        <f>COUNTIFS('Plan de couv'!$C$8:$C$373,Capa!$T285,'Plan de couv'!W$8:W$373,Paramètres!$A$3)+COUNTIFS('Plan de couv'!$C$8:$C$373,Capa!$T285,'Plan de couv'!W$8:W$373,Paramètres!$A$8)/2+COUNTIFS('Plan de couv'!$C$8:$C$373,Capa!$T285,'Plan de couv'!W$8:W$373,Paramètres!$A$9)/2</f>
        <v>1</v>
      </c>
      <c r="AO285" s="81">
        <f>COUNTIFS('Plan de couv'!$C$8:$C$373,Capa!$T285,'Plan de couv'!X$8:X$373,Paramètres!$A$3)+COUNTIFS('Plan de couv'!$C$8:$C$373,Capa!$T285,'Plan de couv'!X$8:X$373,Paramètres!$A$8)/2+COUNTIFS('Plan de couv'!$C$8:$C$373,Capa!$T285,'Plan de couv'!X$8:X$373,Paramètres!$A$9)/2</f>
        <v>1</v>
      </c>
      <c r="AP285" s="81">
        <f>COUNTIFS('Plan de couv'!$C$8:$C$373,Capa!$T285,'Plan de couv'!Y$8:Y$373,Paramètres!$A$3)+COUNTIFS('Plan de couv'!$C$8:$C$373,Capa!$T285,'Plan de couv'!Y$8:Y$373,Paramètres!$A$8)/2+COUNTIFS('Plan de couv'!$C$8:$C$373,Capa!$T285,'Plan de couv'!Y$8:Y$373,Paramètres!$A$9)/2</f>
        <v>1</v>
      </c>
    </row>
    <row r="286" spans="18:42" hidden="1" x14ac:dyDescent="0.25">
      <c r="R286" s="50">
        <f t="shared" si="16"/>
        <v>10</v>
      </c>
      <c r="S286" s="51">
        <f t="shared" si="17"/>
        <v>41</v>
      </c>
      <c r="T286" s="67">
        <f t="shared" si="19"/>
        <v>42650</v>
      </c>
      <c r="U286" s="68">
        <f t="shared" si="18"/>
        <v>6</v>
      </c>
      <c r="V286" s="81">
        <f>COUNTIFS('Plan de couv'!$C$8:$C$373,Capa!$T286,'Plan de couv'!E$8:E$373,Paramètres!$A$3)+COUNTIFS('Plan de couv'!$C$8:$C$373,Capa!$T286,'Plan de couv'!E$8:E$373,Paramètres!$A$8)/2+COUNTIFS('Plan de couv'!$C$8:$C$373,Capa!$T286,'Plan de couv'!E$8:E$373,Paramètres!$A$9)/2</f>
        <v>1</v>
      </c>
      <c r="W286" s="81">
        <f>COUNTIFS('Plan de couv'!$C$8:$C$373,Capa!$T286,'Plan de couv'!F$8:F$373,Paramètres!$A$3)+COUNTIFS('Plan de couv'!$C$8:$C$373,Capa!$T286,'Plan de couv'!F$8:F$373,Paramètres!$A$8)/2+COUNTIFS('Plan de couv'!$C$8:$C$373,Capa!$T286,'Plan de couv'!F$8:F$373,Paramètres!$A$9)/2</f>
        <v>1</v>
      </c>
      <c r="X286" s="81">
        <f>COUNTIFS('Plan de couv'!$C$8:$C$373,Capa!$T286,'Plan de couv'!G$8:G$373,Paramètres!$A$3)+COUNTIFS('Plan de couv'!$C$8:$C$373,Capa!$T286,'Plan de couv'!G$8:G$373,Paramètres!$A$8)/2+COUNTIFS('Plan de couv'!$C$8:$C$373,Capa!$T286,'Plan de couv'!G$8:G$373,Paramètres!$A$9)/2</f>
        <v>1</v>
      </c>
      <c r="Y286" s="81">
        <f>COUNTIFS('Plan de couv'!$C$8:$C$373,Capa!$T286,'Plan de couv'!H$8:H$373,Paramètres!$A$3)+COUNTIFS('Plan de couv'!$C$8:$C$373,Capa!$T286,'Plan de couv'!H$8:H$373,Paramètres!$A$8)/2+COUNTIFS('Plan de couv'!$C$8:$C$373,Capa!$T286,'Plan de couv'!H$8:H$373,Paramètres!$A$9)/2</f>
        <v>1</v>
      </c>
      <c r="Z286" s="81">
        <f>COUNTIFS('Plan de couv'!$C$8:$C$373,Capa!$T286,'Plan de couv'!I$8:I$373,Paramètres!$A$3)+COUNTIFS('Plan de couv'!$C$8:$C$373,Capa!$T286,'Plan de couv'!I$8:I$373,Paramètres!$A$8)/2+COUNTIFS('Plan de couv'!$C$8:$C$373,Capa!$T286,'Plan de couv'!I$8:I$373,Paramètres!$A$9)/2</f>
        <v>1</v>
      </c>
      <c r="AA286" s="81">
        <f>COUNTIFS('Plan de couv'!$C$8:$C$373,Capa!$T286,'Plan de couv'!J$8:J$373,Paramètres!$A$3)+COUNTIFS('Plan de couv'!$C$8:$C$373,Capa!$T286,'Plan de couv'!J$8:J$373,Paramètres!$A$8)/2+COUNTIFS('Plan de couv'!$C$8:$C$373,Capa!$T286,'Plan de couv'!J$8:J$373,Paramètres!$A$9)/2</f>
        <v>1</v>
      </c>
      <c r="AB286" s="81">
        <f>COUNTIFS('Plan de couv'!$C$8:$C$373,Capa!$T286,'Plan de couv'!K$8:K$373,Paramètres!$A$3)+COUNTIFS('Plan de couv'!$C$8:$C$373,Capa!$T286,'Plan de couv'!K$8:K$373,Paramètres!$A$8)/2+COUNTIFS('Plan de couv'!$C$8:$C$373,Capa!$T286,'Plan de couv'!K$8:K$373,Paramètres!$A$9)/2</f>
        <v>1</v>
      </c>
      <c r="AC286" s="81">
        <f>COUNTIFS('Plan de couv'!$C$8:$C$373,Capa!$T286,'Plan de couv'!L$8:L$373,Paramètres!$A$3)+COUNTIFS('Plan de couv'!$C$8:$C$373,Capa!$T286,'Plan de couv'!L$8:L$373,Paramètres!$A$8)/2+COUNTIFS('Plan de couv'!$C$8:$C$373,Capa!$T286,'Plan de couv'!L$8:L$373,Paramètres!$A$9)/2</f>
        <v>1</v>
      </c>
      <c r="AD286" s="81">
        <f>COUNTIFS('Plan de couv'!$C$8:$C$373,Capa!$T286,'Plan de couv'!M$8:M$373,Paramètres!$A$3)+COUNTIFS('Plan de couv'!$C$8:$C$373,Capa!$T286,'Plan de couv'!M$8:M$373,Paramètres!$A$8)/2+COUNTIFS('Plan de couv'!$C$8:$C$373,Capa!$T286,'Plan de couv'!M$8:M$373,Paramètres!$A$9)/2</f>
        <v>1</v>
      </c>
      <c r="AE286" s="81">
        <f>COUNTIFS('Plan de couv'!$C$8:$C$373,Capa!$T286,'Plan de couv'!N$8:N$373,Paramètres!$A$3)+COUNTIFS('Plan de couv'!$C$8:$C$373,Capa!$T286,'Plan de couv'!N$8:N$373,Paramètres!$A$8)/2+COUNTIFS('Plan de couv'!$C$8:$C$373,Capa!$T286,'Plan de couv'!N$8:N$373,Paramètres!$A$9)/2</f>
        <v>1</v>
      </c>
      <c r="AF286" s="81">
        <f>COUNTIFS('Plan de couv'!$C$8:$C$373,Capa!$T286,'Plan de couv'!O$8:O$373,Paramètres!$A$3)+COUNTIFS('Plan de couv'!$C$8:$C$373,Capa!$T286,'Plan de couv'!O$8:O$373,Paramètres!$A$8)/2+COUNTIFS('Plan de couv'!$C$8:$C$373,Capa!$T286,'Plan de couv'!O$8:O$373,Paramètres!$A$9)/2</f>
        <v>1</v>
      </c>
      <c r="AG286" s="81">
        <f>COUNTIFS('Plan de couv'!$C$8:$C$373,Capa!$T286,'Plan de couv'!P$8:P$373,Paramètres!$A$3)+COUNTIFS('Plan de couv'!$C$8:$C$373,Capa!$T286,'Plan de couv'!P$8:P$373,Paramètres!$A$8)/2+COUNTIFS('Plan de couv'!$C$8:$C$373,Capa!$T286,'Plan de couv'!P$8:P$373,Paramètres!$A$9)/2</f>
        <v>1</v>
      </c>
      <c r="AH286" s="81">
        <f>COUNTIFS('Plan de couv'!$C$8:$C$373,Capa!$T286,'Plan de couv'!Q$8:Q$373,Paramètres!$A$3)+COUNTIFS('Plan de couv'!$C$8:$C$373,Capa!$T286,'Plan de couv'!Q$8:Q$373,Paramètres!$A$8)/2+COUNTIFS('Plan de couv'!$C$8:$C$373,Capa!$T286,'Plan de couv'!Q$8:Q$373,Paramètres!$A$9)/2</f>
        <v>1</v>
      </c>
      <c r="AI286" s="81">
        <f>COUNTIFS('Plan de couv'!$C$8:$C$373,Capa!$T286,'Plan de couv'!R$8:R$373,Paramètres!$A$3)+COUNTIFS('Plan de couv'!$C$8:$C$373,Capa!$T286,'Plan de couv'!R$8:R$373,Paramètres!$A$8)/2+COUNTIFS('Plan de couv'!$C$8:$C$373,Capa!$T286,'Plan de couv'!R$8:R$373,Paramètres!$A$9)/2</f>
        <v>1</v>
      </c>
      <c r="AJ286" s="81">
        <f>COUNTIFS('Plan de couv'!$C$8:$C$373,Capa!$T286,'Plan de couv'!S$8:S$373,Paramètres!$A$3)+COUNTIFS('Plan de couv'!$C$8:$C$373,Capa!$T286,'Plan de couv'!S$8:S$373,Paramètres!$A$8)/2+COUNTIFS('Plan de couv'!$C$8:$C$373,Capa!$T286,'Plan de couv'!S$8:S$373,Paramètres!$A$9)/2</f>
        <v>1</v>
      </c>
      <c r="AK286" s="81">
        <f>COUNTIFS('Plan de couv'!$C$8:$C$373,Capa!$T286,'Plan de couv'!T$8:T$373,Paramètres!$A$3)+COUNTIFS('Plan de couv'!$C$8:$C$373,Capa!$T286,'Plan de couv'!T$8:T$373,Paramètres!$A$8)/2+COUNTIFS('Plan de couv'!$C$8:$C$373,Capa!$T286,'Plan de couv'!T$8:T$373,Paramètres!$A$9)/2</f>
        <v>1</v>
      </c>
      <c r="AL286" s="81">
        <f>COUNTIFS('Plan de couv'!$C$8:$C$373,Capa!$T286,'Plan de couv'!U$8:U$373,Paramètres!$A$3)+COUNTIFS('Plan de couv'!$C$8:$C$373,Capa!$T286,'Plan de couv'!U$8:U$373,Paramètres!$A$8)/2+COUNTIFS('Plan de couv'!$C$8:$C$373,Capa!$T286,'Plan de couv'!U$8:U$373,Paramètres!$A$9)/2</f>
        <v>1</v>
      </c>
      <c r="AM286" s="81">
        <f>COUNTIFS('Plan de couv'!$C$8:$C$373,Capa!$T286,'Plan de couv'!V$8:V$373,Paramètres!$A$3)+COUNTIFS('Plan de couv'!$C$8:$C$373,Capa!$T286,'Plan de couv'!V$8:V$373,Paramètres!$A$8)/2+COUNTIFS('Plan de couv'!$C$8:$C$373,Capa!$T286,'Plan de couv'!V$8:V$373,Paramètres!$A$9)/2</f>
        <v>1</v>
      </c>
      <c r="AN286" s="81">
        <f>COUNTIFS('Plan de couv'!$C$8:$C$373,Capa!$T286,'Plan de couv'!W$8:W$373,Paramètres!$A$3)+COUNTIFS('Plan de couv'!$C$8:$C$373,Capa!$T286,'Plan de couv'!W$8:W$373,Paramètres!$A$8)/2+COUNTIFS('Plan de couv'!$C$8:$C$373,Capa!$T286,'Plan de couv'!W$8:W$373,Paramètres!$A$9)/2</f>
        <v>1</v>
      </c>
      <c r="AO286" s="81">
        <f>COUNTIFS('Plan de couv'!$C$8:$C$373,Capa!$T286,'Plan de couv'!X$8:X$373,Paramètres!$A$3)+COUNTIFS('Plan de couv'!$C$8:$C$373,Capa!$T286,'Plan de couv'!X$8:X$373,Paramètres!$A$8)/2+COUNTIFS('Plan de couv'!$C$8:$C$373,Capa!$T286,'Plan de couv'!X$8:X$373,Paramètres!$A$9)/2</f>
        <v>1</v>
      </c>
      <c r="AP286" s="81">
        <f>COUNTIFS('Plan de couv'!$C$8:$C$373,Capa!$T286,'Plan de couv'!Y$8:Y$373,Paramètres!$A$3)+COUNTIFS('Plan de couv'!$C$8:$C$373,Capa!$T286,'Plan de couv'!Y$8:Y$373,Paramètres!$A$8)/2+COUNTIFS('Plan de couv'!$C$8:$C$373,Capa!$T286,'Plan de couv'!Y$8:Y$373,Paramètres!$A$9)/2</f>
        <v>1</v>
      </c>
    </row>
    <row r="287" spans="18:42" hidden="1" x14ac:dyDescent="0.25">
      <c r="R287" s="50">
        <f t="shared" si="16"/>
        <v>10</v>
      </c>
      <c r="S287" s="51">
        <f t="shared" si="17"/>
        <v>41</v>
      </c>
      <c r="T287" s="67">
        <f t="shared" si="19"/>
        <v>42651</v>
      </c>
      <c r="U287" s="68">
        <f t="shared" si="18"/>
        <v>7</v>
      </c>
      <c r="V287" s="81">
        <f>COUNTIFS('Plan de couv'!$C$8:$C$373,Capa!$T287,'Plan de couv'!E$8:E$373,Paramètres!$A$3)+COUNTIFS('Plan de couv'!$C$8:$C$373,Capa!$T287,'Plan de couv'!E$8:E$373,Paramètres!$A$8)/2+COUNTIFS('Plan de couv'!$C$8:$C$373,Capa!$T287,'Plan de couv'!E$8:E$373,Paramètres!$A$9)/2</f>
        <v>0</v>
      </c>
      <c r="W287" s="81">
        <f>COUNTIFS('Plan de couv'!$C$8:$C$373,Capa!$T287,'Plan de couv'!F$8:F$373,Paramètres!$A$3)+COUNTIFS('Plan de couv'!$C$8:$C$373,Capa!$T287,'Plan de couv'!F$8:F$373,Paramètres!$A$8)/2+COUNTIFS('Plan de couv'!$C$8:$C$373,Capa!$T287,'Plan de couv'!F$8:F$373,Paramètres!$A$9)/2</f>
        <v>0</v>
      </c>
      <c r="X287" s="81">
        <f>COUNTIFS('Plan de couv'!$C$8:$C$373,Capa!$T287,'Plan de couv'!G$8:G$373,Paramètres!$A$3)+COUNTIFS('Plan de couv'!$C$8:$C$373,Capa!$T287,'Plan de couv'!G$8:G$373,Paramètres!$A$8)/2+COUNTIFS('Plan de couv'!$C$8:$C$373,Capa!$T287,'Plan de couv'!G$8:G$373,Paramètres!$A$9)/2</f>
        <v>0</v>
      </c>
      <c r="Y287" s="81">
        <f>COUNTIFS('Plan de couv'!$C$8:$C$373,Capa!$T287,'Plan de couv'!H$8:H$373,Paramètres!$A$3)+COUNTIFS('Plan de couv'!$C$8:$C$373,Capa!$T287,'Plan de couv'!H$8:H$373,Paramètres!$A$8)/2+COUNTIFS('Plan de couv'!$C$8:$C$373,Capa!$T287,'Plan de couv'!H$8:H$373,Paramètres!$A$9)/2</f>
        <v>0</v>
      </c>
      <c r="Z287" s="81">
        <f>COUNTIFS('Plan de couv'!$C$8:$C$373,Capa!$T287,'Plan de couv'!I$8:I$373,Paramètres!$A$3)+COUNTIFS('Plan de couv'!$C$8:$C$373,Capa!$T287,'Plan de couv'!I$8:I$373,Paramètres!$A$8)/2+COUNTIFS('Plan de couv'!$C$8:$C$373,Capa!$T287,'Plan de couv'!I$8:I$373,Paramètres!$A$9)/2</f>
        <v>0</v>
      </c>
      <c r="AA287" s="81">
        <f>COUNTIFS('Plan de couv'!$C$8:$C$373,Capa!$T287,'Plan de couv'!J$8:J$373,Paramètres!$A$3)+COUNTIFS('Plan de couv'!$C$8:$C$373,Capa!$T287,'Plan de couv'!J$8:J$373,Paramètres!$A$8)/2+COUNTIFS('Plan de couv'!$C$8:$C$373,Capa!$T287,'Plan de couv'!J$8:J$373,Paramètres!$A$9)/2</f>
        <v>0</v>
      </c>
      <c r="AB287" s="81">
        <f>COUNTIFS('Plan de couv'!$C$8:$C$373,Capa!$T287,'Plan de couv'!K$8:K$373,Paramètres!$A$3)+COUNTIFS('Plan de couv'!$C$8:$C$373,Capa!$T287,'Plan de couv'!K$8:K$373,Paramètres!$A$8)/2+COUNTIFS('Plan de couv'!$C$8:$C$373,Capa!$T287,'Plan de couv'!K$8:K$373,Paramètres!$A$9)/2</f>
        <v>0</v>
      </c>
      <c r="AC287" s="81">
        <f>COUNTIFS('Plan de couv'!$C$8:$C$373,Capa!$T287,'Plan de couv'!L$8:L$373,Paramètres!$A$3)+COUNTIFS('Plan de couv'!$C$8:$C$373,Capa!$T287,'Plan de couv'!L$8:L$373,Paramètres!$A$8)/2+COUNTIFS('Plan de couv'!$C$8:$C$373,Capa!$T287,'Plan de couv'!L$8:L$373,Paramètres!$A$9)/2</f>
        <v>0</v>
      </c>
      <c r="AD287" s="81">
        <f>COUNTIFS('Plan de couv'!$C$8:$C$373,Capa!$T287,'Plan de couv'!M$8:M$373,Paramètres!$A$3)+COUNTIFS('Plan de couv'!$C$8:$C$373,Capa!$T287,'Plan de couv'!M$8:M$373,Paramètres!$A$8)/2+COUNTIFS('Plan de couv'!$C$8:$C$373,Capa!$T287,'Plan de couv'!M$8:M$373,Paramètres!$A$9)/2</f>
        <v>0</v>
      </c>
      <c r="AE287" s="81">
        <f>COUNTIFS('Plan de couv'!$C$8:$C$373,Capa!$T287,'Plan de couv'!N$8:N$373,Paramètres!$A$3)+COUNTIFS('Plan de couv'!$C$8:$C$373,Capa!$T287,'Plan de couv'!N$8:N$373,Paramètres!$A$8)/2+COUNTIFS('Plan de couv'!$C$8:$C$373,Capa!$T287,'Plan de couv'!N$8:N$373,Paramètres!$A$9)/2</f>
        <v>0</v>
      </c>
      <c r="AF287" s="81">
        <f>COUNTIFS('Plan de couv'!$C$8:$C$373,Capa!$T287,'Plan de couv'!O$8:O$373,Paramètres!$A$3)+COUNTIFS('Plan de couv'!$C$8:$C$373,Capa!$T287,'Plan de couv'!O$8:O$373,Paramètres!$A$8)/2+COUNTIFS('Plan de couv'!$C$8:$C$373,Capa!$T287,'Plan de couv'!O$8:O$373,Paramètres!$A$9)/2</f>
        <v>0</v>
      </c>
      <c r="AG287" s="81">
        <f>COUNTIFS('Plan de couv'!$C$8:$C$373,Capa!$T287,'Plan de couv'!P$8:P$373,Paramètres!$A$3)+COUNTIFS('Plan de couv'!$C$8:$C$373,Capa!$T287,'Plan de couv'!P$8:P$373,Paramètres!$A$8)/2+COUNTIFS('Plan de couv'!$C$8:$C$373,Capa!$T287,'Plan de couv'!P$8:P$373,Paramètres!$A$9)/2</f>
        <v>0</v>
      </c>
      <c r="AH287" s="81">
        <f>COUNTIFS('Plan de couv'!$C$8:$C$373,Capa!$T287,'Plan de couv'!Q$8:Q$373,Paramètres!$A$3)+COUNTIFS('Plan de couv'!$C$8:$C$373,Capa!$T287,'Plan de couv'!Q$8:Q$373,Paramètres!$A$8)/2+COUNTIFS('Plan de couv'!$C$8:$C$373,Capa!$T287,'Plan de couv'!Q$8:Q$373,Paramètres!$A$9)/2</f>
        <v>0</v>
      </c>
      <c r="AI287" s="81">
        <f>COUNTIFS('Plan de couv'!$C$8:$C$373,Capa!$T287,'Plan de couv'!R$8:R$373,Paramètres!$A$3)+COUNTIFS('Plan de couv'!$C$8:$C$373,Capa!$T287,'Plan de couv'!R$8:R$373,Paramètres!$A$8)/2+COUNTIFS('Plan de couv'!$C$8:$C$373,Capa!$T287,'Plan de couv'!R$8:R$373,Paramètres!$A$9)/2</f>
        <v>0</v>
      </c>
      <c r="AJ287" s="81">
        <f>COUNTIFS('Plan de couv'!$C$8:$C$373,Capa!$T287,'Plan de couv'!S$8:S$373,Paramètres!$A$3)+COUNTIFS('Plan de couv'!$C$8:$C$373,Capa!$T287,'Plan de couv'!S$8:S$373,Paramètres!$A$8)/2+COUNTIFS('Plan de couv'!$C$8:$C$373,Capa!$T287,'Plan de couv'!S$8:S$373,Paramètres!$A$9)/2</f>
        <v>0</v>
      </c>
      <c r="AK287" s="81">
        <f>COUNTIFS('Plan de couv'!$C$8:$C$373,Capa!$T287,'Plan de couv'!T$8:T$373,Paramètres!$A$3)+COUNTIFS('Plan de couv'!$C$8:$C$373,Capa!$T287,'Plan de couv'!T$8:T$373,Paramètres!$A$8)/2+COUNTIFS('Plan de couv'!$C$8:$C$373,Capa!$T287,'Plan de couv'!T$8:T$373,Paramètres!$A$9)/2</f>
        <v>0</v>
      </c>
      <c r="AL287" s="81">
        <f>COUNTIFS('Plan de couv'!$C$8:$C$373,Capa!$T287,'Plan de couv'!U$8:U$373,Paramètres!$A$3)+COUNTIFS('Plan de couv'!$C$8:$C$373,Capa!$T287,'Plan de couv'!U$8:U$373,Paramètres!$A$8)/2+COUNTIFS('Plan de couv'!$C$8:$C$373,Capa!$T287,'Plan de couv'!U$8:U$373,Paramètres!$A$9)/2</f>
        <v>0</v>
      </c>
      <c r="AM287" s="81">
        <f>COUNTIFS('Plan de couv'!$C$8:$C$373,Capa!$T287,'Plan de couv'!V$8:V$373,Paramètres!$A$3)+COUNTIFS('Plan de couv'!$C$8:$C$373,Capa!$T287,'Plan de couv'!V$8:V$373,Paramètres!$A$8)/2+COUNTIFS('Plan de couv'!$C$8:$C$373,Capa!$T287,'Plan de couv'!V$8:V$373,Paramètres!$A$9)/2</f>
        <v>0</v>
      </c>
      <c r="AN287" s="81">
        <f>COUNTIFS('Plan de couv'!$C$8:$C$373,Capa!$T287,'Plan de couv'!W$8:W$373,Paramètres!$A$3)+COUNTIFS('Plan de couv'!$C$8:$C$373,Capa!$T287,'Plan de couv'!W$8:W$373,Paramètres!$A$8)/2+COUNTIFS('Plan de couv'!$C$8:$C$373,Capa!$T287,'Plan de couv'!W$8:W$373,Paramètres!$A$9)/2</f>
        <v>0</v>
      </c>
      <c r="AO287" s="81">
        <f>COUNTIFS('Plan de couv'!$C$8:$C$373,Capa!$T287,'Plan de couv'!X$8:X$373,Paramètres!$A$3)+COUNTIFS('Plan de couv'!$C$8:$C$373,Capa!$T287,'Plan de couv'!X$8:X$373,Paramètres!$A$8)/2+COUNTIFS('Plan de couv'!$C$8:$C$373,Capa!$T287,'Plan de couv'!X$8:X$373,Paramètres!$A$9)/2</f>
        <v>0</v>
      </c>
      <c r="AP287" s="81">
        <f>COUNTIFS('Plan de couv'!$C$8:$C$373,Capa!$T287,'Plan de couv'!Y$8:Y$373,Paramètres!$A$3)+COUNTIFS('Plan de couv'!$C$8:$C$373,Capa!$T287,'Plan de couv'!Y$8:Y$373,Paramètres!$A$8)/2+COUNTIFS('Plan de couv'!$C$8:$C$373,Capa!$T287,'Plan de couv'!Y$8:Y$373,Paramètres!$A$9)/2</f>
        <v>0</v>
      </c>
    </row>
    <row r="288" spans="18:42" hidden="1" x14ac:dyDescent="0.25">
      <c r="R288" s="50">
        <f t="shared" si="16"/>
        <v>10</v>
      </c>
      <c r="S288" s="51">
        <f t="shared" si="17"/>
        <v>42</v>
      </c>
      <c r="T288" s="67">
        <f t="shared" si="19"/>
        <v>42652</v>
      </c>
      <c r="U288" s="68">
        <f t="shared" si="18"/>
        <v>1</v>
      </c>
      <c r="V288" s="81">
        <f>COUNTIFS('Plan de couv'!$C$8:$C$373,Capa!$T288,'Plan de couv'!E$8:E$373,Paramètres!$A$3)+COUNTIFS('Plan de couv'!$C$8:$C$373,Capa!$T288,'Plan de couv'!E$8:E$373,Paramètres!$A$8)/2+COUNTIFS('Plan de couv'!$C$8:$C$373,Capa!$T288,'Plan de couv'!E$8:E$373,Paramètres!$A$9)/2</f>
        <v>0</v>
      </c>
      <c r="W288" s="81">
        <f>COUNTIFS('Plan de couv'!$C$8:$C$373,Capa!$T288,'Plan de couv'!F$8:F$373,Paramètres!$A$3)+COUNTIFS('Plan de couv'!$C$8:$C$373,Capa!$T288,'Plan de couv'!F$8:F$373,Paramètres!$A$8)/2+COUNTIFS('Plan de couv'!$C$8:$C$373,Capa!$T288,'Plan de couv'!F$8:F$373,Paramètres!$A$9)/2</f>
        <v>0</v>
      </c>
      <c r="X288" s="81">
        <f>COUNTIFS('Plan de couv'!$C$8:$C$373,Capa!$T288,'Plan de couv'!G$8:G$373,Paramètres!$A$3)+COUNTIFS('Plan de couv'!$C$8:$C$373,Capa!$T288,'Plan de couv'!G$8:G$373,Paramètres!$A$8)/2+COUNTIFS('Plan de couv'!$C$8:$C$373,Capa!$T288,'Plan de couv'!G$8:G$373,Paramètres!$A$9)/2</f>
        <v>0</v>
      </c>
      <c r="Y288" s="81">
        <f>COUNTIFS('Plan de couv'!$C$8:$C$373,Capa!$T288,'Plan de couv'!H$8:H$373,Paramètres!$A$3)+COUNTIFS('Plan de couv'!$C$8:$C$373,Capa!$T288,'Plan de couv'!H$8:H$373,Paramètres!$A$8)/2+COUNTIFS('Plan de couv'!$C$8:$C$373,Capa!$T288,'Plan de couv'!H$8:H$373,Paramètres!$A$9)/2</f>
        <v>0</v>
      </c>
      <c r="Z288" s="81">
        <f>COUNTIFS('Plan de couv'!$C$8:$C$373,Capa!$T288,'Plan de couv'!I$8:I$373,Paramètres!$A$3)+COUNTIFS('Plan de couv'!$C$8:$C$373,Capa!$T288,'Plan de couv'!I$8:I$373,Paramètres!$A$8)/2+COUNTIFS('Plan de couv'!$C$8:$C$373,Capa!$T288,'Plan de couv'!I$8:I$373,Paramètres!$A$9)/2</f>
        <v>0</v>
      </c>
      <c r="AA288" s="81">
        <f>COUNTIFS('Plan de couv'!$C$8:$C$373,Capa!$T288,'Plan de couv'!J$8:J$373,Paramètres!$A$3)+COUNTIFS('Plan de couv'!$C$8:$C$373,Capa!$T288,'Plan de couv'!J$8:J$373,Paramètres!$A$8)/2+COUNTIFS('Plan de couv'!$C$8:$C$373,Capa!$T288,'Plan de couv'!J$8:J$373,Paramètres!$A$9)/2</f>
        <v>0</v>
      </c>
      <c r="AB288" s="81">
        <f>COUNTIFS('Plan de couv'!$C$8:$C$373,Capa!$T288,'Plan de couv'!K$8:K$373,Paramètres!$A$3)+COUNTIFS('Plan de couv'!$C$8:$C$373,Capa!$T288,'Plan de couv'!K$8:K$373,Paramètres!$A$8)/2+COUNTIFS('Plan de couv'!$C$8:$C$373,Capa!$T288,'Plan de couv'!K$8:K$373,Paramètres!$A$9)/2</f>
        <v>0</v>
      </c>
      <c r="AC288" s="81">
        <f>COUNTIFS('Plan de couv'!$C$8:$C$373,Capa!$T288,'Plan de couv'!L$8:L$373,Paramètres!$A$3)+COUNTIFS('Plan de couv'!$C$8:$C$373,Capa!$T288,'Plan de couv'!L$8:L$373,Paramètres!$A$8)/2+COUNTIFS('Plan de couv'!$C$8:$C$373,Capa!$T288,'Plan de couv'!L$8:L$373,Paramètres!$A$9)/2</f>
        <v>0</v>
      </c>
      <c r="AD288" s="81">
        <f>COUNTIFS('Plan de couv'!$C$8:$C$373,Capa!$T288,'Plan de couv'!M$8:M$373,Paramètres!$A$3)+COUNTIFS('Plan de couv'!$C$8:$C$373,Capa!$T288,'Plan de couv'!M$8:M$373,Paramètres!$A$8)/2+COUNTIFS('Plan de couv'!$C$8:$C$373,Capa!$T288,'Plan de couv'!M$8:M$373,Paramètres!$A$9)/2</f>
        <v>0</v>
      </c>
      <c r="AE288" s="81">
        <f>COUNTIFS('Plan de couv'!$C$8:$C$373,Capa!$T288,'Plan de couv'!N$8:N$373,Paramètres!$A$3)+COUNTIFS('Plan de couv'!$C$8:$C$373,Capa!$T288,'Plan de couv'!N$8:N$373,Paramètres!$A$8)/2+COUNTIFS('Plan de couv'!$C$8:$C$373,Capa!$T288,'Plan de couv'!N$8:N$373,Paramètres!$A$9)/2</f>
        <v>0</v>
      </c>
      <c r="AF288" s="81">
        <f>COUNTIFS('Plan de couv'!$C$8:$C$373,Capa!$T288,'Plan de couv'!O$8:O$373,Paramètres!$A$3)+COUNTIFS('Plan de couv'!$C$8:$C$373,Capa!$T288,'Plan de couv'!O$8:O$373,Paramètres!$A$8)/2+COUNTIFS('Plan de couv'!$C$8:$C$373,Capa!$T288,'Plan de couv'!O$8:O$373,Paramètres!$A$9)/2</f>
        <v>0</v>
      </c>
      <c r="AG288" s="81">
        <f>COUNTIFS('Plan de couv'!$C$8:$C$373,Capa!$T288,'Plan de couv'!P$8:P$373,Paramètres!$A$3)+COUNTIFS('Plan de couv'!$C$8:$C$373,Capa!$T288,'Plan de couv'!P$8:P$373,Paramètres!$A$8)/2+COUNTIFS('Plan de couv'!$C$8:$C$373,Capa!$T288,'Plan de couv'!P$8:P$373,Paramètres!$A$9)/2</f>
        <v>0</v>
      </c>
      <c r="AH288" s="81">
        <f>COUNTIFS('Plan de couv'!$C$8:$C$373,Capa!$T288,'Plan de couv'!Q$8:Q$373,Paramètres!$A$3)+COUNTIFS('Plan de couv'!$C$8:$C$373,Capa!$T288,'Plan de couv'!Q$8:Q$373,Paramètres!$A$8)/2+COUNTIFS('Plan de couv'!$C$8:$C$373,Capa!$T288,'Plan de couv'!Q$8:Q$373,Paramètres!$A$9)/2</f>
        <v>0</v>
      </c>
      <c r="AI288" s="81">
        <f>COUNTIFS('Plan de couv'!$C$8:$C$373,Capa!$T288,'Plan de couv'!R$8:R$373,Paramètres!$A$3)+COUNTIFS('Plan de couv'!$C$8:$C$373,Capa!$T288,'Plan de couv'!R$8:R$373,Paramètres!$A$8)/2+COUNTIFS('Plan de couv'!$C$8:$C$373,Capa!$T288,'Plan de couv'!R$8:R$373,Paramètres!$A$9)/2</f>
        <v>0</v>
      </c>
      <c r="AJ288" s="81">
        <f>COUNTIFS('Plan de couv'!$C$8:$C$373,Capa!$T288,'Plan de couv'!S$8:S$373,Paramètres!$A$3)+COUNTIFS('Plan de couv'!$C$8:$C$373,Capa!$T288,'Plan de couv'!S$8:S$373,Paramètres!$A$8)/2+COUNTIFS('Plan de couv'!$C$8:$C$373,Capa!$T288,'Plan de couv'!S$8:S$373,Paramètres!$A$9)/2</f>
        <v>0</v>
      </c>
      <c r="AK288" s="81">
        <f>COUNTIFS('Plan de couv'!$C$8:$C$373,Capa!$T288,'Plan de couv'!T$8:T$373,Paramètres!$A$3)+COUNTIFS('Plan de couv'!$C$8:$C$373,Capa!$T288,'Plan de couv'!T$8:T$373,Paramètres!$A$8)/2+COUNTIFS('Plan de couv'!$C$8:$C$373,Capa!$T288,'Plan de couv'!T$8:T$373,Paramètres!$A$9)/2</f>
        <v>0</v>
      </c>
      <c r="AL288" s="81">
        <f>COUNTIFS('Plan de couv'!$C$8:$C$373,Capa!$T288,'Plan de couv'!U$8:U$373,Paramètres!$A$3)+COUNTIFS('Plan de couv'!$C$8:$C$373,Capa!$T288,'Plan de couv'!U$8:U$373,Paramètres!$A$8)/2+COUNTIFS('Plan de couv'!$C$8:$C$373,Capa!$T288,'Plan de couv'!U$8:U$373,Paramètres!$A$9)/2</f>
        <v>0</v>
      </c>
      <c r="AM288" s="81">
        <f>COUNTIFS('Plan de couv'!$C$8:$C$373,Capa!$T288,'Plan de couv'!V$8:V$373,Paramètres!$A$3)+COUNTIFS('Plan de couv'!$C$8:$C$373,Capa!$T288,'Plan de couv'!V$8:V$373,Paramètres!$A$8)/2+COUNTIFS('Plan de couv'!$C$8:$C$373,Capa!$T288,'Plan de couv'!V$8:V$373,Paramètres!$A$9)/2</f>
        <v>0</v>
      </c>
      <c r="AN288" s="81">
        <f>COUNTIFS('Plan de couv'!$C$8:$C$373,Capa!$T288,'Plan de couv'!W$8:W$373,Paramètres!$A$3)+COUNTIFS('Plan de couv'!$C$8:$C$373,Capa!$T288,'Plan de couv'!W$8:W$373,Paramètres!$A$8)/2+COUNTIFS('Plan de couv'!$C$8:$C$373,Capa!$T288,'Plan de couv'!W$8:W$373,Paramètres!$A$9)/2</f>
        <v>0</v>
      </c>
      <c r="AO288" s="81">
        <f>COUNTIFS('Plan de couv'!$C$8:$C$373,Capa!$T288,'Plan de couv'!X$8:X$373,Paramètres!$A$3)+COUNTIFS('Plan de couv'!$C$8:$C$373,Capa!$T288,'Plan de couv'!X$8:X$373,Paramètres!$A$8)/2+COUNTIFS('Plan de couv'!$C$8:$C$373,Capa!$T288,'Plan de couv'!X$8:X$373,Paramètres!$A$9)/2</f>
        <v>0</v>
      </c>
      <c r="AP288" s="81">
        <f>COUNTIFS('Plan de couv'!$C$8:$C$373,Capa!$T288,'Plan de couv'!Y$8:Y$373,Paramètres!$A$3)+COUNTIFS('Plan de couv'!$C$8:$C$373,Capa!$T288,'Plan de couv'!Y$8:Y$373,Paramètres!$A$8)/2+COUNTIFS('Plan de couv'!$C$8:$C$373,Capa!$T288,'Plan de couv'!Y$8:Y$373,Paramètres!$A$9)/2</f>
        <v>0</v>
      </c>
    </row>
    <row r="289" spans="18:42" hidden="1" x14ac:dyDescent="0.25">
      <c r="R289" s="50">
        <f t="shared" si="16"/>
        <v>10</v>
      </c>
      <c r="S289" s="51">
        <f t="shared" si="17"/>
        <v>42</v>
      </c>
      <c r="T289" s="67">
        <f t="shared" si="19"/>
        <v>42653</v>
      </c>
      <c r="U289" s="68">
        <f t="shared" si="18"/>
        <v>2</v>
      </c>
      <c r="V289" s="81">
        <f>COUNTIFS('Plan de couv'!$C$8:$C$373,Capa!$T289,'Plan de couv'!E$8:E$373,Paramètres!$A$3)+COUNTIFS('Plan de couv'!$C$8:$C$373,Capa!$T289,'Plan de couv'!E$8:E$373,Paramètres!$A$8)/2+COUNTIFS('Plan de couv'!$C$8:$C$373,Capa!$T289,'Plan de couv'!E$8:E$373,Paramètres!$A$9)/2</f>
        <v>1</v>
      </c>
      <c r="W289" s="81">
        <f>COUNTIFS('Plan de couv'!$C$8:$C$373,Capa!$T289,'Plan de couv'!F$8:F$373,Paramètres!$A$3)+COUNTIFS('Plan de couv'!$C$8:$C$373,Capa!$T289,'Plan de couv'!F$8:F$373,Paramètres!$A$8)/2+COUNTIFS('Plan de couv'!$C$8:$C$373,Capa!$T289,'Plan de couv'!F$8:F$373,Paramètres!$A$9)/2</f>
        <v>1</v>
      </c>
      <c r="X289" s="81">
        <f>COUNTIFS('Plan de couv'!$C$8:$C$373,Capa!$T289,'Plan de couv'!G$8:G$373,Paramètres!$A$3)+COUNTIFS('Plan de couv'!$C$8:$C$373,Capa!$T289,'Plan de couv'!G$8:G$373,Paramètres!$A$8)/2+COUNTIFS('Plan de couv'!$C$8:$C$373,Capa!$T289,'Plan de couv'!G$8:G$373,Paramètres!$A$9)/2</f>
        <v>1</v>
      </c>
      <c r="Y289" s="81">
        <f>COUNTIFS('Plan de couv'!$C$8:$C$373,Capa!$T289,'Plan de couv'!H$8:H$373,Paramètres!$A$3)+COUNTIFS('Plan de couv'!$C$8:$C$373,Capa!$T289,'Plan de couv'!H$8:H$373,Paramètres!$A$8)/2+COUNTIFS('Plan de couv'!$C$8:$C$373,Capa!$T289,'Plan de couv'!H$8:H$373,Paramètres!$A$9)/2</f>
        <v>1</v>
      </c>
      <c r="Z289" s="81">
        <f>COUNTIFS('Plan de couv'!$C$8:$C$373,Capa!$T289,'Plan de couv'!I$8:I$373,Paramètres!$A$3)+COUNTIFS('Plan de couv'!$C$8:$C$373,Capa!$T289,'Plan de couv'!I$8:I$373,Paramètres!$A$8)/2+COUNTIFS('Plan de couv'!$C$8:$C$373,Capa!$T289,'Plan de couv'!I$8:I$373,Paramètres!$A$9)/2</f>
        <v>1</v>
      </c>
      <c r="AA289" s="81">
        <f>COUNTIFS('Plan de couv'!$C$8:$C$373,Capa!$T289,'Plan de couv'!J$8:J$373,Paramètres!$A$3)+COUNTIFS('Plan de couv'!$C$8:$C$373,Capa!$T289,'Plan de couv'!J$8:J$373,Paramètres!$A$8)/2+COUNTIFS('Plan de couv'!$C$8:$C$373,Capa!$T289,'Plan de couv'!J$8:J$373,Paramètres!$A$9)/2</f>
        <v>1</v>
      </c>
      <c r="AB289" s="81">
        <f>COUNTIFS('Plan de couv'!$C$8:$C$373,Capa!$T289,'Plan de couv'!K$8:K$373,Paramètres!$A$3)+COUNTIFS('Plan de couv'!$C$8:$C$373,Capa!$T289,'Plan de couv'!K$8:K$373,Paramètres!$A$8)/2+COUNTIFS('Plan de couv'!$C$8:$C$373,Capa!$T289,'Plan de couv'!K$8:K$373,Paramètres!$A$9)/2</f>
        <v>1</v>
      </c>
      <c r="AC289" s="81">
        <f>COUNTIFS('Plan de couv'!$C$8:$C$373,Capa!$T289,'Plan de couv'!L$8:L$373,Paramètres!$A$3)+COUNTIFS('Plan de couv'!$C$8:$C$373,Capa!$T289,'Plan de couv'!L$8:L$373,Paramètres!$A$8)/2+COUNTIFS('Plan de couv'!$C$8:$C$373,Capa!$T289,'Plan de couv'!L$8:L$373,Paramètres!$A$9)/2</f>
        <v>1</v>
      </c>
      <c r="AD289" s="81">
        <f>COUNTIFS('Plan de couv'!$C$8:$C$373,Capa!$T289,'Plan de couv'!M$8:M$373,Paramètres!$A$3)+COUNTIFS('Plan de couv'!$C$8:$C$373,Capa!$T289,'Plan de couv'!M$8:M$373,Paramètres!$A$8)/2+COUNTIFS('Plan de couv'!$C$8:$C$373,Capa!$T289,'Plan de couv'!M$8:M$373,Paramètres!$A$9)/2</f>
        <v>1</v>
      </c>
      <c r="AE289" s="81">
        <f>COUNTIFS('Plan de couv'!$C$8:$C$373,Capa!$T289,'Plan de couv'!N$8:N$373,Paramètres!$A$3)+COUNTIFS('Plan de couv'!$C$8:$C$373,Capa!$T289,'Plan de couv'!N$8:N$373,Paramètres!$A$8)/2+COUNTIFS('Plan de couv'!$C$8:$C$373,Capa!$T289,'Plan de couv'!N$8:N$373,Paramètres!$A$9)/2</f>
        <v>1</v>
      </c>
      <c r="AF289" s="81">
        <f>COUNTIFS('Plan de couv'!$C$8:$C$373,Capa!$T289,'Plan de couv'!O$8:O$373,Paramètres!$A$3)+COUNTIFS('Plan de couv'!$C$8:$C$373,Capa!$T289,'Plan de couv'!O$8:O$373,Paramètres!$A$8)/2+COUNTIFS('Plan de couv'!$C$8:$C$373,Capa!$T289,'Plan de couv'!O$8:O$373,Paramètres!$A$9)/2</f>
        <v>1</v>
      </c>
      <c r="AG289" s="81">
        <f>COUNTIFS('Plan de couv'!$C$8:$C$373,Capa!$T289,'Plan de couv'!P$8:P$373,Paramètres!$A$3)+COUNTIFS('Plan de couv'!$C$8:$C$373,Capa!$T289,'Plan de couv'!P$8:P$373,Paramètres!$A$8)/2+COUNTIFS('Plan de couv'!$C$8:$C$373,Capa!$T289,'Plan de couv'!P$8:P$373,Paramètres!$A$9)/2</f>
        <v>1</v>
      </c>
      <c r="AH289" s="81">
        <f>COUNTIFS('Plan de couv'!$C$8:$C$373,Capa!$T289,'Plan de couv'!Q$8:Q$373,Paramètres!$A$3)+COUNTIFS('Plan de couv'!$C$8:$C$373,Capa!$T289,'Plan de couv'!Q$8:Q$373,Paramètres!$A$8)/2+COUNTIFS('Plan de couv'!$C$8:$C$373,Capa!$T289,'Plan de couv'!Q$8:Q$373,Paramètres!$A$9)/2</f>
        <v>1</v>
      </c>
      <c r="AI289" s="81">
        <f>COUNTIFS('Plan de couv'!$C$8:$C$373,Capa!$T289,'Plan de couv'!R$8:R$373,Paramètres!$A$3)+COUNTIFS('Plan de couv'!$C$8:$C$373,Capa!$T289,'Plan de couv'!R$8:R$373,Paramètres!$A$8)/2+COUNTIFS('Plan de couv'!$C$8:$C$373,Capa!$T289,'Plan de couv'!R$8:R$373,Paramètres!$A$9)/2</f>
        <v>1</v>
      </c>
      <c r="AJ289" s="81">
        <f>COUNTIFS('Plan de couv'!$C$8:$C$373,Capa!$T289,'Plan de couv'!S$8:S$373,Paramètres!$A$3)+COUNTIFS('Plan de couv'!$C$8:$C$373,Capa!$T289,'Plan de couv'!S$8:S$373,Paramètres!$A$8)/2+COUNTIFS('Plan de couv'!$C$8:$C$373,Capa!$T289,'Plan de couv'!S$8:S$373,Paramètres!$A$9)/2</f>
        <v>1</v>
      </c>
      <c r="AK289" s="81">
        <f>COUNTIFS('Plan de couv'!$C$8:$C$373,Capa!$T289,'Plan de couv'!T$8:T$373,Paramètres!$A$3)+COUNTIFS('Plan de couv'!$C$8:$C$373,Capa!$T289,'Plan de couv'!T$8:T$373,Paramètres!$A$8)/2+COUNTIFS('Plan de couv'!$C$8:$C$373,Capa!$T289,'Plan de couv'!T$8:T$373,Paramètres!$A$9)/2</f>
        <v>1</v>
      </c>
      <c r="AL289" s="81">
        <f>COUNTIFS('Plan de couv'!$C$8:$C$373,Capa!$T289,'Plan de couv'!U$8:U$373,Paramètres!$A$3)+COUNTIFS('Plan de couv'!$C$8:$C$373,Capa!$T289,'Plan de couv'!U$8:U$373,Paramètres!$A$8)/2+COUNTIFS('Plan de couv'!$C$8:$C$373,Capa!$T289,'Plan de couv'!U$8:U$373,Paramètres!$A$9)/2</f>
        <v>1</v>
      </c>
      <c r="AM289" s="81">
        <f>COUNTIFS('Plan de couv'!$C$8:$C$373,Capa!$T289,'Plan de couv'!V$8:V$373,Paramètres!$A$3)+COUNTIFS('Plan de couv'!$C$8:$C$373,Capa!$T289,'Plan de couv'!V$8:V$373,Paramètres!$A$8)/2+COUNTIFS('Plan de couv'!$C$8:$C$373,Capa!$T289,'Plan de couv'!V$8:V$373,Paramètres!$A$9)/2</f>
        <v>1</v>
      </c>
      <c r="AN289" s="81">
        <f>COUNTIFS('Plan de couv'!$C$8:$C$373,Capa!$T289,'Plan de couv'!W$8:W$373,Paramètres!$A$3)+COUNTIFS('Plan de couv'!$C$8:$C$373,Capa!$T289,'Plan de couv'!W$8:W$373,Paramètres!$A$8)/2+COUNTIFS('Plan de couv'!$C$8:$C$373,Capa!$T289,'Plan de couv'!W$8:W$373,Paramètres!$A$9)/2</f>
        <v>1</v>
      </c>
      <c r="AO289" s="81">
        <f>COUNTIFS('Plan de couv'!$C$8:$C$373,Capa!$T289,'Plan de couv'!X$8:X$373,Paramètres!$A$3)+COUNTIFS('Plan de couv'!$C$8:$C$373,Capa!$T289,'Plan de couv'!X$8:X$373,Paramètres!$A$8)/2+COUNTIFS('Plan de couv'!$C$8:$C$373,Capa!$T289,'Plan de couv'!X$8:X$373,Paramètres!$A$9)/2</f>
        <v>1</v>
      </c>
      <c r="AP289" s="81">
        <f>COUNTIFS('Plan de couv'!$C$8:$C$373,Capa!$T289,'Plan de couv'!Y$8:Y$373,Paramètres!$A$3)+COUNTIFS('Plan de couv'!$C$8:$C$373,Capa!$T289,'Plan de couv'!Y$8:Y$373,Paramètres!$A$8)/2+COUNTIFS('Plan de couv'!$C$8:$C$373,Capa!$T289,'Plan de couv'!Y$8:Y$373,Paramètres!$A$9)/2</f>
        <v>1</v>
      </c>
    </row>
    <row r="290" spans="18:42" hidden="1" x14ac:dyDescent="0.25">
      <c r="R290" s="50">
        <f t="shared" si="16"/>
        <v>10</v>
      </c>
      <c r="S290" s="51">
        <f t="shared" si="17"/>
        <v>42</v>
      </c>
      <c r="T290" s="67">
        <f t="shared" si="19"/>
        <v>42654</v>
      </c>
      <c r="U290" s="68">
        <f t="shared" si="18"/>
        <v>3</v>
      </c>
      <c r="V290" s="81">
        <f>COUNTIFS('Plan de couv'!$C$8:$C$373,Capa!$T290,'Plan de couv'!E$8:E$373,Paramètres!$A$3)+COUNTIFS('Plan de couv'!$C$8:$C$373,Capa!$T290,'Plan de couv'!E$8:E$373,Paramètres!$A$8)/2+COUNTIFS('Plan de couv'!$C$8:$C$373,Capa!$T290,'Plan de couv'!E$8:E$373,Paramètres!$A$9)/2</f>
        <v>1</v>
      </c>
      <c r="W290" s="81">
        <f>COUNTIFS('Plan de couv'!$C$8:$C$373,Capa!$T290,'Plan de couv'!F$8:F$373,Paramètres!$A$3)+COUNTIFS('Plan de couv'!$C$8:$C$373,Capa!$T290,'Plan de couv'!F$8:F$373,Paramètres!$A$8)/2+COUNTIFS('Plan de couv'!$C$8:$C$373,Capa!$T290,'Plan de couv'!F$8:F$373,Paramètres!$A$9)/2</f>
        <v>1</v>
      </c>
      <c r="X290" s="81">
        <f>COUNTIFS('Plan de couv'!$C$8:$C$373,Capa!$T290,'Plan de couv'!G$8:G$373,Paramètres!$A$3)+COUNTIFS('Plan de couv'!$C$8:$C$373,Capa!$T290,'Plan de couv'!G$8:G$373,Paramètres!$A$8)/2+COUNTIFS('Plan de couv'!$C$8:$C$373,Capa!$T290,'Plan de couv'!G$8:G$373,Paramètres!$A$9)/2</f>
        <v>1</v>
      </c>
      <c r="Y290" s="81">
        <f>COUNTIFS('Plan de couv'!$C$8:$C$373,Capa!$T290,'Plan de couv'!H$8:H$373,Paramètres!$A$3)+COUNTIFS('Plan de couv'!$C$8:$C$373,Capa!$T290,'Plan de couv'!H$8:H$373,Paramètres!$A$8)/2+COUNTIFS('Plan de couv'!$C$8:$C$373,Capa!$T290,'Plan de couv'!H$8:H$373,Paramètres!$A$9)/2</f>
        <v>1</v>
      </c>
      <c r="Z290" s="81">
        <f>COUNTIFS('Plan de couv'!$C$8:$C$373,Capa!$T290,'Plan de couv'!I$8:I$373,Paramètres!$A$3)+COUNTIFS('Plan de couv'!$C$8:$C$373,Capa!$T290,'Plan de couv'!I$8:I$373,Paramètres!$A$8)/2+COUNTIFS('Plan de couv'!$C$8:$C$373,Capa!$T290,'Plan de couv'!I$8:I$373,Paramètres!$A$9)/2</f>
        <v>1</v>
      </c>
      <c r="AA290" s="81">
        <f>COUNTIFS('Plan de couv'!$C$8:$C$373,Capa!$T290,'Plan de couv'!J$8:J$373,Paramètres!$A$3)+COUNTIFS('Plan de couv'!$C$8:$C$373,Capa!$T290,'Plan de couv'!J$8:J$373,Paramètres!$A$8)/2+COUNTIFS('Plan de couv'!$C$8:$C$373,Capa!$T290,'Plan de couv'!J$8:J$373,Paramètres!$A$9)/2</f>
        <v>1</v>
      </c>
      <c r="AB290" s="81">
        <f>COUNTIFS('Plan de couv'!$C$8:$C$373,Capa!$T290,'Plan de couv'!K$8:K$373,Paramètres!$A$3)+COUNTIFS('Plan de couv'!$C$8:$C$373,Capa!$T290,'Plan de couv'!K$8:K$373,Paramètres!$A$8)/2+COUNTIFS('Plan de couv'!$C$8:$C$373,Capa!$T290,'Plan de couv'!K$8:K$373,Paramètres!$A$9)/2</f>
        <v>1</v>
      </c>
      <c r="AC290" s="81">
        <f>COUNTIFS('Plan de couv'!$C$8:$C$373,Capa!$T290,'Plan de couv'!L$8:L$373,Paramètres!$A$3)+COUNTIFS('Plan de couv'!$C$8:$C$373,Capa!$T290,'Plan de couv'!L$8:L$373,Paramètres!$A$8)/2+COUNTIFS('Plan de couv'!$C$8:$C$373,Capa!$T290,'Plan de couv'!L$8:L$373,Paramètres!$A$9)/2</f>
        <v>1</v>
      </c>
      <c r="AD290" s="81">
        <f>COUNTIFS('Plan de couv'!$C$8:$C$373,Capa!$T290,'Plan de couv'!M$8:M$373,Paramètres!$A$3)+COUNTIFS('Plan de couv'!$C$8:$C$373,Capa!$T290,'Plan de couv'!M$8:M$373,Paramètres!$A$8)/2+COUNTIFS('Plan de couv'!$C$8:$C$373,Capa!$T290,'Plan de couv'!M$8:M$373,Paramètres!$A$9)/2</f>
        <v>1</v>
      </c>
      <c r="AE290" s="81">
        <f>COUNTIFS('Plan de couv'!$C$8:$C$373,Capa!$T290,'Plan de couv'!N$8:N$373,Paramètres!$A$3)+COUNTIFS('Plan de couv'!$C$8:$C$373,Capa!$T290,'Plan de couv'!N$8:N$373,Paramètres!$A$8)/2+COUNTIFS('Plan de couv'!$C$8:$C$373,Capa!$T290,'Plan de couv'!N$8:N$373,Paramètres!$A$9)/2</f>
        <v>1</v>
      </c>
      <c r="AF290" s="81">
        <f>COUNTIFS('Plan de couv'!$C$8:$C$373,Capa!$T290,'Plan de couv'!O$8:O$373,Paramètres!$A$3)+COUNTIFS('Plan de couv'!$C$8:$C$373,Capa!$T290,'Plan de couv'!O$8:O$373,Paramètres!$A$8)/2+COUNTIFS('Plan de couv'!$C$8:$C$373,Capa!$T290,'Plan de couv'!O$8:O$373,Paramètres!$A$9)/2</f>
        <v>1</v>
      </c>
      <c r="AG290" s="81">
        <f>COUNTIFS('Plan de couv'!$C$8:$C$373,Capa!$T290,'Plan de couv'!P$8:P$373,Paramètres!$A$3)+COUNTIFS('Plan de couv'!$C$8:$C$373,Capa!$T290,'Plan de couv'!P$8:P$373,Paramètres!$A$8)/2+COUNTIFS('Plan de couv'!$C$8:$C$373,Capa!$T290,'Plan de couv'!P$8:P$373,Paramètres!$A$9)/2</f>
        <v>1</v>
      </c>
      <c r="AH290" s="81">
        <f>COUNTIFS('Plan de couv'!$C$8:$C$373,Capa!$T290,'Plan de couv'!Q$8:Q$373,Paramètres!$A$3)+COUNTIFS('Plan de couv'!$C$8:$C$373,Capa!$T290,'Plan de couv'!Q$8:Q$373,Paramètres!$A$8)/2+COUNTIFS('Plan de couv'!$C$8:$C$373,Capa!$T290,'Plan de couv'!Q$8:Q$373,Paramètres!$A$9)/2</f>
        <v>1</v>
      </c>
      <c r="AI290" s="81">
        <f>COUNTIFS('Plan de couv'!$C$8:$C$373,Capa!$T290,'Plan de couv'!R$8:R$373,Paramètres!$A$3)+COUNTIFS('Plan de couv'!$C$8:$C$373,Capa!$T290,'Plan de couv'!R$8:R$373,Paramètres!$A$8)/2+COUNTIFS('Plan de couv'!$C$8:$C$373,Capa!$T290,'Plan de couv'!R$8:R$373,Paramètres!$A$9)/2</f>
        <v>1</v>
      </c>
      <c r="AJ290" s="81">
        <f>COUNTIFS('Plan de couv'!$C$8:$C$373,Capa!$T290,'Plan de couv'!S$8:S$373,Paramètres!$A$3)+COUNTIFS('Plan de couv'!$C$8:$C$373,Capa!$T290,'Plan de couv'!S$8:S$373,Paramètres!$A$8)/2+COUNTIFS('Plan de couv'!$C$8:$C$373,Capa!$T290,'Plan de couv'!S$8:S$373,Paramètres!$A$9)/2</f>
        <v>1</v>
      </c>
      <c r="AK290" s="81">
        <f>COUNTIFS('Plan de couv'!$C$8:$C$373,Capa!$T290,'Plan de couv'!T$8:T$373,Paramètres!$A$3)+COUNTIFS('Plan de couv'!$C$8:$C$373,Capa!$T290,'Plan de couv'!T$8:T$373,Paramètres!$A$8)/2+COUNTIFS('Plan de couv'!$C$8:$C$373,Capa!$T290,'Plan de couv'!T$8:T$373,Paramètres!$A$9)/2</f>
        <v>1</v>
      </c>
      <c r="AL290" s="81">
        <f>COUNTIFS('Plan de couv'!$C$8:$C$373,Capa!$T290,'Plan de couv'!U$8:U$373,Paramètres!$A$3)+COUNTIFS('Plan de couv'!$C$8:$C$373,Capa!$T290,'Plan de couv'!U$8:U$373,Paramètres!$A$8)/2+COUNTIFS('Plan de couv'!$C$8:$C$373,Capa!$T290,'Plan de couv'!U$8:U$373,Paramètres!$A$9)/2</f>
        <v>1</v>
      </c>
      <c r="AM290" s="81">
        <f>COUNTIFS('Plan de couv'!$C$8:$C$373,Capa!$T290,'Plan de couv'!V$8:V$373,Paramètres!$A$3)+COUNTIFS('Plan de couv'!$C$8:$C$373,Capa!$T290,'Plan de couv'!V$8:V$373,Paramètres!$A$8)/2+COUNTIFS('Plan de couv'!$C$8:$C$373,Capa!$T290,'Plan de couv'!V$8:V$373,Paramètres!$A$9)/2</f>
        <v>1</v>
      </c>
      <c r="AN290" s="81">
        <f>COUNTIFS('Plan de couv'!$C$8:$C$373,Capa!$T290,'Plan de couv'!W$8:W$373,Paramètres!$A$3)+COUNTIFS('Plan de couv'!$C$8:$C$373,Capa!$T290,'Plan de couv'!W$8:W$373,Paramètres!$A$8)/2+COUNTIFS('Plan de couv'!$C$8:$C$373,Capa!$T290,'Plan de couv'!W$8:W$373,Paramètres!$A$9)/2</f>
        <v>1</v>
      </c>
      <c r="AO290" s="81">
        <f>COUNTIFS('Plan de couv'!$C$8:$C$373,Capa!$T290,'Plan de couv'!X$8:X$373,Paramètres!$A$3)+COUNTIFS('Plan de couv'!$C$8:$C$373,Capa!$T290,'Plan de couv'!X$8:X$373,Paramètres!$A$8)/2+COUNTIFS('Plan de couv'!$C$8:$C$373,Capa!$T290,'Plan de couv'!X$8:X$373,Paramètres!$A$9)/2</f>
        <v>1</v>
      </c>
      <c r="AP290" s="81">
        <f>COUNTIFS('Plan de couv'!$C$8:$C$373,Capa!$T290,'Plan de couv'!Y$8:Y$373,Paramètres!$A$3)+COUNTIFS('Plan de couv'!$C$8:$C$373,Capa!$T290,'Plan de couv'!Y$8:Y$373,Paramètres!$A$8)/2+COUNTIFS('Plan de couv'!$C$8:$C$373,Capa!$T290,'Plan de couv'!Y$8:Y$373,Paramètres!$A$9)/2</f>
        <v>1</v>
      </c>
    </row>
    <row r="291" spans="18:42" hidden="1" x14ac:dyDescent="0.25">
      <c r="R291" s="50">
        <f t="shared" si="16"/>
        <v>10</v>
      </c>
      <c r="S291" s="51">
        <f t="shared" si="17"/>
        <v>42</v>
      </c>
      <c r="T291" s="67">
        <f t="shared" si="19"/>
        <v>42655</v>
      </c>
      <c r="U291" s="68">
        <f t="shared" si="18"/>
        <v>4</v>
      </c>
      <c r="V291" s="81">
        <f>COUNTIFS('Plan de couv'!$C$8:$C$373,Capa!$T291,'Plan de couv'!E$8:E$373,Paramètres!$A$3)+COUNTIFS('Plan de couv'!$C$8:$C$373,Capa!$T291,'Plan de couv'!E$8:E$373,Paramètres!$A$8)/2+COUNTIFS('Plan de couv'!$C$8:$C$373,Capa!$T291,'Plan de couv'!E$8:E$373,Paramètres!$A$9)/2</f>
        <v>1</v>
      </c>
      <c r="W291" s="81">
        <f>COUNTIFS('Plan de couv'!$C$8:$C$373,Capa!$T291,'Plan de couv'!F$8:F$373,Paramètres!$A$3)+COUNTIFS('Plan de couv'!$C$8:$C$373,Capa!$T291,'Plan de couv'!F$8:F$373,Paramètres!$A$8)/2+COUNTIFS('Plan de couv'!$C$8:$C$373,Capa!$T291,'Plan de couv'!F$8:F$373,Paramètres!$A$9)/2</f>
        <v>1</v>
      </c>
      <c r="X291" s="81">
        <f>COUNTIFS('Plan de couv'!$C$8:$C$373,Capa!$T291,'Plan de couv'!G$8:G$373,Paramètres!$A$3)+COUNTIFS('Plan de couv'!$C$8:$C$373,Capa!$T291,'Plan de couv'!G$8:G$373,Paramètres!$A$8)/2+COUNTIFS('Plan de couv'!$C$8:$C$373,Capa!$T291,'Plan de couv'!G$8:G$373,Paramètres!$A$9)/2</f>
        <v>1</v>
      </c>
      <c r="Y291" s="81">
        <f>COUNTIFS('Plan de couv'!$C$8:$C$373,Capa!$T291,'Plan de couv'!H$8:H$373,Paramètres!$A$3)+COUNTIFS('Plan de couv'!$C$8:$C$373,Capa!$T291,'Plan de couv'!H$8:H$373,Paramètres!$A$8)/2+COUNTIFS('Plan de couv'!$C$8:$C$373,Capa!$T291,'Plan de couv'!H$8:H$373,Paramètres!$A$9)/2</f>
        <v>1</v>
      </c>
      <c r="Z291" s="81">
        <f>COUNTIFS('Plan de couv'!$C$8:$C$373,Capa!$T291,'Plan de couv'!I$8:I$373,Paramètres!$A$3)+COUNTIFS('Plan de couv'!$C$8:$C$373,Capa!$T291,'Plan de couv'!I$8:I$373,Paramètres!$A$8)/2+COUNTIFS('Plan de couv'!$C$8:$C$373,Capa!$T291,'Plan de couv'!I$8:I$373,Paramètres!$A$9)/2</f>
        <v>1</v>
      </c>
      <c r="AA291" s="81">
        <f>COUNTIFS('Plan de couv'!$C$8:$C$373,Capa!$T291,'Plan de couv'!J$8:J$373,Paramètres!$A$3)+COUNTIFS('Plan de couv'!$C$8:$C$373,Capa!$T291,'Plan de couv'!J$8:J$373,Paramètres!$A$8)/2+COUNTIFS('Plan de couv'!$C$8:$C$373,Capa!$T291,'Plan de couv'!J$8:J$373,Paramètres!$A$9)/2</f>
        <v>1</v>
      </c>
      <c r="AB291" s="81">
        <f>COUNTIFS('Plan de couv'!$C$8:$C$373,Capa!$T291,'Plan de couv'!K$8:K$373,Paramètres!$A$3)+COUNTIFS('Plan de couv'!$C$8:$C$373,Capa!$T291,'Plan de couv'!K$8:K$373,Paramètres!$A$8)/2+COUNTIFS('Plan de couv'!$C$8:$C$373,Capa!$T291,'Plan de couv'!K$8:K$373,Paramètres!$A$9)/2</f>
        <v>1</v>
      </c>
      <c r="AC291" s="81">
        <f>COUNTIFS('Plan de couv'!$C$8:$C$373,Capa!$T291,'Plan de couv'!L$8:L$373,Paramètres!$A$3)+COUNTIFS('Plan de couv'!$C$8:$C$373,Capa!$T291,'Plan de couv'!L$8:L$373,Paramètres!$A$8)/2+COUNTIFS('Plan de couv'!$C$8:$C$373,Capa!$T291,'Plan de couv'!L$8:L$373,Paramètres!$A$9)/2</f>
        <v>1</v>
      </c>
      <c r="AD291" s="81">
        <f>COUNTIFS('Plan de couv'!$C$8:$C$373,Capa!$T291,'Plan de couv'!M$8:M$373,Paramètres!$A$3)+COUNTIFS('Plan de couv'!$C$8:$C$373,Capa!$T291,'Plan de couv'!M$8:M$373,Paramètres!$A$8)/2+COUNTIFS('Plan de couv'!$C$8:$C$373,Capa!$T291,'Plan de couv'!M$8:M$373,Paramètres!$A$9)/2</f>
        <v>1</v>
      </c>
      <c r="AE291" s="81">
        <f>COUNTIFS('Plan de couv'!$C$8:$C$373,Capa!$T291,'Plan de couv'!N$8:N$373,Paramètres!$A$3)+COUNTIFS('Plan de couv'!$C$8:$C$373,Capa!$T291,'Plan de couv'!N$8:N$373,Paramètres!$A$8)/2+COUNTIFS('Plan de couv'!$C$8:$C$373,Capa!$T291,'Plan de couv'!N$8:N$373,Paramètres!$A$9)/2</f>
        <v>1</v>
      </c>
      <c r="AF291" s="81">
        <f>COUNTIFS('Plan de couv'!$C$8:$C$373,Capa!$T291,'Plan de couv'!O$8:O$373,Paramètres!$A$3)+COUNTIFS('Plan de couv'!$C$8:$C$373,Capa!$T291,'Plan de couv'!O$8:O$373,Paramètres!$A$8)/2+COUNTIFS('Plan de couv'!$C$8:$C$373,Capa!$T291,'Plan de couv'!O$8:O$373,Paramètres!$A$9)/2</f>
        <v>1</v>
      </c>
      <c r="AG291" s="81">
        <f>COUNTIFS('Plan de couv'!$C$8:$C$373,Capa!$T291,'Plan de couv'!P$8:P$373,Paramètres!$A$3)+COUNTIFS('Plan de couv'!$C$8:$C$373,Capa!$T291,'Plan de couv'!P$8:P$373,Paramètres!$A$8)/2+COUNTIFS('Plan de couv'!$C$8:$C$373,Capa!$T291,'Plan de couv'!P$8:P$373,Paramètres!$A$9)/2</f>
        <v>1</v>
      </c>
      <c r="AH291" s="81">
        <f>COUNTIFS('Plan de couv'!$C$8:$C$373,Capa!$T291,'Plan de couv'!Q$8:Q$373,Paramètres!$A$3)+COUNTIFS('Plan de couv'!$C$8:$C$373,Capa!$T291,'Plan de couv'!Q$8:Q$373,Paramètres!$A$8)/2+COUNTIFS('Plan de couv'!$C$8:$C$373,Capa!$T291,'Plan de couv'!Q$8:Q$373,Paramètres!$A$9)/2</f>
        <v>1</v>
      </c>
      <c r="AI291" s="81">
        <f>COUNTIFS('Plan de couv'!$C$8:$C$373,Capa!$T291,'Plan de couv'!R$8:R$373,Paramètres!$A$3)+COUNTIFS('Plan de couv'!$C$8:$C$373,Capa!$T291,'Plan de couv'!R$8:R$373,Paramètres!$A$8)/2+COUNTIFS('Plan de couv'!$C$8:$C$373,Capa!$T291,'Plan de couv'!R$8:R$373,Paramètres!$A$9)/2</f>
        <v>1</v>
      </c>
      <c r="AJ291" s="81">
        <f>COUNTIFS('Plan de couv'!$C$8:$C$373,Capa!$T291,'Plan de couv'!S$8:S$373,Paramètres!$A$3)+COUNTIFS('Plan de couv'!$C$8:$C$373,Capa!$T291,'Plan de couv'!S$8:S$373,Paramètres!$A$8)/2+COUNTIFS('Plan de couv'!$C$8:$C$373,Capa!$T291,'Plan de couv'!S$8:S$373,Paramètres!$A$9)/2</f>
        <v>1</v>
      </c>
      <c r="AK291" s="81">
        <f>COUNTIFS('Plan de couv'!$C$8:$C$373,Capa!$T291,'Plan de couv'!T$8:T$373,Paramètres!$A$3)+COUNTIFS('Plan de couv'!$C$8:$C$373,Capa!$T291,'Plan de couv'!T$8:T$373,Paramètres!$A$8)/2+COUNTIFS('Plan de couv'!$C$8:$C$373,Capa!$T291,'Plan de couv'!T$8:T$373,Paramètres!$A$9)/2</f>
        <v>1</v>
      </c>
      <c r="AL291" s="81">
        <f>COUNTIFS('Plan de couv'!$C$8:$C$373,Capa!$T291,'Plan de couv'!U$8:U$373,Paramètres!$A$3)+COUNTIFS('Plan de couv'!$C$8:$C$373,Capa!$T291,'Plan de couv'!U$8:U$373,Paramètres!$A$8)/2+COUNTIFS('Plan de couv'!$C$8:$C$373,Capa!$T291,'Plan de couv'!U$8:U$373,Paramètres!$A$9)/2</f>
        <v>1</v>
      </c>
      <c r="AM291" s="81">
        <f>COUNTIFS('Plan de couv'!$C$8:$C$373,Capa!$T291,'Plan de couv'!V$8:V$373,Paramètres!$A$3)+COUNTIFS('Plan de couv'!$C$8:$C$373,Capa!$T291,'Plan de couv'!V$8:V$373,Paramètres!$A$8)/2+COUNTIFS('Plan de couv'!$C$8:$C$373,Capa!$T291,'Plan de couv'!V$8:V$373,Paramètres!$A$9)/2</f>
        <v>1</v>
      </c>
      <c r="AN291" s="81">
        <f>COUNTIFS('Plan de couv'!$C$8:$C$373,Capa!$T291,'Plan de couv'!W$8:W$373,Paramètres!$A$3)+COUNTIFS('Plan de couv'!$C$8:$C$373,Capa!$T291,'Plan de couv'!W$8:W$373,Paramètres!$A$8)/2+COUNTIFS('Plan de couv'!$C$8:$C$373,Capa!$T291,'Plan de couv'!W$8:W$373,Paramètres!$A$9)/2</f>
        <v>1</v>
      </c>
      <c r="AO291" s="81">
        <f>COUNTIFS('Plan de couv'!$C$8:$C$373,Capa!$T291,'Plan de couv'!X$8:X$373,Paramètres!$A$3)+COUNTIFS('Plan de couv'!$C$8:$C$373,Capa!$T291,'Plan de couv'!X$8:X$373,Paramètres!$A$8)/2+COUNTIFS('Plan de couv'!$C$8:$C$373,Capa!$T291,'Plan de couv'!X$8:X$373,Paramètres!$A$9)/2</f>
        <v>1</v>
      </c>
      <c r="AP291" s="81">
        <f>COUNTIFS('Plan de couv'!$C$8:$C$373,Capa!$T291,'Plan de couv'!Y$8:Y$373,Paramètres!$A$3)+COUNTIFS('Plan de couv'!$C$8:$C$373,Capa!$T291,'Plan de couv'!Y$8:Y$373,Paramètres!$A$8)/2+COUNTIFS('Plan de couv'!$C$8:$C$373,Capa!$T291,'Plan de couv'!Y$8:Y$373,Paramètres!$A$9)/2</f>
        <v>1</v>
      </c>
    </row>
    <row r="292" spans="18:42" hidden="1" x14ac:dyDescent="0.25">
      <c r="R292" s="50">
        <f t="shared" si="16"/>
        <v>10</v>
      </c>
      <c r="S292" s="51">
        <f t="shared" si="17"/>
        <v>42</v>
      </c>
      <c r="T292" s="67">
        <f t="shared" si="19"/>
        <v>42656</v>
      </c>
      <c r="U292" s="68">
        <f t="shared" si="18"/>
        <v>5</v>
      </c>
      <c r="V292" s="81">
        <f>COUNTIFS('Plan de couv'!$C$8:$C$373,Capa!$T292,'Plan de couv'!E$8:E$373,Paramètres!$A$3)+COUNTIFS('Plan de couv'!$C$8:$C$373,Capa!$T292,'Plan de couv'!E$8:E$373,Paramètres!$A$8)/2+COUNTIFS('Plan de couv'!$C$8:$C$373,Capa!$T292,'Plan de couv'!E$8:E$373,Paramètres!$A$9)/2</f>
        <v>1</v>
      </c>
      <c r="W292" s="81">
        <f>COUNTIFS('Plan de couv'!$C$8:$C$373,Capa!$T292,'Plan de couv'!F$8:F$373,Paramètres!$A$3)+COUNTIFS('Plan de couv'!$C$8:$C$373,Capa!$T292,'Plan de couv'!F$8:F$373,Paramètres!$A$8)/2+COUNTIFS('Plan de couv'!$C$8:$C$373,Capa!$T292,'Plan de couv'!F$8:F$373,Paramètres!$A$9)/2</f>
        <v>1</v>
      </c>
      <c r="X292" s="81">
        <f>COUNTIFS('Plan de couv'!$C$8:$C$373,Capa!$T292,'Plan de couv'!G$8:G$373,Paramètres!$A$3)+COUNTIFS('Plan de couv'!$C$8:$C$373,Capa!$T292,'Plan de couv'!G$8:G$373,Paramètres!$A$8)/2+COUNTIFS('Plan de couv'!$C$8:$C$373,Capa!$T292,'Plan de couv'!G$8:G$373,Paramètres!$A$9)/2</f>
        <v>1</v>
      </c>
      <c r="Y292" s="81">
        <f>COUNTIFS('Plan de couv'!$C$8:$C$373,Capa!$T292,'Plan de couv'!H$8:H$373,Paramètres!$A$3)+COUNTIFS('Plan de couv'!$C$8:$C$373,Capa!$T292,'Plan de couv'!H$8:H$373,Paramètres!$A$8)/2+COUNTIFS('Plan de couv'!$C$8:$C$373,Capa!$T292,'Plan de couv'!H$8:H$373,Paramètres!$A$9)/2</f>
        <v>1</v>
      </c>
      <c r="Z292" s="81">
        <f>COUNTIFS('Plan de couv'!$C$8:$C$373,Capa!$T292,'Plan de couv'!I$8:I$373,Paramètres!$A$3)+COUNTIFS('Plan de couv'!$C$8:$C$373,Capa!$T292,'Plan de couv'!I$8:I$373,Paramètres!$A$8)/2+COUNTIFS('Plan de couv'!$C$8:$C$373,Capa!$T292,'Plan de couv'!I$8:I$373,Paramètres!$A$9)/2</f>
        <v>1</v>
      </c>
      <c r="AA292" s="81">
        <f>COUNTIFS('Plan de couv'!$C$8:$C$373,Capa!$T292,'Plan de couv'!J$8:J$373,Paramètres!$A$3)+COUNTIFS('Plan de couv'!$C$8:$C$373,Capa!$T292,'Plan de couv'!J$8:J$373,Paramètres!$A$8)/2+COUNTIFS('Plan de couv'!$C$8:$C$373,Capa!$T292,'Plan de couv'!J$8:J$373,Paramètres!$A$9)/2</f>
        <v>1</v>
      </c>
      <c r="AB292" s="81">
        <f>COUNTIFS('Plan de couv'!$C$8:$C$373,Capa!$T292,'Plan de couv'!K$8:K$373,Paramètres!$A$3)+COUNTIFS('Plan de couv'!$C$8:$C$373,Capa!$T292,'Plan de couv'!K$8:K$373,Paramètres!$A$8)/2+COUNTIFS('Plan de couv'!$C$8:$C$373,Capa!$T292,'Plan de couv'!K$8:K$373,Paramètres!$A$9)/2</f>
        <v>1</v>
      </c>
      <c r="AC292" s="81">
        <f>COUNTIFS('Plan de couv'!$C$8:$C$373,Capa!$T292,'Plan de couv'!L$8:L$373,Paramètres!$A$3)+COUNTIFS('Plan de couv'!$C$8:$C$373,Capa!$T292,'Plan de couv'!L$8:L$373,Paramètres!$A$8)/2+COUNTIFS('Plan de couv'!$C$8:$C$373,Capa!$T292,'Plan de couv'!L$8:L$373,Paramètres!$A$9)/2</f>
        <v>1</v>
      </c>
      <c r="AD292" s="81">
        <f>COUNTIFS('Plan de couv'!$C$8:$C$373,Capa!$T292,'Plan de couv'!M$8:M$373,Paramètres!$A$3)+COUNTIFS('Plan de couv'!$C$8:$C$373,Capa!$T292,'Plan de couv'!M$8:M$373,Paramètres!$A$8)/2+COUNTIFS('Plan de couv'!$C$8:$C$373,Capa!$T292,'Plan de couv'!M$8:M$373,Paramètres!$A$9)/2</f>
        <v>1</v>
      </c>
      <c r="AE292" s="81">
        <f>COUNTIFS('Plan de couv'!$C$8:$C$373,Capa!$T292,'Plan de couv'!N$8:N$373,Paramètres!$A$3)+COUNTIFS('Plan de couv'!$C$8:$C$373,Capa!$T292,'Plan de couv'!N$8:N$373,Paramètres!$A$8)/2+COUNTIFS('Plan de couv'!$C$8:$C$373,Capa!$T292,'Plan de couv'!N$8:N$373,Paramètres!$A$9)/2</f>
        <v>1</v>
      </c>
      <c r="AF292" s="81">
        <f>COUNTIFS('Plan de couv'!$C$8:$C$373,Capa!$T292,'Plan de couv'!O$8:O$373,Paramètres!$A$3)+COUNTIFS('Plan de couv'!$C$8:$C$373,Capa!$T292,'Plan de couv'!O$8:O$373,Paramètres!$A$8)/2+COUNTIFS('Plan de couv'!$C$8:$C$373,Capa!$T292,'Plan de couv'!O$8:O$373,Paramètres!$A$9)/2</f>
        <v>1</v>
      </c>
      <c r="AG292" s="81">
        <f>COUNTIFS('Plan de couv'!$C$8:$C$373,Capa!$T292,'Plan de couv'!P$8:P$373,Paramètres!$A$3)+COUNTIFS('Plan de couv'!$C$8:$C$373,Capa!$T292,'Plan de couv'!P$8:P$373,Paramètres!$A$8)/2+COUNTIFS('Plan de couv'!$C$8:$C$373,Capa!$T292,'Plan de couv'!P$8:P$373,Paramètres!$A$9)/2</f>
        <v>1</v>
      </c>
      <c r="AH292" s="81">
        <f>COUNTIFS('Plan de couv'!$C$8:$C$373,Capa!$T292,'Plan de couv'!Q$8:Q$373,Paramètres!$A$3)+COUNTIFS('Plan de couv'!$C$8:$C$373,Capa!$T292,'Plan de couv'!Q$8:Q$373,Paramètres!$A$8)/2+COUNTIFS('Plan de couv'!$C$8:$C$373,Capa!$T292,'Plan de couv'!Q$8:Q$373,Paramètres!$A$9)/2</f>
        <v>1</v>
      </c>
      <c r="AI292" s="81">
        <f>COUNTIFS('Plan de couv'!$C$8:$C$373,Capa!$T292,'Plan de couv'!R$8:R$373,Paramètres!$A$3)+COUNTIFS('Plan de couv'!$C$8:$C$373,Capa!$T292,'Plan de couv'!R$8:R$373,Paramètres!$A$8)/2+COUNTIFS('Plan de couv'!$C$8:$C$373,Capa!$T292,'Plan de couv'!R$8:R$373,Paramètres!$A$9)/2</f>
        <v>1</v>
      </c>
      <c r="AJ292" s="81">
        <f>COUNTIFS('Plan de couv'!$C$8:$C$373,Capa!$T292,'Plan de couv'!S$8:S$373,Paramètres!$A$3)+COUNTIFS('Plan de couv'!$C$8:$C$373,Capa!$T292,'Plan de couv'!S$8:S$373,Paramètres!$A$8)/2+COUNTIFS('Plan de couv'!$C$8:$C$373,Capa!$T292,'Plan de couv'!S$8:S$373,Paramètres!$A$9)/2</f>
        <v>1</v>
      </c>
      <c r="AK292" s="81">
        <f>COUNTIFS('Plan de couv'!$C$8:$C$373,Capa!$T292,'Plan de couv'!T$8:T$373,Paramètres!$A$3)+COUNTIFS('Plan de couv'!$C$8:$C$373,Capa!$T292,'Plan de couv'!T$8:T$373,Paramètres!$A$8)/2+COUNTIFS('Plan de couv'!$C$8:$C$373,Capa!$T292,'Plan de couv'!T$8:T$373,Paramètres!$A$9)/2</f>
        <v>1</v>
      </c>
      <c r="AL292" s="81">
        <f>COUNTIFS('Plan de couv'!$C$8:$C$373,Capa!$T292,'Plan de couv'!U$8:U$373,Paramètres!$A$3)+COUNTIFS('Plan de couv'!$C$8:$C$373,Capa!$T292,'Plan de couv'!U$8:U$373,Paramètres!$A$8)/2+COUNTIFS('Plan de couv'!$C$8:$C$373,Capa!$T292,'Plan de couv'!U$8:U$373,Paramètres!$A$9)/2</f>
        <v>1</v>
      </c>
      <c r="AM292" s="81">
        <f>COUNTIFS('Plan de couv'!$C$8:$C$373,Capa!$T292,'Plan de couv'!V$8:V$373,Paramètres!$A$3)+COUNTIFS('Plan de couv'!$C$8:$C$373,Capa!$T292,'Plan de couv'!V$8:V$373,Paramètres!$A$8)/2+COUNTIFS('Plan de couv'!$C$8:$C$373,Capa!$T292,'Plan de couv'!V$8:V$373,Paramètres!$A$9)/2</f>
        <v>1</v>
      </c>
      <c r="AN292" s="81">
        <f>COUNTIFS('Plan de couv'!$C$8:$C$373,Capa!$T292,'Plan de couv'!W$8:W$373,Paramètres!$A$3)+COUNTIFS('Plan de couv'!$C$8:$C$373,Capa!$T292,'Plan de couv'!W$8:W$373,Paramètres!$A$8)/2+COUNTIFS('Plan de couv'!$C$8:$C$373,Capa!$T292,'Plan de couv'!W$8:W$373,Paramètres!$A$9)/2</f>
        <v>1</v>
      </c>
      <c r="AO292" s="81">
        <f>COUNTIFS('Plan de couv'!$C$8:$C$373,Capa!$T292,'Plan de couv'!X$8:X$373,Paramètres!$A$3)+COUNTIFS('Plan de couv'!$C$8:$C$373,Capa!$T292,'Plan de couv'!X$8:X$373,Paramètres!$A$8)/2+COUNTIFS('Plan de couv'!$C$8:$C$373,Capa!$T292,'Plan de couv'!X$8:X$373,Paramètres!$A$9)/2</f>
        <v>1</v>
      </c>
      <c r="AP292" s="81">
        <f>COUNTIFS('Plan de couv'!$C$8:$C$373,Capa!$T292,'Plan de couv'!Y$8:Y$373,Paramètres!$A$3)+COUNTIFS('Plan de couv'!$C$8:$C$373,Capa!$T292,'Plan de couv'!Y$8:Y$373,Paramètres!$A$8)/2+COUNTIFS('Plan de couv'!$C$8:$C$373,Capa!$T292,'Plan de couv'!Y$8:Y$373,Paramètres!$A$9)/2</f>
        <v>1</v>
      </c>
    </row>
    <row r="293" spans="18:42" hidden="1" x14ac:dyDescent="0.25">
      <c r="R293" s="50">
        <f t="shared" si="16"/>
        <v>10</v>
      </c>
      <c r="S293" s="51">
        <f t="shared" si="17"/>
        <v>42</v>
      </c>
      <c r="T293" s="67">
        <f t="shared" si="19"/>
        <v>42657</v>
      </c>
      <c r="U293" s="68">
        <f t="shared" si="18"/>
        <v>6</v>
      </c>
      <c r="V293" s="81">
        <f>COUNTIFS('Plan de couv'!$C$8:$C$373,Capa!$T293,'Plan de couv'!E$8:E$373,Paramètres!$A$3)+COUNTIFS('Plan de couv'!$C$8:$C$373,Capa!$T293,'Plan de couv'!E$8:E$373,Paramètres!$A$8)/2+COUNTIFS('Plan de couv'!$C$8:$C$373,Capa!$T293,'Plan de couv'!E$8:E$373,Paramètres!$A$9)/2</f>
        <v>1</v>
      </c>
      <c r="W293" s="81">
        <f>COUNTIFS('Plan de couv'!$C$8:$C$373,Capa!$T293,'Plan de couv'!F$8:F$373,Paramètres!$A$3)+COUNTIFS('Plan de couv'!$C$8:$C$373,Capa!$T293,'Plan de couv'!F$8:F$373,Paramètres!$A$8)/2+COUNTIFS('Plan de couv'!$C$8:$C$373,Capa!$T293,'Plan de couv'!F$8:F$373,Paramètres!$A$9)/2</f>
        <v>1</v>
      </c>
      <c r="X293" s="81">
        <f>COUNTIFS('Plan de couv'!$C$8:$C$373,Capa!$T293,'Plan de couv'!G$8:G$373,Paramètres!$A$3)+COUNTIFS('Plan de couv'!$C$8:$C$373,Capa!$T293,'Plan de couv'!G$8:G$373,Paramètres!$A$8)/2+COUNTIFS('Plan de couv'!$C$8:$C$373,Capa!$T293,'Plan de couv'!G$8:G$373,Paramètres!$A$9)/2</f>
        <v>1</v>
      </c>
      <c r="Y293" s="81">
        <f>COUNTIFS('Plan de couv'!$C$8:$C$373,Capa!$T293,'Plan de couv'!H$8:H$373,Paramètres!$A$3)+COUNTIFS('Plan de couv'!$C$8:$C$373,Capa!$T293,'Plan de couv'!H$8:H$373,Paramètres!$A$8)/2+COUNTIFS('Plan de couv'!$C$8:$C$373,Capa!$T293,'Plan de couv'!H$8:H$373,Paramètres!$A$9)/2</f>
        <v>1</v>
      </c>
      <c r="Z293" s="81">
        <f>COUNTIFS('Plan de couv'!$C$8:$C$373,Capa!$T293,'Plan de couv'!I$8:I$373,Paramètres!$A$3)+COUNTIFS('Plan de couv'!$C$8:$C$373,Capa!$T293,'Plan de couv'!I$8:I$373,Paramètres!$A$8)/2+COUNTIFS('Plan de couv'!$C$8:$C$373,Capa!$T293,'Plan de couv'!I$8:I$373,Paramètres!$A$9)/2</f>
        <v>1</v>
      </c>
      <c r="AA293" s="81">
        <f>COUNTIFS('Plan de couv'!$C$8:$C$373,Capa!$T293,'Plan de couv'!J$8:J$373,Paramètres!$A$3)+COUNTIFS('Plan de couv'!$C$8:$C$373,Capa!$T293,'Plan de couv'!J$8:J$373,Paramètres!$A$8)/2+COUNTIFS('Plan de couv'!$C$8:$C$373,Capa!$T293,'Plan de couv'!J$8:J$373,Paramètres!$A$9)/2</f>
        <v>1</v>
      </c>
      <c r="AB293" s="81">
        <f>COUNTIFS('Plan de couv'!$C$8:$C$373,Capa!$T293,'Plan de couv'!K$8:K$373,Paramètres!$A$3)+COUNTIFS('Plan de couv'!$C$8:$C$373,Capa!$T293,'Plan de couv'!K$8:K$373,Paramètres!$A$8)/2+COUNTIFS('Plan de couv'!$C$8:$C$373,Capa!$T293,'Plan de couv'!K$8:K$373,Paramètres!$A$9)/2</f>
        <v>1</v>
      </c>
      <c r="AC293" s="81">
        <f>COUNTIFS('Plan de couv'!$C$8:$C$373,Capa!$T293,'Plan de couv'!L$8:L$373,Paramètres!$A$3)+COUNTIFS('Plan de couv'!$C$8:$C$373,Capa!$T293,'Plan de couv'!L$8:L$373,Paramètres!$A$8)/2+COUNTIFS('Plan de couv'!$C$8:$C$373,Capa!$T293,'Plan de couv'!L$8:L$373,Paramètres!$A$9)/2</f>
        <v>1</v>
      </c>
      <c r="AD293" s="81">
        <f>COUNTIFS('Plan de couv'!$C$8:$C$373,Capa!$T293,'Plan de couv'!M$8:M$373,Paramètres!$A$3)+COUNTIFS('Plan de couv'!$C$8:$C$373,Capa!$T293,'Plan de couv'!M$8:M$373,Paramètres!$A$8)/2+COUNTIFS('Plan de couv'!$C$8:$C$373,Capa!$T293,'Plan de couv'!M$8:M$373,Paramètres!$A$9)/2</f>
        <v>1</v>
      </c>
      <c r="AE293" s="81">
        <f>COUNTIFS('Plan de couv'!$C$8:$C$373,Capa!$T293,'Plan de couv'!N$8:N$373,Paramètres!$A$3)+COUNTIFS('Plan de couv'!$C$8:$C$373,Capa!$T293,'Plan de couv'!N$8:N$373,Paramètres!$A$8)/2+COUNTIFS('Plan de couv'!$C$8:$C$373,Capa!$T293,'Plan de couv'!N$8:N$373,Paramètres!$A$9)/2</f>
        <v>1</v>
      </c>
      <c r="AF293" s="81">
        <f>COUNTIFS('Plan de couv'!$C$8:$C$373,Capa!$T293,'Plan de couv'!O$8:O$373,Paramètres!$A$3)+COUNTIFS('Plan de couv'!$C$8:$C$373,Capa!$T293,'Plan de couv'!O$8:O$373,Paramètres!$A$8)/2+COUNTIFS('Plan de couv'!$C$8:$C$373,Capa!$T293,'Plan de couv'!O$8:O$373,Paramètres!$A$9)/2</f>
        <v>1</v>
      </c>
      <c r="AG293" s="81">
        <f>COUNTIFS('Plan de couv'!$C$8:$C$373,Capa!$T293,'Plan de couv'!P$8:P$373,Paramètres!$A$3)+COUNTIFS('Plan de couv'!$C$8:$C$373,Capa!$T293,'Plan de couv'!P$8:P$373,Paramètres!$A$8)/2+COUNTIFS('Plan de couv'!$C$8:$C$373,Capa!$T293,'Plan de couv'!P$8:P$373,Paramètres!$A$9)/2</f>
        <v>1</v>
      </c>
      <c r="AH293" s="81">
        <f>COUNTIFS('Plan de couv'!$C$8:$C$373,Capa!$T293,'Plan de couv'!Q$8:Q$373,Paramètres!$A$3)+COUNTIFS('Plan de couv'!$C$8:$C$373,Capa!$T293,'Plan de couv'!Q$8:Q$373,Paramètres!$A$8)/2+COUNTIFS('Plan de couv'!$C$8:$C$373,Capa!$T293,'Plan de couv'!Q$8:Q$373,Paramètres!$A$9)/2</f>
        <v>1</v>
      </c>
      <c r="AI293" s="81">
        <f>COUNTIFS('Plan de couv'!$C$8:$C$373,Capa!$T293,'Plan de couv'!R$8:R$373,Paramètres!$A$3)+COUNTIFS('Plan de couv'!$C$8:$C$373,Capa!$T293,'Plan de couv'!R$8:R$373,Paramètres!$A$8)/2+COUNTIFS('Plan de couv'!$C$8:$C$373,Capa!$T293,'Plan de couv'!R$8:R$373,Paramètres!$A$9)/2</f>
        <v>1</v>
      </c>
      <c r="AJ293" s="81">
        <f>COUNTIFS('Plan de couv'!$C$8:$C$373,Capa!$T293,'Plan de couv'!S$8:S$373,Paramètres!$A$3)+COUNTIFS('Plan de couv'!$C$8:$C$373,Capa!$T293,'Plan de couv'!S$8:S$373,Paramètres!$A$8)/2+COUNTIFS('Plan de couv'!$C$8:$C$373,Capa!$T293,'Plan de couv'!S$8:S$373,Paramètres!$A$9)/2</f>
        <v>1</v>
      </c>
      <c r="AK293" s="81">
        <f>COUNTIFS('Plan de couv'!$C$8:$C$373,Capa!$T293,'Plan de couv'!T$8:T$373,Paramètres!$A$3)+COUNTIFS('Plan de couv'!$C$8:$C$373,Capa!$T293,'Plan de couv'!T$8:T$373,Paramètres!$A$8)/2+COUNTIFS('Plan de couv'!$C$8:$C$373,Capa!$T293,'Plan de couv'!T$8:T$373,Paramètres!$A$9)/2</f>
        <v>1</v>
      </c>
      <c r="AL293" s="81">
        <f>COUNTIFS('Plan de couv'!$C$8:$C$373,Capa!$T293,'Plan de couv'!U$8:U$373,Paramètres!$A$3)+COUNTIFS('Plan de couv'!$C$8:$C$373,Capa!$T293,'Plan de couv'!U$8:U$373,Paramètres!$A$8)/2+COUNTIFS('Plan de couv'!$C$8:$C$373,Capa!$T293,'Plan de couv'!U$8:U$373,Paramètres!$A$9)/2</f>
        <v>1</v>
      </c>
      <c r="AM293" s="81">
        <f>COUNTIFS('Plan de couv'!$C$8:$C$373,Capa!$T293,'Plan de couv'!V$8:V$373,Paramètres!$A$3)+COUNTIFS('Plan de couv'!$C$8:$C$373,Capa!$T293,'Plan de couv'!V$8:V$373,Paramètres!$A$8)/2+COUNTIFS('Plan de couv'!$C$8:$C$373,Capa!$T293,'Plan de couv'!V$8:V$373,Paramètres!$A$9)/2</f>
        <v>1</v>
      </c>
      <c r="AN293" s="81">
        <f>COUNTIFS('Plan de couv'!$C$8:$C$373,Capa!$T293,'Plan de couv'!W$8:W$373,Paramètres!$A$3)+COUNTIFS('Plan de couv'!$C$8:$C$373,Capa!$T293,'Plan de couv'!W$8:W$373,Paramètres!$A$8)/2+COUNTIFS('Plan de couv'!$C$8:$C$373,Capa!$T293,'Plan de couv'!W$8:W$373,Paramètres!$A$9)/2</f>
        <v>1</v>
      </c>
      <c r="AO293" s="81">
        <f>COUNTIFS('Plan de couv'!$C$8:$C$373,Capa!$T293,'Plan de couv'!X$8:X$373,Paramètres!$A$3)+COUNTIFS('Plan de couv'!$C$8:$C$373,Capa!$T293,'Plan de couv'!X$8:X$373,Paramètres!$A$8)/2+COUNTIFS('Plan de couv'!$C$8:$C$373,Capa!$T293,'Plan de couv'!X$8:X$373,Paramètres!$A$9)/2</f>
        <v>1</v>
      </c>
      <c r="AP293" s="81">
        <f>COUNTIFS('Plan de couv'!$C$8:$C$373,Capa!$T293,'Plan de couv'!Y$8:Y$373,Paramètres!$A$3)+COUNTIFS('Plan de couv'!$C$8:$C$373,Capa!$T293,'Plan de couv'!Y$8:Y$373,Paramètres!$A$8)/2+COUNTIFS('Plan de couv'!$C$8:$C$373,Capa!$T293,'Plan de couv'!Y$8:Y$373,Paramètres!$A$9)/2</f>
        <v>1</v>
      </c>
    </row>
    <row r="294" spans="18:42" hidden="1" x14ac:dyDescent="0.25">
      <c r="R294" s="50">
        <f t="shared" si="16"/>
        <v>10</v>
      </c>
      <c r="S294" s="51">
        <f t="shared" si="17"/>
        <v>42</v>
      </c>
      <c r="T294" s="67">
        <f t="shared" si="19"/>
        <v>42658</v>
      </c>
      <c r="U294" s="68">
        <f t="shared" si="18"/>
        <v>7</v>
      </c>
      <c r="V294" s="81">
        <f>COUNTIFS('Plan de couv'!$C$8:$C$373,Capa!$T294,'Plan de couv'!E$8:E$373,Paramètres!$A$3)+COUNTIFS('Plan de couv'!$C$8:$C$373,Capa!$T294,'Plan de couv'!E$8:E$373,Paramètres!$A$8)/2+COUNTIFS('Plan de couv'!$C$8:$C$373,Capa!$T294,'Plan de couv'!E$8:E$373,Paramètres!$A$9)/2</f>
        <v>0</v>
      </c>
      <c r="W294" s="81">
        <f>COUNTIFS('Plan de couv'!$C$8:$C$373,Capa!$T294,'Plan de couv'!F$8:F$373,Paramètres!$A$3)+COUNTIFS('Plan de couv'!$C$8:$C$373,Capa!$T294,'Plan de couv'!F$8:F$373,Paramètres!$A$8)/2+COUNTIFS('Plan de couv'!$C$8:$C$373,Capa!$T294,'Plan de couv'!F$8:F$373,Paramètres!$A$9)/2</f>
        <v>0</v>
      </c>
      <c r="X294" s="81">
        <f>COUNTIFS('Plan de couv'!$C$8:$C$373,Capa!$T294,'Plan de couv'!G$8:G$373,Paramètres!$A$3)+COUNTIFS('Plan de couv'!$C$8:$C$373,Capa!$T294,'Plan de couv'!G$8:G$373,Paramètres!$A$8)/2+COUNTIFS('Plan de couv'!$C$8:$C$373,Capa!$T294,'Plan de couv'!G$8:G$373,Paramètres!$A$9)/2</f>
        <v>0</v>
      </c>
      <c r="Y294" s="81">
        <f>COUNTIFS('Plan de couv'!$C$8:$C$373,Capa!$T294,'Plan de couv'!H$8:H$373,Paramètres!$A$3)+COUNTIFS('Plan de couv'!$C$8:$C$373,Capa!$T294,'Plan de couv'!H$8:H$373,Paramètres!$A$8)/2+COUNTIFS('Plan de couv'!$C$8:$C$373,Capa!$T294,'Plan de couv'!H$8:H$373,Paramètres!$A$9)/2</f>
        <v>0</v>
      </c>
      <c r="Z294" s="81">
        <f>COUNTIFS('Plan de couv'!$C$8:$C$373,Capa!$T294,'Plan de couv'!I$8:I$373,Paramètres!$A$3)+COUNTIFS('Plan de couv'!$C$8:$C$373,Capa!$T294,'Plan de couv'!I$8:I$373,Paramètres!$A$8)/2+COUNTIFS('Plan de couv'!$C$8:$C$373,Capa!$T294,'Plan de couv'!I$8:I$373,Paramètres!$A$9)/2</f>
        <v>0</v>
      </c>
      <c r="AA294" s="81">
        <f>COUNTIFS('Plan de couv'!$C$8:$C$373,Capa!$T294,'Plan de couv'!J$8:J$373,Paramètres!$A$3)+COUNTIFS('Plan de couv'!$C$8:$C$373,Capa!$T294,'Plan de couv'!J$8:J$373,Paramètres!$A$8)/2+COUNTIFS('Plan de couv'!$C$8:$C$373,Capa!$T294,'Plan de couv'!J$8:J$373,Paramètres!$A$9)/2</f>
        <v>0</v>
      </c>
      <c r="AB294" s="81">
        <f>COUNTIFS('Plan de couv'!$C$8:$C$373,Capa!$T294,'Plan de couv'!K$8:K$373,Paramètres!$A$3)+COUNTIFS('Plan de couv'!$C$8:$C$373,Capa!$T294,'Plan de couv'!K$8:K$373,Paramètres!$A$8)/2+COUNTIFS('Plan de couv'!$C$8:$C$373,Capa!$T294,'Plan de couv'!K$8:K$373,Paramètres!$A$9)/2</f>
        <v>0</v>
      </c>
      <c r="AC294" s="81">
        <f>COUNTIFS('Plan de couv'!$C$8:$C$373,Capa!$T294,'Plan de couv'!L$8:L$373,Paramètres!$A$3)+COUNTIFS('Plan de couv'!$C$8:$C$373,Capa!$T294,'Plan de couv'!L$8:L$373,Paramètres!$A$8)/2+COUNTIFS('Plan de couv'!$C$8:$C$373,Capa!$T294,'Plan de couv'!L$8:L$373,Paramètres!$A$9)/2</f>
        <v>0</v>
      </c>
      <c r="AD294" s="81">
        <f>COUNTIFS('Plan de couv'!$C$8:$C$373,Capa!$T294,'Plan de couv'!M$8:M$373,Paramètres!$A$3)+COUNTIFS('Plan de couv'!$C$8:$C$373,Capa!$T294,'Plan de couv'!M$8:M$373,Paramètres!$A$8)/2+COUNTIFS('Plan de couv'!$C$8:$C$373,Capa!$T294,'Plan de couv'!M$8:M$373,Paramètres!$A$9)/2</f>
        <v>0</v>
      </c>
      <c r="AE294" s="81">
        <f>COUNTIFS('Plan de couv'!$C$8:$C$373,Capa!$T294,'Plan de couv'!N$8:N$373,Paramètres!$A$3)+COUNTIFS('Plan de couv'!$C$8:$C$373,Capa!$T294,'Plan de couv'!N$8:N$373,Paramètres!$A$8)/2+COUNTIFS('Plan de couv'!$C$8:$C$373,Capa!$T294,'Plan de couv'!N$8:N$373,Paramètres!$A$9)/2</f>
        <v>0</v>
      </c>
      <c r="AF294" s="81">
        <f>COUNTIFS('Plan de couv'!$C$8:$C$373,Capa!$T294,'Plan de couv'!O$8:O$373,Paramètres!$A$3)+COUNTIFS('Plan de couv'!$C$8:$C$373,Capa!$T294,'Plan de couv'!O$8:O$373,Paramètres!$A$8)/2+COUNTIFS('Plan de couv'!$C$8:$C$373,Capa!$T294,'Plan de couv'!O$8:O$373,Paramètres!$A$9)/2</f>
        <v>0</v>
      </c>
      <c r="AG294" s="81">
        <f>COUNTIFS('Plan de couv'!$C$8:$C$373,Capa!$T294,'Plan de couv'!P$8:P$373,Paramètres!$A$3)+COUNTIFS('Plan de couv'!$C$8:$C$373,Capa!$T294,'Plan de couv'!P$8:P$373,Paramètres!$A$8)/2+COUNTIFS('Plan de couv'!$C$8:$C$373,Capa!$T294,'Plan de couv'!P$8:P$373,Paramètres!$A$9)/2</f>
        <v>0</v>
      </c>
      <c r="AH294" s="81">
        <f>COUNTIFS('Plan de couv'!$C$8:$C$373,Capa!$T294,'Plan de couv'!Q$8:Q$373,Paramètres!$A$3)+COUNTIFS('Plan de couv'!$C$8:$C$373,Capa!$T294,'Plan de couv'!Q$8:Q$373,Paramètres!$A$8)/2+COUNTIFS('Plan de couv'!$C$8:$C$373,Capa!$T294,'Plan de couv'!Q$8:Q$373,Paramètres!$A$9)/2</f>
        <v>0</v>
      </c>
      <c r="AI294" s="81">
        <f>COUNTIFS('Plan de couv'!$C$8:$C$373,Capa!$T294,'Plan de couv'!R$8:R$373,Paramètres!$A$3)+COUNTIFS('Plan de couv'!$C$8:$C$373,Capa!$T294,'Plan de couv'!R$8:R$373,Paramètres!$A$8)/2+COUNTIFS('Plan de couv'!$C$8:$C$373,Capa!$T294,'Plan de couv'!R$8:R$373,Paramètres!$A$9)/2</f>
        <v>0</v>
      </c>
      <c r="AJ294" s="81">
        <f>COUNTIFS('Plan de couv'!$C$8:$C$373,Capa!$T294,'Plan de couv'!S$8:S$373,Paramètres!$A$3)+COUNTIFS('Plan de couv'!$C$8:$C$373,Capa!$T294,'Plan de couv'!S$8:S$373,Paramètres!$A$8)/2+COUNTIFS('Plan de couv'!$C$8:$C$373,Capa!$T294,'Plan de couv'!S$8:S$373,Paramètres!$A$9)/2</f>
        <v>0</v>
      </c>
      <c r="AK294" s="81">
        <f>COUNTIFS('Plan de couv'!$C$8:$C$373,Capa!$T294,'Plan de couv'!T$8:T$373,Paramètres!$A$3)+COUNTIFS('Plan de couv'!$C$8:$C$373,Capa!$T294,'Plan de couv'!T$8:T$373,Paramètres!$A$8)/2+COUNTIFS('Plan de couv'!$C$8:$C$373,Capa!$T294,'Plan de couv'!T$8:T$373,Paramètres!$A$9)/2</f>
        <v>0</v>
      </c>
      <c r="AL294" s="81">
        <f>COUNTIFS('Plan de couv'!$C$8:$C$373,Capa!$T294,'Plan de couv'!U$8:U$373,Paramètres!$A$3)+COUNTIFS('Plan de couv'!$C$8:$C$373,Capa!$T294,'Plan de couv'!U$8:U$373,Paramètres!$A$8)/2+COUNTIFS('Plan de couv'!$C$8:$C$373,Capa!$T294,'Plan de couv'!U$8:U$373,Paramètres!$A$9)/2</f>
        <v>0</v>
      </c>
      <c r="AM294" s="81">
        <f>COUNTIFS('Plan de couv'!$C$8:$C$373,Capa!$T294,'Plan de couv'!V$8:V$373,Paramètres!$A$3)+COUNTIFS('Plan de couv'!$C$8:$C$373,Capa!$T294,'Plan de couv'!V$8:V$373,Paramètres!$A$8)/2+COUNTIFS('Plan de couv'!$C$8:$C$373,Capa!$T294,'Plan de couv'!V$8:V$373,Paramètres!$A$9)/2</f>
        <v>0</v>
      </c>
      <c r="AN294" s="81">
        <f>COUNTIFS('Plan de couv'!$C$8:$C$373,Capa!$T294,'Plan de couv'!W$8:W$373,Paramètres!$A$3)+COUNTIFS('Plan de couv'!$C$8:$C$373,Capa!$T294,'Plan de couv'!W$8:W$373,Paramètres!$A$8)/2+COUNTIFS('Plan de couv'!$C$8:$C$373,Capa!$T294,'Plan de couv'!W$8:W$373,Paramètres!$A$9)/2</f>
        <v>0</v>
      </c>
      <c r="AO294" s="81">
        <f>COUNTIFS('Plan de couv'!$C$8:$C$373,Capa!$T294,'Plan de couv'!X$8:X$373,Paramètres!$A$3)+COUNTIFS('Plan de couv'!$C$8:$C$373,Capa!$T294,'Plan de couv'!X$8:X$373,Paramètres!$A$8)/2+COUNTIFS('Plan de couv'!$C$8:$C$373,Capa!$T294,'Plan de couv'!X$8:X$373,Paramètres!$A$9)/2</f>
        <v>0</v>
      </c>
      <c r="AP294" s="81">
        <f>COUNTIFS('Plan de couv'!$C$8:$C$373,Capa!$T294,'Plan de couv'!Y$8:Y$373,Paramètres!$A$3)+COUNTIFS('Plan de couv'!$C$8:$C$373,Capa!$T294,'Plan de couv'!Y$8:Y$373,Paramètres!$A$8)/2+COUNTIFS('Plan de couv'!$C$8:$C$373,Capa!$T294,'Plan de couv'!Y$8:Y$373,Paramètres!$A$9)/2</f>
        <v>0</v>
      </c>
    </row>
    <row r="295" spans="18:42" hidden="1" x14ac:dyDescent="0.25">
      <c r="R295" s="50">
        <f t="shared" si="16"/>
        <v>10</v>
      </c>
      <c r="S295" s="51">
        <f t="shared" si="17"/>
        <v>43</v>
      </c>
      <c r="T295" s="67">
        <f t="shared" si="19"/>
        <v>42659</v>
      </c>
      <c r="U295" s="68">
        <f t="shared" si="18"/>
        <v>1</v>
      </c>
      <c r="V295" s="81">
        <f>COUNTIFS('Plan de couv'!$C$8:$C$373,Capa!$T295,'Plan de couv'!E$8:E$373,Paramètres!$A$3)+COUNTIFS('Plan de couv'!$C$8:$C$373,Capa!$T295,'Plan de couv'!E$8:E$373,Paramètres!$A$8)/2+COUNTIFS('Plan de couv'!$C$8:$C$373,Capa!$T295,'Plan de couv'!E$8:E$373,Paramètres!$A$9)/2</f>
        <v>0</v>
      </c>
      <c r="W295" s="81">
        <f>COUNTIFS('Plan de couv'!$C$8:$C$373,Capa!$T295,'Plan de couv'!F$8:F$373,Paramètres!$A$3)+COUNTIFS('Plan de couv'!$C$8:$C$373,Capa!$T295,'Plan de couv'!F$8:F$373,Paramètres!$A$8)/2+COUNTIFS('Plan de couv'!$C$8:$C$373,Capa!$T295,'Plan de couv'!F$8:F$373,Paramètres!$A$9)/2</f>
        <v>0</v>
      </c>
      <c r="X295" s="81">
        <f>COUNTIFS('Plan de couv'!$C$8:$C$373,Capa!$T295,'Plan de couv'!G$8:G$373,Paramètres!$A$3)+COUNTIFS('Plan de couv'!$C$8:$C$373,Capa!$T295,'Plan de couv'!G$8:G$373,Paramètres!$A$8)/2+COUNTIFS('Plan de couv'!$C$8:$C$373,Capa!$T295,'Plan de couv'!G$8:G$373,Paramètres!$A$9)/2</f>
        <v>0</v>
      </c>
      <c r="Y295" s="81">
        <f>COUNTIFS('Plan de couv'!$C$8:$C$373,Capa!$T295,'Plan de couv'!H$8:H$373,Paramètres!$A$3)+COUNTIFS('Plan de couv'!$C$8:$C$373,Capa!$T295,'Plan de couv'!H$8:H$373,Paramètres!$A$8)/2+COUNTIFS('Plan de couv'!$C$8:$C$373,Capa!$T295,'Plan de couv'!H$8:H$373,Paramètres!$A$9)/2</f>
        <v>0</v>
      </c>
      <c r="Z295" s="81">
        <f>COUNTIFS('Plan de couv'!$C$8:$C$373,Capa!$T295,'Plan de couv'!I$8:I$373,Paramètres!$A$3)+COUNTIFS('Plan de couv'!$C$8:$C$373,Capa!$T295,'Plan de couv'!I$8:I$373,Paramètres!$A$8)/2+COUNTIFS('Plan de couv'!$C$8:$C$373,Capa!$T295,'Plan de couv'!I$8:I$373,Paramètres!$A$9)/2</f>
        <v>0</v>
      </c>
      <c r="AA295" s="81">
        <f>COUNTIFS('Plan de couv'!$C$8:$C$373,Capa!$T295,'Plan de couv'!J$8:J$373,Paramètres!$A$3)+COUNTIFS('Plan de couv'!$C$8:$C$373,Capa!$T295,'Plan de couv'!J$8:J$373,Paramètres!$A$8)/2+COUNTIFS('Plan de couv'!$C$8:$C$373,Capa!$T295,'Plan de couv'!J$8:J$373,Paramètres!$A$9)/2</f>
        <v>0</v>
      </c>
      <c r="AB295" s="81">
        <f>COUNTIFS('Plan de couv'!$C$8:$C$373,Capa!$T295,'Plan de couv'!K$8:K$373,Paramètres!$A$3)+COUNTIFS('Plan de couv'!$C$8:$C$373,Capa!$T295,'Plan de couv'!K$8:K$373,Paramètres!$A$8)/2+COUNTIFS('Plan de couv'!$C$8:$C$373,Capa!$T295,'Plan de couv'!K$8:K$373,Paramètres!$A$9)/2</f>
        <v>0</v>
      </c>
      <c r="AC295" s="81">
        <f>COUNTIFS('Plan de couv'!$C$8:$C$373,Capa!$T295,'Plan de couv'!L$8:L$373,Paramètres!$A$3)+COUNTIFS('Plan de couv'!$C$8:$C$373,Capa!$T295,'Plan de couv'!L$8:L$373,Paramètres!$A$8)/2+COUNTIFS('Plan de couv'!$C$8:$C$373,Capa!$T295,'Plan de couv'!L$8:L$373,Paramètres!$A$9)/2</f>
        <v>0</v>
      </c>
      <c r="AD295" s="81">
        <f>COUNTIFS('Plan de couv'!$C$8:$C$373,Capa!$T295,'Plan de couv'!M$8:M$373,Paramètres!$A$3)+COUNTIFS('Plan de couv'!$C$8:$C$373,Capa!$T295,'Plan de couv'!M$8:M$373,Paramètres!$A$8)/2+COUNTIFS('Plan de couv'!$C$8:$C$373,Capa!$T295,'Plan de couv'!M$8:M$373,Paramètres!$A$9)/2</f>
        <v>0</v>
      </c>
      <c r="AE295" s="81">
        <f>COUNTIFS('Plan de couv'!$C$8:$C$373,Capa!$T295,'Plan de couv'!N$8:N$373,Paramètres!$A$3)+COUNTIFS('Plan de couv'!$C$8:$C$373,Capa!$T295,'Plan de couv'!N$8:N$373,Paramètres!$A$8)/2+COUNTIFS('Plan de couv'!$C$8:$C$373,Capa!$T295,'Plan de couv'!N$8:N$373,Paramètres!$A$9)/2</f>
        <v>0</v>
      </c>
      <c r="AF295" s="81">
        <f>COUNTIFS('Plan de couv'!$C$8:$C$373,Capa!$T295,'Plan de couv'!O$8:O$373,Paramètres!$A$3)+COUNTIFS('Plan de couv'!$C$8:$C$373,Capa!$T295,'Plan de couv'!O$8:O$373,Paramètres!$A$8)/2+COUNTIFS('Plan de couv'!$C$8:$C$373,Capa!$T295,'Plan de couv'!O$8:O$373,Paramètres!$A$9)/2</f>
        <v>0</v>
      </c>
      <c r="AG295" s="81">
        <f>COUNTIFS('Plan de couv'!$C$8:$C$373,Capa!$T295,'Plan de couv'!P$8:P$373,Paramètres!$A$3)+COUNTIFS('Plan de couv'!$C$8:$C$373,Capa!$T295,'Plan de couv'!P$8:P$373,Paramètres!$A$8)/2+COUNTIFS('Plan de couv'!$C$8:$C$373,Capa!$T295,'Plan de couv'!P$8:P$373,Paramètres!$A$9)/2</f>
        <v>0</v>
      </c>
      <c r="AH295" s="81">
        <f>COUNTIFS('Plan de couv'!$C$8:$C$373,Capa!$T295,'Plan de couv'!Q$8:Q$373,Paramètres!$A$3)+COUNTIFS('Plan de couv'!$C$8:$C$373,Capa!$T295,'Plan de couv'!Q$8:Q$373,Paramètres!$A$8)/2+COUNTIFS('Plan de couv'!$C$8:$C$373,Capa!$T295,'Plan de couv'!Q$8:Q$373,Paramètres!$A$9)/2</f>
        <v>0</v>
      </c>
      <c r="AI295" s="81">
        <f>COUNTIFS('Plan de couv'!$C$8:$C$373,Capa!$T295,'Plan de couv'!R$8:R$373,Paramètres!$A$3)+COUNTIFS('Plan de couv'!$C$8:$C$373,Capa!$T295,'Plan de couv'!R$8:R$373,Paramètres!$A$8)/2+COUNTIFS('Plan de couv'!$C$8:$C$373,Capa!$T295,'Plan de couv'!R$8:R$373,Paramètres!$A$9)/2</f>
        <v>0</v>
      </c>
      <c r="AJ295" s="81">
        <f>COUNTIFS('Plan de couv'!$C$8:$C$373,Capa!$T295,'Plan de couv'!S$8:S$373,Paramètres!$A$3)+COUNTIFS('Plan de couv'!$C$8:$C$373,Capa!$T295,'Plan de couv'!S$8:S$373,Paramètres!$A$8)/2+COUNTIFS('Plan de couv'!$C$8:$C$373,Capa!$T295,'Plan de couv'!S$8:S$373,Paramètres!$A$9)/2</f>
        <v>0</v>
      </c>
      <c r="AK295" s="81">
        <f>COUNTIFS('Plan de couv'!$C$8:$C$373,Capa!$T295,'Plan de couv'!T$8:T$373,Paramètres!$A$3)+COUNTIFS('Plan de couv'!$C$8:$C$373,Capa!$T295,'Plan de couv'!T$8:T$373,Paramètres!$A$8)/2+COUNTIFS('Plan de couv'!$C$8:$C$373,Capa!$T295,'Plan de couv'!T$8:T$373,Paramètres!$A$9)/2</f>
        <v>0</v>
      </c>
      <c r="AL295" s="81">
        <f>COUNTIFS('Plan de couv'!$C$8:$C$373,Capa!$T295,'Plan de couv'!U$8:U$373,Paramètres!$A$3)+COUNTIFS('Plan de couv'!$C$8:$C$373,Capa!$T295,'Plan de couv'!U$8:U$373,Paramètres!$A$8)/2+COUNTIFS('Plan de couv'!$C$8:$C$373,Capa!$T295,'Plan de couv'!U$8:U$373,Paramètres!$A$9)/2</f>
        <v>0</v>
      </c>
      <c r="AM295" s="81">
        <f>COUNTIFS('Plan de couv'!$C$8:$C$373,Capa!$T295,'Plan de couv'!V$8:V$373,Paramètres!$A$3)+COUNTIFS('Plan de couv'!$C$8:$C$373,Capa!$T295,'Plan de couv'!V$8:V$373,Paramètres!$A$8)/2+COUNTIFS('Plan de couv'!$C$8:$C$373,Capa!$T295,'Plan de couv'!V$8:V$373,Paramètres!$A$9)/2</f>
        <v>0</v>
      </c>
      <c r="AN295" s="81">
        <f>COUNTIFS('Plan de couv'!$C$8:$C$373,Capa!$T295,'Plan de couv'!W$8:W$373,Paramètres!$A$3)+COUNTIFS('Plan de couv'!$C$8:$C$373,Capa!$T295,'Plan de couv'!W$8:W$373,Paramètres!$A$8)/2+COUNTIFS('Plan de couv'!$C$8:$C$373,Capa!$T295,'Plan de couv'!W$8:W$373,Paramètres!$A$9)/2</f>
        <v>0</v>
      </c>
      <c r="AO295" s="81">
        <f>COUNTIFS('Plan de couv'!$C$8:$C$373,Capa!$T295,'Plan de couv'!X$8:X$373,Paramètres!$A$3)+COUNTIFS('Plan de couv'!$C$8:$C$373,Capa!$T295,'Plan de couv'!X$8:X$373,Paramètres!$A$8)/2+COUNTIFS('Plan de couv'!$C$8:$C$373,Capa!$T295,'Plan de couv'!X$8:X$373,Paramètres!$A$9)/2</f>
        <v>0</v>
      </c>
      <c r="AP295" s="81">
        <f>COUNTIFS('Plan de couv'!$C$8:$C$373,Capa!$T295,'Plan de couv'!Y$8:Y$373,Paramètres!$A$3)+COUNTIFS('Plan de couv'!$C$8:$C$373,Capa!$T295,'Plan de couv'!Y$8:Y$373,Paramètres!$A$8)/2+COUNTIFS('Plan de couv'!$C$8:$C$373,Capa!$T295,'Plan de couv'!Y$8:Y$373,Paramètres!$A$9)/2</f>
        <v>0</v>
      </c>
    </row>
    <row r="296" spans="18:42" hidden="1" x14ac:dyDescent="0.25">
      <c r="R296" s="50">
        <f t="shared" si="16"/>
        <v>10</v>
      </c>
      <c r="S296" s="51">
        <f t="shared" si="17"/>
        <v>43</v>
      </c>
      <c r="T296" s="67">
        <f t="shared" si="19"/>
        <v>42660</v>
      </c>
      <c r="U296" s="68">
        <f t="shared" si="18"/>
        <v>2</v>
      </c>
      <c r="V296" s="81">
        <f>COUNTIFS('Plan de couv'!$C$8:$C$373,Capa!$T296,'Plan de couv'!E$8:E$373,Paramètres!$A$3)+COUNTIFS('Plan de couv'!$C$8:$C$373,Capa!$T296,'Plan de couv'!E$8:E$373,Paramètres!$A$8)/2+COUNTIFS('Plan de couv'!$C$8:$C$373,Capa!$T296,'Plan de couv'!E$8:E$373,Paramètres!$A$9)/2</f>
        <v>1</v>
      </c>
      <c r="W296" s="81">
        <f>COUNTIFS('Plan de couv'!$C$8:$C$373,Capa!$T296,'Plan de couv'!F$8:F$373,Paramètres!$A$3)+COUNTIFS('Plan de couv'!$C$8:$C$373,Capa!$T296,'Plan de couv'!F$8:F$373,Paramètres!$A$8)/2+COUNTIFS('Plan de couv'!$C$8:$C$373,Capa!$T296,'Plan de couv'!F$8:F$373,Paramètres!$A$9)/2</f>
        <v>1</v>
      </c>
      <c r="X296" s="81">
        <f>COUNTIFS('Plan de couv'!$C$8:$C$373,Capa!$T296,'Plan de couv'!G$8:G$373,Paramètres!$A$3)+COUNTIFS('Plan de couv'!$C$8:$C$373,Capa!$T296,'Plan de couv'!G$8:G$373,Paramètres!$A$8)/2+COUNTIFS('Plan de couv'!$C$8:$C$373,Capa!$T296,'Plan de couv'!G$8:G$373,Paramètres!$A$9)/2</f>
        <v>1</v>
      </c>
      <c r="Y296" s="81">
        <f>COUNTIFS('Plan de couv'!$C$8:$C$373,Capa!$T296,'Plan de couv'!H$8:H$373,Paramètres!$A$3)+COUNTIFS('Plan de couv'!$C$8:$C$373,Capa!$T296,'Plan de couv'!H$8:H$373,Paramètres!$A$8)/2+COUNTIFS('Plan de couv'!$C$8:$C$373,Capa!$T296,'Plan de couv'!H$8:H$373,Paramètres!$A$9)/2</f>
        <v>1</v>
      </c>
      <c r="Z296" s="81">
        <f>COUNTIFS('Plan de couv'!$C$8:$C$373,Capa!$T296,'Plan de couv'!I$8:I$373,Paramètres!$A$3)+COUNTIFS('Plan de couv'!$C$8:$C$373,Capa!$T296,'Plan de couv'!I$8:I$373,Paramètres!$A$8)/2+COUNTIFS('Plan de couv'!$C$8:$C$373,Capa!$T296,'Plan de couv'!I$8:I$373,Paramètres!$A$9)/2</f>
        <v>1</v>
      </c>
      <c r="AA296" s="81">
        <f>COUNTIFS('Plan de couv'!$C$8:$C$373,Capa!$T296,'Plan de couv'!J$8:J$373,Paramètres!$A$3)+COUNTIFS('Plan de couv'!$C$8:$C$373,Capa!$T296,'Plan de couv'!J$8:J$373,Paramètres!$A$8)/2+COUNTIFS('Plan de couv'!$C$8:$C$373,Capa!$T296,'Plan de couv'!J$8:J$373,Paramètres!$A$9)/2</f>
        <v>1</v>
      </c>
      <c r="AB296" s="81">
        <f>COUNTIFS('Plan de couv'!$C$8:$C$373,Capa!$T296,'Plan de couv'!K$8:K$373,Paramètres!$A$3)+COUNTIFS('Plan de couv'!$C$8:$C$373,Capa!$T296,'Plan de couv'!K$8:K$373,Paramètres!$A$8)/2+COUNTIFS('Plan de couv'!$C$8:$C$373,Capa!$T296,'Plan de couv'!K$8:K$373,Paramètres!$A$9)/2</f>
        <v>1</v>
      </c>
      <c r="AC296" s="81">
        <f>COUNTIFS('Plan de couv'!$C$8:$C$373,Capa!$T296,'Plan de couv'!L$8:L$373,Paramètres!$A$3)+COUNTIFS('Plan de couv'!$C$8:$C$373,Capa!$T296,'Plan de couv'!L$8:L$373,Paramètres!$A$8)/2+COUNTIFS('Plan de couv'!$C$8:$C$373,Capa!$T296,'Plan de couv'!L$8:L$373,Paramètres!$A$9)/2</f>
        <v>1</v>
      </c>
      <c r="AD296" s="81">
        <f>COUNTIFS('Plan de couv'!$C$8:$C$373,Capa!$T296,'Plan de couv'!M$8:M$373,Paramètres!$A$3)+COUNTIFS('Plan de couv'!$C$8:$C$373,Capa!$T296,'Plan de couv'!M$8:M$373,Paramètres!$A$8)/2+COUNTIFS('Plan de couv'!$C$8:$C$373,Capa!$T296,'Plan de couv'!M$8:M$373,Paramètres!$A$9)/2</f>
        <v>1</v>
      </c>
      <c r="AE296" s="81">
        <f>COUNTIFS('Plan de couv'!$C$8:$C$373,Capa!$T296,'Plan de couv'!N$8:N$373,Paramètres!$A$3)+COUNTIFS('Plan de couv'!$C$8:$C$373,Capa!$T296,'Plan de couv'!N$8:N$373,Paramètres!$A$8)/2+COUNTIFS('Plan de couv'!$C$8:$C$373,Capa!$T296,'Plan de couv'!N$8:N$373,Paramètres!$A$9)/2</f>
        <v>1</v>
      </c>
      <c r="AF296" s="81">
        <f>COUNTIFS('Plan de couv'!$C$8:$C$373,Capa!$T296,'Plan de couv'!O$8:O$373,Paramètres!$A$3)+COUNTIFS('Plan de couv'!$C$8:$C$373,Capa!$T296,'Plan de couv'!O$8:O$373,Paramètres!$A$8)/2+COUNTIFS('Plan de couv'!$C$8:$C$373,Capa!$T296,'Plan de couv'!O$8:O$373,Paramètres!$A$9)/2</f>
        <v>1</v>
      </c>
      <c r="AG296" s="81">
        <f>COUNTIFS('Plan de couv'!$C$8:$C$373,Capa!$T296,'Plan de couv'!P$8:P$373,Paramètres!$A$3)+COUNTIFS('Plan de couv'!$C$8:$C$373,Capa!$T296,'Plan de couv'!P$8:P$373,Paramètres!$A$8)/2+COUNTIFS('Plan de couv'!$C$8:$C$373,Capa!$T296,'Plan de couv'!P$8:P$373,Paramètres!$A$9)/2</f>
        <v>1</v>
      </c>
      <c r="AH296" s="81">
        <f>COUNTIFS('Plan de couv'!$C$8:$C$373,Capa!$T296,'Plan de couv'!Q$8:Q$373,Paramètres!$A$3)+COUNTIFS('Plan de couv'!$C$8:$C$373,Capa!$T296,'Plan de couv'!Q$8:Q$373,Paramètres!$A$8)/2+COUNTIFS('Plan de couv'!$C$8:$C$373,Capa!$T296,'Plan de couv'!Q$8:Q$373,Paramètres!$A$9)/2</f>
        <v>1</v>
      </c>
      <c r="AI296" s="81">
        <f>COUNTIFS('Plan de couv'!$C$8:$C$373,Capa!$T296,'Plan de couv'!R$8:R$373,Paramètres!$A$3)+COUNTIFS('Plan de couv'!$C$8:$C$373,Capa!$T296,'Plan de couv'!R$8:R$373,Paramètres!$A$8)/2+COUNTIFS('Plan de couv'!$C$8:$C$373,Capa!$T296,'Plan de couv'!R$8:R$373,Paramètres!$A$9)/2</f>
        <v>1</v>
      </c>
      <c r="AJ296" s="81">
        <f>COUNTIFS('Plan de couv'!$C$8:$C$373,Capa!$T296,'Plan de couv'!S$8:S$373,Paramètres!$A$3)+COUNTIFS('Plan de couv'!$C$8:$C$373,Capa!$T296,'Plan de couv'!S$8:S$373,Paramètres!$A$8)/2+COUNTIFS('Plan de couv'!$C$8:$C$373,Capa!$T296,'Plan de couv'!S$8:S$373,Paramètres!$A$9)/2</f>
        <v>1</v>
      </c>
      <c r="AK296" s="81">
        <f>COUNTIFS('Plan de couv'!$C$8:$C$373,Capa!$T296,'Plan de couv'!T$8:T$373,Paramètres!$A$3)+COUNTIFS('Plan de couv'!$C$8:$C$373,Capa!$T296,'Plan de couv'!T$8:T$373,Paramètres!$A$8)/2+COUNTIFS('Plan de couv'!$C$8:$C$373,Capa!$T296,'Plan de couv'!T$8:T$373,Paramètres!$A$9)/2</f>
        <v>1</v>
      </c>
      <c r="AL296" s="81">
        <f>COUNTIFS('Plan de couv'!$C$8:$C$373,Capa!$T296,'Plan de couv'!U$8:U$373,Paramètres!$A$3)+COUNTIFS('Plan de couv'!$C$8:$C$373,Capa!$T296,'Plan de couv'!U$8:U$373,Paramètres!$A$8)/2+COUNTIFS('Plan de couv'!$C$8:$C$373,Capa!$T296,'Plan de couv'!U$8:U$373,Paramètres!$A$9)/2</f>
        <v>1</v>
      </c>
      <c r="AM296" s="81">
        <f>COUNTIFS('Plan de couv'!$C$8:$C$373,Capa!$T296,'Plan de couv'!V$8:V$373,Paramètres!$A$3)+COUNTIFS('Plan de couv'!$C$8:$C$373,Capa!$T296,'Plan de couv'!V$8:V$373,Paramètres!$A$8)/2+COUNTIFS('Plan de couv'!$C$8:$C$373,Capa!$T296,'Plan de couv'!V$8:V$373,Paramètres!$A$9)/2</f>
        <v>1</v>
      </c>
      <c r="AN296" s="81">
        <f>COUNTIFS('Plan de couv'!$C$8:$C$373,Capa!$T296,'Plan de couv'!W$8:W$373,Paramètres!$A$3)+COUNTIFS('Plan de couv'!$C$8:$C$373,Capa!$T296,'Plan de couv'!W$8:W$373,Paramètres!$A$8)/2+COUNTIFS('Plan de couv'!$C$8:$C$373,Capa!$T296,'Plan de couv'!W$8:W$373,Paramètres!$A$9)/2</f>
        <v>1</v>
      </c>
      <c r="AO296" s="81">
        <f>COUNTIFS('Plan de couv'!$C$8:$C$373,Capa!$T296,'Plan de couv'!X$8:X$373,Paramètres!$A$3)+COUNTIFS('Plan de couv'!$C$8:$C$373,Capa!$T296,'Plan de couv'!X$8:X$373,Paramètres!$A$8)/2+COUNTIFS('Plan de couv'!$C$8:$C$373,Capa!$T296,'Plan de couv'!X$8:X$373,Paramètres!$A$9)/2</f>
        <v>1</v>
      </c>
      <c r="AP296" s="81">
        <f>COUNTIFS('Plan de couv'!$C$8:$C$373,Capa!$T296,'Plan de couv'!Y$8:Y$373,Paramètres!$A$3)+COUNTIFS('Plan de couv'!$C$8:$C$373,Capa!$T296,'Plan de couv'!Y$8:Y$373,Paramètres!$A$8)/2+COUNTIFS('Plan de couv'!$C$8:$C$373,Capa!$T296,'Plan de couv'!Y$8:Y$373,Paramètres!$A$9)/2</f>
        <v>1</v>
      </c>
    </row>
    <row r="297" spans="18:42" hidden="1" x14ac:dyDescent="0.25">
      <c r="R297" s="50">
        <f t="shared" si="16"/>
        <v>10</v>
      </c>
      <c r="S297" s="51">
        <f t="shared" si="17"/>
        <v>43</v>
      </c>
      <c r="T297" s="67">
        <f t="shared" si="19"/>
        <v>42661</v>
      </c>
      <c r="U297" s="68">
        <f t="shared" si="18"/>
        <v>3</v>
      </c>
      <c r="V297" s="81">
        <f>COUNTIFS('Plan de couv'!$C$8:$C$373,Capa!$T297,'Plan de couv'!E$8:E$373,Paramètres!$A$3)+COUNTIFS('Plan de couv'!$C$8:$C$373,Capa!$T297,'Plan de couv'!E$8:E$373,Paramètres!$A$8)/2+COUNTIFS('Plan de couv'!$C$8:$C$373,Capa!$T297,'Plan de couv'!E$8:E$373,Paramètres!$A$9)/2</f>
        <v>1</v>
      </c>
      <c r="W297" s="81">
        <f>COUNTIFS('Plan de couv'!$C$8:$C$373,Capa!$T297,'Plan de couv'!F$8:F$373,Paramètres!$A$3)+COUNTIFS('Plan de couv'!$C$8:$C$373,Capa!$T297,'Plan de couv'!F$8:F$373,Paramètres!$A$8)/2+COUNTIFS('Plan de couv'!$C$8:$C$373,Capa!$T297,'Plan de couv'!F$8:F$373,Paramètres!$A$9)/2</f>
        <v>1</v>
      </c>
      <c r="X297" s="81">
        <f>COUNTIFS('Plan de couv'!$C$8:$C$373,Capa!$T297,'Plan de couv'!G$8:G$373,Paramètres!$A$3)+COUNTIFS('Plan de couv'!$C$8:$C$373,Capa!$T297,'Plan de couv'!G$8:G$373,Paramètres!$A$8)/2+COUNTIFS('Plan de couv'!$C$8:$C$373,Capa!$T297,'Plan de couv'!G$8:G$373,Paramètres!$A$9)/2</f>
        <v>1</v>
      </c>
      <c r="Y297" s="81">
        <f>COUNTIFS('Plan de couv'!$C$8:$C$373,Capa!$T297,'Plan de couv'!H$8:H$373,Paramètres!$A$3)+COUNTIFS('Plan de couv'!$C$8:$C$373,Capa!$T297,'Plan de couv'!H$8:H$373,Paramètres!$A$8)/2+COUNTIFS('Plan de couv'!$C$8:$C$373,Capa!$T297,'Plan de couv'!H$8:H$373,Paramètres!$A$9)/2</f>
        <v>1</v>
      </c>
      <c r="Z297" s="81">
        <f>COUNTIFS('Plan de couv'!$C$8:$C$373,Capa!$T297,'Plan de couv'!I$8:I$373,Paramètres!$A$3)+COUNTIFS('Plan de couv'!$C$8:$C$373,Capa!$T297,'Plan de couv'!I$8:I$373,Paramètres!$A$8)/2+COUNTIFS('Plan de couv'!$C$8:$C$373,Capa!$T297,'Plan de couv'!I$8:I$373,Paramètres!$A$9)/2</f>
        <v>1</v>
      </c>
      <c r="AA297" s="81">
        <f>COUNTIFS('Plan de couv'!$C$8:$C$373,Capa!$T297,'Plan de couv'!J$8:J$373,Paramètres!$A$3)+COUNTIFS('Plan de couv'!$C$8:$C$373,Capa!$T297,'Plan de couv'!J$8:J$373,Paramètres!$A$8)/2+COUNTIFS('Plan de couv'!$C$8:$C$373,Capa!$T297,'Plan de couv'!J$8:J$373,Paramètres!$A$9)/2</f>
        <v>1</v>
      </c>
      <c r="AB297" s="81">
        <f>COUNTIFS('Plan de couv'!$C$8:$C$373,Capa!$T297,'Plan de couv'!K$8:K$373,Paramètres!$A$3)+COUNTIFS('Plan de couv'!$C$8:$C$373,Capa!$T297,'Plan de couv'!K$8:K$373,Paramètres!$A$8)/2+COUNTIFS('Plan de couv'!$C$8:$C$373,Capa!$T297,'Plan de couv'!K$8:K$373,Paramètres!$A$9)/2</f>
        <v>1</v>
      </c>
      <c r="AC297" s="81">
        <f>COUNTIFS('Plan de couv'!$C$8:$C$373,Capa!$T297,'Plan de couv'!L$8:L$373,Paramètres!$A$3)+COUNTIFS('Plan de couv'!$C$8:$C$373,Capa!$T297,'Plan de couv'!L$8:L$373,Paramètres!$A$8)/2+COUNTIFS('Plan de couv'!$C$8:$C$373,Capa!$T297,'Plan de couv'!L$8:L$373,Paramètres!$A$9)/2</f>
        <v>1</v>
      </c>
      <c r="AD297" s="81">
        <f>COUNTIFS('Plan de couv'!$C$8:$C$373,Capa!$T297,'Plan de couv'!M$8:M$373,Paramètres!$A$3)+COUNTIFS('Plan de couv'!$C$8:$C$373,Capa!$T297,'Plan de couv'!M$8:M$373,Paramètres!$A$8)/2+COUNTIFS('Plan de couv'!$C$8:$C$373,Capa!$T297,'Plan de couv'!M$8:M$373,Paramètres!$A$9)/2</f>
        <v>1</v>
      </c>
      <c r="AE297" s="81">
        <f>COUNTIFS('Plan de couv'!$C$8:$C$373,Capa!$T297,'Plan de couv'!N$8:N$373,Paramètres!$A$3)+COUNTIFS('Plan de couv'!$C$8:$C$373,Capa!$T297,'Plan de couv'!N$8:N$373,Paramètres!$A$8)/2+COUNTIFS('Plan de couv'!$C$8:$C$373,Capa!$T297,'Plan de couv'!N$8:N$373,Paramètres!$A$9)/2</f>
        <v>1</v>
      </c>
      <c r="AF297" s="81">
        <f>COUNTIFS('Plan de couv'!$C$8:$C$373,Capa!$T297,'Plan de couv'!O$8:O$373,Paramètres!$A$3)+COUNTIFS('Plan de couv'!$C$8:$C$373,Capa!$T297,'Plan de couv'!O$8:O$373,Paramètres!$A$8)/2+COUNTIFS('Plan de couv'!$C$8:$C$373,Capa!$T297,'Plan de couv'!O$8:O$373,Paramètres!$A$9)/2</f>
        <v>1</v>
      </c>
      <c r="AG297" s="81">
        <f>COUNTIFS('Plan de couv'!$C$8:$C$373,Capa!$T297,'Plan de couv'!P$8:P$373,Paramètres!$A$3)+COUNTIFS('Plan de couv'!$C$8:$C$373,Capa!$T297,'Plan de couv'!P$8:P$373,Paramètres!$A$8)/2+COUNTIFS('Plan de couv'!$C$8:$C$373,Capa!$T297,'Plan de couv'!P$8:P$373,Paramètres!$A$9)/2</f>
        <v>1</v>
      </c>
      <c r="AH297" s="81">
        <f>COUNTIFS('Plan de couv'!$C$8:$C$373,Capa!$T297,'Plan de couv'!Q$8:Q$373,Paramètres!$A$3)+COUNTIFS('Plan de couv'!$C$8:$C$373,Capa!$T297,'Plan de couv'!Q$8:Q$373,Paramètres!$A$8)/2+COUNTIFS('Plan de couv'!$C$8:$C$373,Capa!$T297,'Plan de couv'!Q$8:Q$373,Paramètres!$A$9)/2</f>
        <v>1</v>
      </c>
      <c r="AI297" s="81">
        <f>COUNTIFS('Plan de couv'!$C$8:$C$373,Capa!$T297,'Plan de couv'!R$8:R$373,Paramètres!$A$3)+COUNTIFS('Plan de couv'!$C$8:$C$373,Capa!$T297,'Plan de couv'!R$8:R$373,Paramètres!$A$8)/2+COUNTIFS('Plan de couv'!$C$8:$C$373,Capa!$T297,'Plan de couv'!R$8:R$373,Paramètres!$A$9)/2</f>
        <v>1</v>
      </c>
      <c r="AJ297" s="81">
        <f>COUNTIFS('Plan de couv'!$C$8:$C$373,Capa!$T297,'Plan de couv'!S$8:S$373,Paramètres!$A$3)+COUNTIFS('Plan de couv'!$C$8:$C$373,Capa!$T297,'Plan de couv'!S$8:S$373,Paramètres!$A$8)/2+COUNTIFS('Plan de couv'!$C$8:$C$373,Capa!$T297,'Plan de couv'!S$8:S$373,Paramètres!$A$9)/2</f>
        <v>1</v>
      </c>
      <c r="AK297" s="81">
        <f>COUNTIFS('Plan de couv'!$C$8:$C$373,Capa!$T297,'Plan de couv'!T$8:T$373,Paramètres!$A$3)+COUNTIFS('Plan de couv'!$C$8:$C$373,Capa!$T297,'Plan de couv'!T$8:T$373,Paramètres!$A$8)/2+COUNTIFS('Plan de couv'!$C$8:$C$373,Capa!$T297,'Plan de couv'!T$8:T$373,Paramètres!$A$9)/2</f>
        <v>1</v>
      </c>
      <c r="AL297" s="81">
        <f>COUNTIFS('Plan de couv'!$C$8:$C$373,Capa!$T297,'Plan de couv'!U$8:U$373,Paramètres!$A$3)+COUNTIFS('Plan de couv'!$C$8:$C$373,Capa!$T297,'Plan de couv'!U$8:U$373,Paramètres!$A$8)/2+COUNTIFS('Plan de couv'!$C$8:$C$373,Capa!$T297,'Plan de couv'!U$8:U$373,Paramètres!$A$9)/2</f>
        <v>1</v>
      </c>
      <c r="AM297" s="81">
        <f>COUNTIFS('Plan de couv'!$C$8:$C$373,Capa!$T297,'Plan de couv'!V$8:V$373,Paramètres!$A$3)+COUNTIFS('Plan de couv'!$C$8:$C$373,Capa!$T297,'Plan de couv'!V$8:V$373,Paramètres!$A$8)/2+COUNTIFS('Plan de couv'!$C$8:$C$373,Capa!$T297,'Plan de couv'!V$8:V$373,Paramètres!$A$9)/2</f>
        <v>1</v>
      </c>
      <c r="AN297" s="81">
        <f>COUNTIFS('Plan de couv'!$C$8:$C$373,Capa!$T297,'Plan de couv'!W$8:W$373,Paramètres!$A$3)+COUNTIFS('Plan de couv'!$C$8:$C$373,Capa!$T297,'Plan de couv'!W$8:W$373,Paramètres!$A$8)/2+COUNTIFS('Plan de couv'!$C$8:$C$373,Capa!$T297,'Plan de couv'!W$8:W$373,Paramètres!$A$9)/2</f>
        <v>1</v>
      </c>
      <c r="AO297" s="81">
        <f>COUNTIFS('Plan de couv'!$C$8:$C$373,Capa!$T297,'Plan de couv'!X$8:X$373,Paramètres!$A$3)+COUNTIFS('Plan de couv'!$C$8:$C$373,Capa!$T297,'Plan de couv'!X$8:X$373,Paramètres!$A$8)/2+COUNTIFS('Plan de couv'!$C$8:$C$373,Capa!$T297,'Plan de couv'!X$8:X$373,Paramètres!$A$9)/2</f>
        <v>1</v>
      </c>
      <c r="AP297" s="81">
        <f>COUNTIFS('Plan de couv'!$C$8:$C$373,Capa!$T297,'Plan de couv'!Y$8:Y$373,Paramètres!$A$3)+COUNTIFS('Plan de couv'!$C$8:$C$373,Capa!$T297,'Plan de couv'!Y$8:Y$373,Paramètres!$A$8)/2+COUNTIFS('Plan de couv'!$C$8:$C$373,Capa!$T297,'Plan de couv'!Y$8:Y$373,Paramètres!$A$9)/2</f>
        <v>1</v>
      </c>
    </row>
    <row r="298" spans="18:42" hidden="1" x14ac:dyDescent="0.25">
      <c r="R298" s="50">
        <f t="shared" si="16"/>
        <v>10</v>
      </c>
      <c r="S298" s="51">
        <f t="shared" si="17"/>
        <v>43</v>
      </c>
      <c r="T298" s="67">
        <f t="shared" si="19"/>
        <v>42662</v>
      </c>
      <c r="U298" s="68">
        <f t="shared" si="18"/>
        <v>4</v>
      </c>
      <c r="V298" s="81">
        <f>COUNTIFS('Plan de couv'!$C$8:$C$373,Capa!$T298,'Plan de couv'!E$8:E$373,Paramètres!$A$3)+COUNTIFS('Plan de couv'!$C$8:$C$373,Capa!$T298,'Plan de couv'!E$8:E$373,Paramètres!$A$8)/2+COUNTIFS('Plan de couv'!$C$8:$C$373,Capa!$T298,'Plan de couv'!E$8:E$373,Paramètres!$A$9)/2</f>
        <v>1</v>
      </c>
      <c r="W298" s="81">
        <f>COUNTIFS('Plan de couv'!$C$8:$C$373,Capa!$T298,'Plan de couv'!F$8:F$373,Paramètres!$A$3)+COUNTIFS('Plan de couv'!$C$8:$C$373,Capa!$T298,'Plan de couv'!F$8:F$373,Paramètres!$A$8)/2+COUNTIFS('Plan de couv'!$C$8:$C$373,Capa!$T298,'Plan de couv'!F$8:F$373,Paramètres!$A$9)/2</f>
        <v>1</v>
      </c>
      <c r="X298" s="81">
        <f>COUNTIFS('Plan de couv'!$C$8:$C$373,Capa!$T298,'Plan de couv'!G$8:G$373,Paramètres!$A$3)+COUNTIFS('Plan de couv'!$C$8:$C$373,Capa!$T298,'Plan de couv'!G$8:G$373,Paramètres!$A$8)/2+COUNTIFS('Plan de couv'!$C$8:$C$373,Capa!$T298,'Plan de couv'!G$8:G$373,Paramètres!$A$9)/2</f>
        <v>1</v>
      </c>
      <c r="Y298" s="81">
        <f>COUNTIFS('Plan de couv'!$C$8:$C$373,Capa!$T298,'Plan de couv'!H$8:H$373,Paramètres!$A$3)+COUNTIFS('Plan de couv'!$C$8:$C$373,Capa!$T298,'Plan de couv'!H$8:H$373,Paramètres!$A$8)/2+COUNTIFS('Plan de couv'!$C$8:$C$373,Capa!$T298,'Plan de couv'!H$8:H$373,Paramètres!$A$9)/2</f>
        <v>1</v>
      </c>
      <c r="Z298" s="81">
        <f>COUNTIFS('Plan de couv'!$C$8:$C$373,Capa!$T298,'Plan de couv'!I$8:I$373,Paramètres!$A$3)+COUNTIFS('Plan de couv'!$C$8:$C$373,Capa!$T298,'Plan de couv'!I$8:I$373,Paramètres!$A$8)/2+COUNTIFS('Plan de couv'!$C$8:$C$373,Capa!$T298,'Plan de couv'!I$8:I$373,Paramètres!$A$9)/2</f>
        <v>1</v>
      </c>
      <c r="AA298" s="81">
        <f>COUNTIFS('Plan de couv'!$C$8:$C$373,Capa!$T298,'Plan de couv'!J$8:J$373,Paramètres!$A$3)+COUNTIFS('Plan de couv'!$C$8:$C$373,Capa!$T298,'Plan de couv'!J$8:J$373,Paramètres!$A$8)/2+COUNTIFS('Plan de couv'!$C$8:$C$373,Capa!$T298,'Plan de couv'!J$8:J$373,Paramètres!$A$9)/2</f>
        <v>1</v>
      </c>
      <c r="AB298" s="81">
        <f>COUNTIFS('Plan de couv'!$C$8:$C$373,Capa!$T298,'Plan de couv'!K$8:K$373,Paramètres!$A$3)+COUNTIFS('Plan de couv'!$C$8:$C$373,Capa!$T298,'Plan de couv'!K$8:K$373,Paramètres!$A$8)/2+COUNTIFS('Plan de couv'!$C$8:$C$373,Capa!$T298,'Plan de couv'!K$8:K$373,Paramètres!$A$9)/2</f>
        <v>1</v>
      </c>
      <c r="AC298" s="81">
        <f>COUNTIFS('Plan de couv'!$C$8:$C$373,Capa!$T298,'Plan de couv'!L$8:L$373,Paramètres!$A$3)+COUNTIFS('Plan de couv'!$C$8:$C$373,Capa!$T298,'Plan de couv'!L$8:L$373,Paramètres!$A$8)/2+COUNTIFS('Plan de couv'!$C$8:$C$373,Capa!$T298,'Plan de couv'!L$8:L$373,Paramètres!$A$9)/2</f>
        <v>1</v>
      </c>
      <c r="AD298" s="81">
        <f>COUNTIFS('Plan de couv'!$C$8:$C$373,Capa!$T298,'Plan de couv'!M$8:M$373,Paramètres!$A$3)+COUNTIFS('Plan de couv'!$C$8:$C$373,Capa!$T298,'Plan de couv'!M$8:M$373,Paramètres!$A$8)/2+COUNTIFS('Plan de couv'!$C$8:$C$373,Capa!$T298,'Plan de couv'!M$8:M$373,Paramètres!$A$9)/2</f>
        <v>1</v>
      </c>
      <c r="AE298" s="81">
        <f>COUNTIFS('Plan de couv'!$C$8:$C$373,Capa!$T298,'Plan de couv'!N$8:N$373,Paramètres!$A$3)+COUNTIFS('Plan de couv'!$C$8:$C$373,Capa!$T298,'Plan de couv'!N$8:N$373,Paramètres!$A$8)/2+COUNTIFS('Plan de couv'!$C$8:$C$373,Capa!$T298,'Plan de couv'!N$8:N$373,Paramètres!$A$9)/2</f>
        <v>1</v>
      </c>
      <c r="AF298" s="81">
        <f>COUNTIFS('Plan de couv'!$C$8:$C$373,Capa!$T298,'Plan de couv'!O$8:O$373,Paramètres!$A$3)+COUNTIFS('Plan de couv'!$C$8:$C$373,Capa!$T298,'Plan de couv'!O$8:O$373,Paramètres!$A$8)/2+COUNTIFS('Plan de couv'!$C$8:$C$373,Capa!$T298,'Plan de couv'!O$8:O$373,Paramètres!$A$9)/2</f>
        <v>1</v>
      </c>
      <c r="AG298" s="81">
        <f>COUNTIFS('Plan de couv'!$C$8:$C$373,Capa!$T298,'Plan de couv'!P$8:P$373,Paramètres!$A$3)+COUNTIFS('Plan de couv'!$C$8:$C$373,Capa!$T298,'Plan de couv'!P$8:P$373,Paramètres!$A$8)/2+COUNTIFS('Plan de couv'!$C$8:$C$373,Capa!$T298,'Plan de couv'!P$8:P$373,Paramètres!$A$9)/2</f>
        <v>1</v>
      </c>
      <c r="AH298" s="81">
        <f>COUNTIFS('Plan de couv'!$C$8:$C$373,Capa!$T298,'Plan de couv'!Q$8:Q$373,Paramètres!$A$3)+COUNTIFS('Plan de couv'!$C$8:$C$373,Capa!$T298,'Plan de couv'!Q$8:Q$373,Paramètres!$A$8)/2+COUNTIFS('Plan de couv'!$C$8:$C$373,Capa!$T298,'Plan de couv'!Q$8:Q$373,Paramètres!$A$9)/2</f>
        <v>1</v>
      </c>
      <c r="AI298" s="81">
        <f>COUNTIFS('Plan de couv'!$C$8:$C$373,Capa!$T298,'Plan de couv'!R$8:R$373,Paramètres!$A$3)+COUNTIFS('Plan de couv'!$C$8:$C$373,Capa!$T298,'Plan de couv'!R$8:R$373,Paramètres!$A$8)/2+COUNTIFS('Plan de couv'!$C$8:$C$373,Capa!$T298,'Plan de couv'!R$8:R$373,Paramètres!$A$9)/2</f>
        <v>1</v>
      </c>
      <c r="AJ298" s="81">
        <f>COUNTIFS('Plan de couv'!$C$8:$C$373,Capa!$T298,'Plan de couv'!S$8:S$373,Paramètres!$A$3)+COUNTIFS('Plan de couv'!$C$8:$C$373,Capa!$T298,'Plan de couv'!S$8:S$373,Paramètres!$A$8)/2+COUNTIFS('Plan de couv'!$C$8:$C$373,Capa!$T298,'Plan de couv'!S$8:S$373,Paramètres!$A$9)/2</f>
        <v>1</v>
      </c>
      <c r="AK298" s="81">
        <f>COUNTIFS('Plan de couv'!$C$8:$C$373,Capa!$T298,'Plan de couv'!T$8:T$373,Paramètres!$A$3)+COUNTIFS('Plan de couv'!$C$8:$C$373,Capa!$T298,'Plan de couv'!T$8:T$373,Paramètres!$A$8)/2+COUNTIFS('Plan de couv'!$C$8:$C$373,Capa!$T298,'Plan de couv'!T$8:T$373,Paramètres!$A$9)/2</f>
        <v>1</v>
      </c>
      <c r="AL298" s="81">
        <f>COUNTIFS('Plan de couv'!$C$8:$C$373,Capa!$T298,'Plan de couv'!U$8:U$373,Paramètres!$A$3)+COUNTIFS('Plan de couv'!$C$8:$C$373,Capa!$T298,'Plan de couv'!U$8:U$373,Paramètres!$A$8)/2+COUNTIFS('Plan de couv'!$C$8:$C$373,Capa!$T298,'Plan de couv'!U$8:U$373,Paramètres!$A$9)/2</f>
        <v>1</v>
      </c>
      <c r="AM298" s="81">
        <f>COUNTIFS('Plan de couv'!$C$8:$C$373,Capa!$T298,'Plan de couv'!V$8:V$373,Paramètres!$A$3)+COUNTIFS('Plan de couv'!$C$8:$C$373,Capa!$T298,'Plan de couv'!V$8:V$373,Paramètres!$A$8)/2+COUNTIFS('Plan de couv'!$C$8:$C$373,Capa!$T298,'Plan de couv'!V$8:V$373,Paramètres!$A$9)/2</f>
        <v>1</v>
      </c>
      <c r="AN298" s="81">
        <f>COUNTIFS('Plan de couv'!$C$8:$C$373,Capa!$T298,'Plan de couv'!W$8:W$373,Paramètres!$A$3)+COUNTIFS('Plan de couv'!$C$8:$C$373,Capa!$T298,'Plan de couv'!W$8:W$373,Paramètres!$A$8)/2+COUNTIFS('Plan de couv'!$C$8:$C$373,Capa!$T298,'Plan de couv'!W$8:W$373,Paramètres!$A$9)/2</f>
        <v>1</v>
      </c>
      <c r="AO298" s="81">
        <f>COUNTIFS('Plan de couv'!$C$8:$C$373,Capa!$T298,'Plan de couv'!X$8:X$373,Paramètres!$A$3)+COUNTIFS('Plan de couv'!$C$8:$C$373,Capa!$T298,'Plan de couv'!X$8:X$373,Paramètres!$A$8)/2+COUNTIFS('Plan de couv'!$C$8:$C$373,Capa!$T298,'Plan de couv'!X$8:X$373,Paramètres!$A$9)/2</f>
        <v>1</v>
      </c>
      <c r="AP298" s="81">
        <f>COUNTIFS('Plan de couv'!$C$8:$C$373,Capa!$T298,'Plan de couv'!Y$8:Y$373,Paramètres!$A$3)+COUNTIFS('Plan de couv'!$C$8:$C$373,Capa!$T298,'Plan de couv'!Y$8:Y$373,Paramètres!$A$8)/2+COUNTIFS('Plan de couv'!$C$8:$C$373,Capa!$T298,'Plan de couv'!Y$8:Y$373,Paramètres!$A$9)/2</f>
        <v>1</v>
      </c>
    </row>
    <row r="299" spans="18:42" hidden="1" x14ac:dyDescent="0.25">
      <c r="R299" s="50">
        <f t="shared" si="16"/>
        <v>10</v>
      </c>
      <c r="S299" s="51">
        <f t="shared" si="17"/>
        <v>43</v>
      </c>
      <c r="T299" s="67">
        <f t="shared" si="19"/>
        <v>42663</v>
      </c>
      <c r="U299" s="68">
        <f t="shared" si="18"/>
        <v>5</v>
      </c>
      <c r="V299" s="81">
        <f>COUNTIFS('Plan de couv'!$C$8:$C$373,Capa!$T299,'Plan de couv'!E$8:E$373,Paramètres!$A$3)+COUNTIFS('Plan de couv'!$C$8:$C$373,Capa!$T299,'Plan de couv'!E$8:E$373,Paramètres!$A$8)/2+COUNTIFS('Plan de couv'!$C$8:$C$373,Capa!$T299,'Plan de couv'!E$8:E$373,Paramètres!$A$9)/2</f>
        <v>1</v>
      </c>
      <c r="W299" s="81">
        <f>COUNTIFS('Plan de couv'!$C$8:$C$373,Capa!$T299,'Plan de couv'!F$8:F$373,Paramètres!$A$3)+COUNTIFS('Plan de couv'!$C$8:$C$373,Capa!$T299,'Plan de couv'!F$8:F$373,Paramètres!$A$8)/2+COUNTIFS('Plan de couv'!$C$8:$C$373,Capa!$T299,'Plan de couv'!F$8:F$373,Paramètres!$A$9)/2</f>
        <v>1</v>
      </c>
      <c r="X299" s="81">
        <f>COUNTIFS('Plan de couv'!$C$8:$C$373,Capa!$T299,'Plan de couv'!G$8:G$373,Paramètres!$A$3)+COUNTIFS('Plan de couv'!$C$8:$C$373,Capa!$T299,'Plan de couv'!G$8:G$373,Paramètres!$A$8)/2+COUNTIFS('Plan de couv'!$C$8:$C$373,Capa!$T299,'Plan de couv'!G$8:G$373,Paramètres!$A$9)/2</f>
        <v>1</v>
      </c>
      <c r="Y299" s="81">
        <f>COUNTIFS('Plan de couv'!$C$8:$C$373,Capa!$T299,'Plan de couv'!H$8:H$373,Paramètres!$A$3)+COUNTIFS('Plan de couv'!$C$8:$C$373,Capa!$T299,'Plan de couv'!H$8:H$373,Paramètres!$A$8)/2+COUNTIFS('Plan de couv'!$C$8:$C$373,Capa!$T299,'Plan de couv'!H$8:H$373,Paramètres!$A$9)/2</f>
        <v>1</v>
      </c>
      <c r="Z299" s="81">
        <f>COUNTIFS('Plan de couv'!$C$8:$C$373,Capa!$T299,'Plan de couv'!I$8:I$373,Paramètres!$A$3)+COUNTIFS('Plan de couv'!$C$8:$C$373,Capa!$T299,'Plan de couv'!I$8:I$373,Paramètres!$A$8)/2+COUNTIFS('Plan de couv'!$C$8:$C$373,Capa!$T299,'Plan de couv'!I$8:I$373,Paramètres!$A$9)/2</f>
        <v>1</v>
      </c>
      <c r="AA299" s="81">
        <f>COUNTIFS('Plan de couv'!$C$8:$C$373,Capa!$T299,'Plan de couv'!J$8:J$373,Paramètres!$A$3)+COUNTIFS('Plan de couv'!$C$8:$C$373,Capa!$T299,'Plan de couv'!J$8:J$373,Paramètres!$A$8)/2+COUNTIFS('Plan de couv'!$C$8:$C$373,Capa!$T299,'Plan de couv'!J$8:J$373,Paramètres!$A$9)/2</f>
        <v>1</v>
      </c>
      <c r="AB299" s="81">
        <f>COUNTIFS('Plan de couv'!$C$8:$C$373,Capa!$T299,'Plan de couv'!K$8:K$373,Paramètres!$A$3)+COUNTIFS('Plan de couv'!$C$8:$C$373,Capa!$T299,'Plan de couv'!K$8:K$373,Paramètres!$A$8)/2+COUNTIFS('Plan de couv'!$C$8:$C$373,Capa!$T299,'Plan de couv'!K$8:K$373,Paramètres!$A$9)/2</f>
        <v>1</v>
      </c>
      <c r="AC299" s="81">
        <f>COUNTIFS('Plan de couv'!$C$8:$C$373,Capa!$T299,'Plan de couv'!L$8:L$373,Paramètres!$A$3)+COUNTIFS('Plan de couv'!$C$8:$C$373,Capa!$T299,'Plan de couv'!L$8:L$373,Paramètres!$A$8)/2+COUNTIFS('Plan de couv'!$C$8:$C$373,Capa!$T299,'Plan de couv'!L$8:L$373,Paramètres!$A$9)/2</f>
        <v>1</v>
      </c>
      <c r="AD299" s="81">
        <f>COUNTIFS('Plan de couv'!$C$8:$C$373,Capa!$T299,'Plan de couv'!M$8:M$373,Paramètres!$A$3)+COUNTIFS('Plan de couv'!$C$8:$C$373,Capa!$T299,'Plan de couv'!M$8:M$373,Paramètres!$A$8)/2+COUNTIFS('Plan de couv'!$C$8:$C$373,Capa!$T299,'Plan de couv'!M$8:M$373,Paramètres!$A$9)/2</f>
        <v>1</v>
      </c>
      <c r="AE299" s="81">
        <f>COUNTIFS('Plan de couv'!$C$8:$C$373,Capa!$T299,'Plan de couv'!N$8:N$373,Paramètres!$A$3)+COUNTIFS('Plan de couv'!$C$8:$C$373,Capa!$T299,'Plan de couv'!N$8:N$373,Paramètres!$A$8)/2+COUNTIFS('Plan de couv'!$C$8:$C$373,Capa!$T299,'Plan de couv'!N$8:N$373,Paramètres!$A$9)/2</f>
        <v>1</v>
      </c>
      <c r="AF299" s="81">
        <f>COUNTIFS('Plan de couv'!$C$8:$C$373,Capa!$T299,'Plan de couv'!O$8:O$373,Paramètres!$A$3)+COUNTIFS('Plan de couv'!$C$8:$C$373,Capa!$T299,'Plan de couv'!O$8:O$373,Paramètres!$A$8)/2+COUNTIFS('Plan de couv'!$C$8:$C$373,Capa!$T299,'Plan de couv'!O$8:O$373,Paramètres!$A$9)/2</f>
        <v>1</v>
      </c>
      <c r="AG299" s="81">
        <f>COUNTIFS('Plan de couv'!$C$8:$C$373,Capa!$T299,'Plan de couv'!P$8:P$373,Paramètres!$A$3)+COUNTIFS('Plan de couv'!$C$8:$C$373,Capa!$T299,'Plan de couv'!P$8:P$373,Paramètres!$A$8)/2+COUNTIFS('Plan de couv'!$C$8:$C$373,Capa!$T299,'Plan de couv'!P$8:P$373,Paramètres!$A$9)/2</f>
        <v>1</v>
      </c>
      <c r="AH299" s="81">
        <f>COUNTIFS('Plan de couv'!$C$8:$C$373,Capa!$T299,'Plan de couv'!Q$8:Q$373,Paramètres!$A$3)+COUNTIFS('Plan de couv'!$C$8:$C$373,Capa!$T299,'Plan de couv'!Q$8:Q$373,Paramètres!$A$8)/2+COUNTIFS('Plan de couv'!$C$8:$C$373,Capa!$T299,'Plan de couv'!Q$8:Q$373,Paramètres!$A$9)/2</f>
        <v>1</v>
      </c>
      <c r="AI299" s="81">
        <f>COUNTIFS('Plan de couv'!$C$8:$C$373,Capa!$T299,'Plan de couv'!R$8:R$373,Paramètres!$A$3)+COUNTIFS('Plan de couv'!$C$8:$C$373,Capa!$T299,'Plan de couv'!R$8:R$373,Paramètres!$A$8)/2+COUNTIFS('Plan de couv'!$C$8:$C$373,Capa!$T299,'Plan de couv'!R$8:R$373,Paramètres!$A$9)/2</f>
        <v>1</v>
      </c>
      <c r="AJ299" s="81">
        <f>COUNTIFS('Plan de couv'!$C$8:$C$373,Capa!$T299,'Plan de couv'!S$8:S$373,Paramètres!$A$3)+COUNTIFS('Plan de couv'!$C$8:$C$373,Capa!$T299,'Plan de couv'!S$8:S$373,Paramètres!$A$8)/2+COUNTIFS('Plan de couv'!$C$8:$C$373,Capa!$T299,'Plan de couv'!S$8:S$373,Paramètres!$A$9)/2</f>
        <v>1</v>
      </c>
      <c r="AK299" s="81">
        <f>COUNTIFS('Plan de couv'!$C$8:$C$373,Capa!$T299,'Plan de couv'!T$8:T$373,Paramètres!$A$3)+COUNTIFS('Plan de couv'!$C$8:$C$373,Capa!$T299,'Plan de couv'!T$8:T$373,Paramètres!$A$8)/2+COUNTIFS('Plan de couv'!$C$8:$C$373,Capa!$T299,'Plan de couv'!T$8:T$373,Paramètres!$A$9)/2</f>
        <v>1</v>
      </c>
      <c r="AL299" s="81">
        <f>COUNTIFS('Plan de couv'!$C$8:$C$373,Capa!$T299,'Plan de couv'!U$8:U$373,Paramètres!$A$3)+COUNTIFS('Plan de couv'!$C$8:$C$373,Capa!$T299,'Plan de couv'!U$8:U$373,Paramètres!$A$8)/2+COUNTIFS('Plan de couv'!$C$8:$C$373,Capa!$T299,'Plan de couv'!U$8:U$373,Paramètres!$A$9)/2</f>
        <v>1</v>
      </c>
      <c r="AM299" s="81">
        <f>COUNTIFS('Plan de couv'!$C$8:$C$373,Capa!$T299,'Plan de couv'!V$8:V$373,Paramètres!$A$3)+COUNTIFS('Plan de couv'!$C$8:$C$373,Capa!$T299,'Plan de couv'!V$8:V$373,Paramètres!$A$8)/2+COUNTIFS('Plan de couv'!$C$8:$C$373,Capa!$T299,'Plan de couv'!V$8:V$373,Paramètres!$A$9)/2</f>
        <v>1</v>
      </c>
      <c r="AN299" s="81">
        <f>COUNTIFS('Plan de couv'!$C$8:$C$373,Capa!$T299,'Plan de couv'!W$8:W$373,Paramètres!$A$3)+COUNTIFS('Plan de couv'!$C$8:$C$373,Capa!$T299,'Plan de couv'!W$8:W$373,Paramètres!$A$8)/2+COUNTIFS('Plan de couv'!$C$8:$C$373,Capa!$T299,'Plan de couv'!W$8:W$373,Paramètres!$A$9)/2</f>
        <v>1</v>
      </c>
      <c r="AO299" s="81">
        <f>COUNTIFS('Plan de couv'!$C$8:$C$373,Capa!$T299,'Plan de couv'!X$8:X$373,Paramètres!$A$3)+COUNTIFS('Plan de couv'!$C$8:$C$373,Capa!$T299,'Plan de couv'!X$8:X$373,Paramètres!$A$8)/2+COUNTIFS('Plan de couv'!$C$8:$C$373,Capa!$T299,'Plan de couv'!X$8:X$373,Paramètres!$A$9)/2</f>
        <v>1</v>
      </c>
      <c r="AP299" s="81">
        <f>COUNTIFS('Plan de couv'!$C$8:$C$373,Capa!$T299,'Plan de couv'!Y$8:Y$373,Paramètres!$A$3)+COUNTIFS('Plan de couv'!$C$8:$C$373,Capa!$T299,'Plan de couv'!Y$8:Y$373,Paramètres!$A$8)/2+COUNTIFS('Plan de couv'!$C$8:$C$373,Capa!$T299,'Plan de couv'!Y$8:Y$373,Paramètres!$A$9)/2</f>
        <v>1</v>
      </c>
    </row>
    <row r="300" spans="18:42" hidden="1" x14ac:dyDescent="0.25">
      <c r="R300" s="50">
        <f t="shared" si="16"/>
        <v>10</v>
      </c>
      <c r="S300" s="51">
        <f t="shared" si="17"/>
        <v>43</v>
      </c>
      <c r="T300" s="67">
        <f t="shared" si="19"/>
        <v>42664</v>
      </c>
      <c r="U300" s="68">
        <f t="shared" si="18"/>
        <v>6</v>
      </c>
      <c r="V300" s="81">
        <f>COUNTIFS('Plan de couv'!$C$8:$C$373,Capa!$T300,'Plan de couv'!E$8:E$373,Paramètres!$A$3)+COUNTIFS('Plan de couv'!$C$8:$C$373,Capa!$T300,'Plan de couv'!E$8:E$373,Paramètres!$A$8)/2+COUNTIFS('Plan de couv'!$C$8:$C$373,Capa!$T300,'Plan de couv'!E$8:E$373,Paramètres!$A$9)/2</f>
        <v>1</v>
      </c>
      <c r="W300" s="81">
        <f>COUNTIFS('Plan de couv'!$C$8:$C$373,Capa!$T300,'Plan de couv'!F$8:F$373,Paramètres!$A$3)+COUNTIFS('Plan de couv'!$C$8:$C$373,Capa!$T300,'Plan de couv'!F$8:F$373,Paramètres!$A$8)/2+COUNTIFS('Plan de couv'!$C$8:$C$373,Capa!$T300,'Plan de couv'!F$8:F$373,Paramètres!$A$9)/2</f>
        <v>1</v>
      </c>
      <c r="X300" s="81">
        <f>COUNTIFS('Plan de couv'!$C$8:$C$373,Capa!$T300,'Plan de couv'!G$8:G$373,Paramètres!$A$3)+COUNTIFS('Plan de couv'!$C$8:$C$373,Capa!$T300,'Plan de couv'!G$8:G$373,Paramètres!$A$8)/2+COUNTIFS('Plan de couv'!$C$8:$C$373,Capa!$T300,'Plan de couv'!G$8:G$373,Paramètres!$A$9)/2</f>
        <v>1</v>
      </c>
      <c r="Y300" s="81">
        <f>COUNTIFS('Plan de couv'!$C$8:$C$373,Capa!$T300,'Plan de couv'!H$8:H$373,Paramètres!$A$3)+COUNTIFS('Plan de couv'!$C$8:$C$373,Capa!$T300,'Plan de couv'!H$8:H$373,Paramètres!$A$8)/2+COUNTIFS('Plan de couv'!$C$8:$C$373,Capa!$T300,'Plan de couv'!H$8:H$373,Paramètres!$A$9)/2</f>
        <v>1</v>
      </c>
      <c r="Z300" s="81">
        <f>COUNTIFS('Plan de couv'!$C$8:$C$373,Capa!$T300,'Plan de couv'!I$8:I$373,Paramètres!$A$3)+COUNTIFS('Plan de couv'!$C$8:$C$373,Capa!$T300,'Plan de couv'!I$8:I$373,Paramètres!$A$8)/2+COUNTIFS('Plan de couv'!$C$8:$C$373,Capa!$T300,'Plan de couv'!I$8:I$373,Paramètres!$A$9)/2</f>
        <v>1</v>
      </c>
      <c r="AA300" s="81">
        <f>COUNTIFS('Plan de couv'!$C$8:$C$373,Capa!$T300,'Plan de couv'!J$8:J$373,Paramètres!$A$3)+COUNTIFS('Plan de couv'!$C$8:$C$373,Capa!$T300,'Plan de couv'!J$8:J$373,Paramètres!$A$8)/2+COUNTIFS('Plan de couv'!$C$8:$C$373,Capa!$T300,'Plan de couv'!J$8:J$373,Paramètres!$A$9)/2</f>
        <v>1</v>
      </c>
      <c r="AB300" s="81">
        <f>COUNTIFS('Plan de couv'!$C$8:$C$373,Capa!$T300,'Plan de couv'!K$8:K$373,Paramètres!$A$3)+COUNTIFS('Plan de couv'!$C$8:$C$373,Capa!$T300,'Plan de couv'!K$8:K$373,Paramètres!$A$8)/2+COUNTIFS('Plan de couv'!$C$8:$C$373,Capa!$T300,'Plan de couv'!K$8:K$373,Paramètres!$A$9)/2</f>
        <v>1</v>
      </c>
      <c r="AC300" s="81">
        <f>COUNTIFS('Plan de couv'!$C$8:$C$373,Capa!$T300,'Plan de couv'!L$8:L$373,Paramètres!$A$3)+COUNTIFS('Plan de couv'!$C$8:$C$373,Capa!$T300,'Plan de couv'!L$8:L$373,Paramètres!$A$8)/2+COUNTIFS('Plan de couv'!$C$8:$C$373,Capa!$T300,'Plan de couv'!L$8:L$373,Paramètres!$A$9)/2</f>
        <v>1</v>
      </c>
      <c r="AD300" s="81">
        <f>COUNTIFS('Plan de couv'!$C$8:$C$373,Capa!$T300,'Plan de couv'!M$8:M$373,Paramètres!$A$3)+COUNTIFS('Plan de couv'!$C$8:$C$373,Capa!$T300,'Plan de couv'!M$8:M$373,Paramètres!$A$8)/2+COUNTIFS('Plan de couv'!$C$8:$C$373,Capa!$T300,'Plan de couv'!M$8:M$373,Paramètres!$A$9)/2</f>
        <v>1</v>
      </c>
      <c r="AE300" s="81">
        <f>COUNTIFS('Plan de couv'!$C$8:$C$373,Capa!$T300,'Plan de couv'!N$8:N$373,Paramètres!$A$3)+COUNTIFS('Plan de couv'!$C$8:$C$373,Capa!$T300,'Plan de couv'!N$8:N$373,Paramètres!$A$8)/2+COUNTIFS('Plan de couv'!$C$8:$C$373,Capa!$T300,'Plan de couv'!N$8:N$373,Paramètres!$A$9)/2</f>
        <v>1</v>
      </c>
      <c r="AF300" s="81">
        <f>COUNTIFS('Plan de couv'!$C$8:$C$373,Capa!$T300,'Plan de couv'!O$8:O$373,Paramètres!$A$3)+COUNTIFS('Plan de couv'!$C$8:$C$373,Capa!$T300,'Plan de couv'!O$8:O$373,Paramètres!$A$8)/2+COUNTIFS('Plan de couv'!$C$8:$C$373,Capa!$T300,'Plan de couv'!O$8:O$373,Paramètres!$A$9)/2</f>
        <v>1</v>
      </c>
      <c r="AG300" s="81">
        <f>COUNTIFS('Plan de couv'!$C$8:$C$373,Capa!$T300,'Plan de couv'!P$8:P$373,Paramètres!$A$3)+COUNTIFS('Plan de couv'!$C$8:$C$373,Capa!$T300,'Plan de couv'!P$8:P$373,Paramètres!$A$8)/2+COUNTIFS('Plan de couv'!$C$8:$C$373,Capa!$T300,'Plan de couv'!P$8:P$373,Paramètres!$A$9)/2</f>
        <v>1</v>
      </c>
      <c r="AH300" s="81">
        <f>COUNTIFS('Plan de couv'!$C$8:$C$373,Capa!$T300,'Plan de couv'!Q$8:Q$373,Paramètres!$A$3)+COUNTIFS('Plan de couv'!$C$8:$C$373,Capa!$T300,'Plan de couv'!Q$8:Q$373,Paramètres!$A$8)/2+COUNTIFS('Plan de couv'!$C$8:$C$373,Capa!$T300,'Plan de couv'!Q$8:Q$373,Paramètres!$A$9)/2</f>
        <v>1</v>
      </c>
      <c r="AI300" s="81">
        <f>COUNTIFS('Plan de couv'!$C$8:$C$373,Capa!$T300,'Plan de couv'!R$8:R$373,Paramètres!$A$3)+COUNTIFS('Plan de couv'!$C$8:$C$373,Capa!$T300,'Plan de couv'!R$8:R$373,Paramètres!$A$8)/2+COUNTIFS('Plan de couv'!$C$8:$C$373,Capa!$T300,'Plan de couv'!R$8:R$373,Paramètres!$A$9)/2</f>
        <v>1</v>
      </c>
      <c r="AJ300" s="81">
        <f>COUNTIFS('Plan de couv'!$C$8:$C$373,Capa!$T300,'Plan de couv'!S$8:S$373,Paramètres!$A$3)+COUNTIFS('Plan de couv'!$C$8:$C$373,Capa!$T300,'Plan de couv'!S$8:S$373,Paramètres!$A$8)/2+COUNTIFS('Plan de couv'!$C$8:$C$373,Capa!$T300,'Plan de couv'!S$8:S$373,Paramètres!$A$9)/2</f>
        <v>1</v>
      </c>
      <c r="AK300" s="81">
        <f>COUNTIFS('Plan de couv'!$C$8:$C$373,Capa!$T300,'Plan de couv'!T$8:T$373,Paramètres!$A$3)+COUNTIFS('Plan de couv'!$C$8:$C$373,Capa!$T300,'Plan de couv'!T$8:T$373,Paramètres!$A$8)/2+COUNTIFS('Plan de couv'!$C$8:$C$373,Capa!$T300,'Plan de couv'!T$8:T$373,Paramètres!$A$9)/2</f>
        <v>1</v>
      </c>
      <c r="AL300" s="81">
        <f>COUNTIFS('Plan de couv'!$C$8:$C$373,Capa!$T300,'Plan de couv'!U$8:U$373,Paramètres!$A$3)+COUNTIFS('Plan de couv'!$C$8:$C$373,Capa!$T300,'Plan de couv'!U$8:U$373,Paramètres!$A$8)/2+COUNTIFS('Plan de couv'!$C$8:$C$373,Capa!$T300,'Plan de couv'!U$8:U$373,Paramètres!$A$9)/2</f>
        <v>1</v>
      </c>
      <c r="AM300" s="81">
        <f>COUNTIFS('Plan de couv'!$C$8:$C$373,Capa!$T300,'Plan de couv'!V$8:V$373,Paramètres!$A$3)+COUNTIFS('Plan de couv'!$C$8:$C$373,Capa!$T300,'Plan de couv'!V$8:V$373,Paramètres!$A$8)/2+COUNTIFS('Plan de couv'!$C$8:$C$373,Capa!$T300,'Plan de couv'!V$8:V$373,Paramètres!$A$9)/2</f>
        <v>1</v>
      </c>
      <c r="AN300" s="81">
        <f>COUNTIFS('Plan de couv'!$C$8:$C$373,Capa!$T300,'Plan de couv'!W$8:W$373,Paramètres!$A$3)+COUNTIFS('Plan de couv'!$C$8:$C$373,Capa!$T300,'Plan de couv'!W$8:W$373,Paramètres!$A$8)/2+COUNTIFS('Plan de couv'!$C$8:$C$373,Capa!$T300,'Plan de couv'!W$8:W$373,Paramètres!$A$9)/2</f>
        <v>1</v>
      </c>
      <c r="AO300" s="81">
        <f>COUNTIFS('Plan de couv'!$C$8:$C$373,Capa!$T300,'Plan de couv'!X$8:X$373,Paramètres!$A$3)+COUNTIFS('Plan de couv'!$C$8:$C$373,Capa!$T300,'Plan de couv'!X$8:X$373,Paramètres!$A$8)/2+COUNTIFS('Plan de couv'!$C$8:$C$373,Capa!$T300,'Plan de couv'!X$8:X$373,Paramètres!$A$9)/2</f>
        <v>1</v>
      </c>
      <c r="AP300" s="81">
        <f>COUNTIFS('Plan de couv'!$C$8:$C$373,Capa!$T300,'Plan de couv'!Y$8:Y$373,Paramètres!$A$3)+COUNTIFS('Plan de couv'!$C$8:$C$373,Capa!$T300,'Plan de couv'!Y$8:Y$373,Paramètres!$A$8)/2+COUNTIFS('Plan de couv'!$C$8:$C$373,Capa!$T300,'Plan de couv'!Y$8:Y$373,Paramètres!$A$9)/2</f>
        <v>1</v>
      </c>
    </row>
    <row r="301" spans="18:42" hidden="1" x14ac:dyDescent="0.25">
      <c r="R301" s="50">
        <f t="shared" si="16"/>
        <v>10</v>
      </c>
      <c r="S301" s="51">
        <f t="shared" si="17"/>
        <v>43</v>
      </c>
      <c r="T301" s="67">
        <f t="shared" si="19"/>
        <v>42665</v>
      </c>
      <c r="U301" s="68">
        <f t="shared" si="18"/>
        <v>7</v>
      </c>
      <c r="V301" s="81">
        <f>COUNTIFS('Plan de couv'!$C$8:$C$373,Capa!$T301,'Plan de couv'!E$8:E$373,Paramètres!$A$3)+COUNTIFS('Plan de couv'!$C$8:$C$373,Capa!$T301,'Plan de couv'!E$8:E$373,Paramètres!$A$8)/2+COUNTIFS('Plan de couv'!$C$8:$C$373,Capa!$T301,'Plan de couv'!E$8:E$373,Paramètres!$A$9)/2</f>
        <v>0</v>
      </c>
      <c r="W301" s="81">
        <f>COUNTIFS('Plan de couv'!$C$8:$C$373,Capa!$T301,'Plan de couv'!F$8:F$373,Paramètres!$A$3)+COUNTIFS('Plan de couv'!$C$8:$C$373,Capa!$T301,'Plan de couv'!F$8:F$373,Paramètres!$A$8)/2+COUNTIFS('Plan de couv'!$C$8:$C$373,Capa!$T301,'Plan de couv'!F$8:F$373,Paramètres!$A$9)/2</f>
        <v>0</v>
      </c>
      <c r="X301" s="81">
        <f>COUNTIFS('Plan de couv'!$C$8:$C$373,Capa!$T301,'Plan de couv'!G$8:G$373,Paramètres!$A$3)+COUNTIFS('Plan de couv'!$C$8:$C$373,Capa!$T301,'Plan de couv'!G$8:G$373,Paramètres!$A$8)/2+COUNTIFS('Plan de couv'!$C$8:$C$373,Capa!$T301,'Plan de couv'!G$8:G$373,Paramètres!$A$9)/2</f>
        <v>0</v>
      </c>
      <c r="Y301" s="81">
        <f>COUNTIFS('Plan de couv'!$C$8:$C$373,Capa!$T301,'Plan de couv'!H$8:H$373,Paramètres!$A$3)+COUNTIFS('Plan de couv'!$C$8:$C$373,Capa!$T301,'Plan de couv'!H$8:H$373,Paramètres!$A$8)/2+COUNTIFS('Plan de couv'!$C$8:$C$373,Capa!$T301,'Plan de couv'!H$8:H$373,Paramètres!$A$9)/2</f>
        <v>0</v>
      </c>
      <c r="Z301" s="81">
        <f>COUNTIFS('Plan de couv'!$C$8:$C$373,Capa!$T301,'Plan de couv'!I$8:I$373,Paramètres!$A$3)+COUNTIFS('Plan de couv'!$C$8:$C$373,Capa!$T301,'Plan de couv'!I$8:I$373,Paramètres!$A$8)/2+COUNTIFS('Plan de couv'!$C$8:$C$373,Capa!$T301,'Plan de couv'!I$8:I$373,Paramètres!$A$9)/2</f>
        <v>0</v>
      </c>
      <c r="AA301" s="81">
        <f>COUNTIFS('Plan de couv'!$C$8:$C$373,Capa!$T301,'Plan de couv'!J$8:J$373,Paramètres!$A$3)+COUNTIFS('Plan de couv'!$C$8:$C$373,Capa!$T301,'Plan de couv'!J$8:J$373,Paramètres!$A$8)/2+COUNTIFS('Plan de couv'!$C$8:$C$373,Capa!$T301,'Plan de couv'!J$8:J$373,Paramètres!$A$9)/2</f>
        <v>0</v>
      </c>
      <c r="AB301" s="81">
        <f>COUNTIFS('Plan de couv'!$C$8:$C$373,Capa!$T301,'Plan de couv'!K$8:K$373,Paramètres!$A$3)+COUNTIFS('Plan de couv'!$C$8:$C$373,Capa!$T301,'Plan de couv'!K$8:K$373,Paramètres!$A$8)/2+COUNTIFS('Plan de couv'!$C$8:$C$373,Capa!$T301,'Plan de couv'!K$8:K$373,Paramètres!$A$9)/2</f>
        <v>0</v>
      </c>
      <c r="AC301" s="81">
        <f>COUNTIFS('Plan de couv'!$C$8:$C$373,Capa!$T301,'Plan de couv'!L$8:L$373,Paramètres!$A$3)+COUNTIFS('Plan de couv'!$C$8:$C$373,Capa!$T301,'Plan de couv'!L$8:L$373,Paramètres!$A$8)/2+COUNTIFS('Plan de couv'!$C$8:$C$373,Capa!$T301,'Plan de couv'!L$8:L$373,Paramètres!$A$9)/2</f>
        <v>0</v>
      </c>
      <c r="AD301" s="81">
        <f>COUNTIFS('Plan de couv'!$C$8:$C$373,Capa!$T301,'Plan de couv'!M$8:M$373,Paramètres!$A$3)+COUNTIFS('Plan de couv'!$C$8:$C$373,Capa!$T301,'Plan de couv'!M$8:M$373,Paramètres!$A$8)/2+COUNTIFS('Plan de couv'!$C$8:$C$373,Capa!$T301,'Plan de couv'!M$8:M$373,Paramètres!$A$9)/2</f>
        <v>0</v>
      </c>
      <c r="AE301" s="81">
        <f>COUNTIFS('Plan de couv'!$C$8:$C$373,Capa!$T301,'Plan de couv'!N$8:N$373,Paramètres!$A$3)+COUNTIFS('Plan de couv'!$C$8:$C$373,Capa!$T301,'Plan de couv'!N$8:N$373,Paramètres!$A$8)/2+COUNTIFS('Plan de couv'!$C$8:$C$373,Capa!$T301,'Plan de couv'!N$8:N$373,Paramètres!$A$9)/2</f>
        <v>0</v>
      </c>
      <c r="AF301" s="81">
        <f>COUNTIFS('Plan de couv'!$C$8:$C$373,Capa!$T301,'Plan de couv'!O$8:O$373,Paramètres!$A$3)+COUNTIFS('Plan de couv'!$C$8:$C$373,Capa!$T301,'Plan de couv'!O$8:O$373,Paramètres!$A$8)/2+COUNTIFS('Plan de couv'!$C$8:$C$373,Capa!$T301,'Plan de couv'!O$8:O$373,Paramètres!$A$9)/2</f>
        <v>0</v>
      </c>
      <c r="AG301" s="81">
        <f>COUNTIFS('Plan de couv'!$C$8:$C$373,Capa!$T301,'Plan de couv'!P$8:P$373,Paramètres!$A$3)+COUNTIFS('Plan de couv'!$C$8:$C$373,Capa!$T301,'Plan de couv'!P$8:P$373,Paramètres!$A$8)/2+COUNTIFS('Plan de couv'!$C$8:$C$373,Capa!$T301,'Plan de couv'!P$8:P$373,Paramètres!$A$9)/2</f>
        <v>0</v>
      </c>
      <c r="AH301" s="81">
        <f>COUNTIFS('Plan de couv'!$C$8:$C$373,Capa!$T301,'Plan de couv'!Q$8:Q$373,Paramètres!$A$3)+COUNTIFS('Plan de couv'!$C$8:$C$373,Capa!$T301,'Plan de couv'!Q$8:Q$373,Paramètres!$A$8)/2+COUNTIFS('Plan de couv'!$C$8:$C$373,Capa!$T301,'Plan de couv'!Q$8:Q$373,Paramètres!$A$9)/2</f>
        <v>0</v>
      </c>
      <c r="AI301" s="81">
        <f>COUNTIFS('Plan de couv'!$C$8:$C$373,Capa!$T301,'Plan de couv'!R$8:R$373,Paramètres!$A$3)+COUNTIFS('Plan de couv'!$C$8:$C$373,Capa!$T301,'Plan de couv'!R$8:R$373,Paramètres!$A$8)/2+COUNTIFS('Plan de couv'!$C$8:$C$373,Capa!$T301,'Plan de couv'!R$8:R$373,Paramètres!$A$9)/2</f>
        <v>0</v>
      </c>
      <c r="AJ301" s="81">
        <f>COUNTIFS('Plan de couv'!$C$8:$C$373,Capa!$T301,'Plan de couv'!S$8:S$373,Paramètres!$A$3)+COUNTIFS('Plan de couv'!$C$8:$C$373,Capa!$T301,'Plan de couv'!S$8:S$373,Paramètres!$A$8)/2+COUNTIFS('Plan de couv'!$C$8:$C$373,Capa!$T301,'Plan de couv'!S$8:S$373,Paramètres!$A$9)/2</f>
        <v>0</v>
      </c>
      <c r="AK301" s="81">
        <f>COUNTIFS('Plan de couv'!$C$8:$C$373,Capa!$T301,'Plan de couv'!T$8:T$373,Paramètres!$A$3)+COUNTIFS('Plan de couv'!$C$8:$C$373,Capa!$T301,'Plan de couv'!T$8:T$373,Paramètres!$A$8)/2+COUNTIFS('Plan de couv'!$C$8:$C$373,Capa!$T301,'Plan de couv'!T$8:T$373,Paramètres!$A$9)/2</f>
        <v>0</v>
      </c>
      <c r="AL301" s="81">
        <f>COUNTIFS('Plan de couv'!$C$8:$C$373,Capa!$T301,'Plan de couv'!U$8:U$373,Paramètres!$A$3)+COUNTIFS('Plan de couv'!$C$8:$C$373,Capa!$T301,'Plan de couv'!U$8:U$373,Paramètres!$A$8)/2+COUNTIFS('Plan de couv'!$C$8:$C$373,Capa!$T301,'Plan de couv'!U$8:U$373,Paramètres!$A$9)/2</f>
        <v>0</v>
      </c>
      <c r="AM301" s="81">
        <f>COUNTIFS('Plan de couv'!$C$8:$C$373,Capa!$T301,'Plan de couv'!V$8:V$373,Paramètres!$A$3)+COUNTIFS('Plan de couv'!$C$8:$C$373,Capa!$T301,'Plan de couv'!V$8:V$373,Paramètres!$A$8)/2+COUNTIFS('Plan de couv'!$C$8:$C$373,Capa!$T301,'Plan de couv'!V$8:V$373,Paramètres!$A$9)/2</f>
        <v>0</v>
      </c>
      <c r="AN301" s="81">
        <f>COUNTIFS('Plan de couv'!$C$8:$C$373,Capa!$T301,'Plan de couv'!W$8:W$373,Paramètres!$A$3)+COUNTIFS('Plan de couv'!$C$8:$C$373,Capa!$T301,'Plan de couv'!W$8:W$373,Paramètres!$A$8)/2+COUNTIFS('Plan de couv'!$C$8:$C$373,Capa!$T301,'Plan de couv'!W$8:W$373,Paramètres!$A$9)/2</f>
        <v>0</v>
      </c>
      <c r="AO301" s="81">
        <f>COUNTIFS('Plan de couv'!$C$8:$C$373,Capa!$T301,'Plan de couv'!X$8:X$373,Paramètres!$A$3)+COUNTIFS('Plan de couv'!$C$8:$C$373,Capa!$T301,'Plan de couv'!X$8:X$373,Paramètres!$A$8)/2+COUNTIFS('Plan de couv'!$C$8:$C$373,Capa!$T301,'Plan de couv'!X$8:X$373,Paramètres!$A$9)/2</f>
        <v>0</v>
      </c>
      <c r="AP301" s="81">
        <f>COUNTIFS('Plan de couv'!$C$8:$C$373,Capa!$T301,'Plan de couv'!Y$8:Y$373,Paramètres!$A$3)+COUNTIFS('Plan de couv'!$C$8:$C$373,Capa!$T301,'Plan de couv'!Y$8:Y$373,Paramètres!$A$8)/2+COUNTIFS('Plan de couv'!$C$8:$C$373,Capa!$T301,'Plan de couv'!Y$8:Y$373,Paramètres!$A$9)/2</f>
        <v>0</v>
      </c>
    </row>
    <row r="302" spans="18:42" hidden="1" x14ac:dyDescent="0.25">
      <c r="R302" s="50">
        <f t="shared" si="16"/>
        <v>10</v>
      </c>
      <c r="S302" s="51">
        <f t="shared" si="17"/>
        <v>44</v>
      </c>
      <c r="T302" s="67">
        <f t="shared" si="19"/>
        <v>42666</v>
      </c>
      <c r="U302" s="68">
        <f t="shared" si="18"/>
        <v>1</v>
      </c>
      <c r="V302" s="81">
        <f>COUNTIFS('Plan de couv'!$C$8:$C$373,Capa!$T302,'Plan de couv'!E$8:E$373,Paramètres!$A$3)+COUNTIFS('Plan de couv'!$C$8:$C$373,Capa!$T302,'Plan de couv'!E$8:E$373,Paramètres!$A$8)/2+COUNTIFS('Plan de couv'!$C$8:$C$373,Capa!$T302,'Plan de couv'!E$8:E$373,Paramètres!$A$9)/2</f>
        <v>0</v>
      </c>
      <c r="W302" s="81">
        <f>COUNTIFS('Plan de couv'!$C$8:$C$373,Capa!$T302,'Plan de couv'!F$8:F$373,Paramètres!$A$3)+COUNTIFS('Plan de couv'!$C$8:$C$373,Capa!$T302,'Plan de couv'!F$8:F$373,Paramètres!$A$8)/2+COUNTIFS('Plan de couv'!$C$8:$C$373,Capa!$T302,'Plan de couv'!F$8:F$373,Paramètres!$A$9)/2</f>
        <v>0</v>
      </c>
      <c r="X302" s="81">
        <f>COUNTIFS('Plan de couv'!$C$8:$C$373,Capa!$T302,'Plan de couv'!G$8:G$373,Paramètres!$A$3)+COUNTIFS('Plan de couv'!$C$8:$C$373,Capa!$T302,'Plan de couv'!G$8:G$373,Paramètres!$A$8)/2+COUNTIFS('Plan de couv'!$C$8:$C$373,Capa!$T302,'Plan de couv'!G$8:G$373,Paramètres!$A$9)/2</f>
        <v>0</v>
      </c>
      <c r="Y302" s="81">
        <f>COUNTIFS('Plan de couv'!$C$8:$C$373,Capa!$T302,'Plan de couv'!H$8:H$373,Paramètres!$A$3)+COUNTIFS('Plan de couv'!$C$8:$C$373,Capa!$T302,'Plan de couv'!H$8:H$373,Paramètres!$A$8)/2+COUNTIFS('Plan de couv'!$C$8:$C$373,Capa!$T302,'Plan de couv'!H$8:H$373,Paramètres!$A$9)/2</f>
        <v>0</v>
      </c>
      <c r="Z302" s="81">
        <f>COUNTIFS('Plan de couv'!$C$8:$C$373,Capa!$T302,'Plan de couv'!I$8:I$373,Paramètres!$A$3)+COUNTIFS('Plan de couv'!$C$8:$C$373,Capa!$T302,'Plan de couv'!I$8:I$373,Paramètres!$A$8)/2+COUNTIFS('Plan de couv'!$C$8:$C$373,Capa!$T302,'Plan de couv'!I$8:I$373,Paramètres!$A$9)/2</f>
        <v>0</v>
      </c>
      <c r="AA302" s="81">
        <f>COUNTIFS('Plan de couv'!$C$8:$C$373,Capa!$T302,'Plan de couv'!J$8:J$373,Paramètres!$A$3)+COUNTIFS('Plan de couv'!$C$8:$C$373,Capa!$T302,'Plan de couv'!J$8:J$373,Paramètres!$A$8)/2+COUNTIFS('Plan de couv'!$C$8:$C$373,Capa!$T302,'Plan de couv'!J$8:J$373,Paramètres!$A$9)/2</f>
        <v>0</v>
      </c>
      <c r="AB302" s="81">
        <f>COUNTIFS('Plan de couv'!$C$8:$C$373,Capa!$T302,'Plan de couv'!K$8:K$373,Paramètres!$A$3)+COUNTIFS('Plan de couv'!$C$8:$C$373,Capa!$T302,'Plan de couv'!K$8:K$373,Paramètres!$A$8)/2+COUNTIFS('Plan de couv'!$C$8:$C$373,Capa!$T302,'Plan de couv'!K$8:K$373,Paramètres!$A$9)/2</f>
        <v>0</v>
      </c>
      <c r="AC302" s="81">
        <f>COUNTIFS('Plan de couv'!$C$8:$C$373,Capa!$T302,'Plan de couv'!L$8:L$373,Paramètres!$A$3)+COUNTIFS('Plan de couv'!$C$8:$C$373,Capa!$T302,'Plan de couv'!L$8:L$373,Paramètres!$A$8)/2+COUNTIFS('Plan de couv'!$C$8:$C$373,Capa!$T302,'Plan de couv'!L$8:L$373,Paramètres!$A$9)/2</f>
        <v>0</v>
      </c>
      <c r="AD302" s="81">
        <f>COUNTIFS('Plan de couv'!$C$8:$C$373,Capa!$T302,'Plan de couv'!M$8:M$373,Paramètres!$A$3)+COUNTIFS('Plan de couv'!$C$8:$C$373,Capa!$T302,'Plan de couv'!M$8:M$373,Paramètres!$A$8)/2+COUNTIFS('Plan de couv'!$C$8:$C$373,Capa!$T302,'Plan de couv'!M$8:M$373,Paramètres!$A$9)/2</f>
        <v>0</v>
      </c>
      <c r="AE302" s="81">
        <f>COUNTIFS('Plan de couv'!$C$8:$C$373,Capa!$T302,'Plan de couv'!N$8:N$373,Paramètres!$A$3)+COUNTIFS('Plan de couv'!$C$8:$C$373,Capa!$T302,'Plan de couv'!N$8:N$373,Paramètres!$A$8)/2+COUNTIFS('Plan de couv'!$C$8:$C$373,Capa!$T302,'Plan de couv'!N$8:N$373,Paramètres!$A$9)/2</f>
        <v>0</v>
      </c>
      <c r="AF302" s="81">
        <f>COUNTIFS('Plan de couv'!$C$8:$C$373,Capa!$T302,'Plan de couv'!O$8:O$373,Paramètres!$A$3)+COUNTIFS('Plan de couv'!$C$8:$C$373,Capa!$T302,'Plan de couv'!O$8:O$373,Paramètres!$A$8)/2+COUNTIFS('Plan de couv'!$C$8:$C$373,Capa!$T302,'Plan de couv'!O$8:O$373,Paramètres!$A$9)/2</f>
        <v>0</v>
      </c>
      <c r="AG302" s="81">
        <f>COUNTIFS('Plan de couv'!$C$8:$C$373,Capa!$T302,'Plan de couv'!P$8:P$373,Paramètres!$A$3)+COUNTIFS('Plan de couv'!$C$8:$C$373,Capa!$T302,'Plan de couv'!P$8:P$373,Paramètres!$A$8)/2+COUNTIFS('Plan de couv'!$C$8:$C$373,Capa!$T302,'Plan de couv'!P$8:P$373,Paramètres!$A$9)/2</f>
        <v>0</v>
      </c>
      <c r="AH302" s="81">
        <f>COUNTIFS('Plan de couv'!$C$8:$C$373,Capa!$T302,'Plan de couv'!Q$8:Q$373,Paramètres!$A$3)+COUNTIFS('Plan de couv'!$C$8:$C$373,Capa!$T302,'Plan de couv'!Q$8:Q$373,Paramètres!$A$8)/2+COUNTIFS('Plan de couv'!$C$8:$C$373,Capa!$T302,'Plan de couv'!Q$8:Q$373,Paramètres!$A$9)/2</f>
        <v>0</v>
      </c>
      <c r="AI302" s="81">
        <f>COUNTIFS('Plan de couv'!$C$8:$C$373,Capa!$T302,'Plan de couv'!R$8:R$373,Paramètres!$A$3)+COUNTIFS('Plan de couv'!$C$8:$C$373,Capa!$T302,'Plan de couv'!R$8:R$373,Paramètres!$A$8)/2+COUNTIFS('Plan de couv'!$C$8:$C$373,Capa!$T302,'Plan de couv'!R$8:R$373,Paramètres!$A$9)/2</f>
        <v>0</v>
      </c>
      <c r="AJ302" s="81">
        <f>COUNTIFS('Plan de couv'!$C$8:$C$373,Capa!$T302,'Plan de couv'!S$8:S$373,Paramètres!$A$3)+COUNTIFS('Plan de couv'!$C$8:$C$373,Capa!$T302,'Plan de couv'!S$8:S$373,Paramètres!$A$8)/2+COUNTIFS('Plan de couv'!$C$8:$C$373,Capa!$T302,'Plan de couv'!S$8:S$373,Paramètres!$A$9)/2</f>
        <v>0</v>
      </c>
      <c r="AK302" s="81">
        <f>COUNTIFS('Plan de couv'!$C$8:$C$373,Capa!$T302,'Plan de couv'!T$8:T$373,Paramètres!$A$3)+COUNTIFS('Plan de couv'!$C$8:$C$373,Capa!$T302,'Plan de couv'!T$8:T$373,Paramètres!$A$8)/2+COUNTIFS('Plan de couv'!$C$8:$C$373,Capa!$T302,'Plan de couv'!T$8:T$373,Paramètres!$A$9)/2</f>
        <v>0</v>
      </c>
      <c r="AL302" s="81">
        <f>COUNTIFS('Plan de couv'!$C$8:$C$373,Capa!$T302,'Plan de couv'!U$8:U$373,Paramètres!$A$3)+COUNTIFS('Plan de couv'!$C$8:$C$373,Capa!$T302,'Plan de couv'!U$8:U$373,Paramètres!$A$8)/2+COUNTIFS('Plan de couv'!$C$8:$C$373,Capa!$T302,'Plan de couv'!U$8:U$373,Paramètres!$A$9)/2</f>
        <v>0</v>
      </c>
      <c r="AM302" s="81">
        <f>COUNTIFS('Plan de couv'!$C$8:$C$373,Capa!$T302,'Plan de couv'!V$8:V$373,Paramètres!$A$3)+COUNTIFS('Plan de couv'!$C$8:$C$373,Capa!$T302,'Plan de couv'!V$8:V$373,Paramètres!$A$8)/2+COUNTIFS('Plan de couv'!$C$8:$C$373,Capa!$T302,'Plan de couv'!V$8:V$373,Paramètres!$A$9)/2</f>
        <v>0</v>
      </c>
      <c r="AN302" s="81">
        <f>COUNTIFS('Plan de couv'!$C$8:$C$373,Capa!$T302,'Plan de couv'!W$8:W$373,Paramètres!$A$3)+COUNTIFS('Plan de couv'!$C$8:$C$373,Capa!$T302,'Plan de couv'!W$8:W$373,Paramètres!$A$8)/2+COUNTIFS('Plan de couv'!$C$8:$C$373,Capa!$T302,'Plan de couv'!W$8:W$373,Paramètres!$A$9)/2</f>
        <v>0</v>
      </c>
      <c r="AO302" s="81">
        <f>COUNTIFS('Plan de couv'!$C$8:$C$373,Capa!$T302,'Plan de couv'!X$8:X$373,Paramètres!$A$3)+COUNTIFS('Plan de couv'!$C$8:$C$373,Capa!$T302,'Plan de couv'!X$8:X$373,Paramètres!$A$8)/2+COUNTIFS('Plan de couv'!$C$8:$C$373,Capa!$T302,'Plan de couv'!X$8:X$373,Paramètres!$A$9)/2</f>
        <v>0</v>
      </c>
      <c r="AP302" s="81">
        <f>COUNTIFS('Plan de couv'!$C$8:$C$373,Capa!$T302,'Plan de couv'!Y$8:Y$373,Paramètres!$A$3)+COUNTIFS('Plan de couv'!$C$8:$C$373,Capa!$T302,'Plan de couv'!Y$8:Y$373,Paramètres!$A$8)/2+COUNTIFS('Plan de couv'!$C$8:$C$373,Capa!$T302,'Plan de couv'!Y$8:Y$373,Paramètres!$A$9)/2</f>
        <v>0</v>
      </c>
    </row>
    <row r="303" spans="18:42" hidden="1" x14ac:dyDescent="0.25">
      <c r="R303" s="50">
        <f t="shared" si="16"/>
        <v>10</v>
      </c>
      <c r="S303" s="51">
        <f t="shared" si="17"/>
        <v>44</v>
      </c>
      <c r="T303" s="67">
        <f t="shared" si="19"/>
        <v>42667</v>
      </c>
      <c r="U303" s="68">
        <f t="shared" si="18"/>
        <v>2</v>
      </c>
      <c r="V303" s="81">
        <f>COUNTIFS('Plan de couv'!$C$8:$C$373,Capa!$T303,'Plan de couv'!E$8:E$373,Paramètres!$A$3)+COUNTIFS('Plan de couv'!$C$8:$C$373,Capa!$T303,'Plan de couv'!E$8:E$373,Paramètres!$A$8)/2+COUNTIFS('Plan de couv'!$C$8:$C$373,Capa!$T303,'Plan de couv'!E$8:E$373,Paramètres!$A$9)/2</f>
        <v>0</v>
      </c>
      <c r="W303" s="81">
        <f>COUNTIFS('Plan de couv'!$C$8:$C$373,Capa!$T303,'Plan de couv'!F$8:F$373,Paramètres!$A$3)+COUNTIFS('Plan de couv'!$C$8:$C$373,Capa!$T303,'Plan de couv'!F$8:F$373,Paramètres!$A$8)/2+COUNTIFS('Plan de couv'!$C$8:$C$373,Capa!$T303,'Plan de couv'!F$8:F$373,Paramètres!$A$9)/2</f>
        <v>0</v>
      </c>
      <c r="X303" s="81">
        <f>COUNTIFS('Plan de couv'!$C$8:$C$373,Capa!$T303,'Plan de couv'!G$8:G$373,Paramètres!$A$3)+COUNTIFS('Plan de couv'!$C$8:$C$373,Capa!$T303,'Plan de couv'!G$8:G$373,Paramètres!$A$8)/2+COUNTIFS('Plan de couv'!$C$8:$C$373,Capa!$T303,'Plan de couv'!G$8:G$373,Paramètres!$A$9)/2</f>
        <v>0</v>
      </c>
      <c r="Y303" s="81">
        <f>COUNTIFS('Plan de couv'!$C$8:$C$373,Capa!$T303,'Plan de couv'!H$8:H$373,Paramètres!$A$3)+COUNTIFS('Plan de couv'!$C$8:$C$373,Capa!$T303,'Plan de couv'!H$8:H$373,Paramètres!$A$8)/2+COUNTIFS('Plan de couv'!$C$8:$C$373,Capa!$T303,'Plan de couv'!H$8:H$373,Paramètres!$A$9)/2</f>
        <v>0</v>
      </c>
      <c r="Z303" s="81">
        <f>COUNTIFS('Plan de couv'!$C$8:$C$373,Capa!$T303,'Plan de couv'!I$8:I$373,Paramètres!$A$3)+COUNTIFS('Plan de couv'!$C$8:$C$373,Capa!$T303,'Plan de couv'!I$8:I$373,Paramètres!$A$8)/2+COUNTIFS('Plan de couv'!$C$8:$C$373,Capa!$T303,'Plan de couv'!I$8:I$373,Paramètres!$A$9)/2</f>
        <v>0</v>
      </c>
      <c r="AA303" s="81">
        <f>COUNTIFS('Plan de couv'!$C$8:$C$373,Capa!$T303,'Plan de couv'!J$8:J$373,Paramètres!$A$3)+COUNTIFS('Plan de couv'!$C$8:$C$373,Capa!$T303,'Plan de couv'!J$8:J$373,Paramètres!$A$8)/2+COUNTIFS('Plan de couv'!$C$8:$C$373,Capa!$T303,'Plan de couv'!J$8:J$373,Paramètres!$A$9)/2</f>
        <v>0</v>
      </c>
      <c r="AB303" s="81">
        <f>COUNTIFS('Plan de couv'!$C$8:$C$373,Capa!$T303,'Plan de couv'!K$8:K$373,Paramètres!$A$3)+COUNTIFS('Plan de couv'!$C$8:$C$373,Capa!$T303,'Plan de couv'!K$8:K$373,Paramètres!$A$8)/2+COUNTIFS('Plan de couv'!$C$8:$C$373,Capa!$T303,'Plan de couv'!K$8:K$373,Paramètres!$A$9)/2</f>
        <v>0</v>
      </c>
      <c r="AC303" s="81">
        <f>COUNTIFS('Plan de couv'!$C$8:$C$373,Capa!$T303,'Plan de couv'!L$8:L$373,Paramètres!$A$3)+COUNTIFS('Plan de couv'!$C$8:$C$373,Capa!$T303,'Plan de couv'!L$8:L$373,Paramètres!$A$8)/2+COUNTIFS('Plan de couv'!$C$8:$C$373,Capa!$T303,'Plan de couv'!L$8:L$373,Paramètres!$A$9)/2</f>
        <v>0</v>
      </c>
      <c r="AD303" s="81">
        <f>COUNTIFS('Plan de couv'!$C$8:$C$373,Capa!$T303,'Plan de couv'!M$8:M$373,Paramètres!$A$3)+COUNTIFS('Plan de couv'!$C$8:$C$373,Capa!$T303,'Plan de couv'!M$8:M$373,Paramètres!$A$8)/2+COUNTIFS('Plan de couv'!$C$8:$C$373,Capa!$T303,'Plan de couv'!M$8:M$373,Paramètres!$A$9)/2</f>
        <v>0</v>
      </c>
      <c r="AE303" s="81">
        <f>COUNTIFS('Plan de couv'!$C$8:$C$373,Capa!$T303,'Plan de couv'!N$8:N$373,Paramètres!$A$3)+COUNTIFS('Plan de couv'!$C$8:$C$373,Capa!$T303,'Plan de couv'!N$8:N$373,Paramètres!$A$8)/2+COUNTIFS('Plan de couv'!$C$8:$C$373,Capa!$T303,'Plan de couv'!N$8:N$373,Paramètres!$A$9)/2</f>
        <v>0</v>
      </c>
      <c r="AF303" s="81">
        <f>COUNTIFS('Plan de couv'!$C$8:$C$373,Capa!$T303,'Plan de couv'!O$8:O$373,Paramètres!$A$3)+COUNTIFS('Plan de couv'!$C$8:$C$373,Capa!$T303,'Plan de couv'!O$8:O$373,Paramètres!$A$8)/2+COUNTIFS('Plan de couv'!$C$8:$C$373,Capa!$T303,'Plan de couv'!O$8:O$373,Paramètres!$A$9)/2</f>
        <v>0</v>
      </c>
      <c r="AG303" s="81">
        <f>COUNTIFS('Plan de couv'!$C$8:$C$373,Capa!$T303,'Plan de couv'!P$8:P$373,Paramètres!$A$3)+COUNTIFS('Plan de couv'!$C$8:$C$373,Capa!$T303,'Plan de couv'!P$8:P$373,Paramètres!$A$8)/2+COUNTIFS('Plan de couv'!$C$8:$C$373,Capa!$T303,'Plan de couv'!P$8:P$373,Paramètres!$A$9)/2</f>
        <v>0</v>
      </c>
      <c r="AH303" s="81">
        <f>COUNTIFS('Plan de couv'!$C$8:$C$373,Capa!$T303,'Plan de couv'!Q$8:Q$373,Paramètres!$A$3)+COUNTIFS('Plan de couv'!$C$8:$C$373,Capa!$T303,'Plan de couv'!Q$8:Q$373,Paramètres!$A$8)/2+COUNTIFS('Plan de couv'!$C$8:$C$373,Capa!$T303,'Plan de couv'!Q$8:Q$373,Paramètres!$A$9)/2</f>
        <v>0</v>
      </c>
      <c r="AI303" s="81">
        <f>COUNTIFS('Plan de couv'!$C$8:$C$373,Capa!$T303,'Plan de couv'!R$8:R$373,Paramètres!$A$3)+COUNTIFS('Plan de couv'!$C$8:$C$373,Capa!$T303,'Plan de couv'!R$8:R$373,Paramètres!$A$8)/2+COUNTIFS('Plan de couv'!$C$8:$C$373,Capa!$T303,'Plan de couv'!R$8:R$373,Paramètres!$A$9)/2</f>
        <v>0</v>
      </c>
      <c r="AJ303" s="81">
        <f>COUNTIFS('Plan de couv'!$C$8:$C$373,Capa!$T303,'Plan de couv'!S$8:S$373,Paramètres!$A$3)+COUNTIFS('Plan de couv'!$C$8:$C$373,Capa!$T303,'Plan de couv'!S$8:S$373,Paramètres!$A$8)/2+COUNTIFS('Plan de couv'!$C$8:$C$373,Capa!$T303,'Plan de couv'!S$8:S$373,Paramètres!$A$9)/2</f>
        <v>0</v>
      </c>
      <c r="AK303" s="81">
        <f>COUNTIFS('Plan de couv'!$C$8:$C$373,Capa!$T303,'Plan de couv'!T$8:T$373,Paramètres!$A$3)+COUNTIFS('Plan de couv'!$C$8:$C$373,Capa!$T303,'Plan de couv'!T$8:T$373,Paramètres!$A$8)/2+COUNTIFS('Plan de couv'!$C$8:$C$373,Capa!$T303,'Plan de couv'!T$8:T$373,Paramètres!$A$9)/2</f>
        <v>0</v>
      </c>
      <c r="AL303" s="81">
        <f>COUNTIFS('Plan de couv'!$C$8:$C$373,Capa!$T303,'Plan de couv'!U$8:U$373,Paramètres!$A$3)+COUNTIFS('Plan de couv'!$C$8:$C$373,Capa!$T303,'Plan de couv'!U$8:U$373,Paramètres!$A$8)/2+COUNTIFS('Plan de couv'!$C$8:$C$373,Capa!$T303,'Plan de couv'!U$8:U$373,Paramètres!$A$9)/2</f>
        <v>0</v>
      </c>
      <c r="AM303" s="81">
        <f>COUNTIFS('Plan de couv'!$C$8:$C$373,Capa!$T303,'Plan de couv'!V$8:V$373,Paramètres!$A$3)+COUNTIFS('Plan de couv'!$C$8:$C$373,Capa!$T303,'Plan de couv'!V$8:V$373,Paramètres!$A$8)/2+COUNTIFS('Plan de couv'!$C$8:$C$373,Capa!$T303,'Plan de couv'!V$8:V$373,Paramètres!$A$9)/2</f>
        <v>0</v>
      </c>
      <c r="AN303" s="81">
        <f>COUNTIFS('Plan de couv'!$C$8:$C$373,Capa!$T303,'Plan de couv'!W$8:W$373,Paramètres!$A$3)+COUNTIFS('Plan de couv'!$C$8:$C$373,Capa!$T303,'Plan de couv'!W$8:W$373,Paramètres!$A$8)/2+COUNTIFS('Plan de couv'!$C$8:$C$373,Capa!$T303,'Plan de couv'!W$8:W$373,Paramètres!$A$9)/2</f>
        <v>0</v>
      </c>
      <c r="AO303" s="81">
        <f>COUNTIFS('Plan de couv'!$C$8:$C$373,Capa!$T303,'Plan de couv'!X$8:X$373,Paramètres!$A$3)+COUNTIFS('Plan de couv'!$C$8:$C$373,Capa!$T303,'Plan de couv'!X$8:X$373,Paramètres!$A$8)/2+COUNTIFS('Plan de couv'!$C$8:$C$373,Capa!$T303,'Plan de couv'!X$8:X$373,Paramètres!$A$9)/2</f>
        <v>0</v>
      </c>
      <c r="AP303" s="81">
        <f>COUNTIFS('Plan de couv'!$C$8:$C$373,Capa!$T303,'Plan de couv'!Y$8:Y$373,Paramètres!$A$3)+COUNTIFS('Plan de couv'!$C$8:$C$373,Capa!$T303,'Plan de couv'!Y$8:Y$373,Paramètres!$A$8)/2+COUNTIFS('Plan de couv'!$C$8:$C$373,Capa!$T303,'Plan de couv'!Y$8:Y$373,Paramètres!$A$9)/2</f>
        <v>0</v>
      </c>
    </row>
    <row r="304" spans="18:42" hidden="1" x14ac:dyDescent="0.25">
      <c r="R304" s="50">
        <f t="shared" si="16"/>
        <v>10</v>
      </c>
      <c r="S304" s="51">
        <f t="shared" si="17"/>
        <v>44</v>
      </c>
      <c r="T304" s="67">
        <f t="shared" si="19"/>
        <v>42668</v>
      </c>
      <c r="U304" s="68">
        <f t="shared" si="18"/>
        <v>3</v>
      </c>
      <c r="V304" s="81">
        <f>COUNTIFS('Plan de couv'!$C$8:$C$373,Capa!$T304,'Plan de couv'!E$8:E$373,Paramètres!$A$3)+COUNTIFS('Plan de couv'!$C$8:$C$373,Capa!$T304,'Plan de couv'!E$8:E$373,Paramètres!$A$8)/2+COUNTIFS('Plan de couv'!$C$8:$C$373,Capa!$T304,'Plan de couv'!E$8:E$373,Paramètres!$A$9)/2</f>
        <v>0</v>
      </c>
      <c r="W304" s="81">
        <f>COUNTIFS('Plan de couv'!$C$8:$C$373,Capa!$T304,'Plan de couv'!F$8:F$373,Paramètres!$A$3)+COUNTIFS('Plan de couv'!$C$8:$C$373,Capa!$T304,'Plan de couv'!F$8:F$373,Paramètres!$A$8)/2+COUNTIFS('Plan de couv'!$C$8:$C$373,Capa!$T304,'Plan de couv'!F$8:F$373,Paramètres!$A$9)/2</f>
        <v>0</v>
      </c>
      <c r="X304" s="81">
        <f>COUNTIFS('Plan de couv'!$C$8:$C$373,Capa!$T304,'Plan de couv'!G$8:G$373,Paramètres!$A$3)+COUNTIFS('Plan de couv'!$C$8:$C$373,Capa!$T304,'Plan de couv'!G$8:G$373,Paramètres!$A$8)/2+COUNTIFS('Plan de couv'!$C$8:$C$373,Capa!$T304,'Plan de couv'!G$8:G$373,Paramètres!$A$9)/2</f>
        <v>0</v>
      </c>
      <c r="Y304" s="81">
        <f>COUNTIFS('Plan de couv'!$C$8:$C$373,Capa!$T304,'Plan de couv'!H$8:H$373,Paramètres!$A$3)+COUNTIFS('Plan de couv'!$C$8:$C$373,Capa!$T304,'Plan de couv'!H$8:H$373,Paramètres!$A$8)/2+COUNTIFS('Plan de couv'!$C$8:$C$373,Capa!$T304,'Plan de couv'!H$8:H$373,Paramètres!$A$9)/2</f>
        <v>0</v>
      </c>
      <c r="Z304" s="81">
        <f>COUNTIFS('Plan de couv'!$C$8:$C$373,Capa!$T304,'Plan de couv'!I$8:I$373,Paramètres!$A$3)+COUNTIFS('Plan de couv'!$C$8:$C$373,Capa!$T304,'Plan de couv'!I$8:I$373,Paramètres!$A$8)/2+COUNTIFS('Plan de couv'!$C$8:$C$373,Capa!$T304,'Plan de couv'!I$8:I$373,Paramètres!$A$9)/2</f>
        <v>0</v>
      </c>
      <c r="AA304" s="81">
        <f>COUNTIFS('Plan de couv'!$C$8:$C$373,Capa!$T304,'Plan de couv'!J$8:J$373,Paramètres!$A$3)+COUNTIFS('Plan de couv'!$C$8:$C$373,Capa!$T304,'Plan de couv'!J$8:J$373,Paramètres!$A$8)/2+COUNTIFS('Plan de couv'!$C$8:$C$373,Capa!$T304,'Plan de couv'!J$8:J$373,Paramètres!$A$9)/2</f>
        <v>0</v>
      </c>
      <c r="AB304" s="81">
        <f>COUNTIFS('Plan de couv'!$C$8:$C$373,Capa!$T304,'Plan de couv'!K$8:K$373,Paramètres!$A$3)+COUNTIFS('Plan de couv'!$C$8:$C$373,Capa!$T304,'Plan de couv'!K$8:K$373,Paramètres!$A$8)/2+COUNTIFS('Plan de couv'!$C$8:$C$373,Capa!$T304,'Plan de couv'!K$8:K$373,Paramètres!$A$9)/2</f>
        <v>0</v>
      </c>
      <c r="AC304" s="81">
        <f>COUNTIFS('Plan de couv'!$C$8:$C$373,Capa!$T304,'Plan de couv'!L$8:L$373,Paramètres!$A$3)+COUNTIFS('Plan de couv'!$C$8:$C$373,Capa!$T304,'Plan de couv'!L$8:L$373,Paramètres!$A$8)/2+COUNTIFS('Plan de couv'!$C$8:$C$373,Capa!$T304,'Plan de couv'!L$8:L$373,Paramètres!$A$9)/2</f>
        <v>0</v>
      </c>
      <c r="AD304" s="81">
        <f>COUNTIFS('Plan de couv'!$C$8:$C$373,Capa!$T304,'Plan de couv'!M$8:M$373,Paramètres!$A$3)+COUNTIFS('Plan de couv'!$C$8:$C$373,Capa!$T304,'Plan de couv'!M$8:M$373,Paramètres!$A$8)/2+COUNTIFS('Plan de couv'!$C$8:$C$373,Capa!$T304,'Plan de couv'!M$8:M$373,Paramètres!$A$9)/2</f>
        <v>0</v>
      </c>
      <c r="AE304" s="81">
        <f>COUNTIFS('Plan de couv'!$C$8:$C$373,Capa!$T304,'Plan de couv'!N$8:N$373,Paramètres!$A$3)+COUNTIFS('Plan de couv'!$C$8:$C$373,Capa!$T304,'Plan de couv'!N$8:N$373,Paramètres!$A$8)/2+COUNTIFS('Plan de couv'!$C$8:$C$373,Capa!$T304,'Plan de couv'!N$8:N$373,Paramètres!$A$9)/2</f>
        <v>0</v>
      </c>
      <c r="AF304" s="81">
        <f>COUNTIFS('Plan de couv'!$C$8:$C$373,Capa!$T304,'Plan de couv'!O$8:O$373,Paramètres!$A$3)+COUNTIFS('Plan de couv'!$C$8:$C$373,Capa!$T304,'Plan de couv'!O$8:O$373,Paramètres!$A$8)/2+COUNTIFS('Plan de couv'!$C$8:$C$373,Capa!$T304,'Plan de couv'!O$8:O$373,Paramètres!$A$9)/2</f>
        <v>0</v>
      </c>
      <c r="AG304" s="81">
        <f>COUNTIFS('Plan de couv'!$C$8:$C$373,Capa!$T304,'Plan de couv'!P$8:P$373,Paramètres!$A$3)+COUNTIFS('Plan de couv'!$C$8:$C$373,Capa!$T304,'Plan de couv'!P$8:P$373,Paramètres!$A$8)/2+COUNTIFS('Plan de couv'!$C$8:$C$373,Capa!$T304,'Plan de couv'!P$8:P$373,Paramètres!$A$9)/2</f>
        <v>0</v>
      </c>
      <c r="AH304" s="81">
        <f>COUNTIFS('Plan de couv'!$C$8:$C$373,Capa!$T304,'Plan de couv'!Q$8:Q$373,Paramètres!$A$3)+COUNTIFS('Plan de couv'!$C$8:$C$373,Capa!$T304,'Plan de couv'!Q$8:Q$373,Paramètres!$A$8)/2+COUNTIFS('Plan de couv'!$C$8:$C$373,Capa!$T304,'Plan de couv'!Q$8:Q$373,Paramètres!$A$9)/2</f>
        <v>0</v>
      </c>
      <c r="AI304" s="81">
        <f>COUNTIFS('Plan de couv'!$C$8:$C$373,Capa!$T304,'Plan de couv'!R$8:R$373,Paramètres!$A$3)+COUNTIFS('Plan de couv'!$C$8:$C$373,Capa!$T304,'Plan de couv'!R$8:R$373,Paramètres!$A$8)/2+COUNTIFS('Plan de couv'!$C$8:$C$373,Capa!$T304,'Plan de couv'!R$8:R$373,Paramètres!$A$9)/2</f>
        <v>0</v>
      </c>
      <c r="AJ304" s="81">
        <f>COUNTIFS('Plan de couv'!$C$8:$C$373,Capa!$T304,'Plan de couv'!S$8:S$373,Paramètres!$A$3)+COUNTIFS('Plan de couv'!$C$8:$C$373,Capa!$T304,'Plan de couv'!S$8:S$373,Paramètres!$A$8)/2+COUNTIFS('Plan de couv'!$C$8:$C$373,Capa!$T304,'Plan de couv'!S$8:S$373,Paramètres!$A$9)/2</f>
        <v>0</v>
      </c>
      <c r="AK304" s="81">
        <f>COUNTIFS('Plan de couv'!$C$8:$C$373,Capa!$T304,'Plan de couv'!T$8:T$373,Paramètres!$A$3)+COUNTIFS('Plan de couv'!$C$8:$C$373,Capa!$T304,'Plan de couv'!T$8:T$373,Paramètres!$A$8)/2+COUNTIFS('Plan de couv'!$C$8:$C$373,Capa!$T304,'Plan de couv'!T$8:T$373,Paramètres!$A$9)/2</f>
        <v>0</v>
      </c>
      <c r="AL304" s="81">
        <f>COUNTIFS('Plan de couv'!$C$8:$C$373,Capa!$T304,'Plan de couv'!U$8:U$373,Paramètres!$A$3)+COUNTIFS('Plan de couv'!$C$8:$C$373,Capa!$T304,'Plan de couv'!U$8:U$373,Paramètres!$A$8)/2+COUNTIFS('Plan de couv'!$C$8:$C$373,Capa!$T304,'Plan de couv'!U$8:U$373,Paramètres!$A$9)/2</f>
        <v>0</v>
      </c>
      <c r="AM304" s="81">
        <f>COUNTIFS('Plan de couv'!$C$8:$C$373,Capa!$T304,'Plan de couv'!V$8:V$373,Paramètres!$A$3)+COUNTIFS('Plan de couv'!$C$8:$C$373,Capa!$T304,'Plan de couv'!V$8:V$373,Paramètres!$A$8)/2+COUNTIFS('Plan de couv'!$C$8:$C$373,Capa!$T304,'Plan de couv'!V$8:V$373,Paramètres!$A$9)/2</f>
        <v>0</v>
      </c>
      <c r="AN304" s="81">
        <f>COUNTIFS('Plan de couv'!$C$8:$C$373,Capa!$T304,'Plan de couv'!W$8:W$373,Paramètres!$A$3)+COUNTIFS('Plan de couv'!$C$8:$C$373,Capa!$T304,'Plan de couv'!W$8:W$373,Paramètres!$A$8)/2+COUNTIFS('Plan de couv'!$C$8:$C$373,Capa!$T304,'Plan de couv'!W$8:W$373,Paramètres!$A$9)/2</f>
        <v>0</v>
      </c>
      <c r="AO304" s="81">
        <f>COUNTIFS('Plan de couv'!$C$8:$C$373,Capa!$T304,'Plan de couv'!X$8:X$373,Paramètres!$A$3)+COUNTIFS('Plan de couv'!$C$8:$C$373,Capa!$T304,'Plan de couv'!X$8:X$373,Paramètres!$A$8)/2+COUNTIFS('Plan de couv'!$C$8:$C$373,Capa!$T304,'Plan de couv'!X$8:X$373,Paramètres!$A$9)/2</f>
        <v>0</v>
      </c>
      <c r="AP304" s="81">
        <f>COUNTIFS('Plan de couv'!$C$8:$C$373,Capa!$T304,'Plan de couv'!Y$8:Y$373,Paramètres!$A$3)+COUNTIFS('Plan de couv'!$C$8:$C$373,Capa!$T304,'Plan de couv'!Y$8:Y$373,Paramètres!$A$8)/2+COUNTIFS('Plan de couv'!$C$8:$C$373,Capa!$T304,'Plan de couv'!Y$8:Y$373,Paramètres!$A$9)/2</f>
        <v>0</v>
      </c>
    </row>
    <row r="305" spans="18:42" hidden="1" x14ac:dyDescent="0.25">
      <c r="R305" s="50">
        <f t="shared" si="16"/>
        <v>10</v>
      </c>
      <c r="S305" s="51">
        <f t="shared" si="17"/>
        <v>44</v>
      </c>
      <c r="T305" s="67">
        <f t="shared" si="19"/>
        <v>42669</v>
      </c>
      <c r="U305" s="68">
        <f t="shared" si="18"/>
        <v>4</v>
      </c>
      <c r="V305" s="81">
        <f>COUNTIFS('Plan de couv'!$C$8:$C$373,Capa!$T305,'Plan de couv'!E$8:E$373,Paramètres!$A$3)+COUNTIFS('Plan de couv'!$C$8:$C$373,Capa!$T305,'Plan de couv'!E$8:E$373,Paramètres!$A$8)/2+COUNTIFS('Plan de couv'!$C$8:$C$373,Capa!$T305,'Plan de couv'!E$8:E$373,Paramètres!$A$9)/2</f>
        <v>0</v>
      </c>
      <c r="W305" s="81">
        <f>COUNTIFS('Plan de couv'!$C$8:$C$373,Capa!$T305,'Plan de couv'!F$8:F$373,Paramètres!$A$3)+COUNTIFS('Plan de couv'!$C$8:$C$373,Capa!$T305,'Plan de couv'!F$8:F$373,Paramètres!$A$8)/2+COUNTIFS('Plan de couv'!$C$8:$C$373,Capa!$T305,'Plan de couv'!F$8:F$373,Paramètres!$A$9)/2</f>
        <v>0</v>
      </c>
      <c r="X305" s="81">
        <f>COUNTIFS('Plan de couv'!$C$8:$C$373,Capa!$T305,'Plan de couv'!G$8:G$373,Paramètres!$A$3)+COUNTIFS('Plan de couv'!$C$8:$C$373,Capa!$T305,'Plan de couv'!G$8:G$373,Paramètres!$A$8)/2+COUNTIFS('Plan de couv'!$C$8:$C$373,Capa!$T305,'Plan de couv'!G$8:G$373,Paramètres!$A$9)/2</f>
        <v>0</v>
      </c>
      <c r="Y305" s="81">
        <f>COUNTIFS('Plan de couv'!$C$8:$C$373,Capa!$T305,'Plan de couv'!H$8:H$373,Paramètres!$A$3)+COUNTIFS('Plan de couv'!$C$8:$C$373,Capa!$T305,'Plan de couv'!H$8:H$373,Paramètres!$A$8)/2+COUNTIFS('Plan de couv'!$C$8:$C$373,Capa!$T305,'Plan de couv'!H$8:H$373,Paramètres!$A$9)/2</f>
        <v>0</v>
      </c>
      <c r="Z305" s="81">
        <f>COUNTIFS('Plan de couv'!$C$8:$C$373,Capa!$T305,'Plan de couv'!I$8:I$373,Paramètres!$A$3)+COUNTIFS('Plan de couv'!$C$8:$C$373,Capa!$T305,'Plan de couv'!I$8:I$373,Paramètres!$A$8)/2+COUNTIFS('Plan de couv'!$C$8:$C$373,Capa!$T305,'Plan de couv'!I$8:I$373,Paramètres!$A$9)/2</f>
        <v>0</v>
      </c>
      <c r="AA305" s="81">
        <f>COUNTIFS('Plan de couv'!$C$8:$C$373,Capa!$T305,'Plan de couv'!J$8:J$373,Paramètres!$A$3)+COUNTIFS('Plan de couv'!$C$8:$C$373,Capa!$T305,'Plan de couv'!J$8:J$373,Paramètres!$A$8)/2+COUNTIFS('Plan de couv'!$C$8:$C$373,Capa!$T305,'Plan de couv'!J$8:J$373,Paramètres!$A$9)/2</f>
        <v>0</v>
      </c>
      <c r="AB305" s="81">
        <f>COUNTIFS('Plan de couv'!$C$8:$C$373,Capa!$T305,'Plan de couv'!K$8:K$373,Paramètres!$A$3)+COUNTIFS('Plan de couv'!$C$8:$C$373,Capa!$T305,'Plan de couv'!K$8:K$373,Paramètres!$A$8)/2+COUNTIFS('Plan de couv'!$C$8:$C$373,Capa!$T305,'Plan de couv'!K$8:K$373,Paramètres!$A$9)/2</f>
        <v>0</v>
      </c>
      <c r="AC305" s="81">
        <f>COUNTIFS('Plan de couv'!$C$8:$C$373,Capa!$T305,'Plan de couv'!L$8:L$373,Paramètres!$A$3)+COUNTIFS('Plan de couv'!$C$8:$C$373,Capa!$T305,'Plan de couv'!L$8:L$373,Paramètres!$A$8)/2+COUNTIFS('Plan de couv'!$C$8:$C$373,Capa!$T305,'Plan de couv'!L$8:L$373,Paramètres!$A$9)/2</f>
        <v>0</v>
      </c>
      <c r="AD305" s="81">
        <f>COUNTIFS('Plan de couv'!$C$8:$C$373,Capa!$T305,'Plan de couv'!M$8:M$373,Paramètres!$A$3)+COUNTIFS('Plan de couv'!$C$8:$C$373,Capa!$T305,'Plan de couv'!M$8:M$373,Paramètres!$A$8)/2+COUNTIFS('Plan de couv'!$C$8:$C$373,Capa!$T305,'Plan de couv'!M$8:M$373,Paramètres!$A$9)/2</f>
        <v>0</v>
      </c>
      <c r="AE305" s="81">
        <f>COUNTIFS('Plan de couv'!$C$8:$C$373,Capa!$T305,'Plan de couv'!N$8:N$373,Paramètres!$A$3)+COUNTIFS('Plan de couv'!$C$8:$C$373,Capa!$T305,'Plan de couv'!N$8:N$373,Paramètres!$A$8)/2+COUNTIFS('Plan de couv'!$C$8:$C$373,Capa!$T305,'Plan de couv'!N$8:N$373,Paramètres!$A$9)/2</f>
        <v>0</v>
      </c>
      <c r="AF305" s="81">
        <f>COUNTIFS('Plan de couv'!$C$8:$C$373,Capa!$T305,'Plan de couv'!O$8:O$373,Paramètres!$A$3)+COUNTIFS('Plan de couv'!$C$8:$C$373,Capa!$T305,'Plan de couv'!O$8:O$373,Paramètres!$A$8)/2+COUNTIFS('Plan de couv'!$C$8:$C$373,Capa!$T305,'Plan de couv'!O$8:O$373,Paramètres!$A$9)/2</f>
        <v>0</v>
      </c>
      <c r="AG305" s="81">
        <f>COUNTIFS('Plan de couv'!$C$8:$C$373,Capa!$T305,'Plan de couv'!P$8:P$373,Paramètres!$A$3)+COUNTIFS('Plan de couv'!$C$8:$C$373,Capa!$T305,'Plan de couv'!P$8:P$373,Paramètres!$A$8)/2+COUNTIFS('Plan de couv'!$C$8:$C$373,Capa!$T305,'Plan de couv'!P$8:P$373,Paramètres!$A$9)/2</f>
        <v>0</v>
      </c>
      <c r="AH305" s="81">
        <f>COUNTIFS('Plan de couv'!$C$8:$C$373,Capa!$T305,'Plan de couv'!Q$8:Q$373,Paramètres!$A$3)+COUNTIFS('Plan de couv'!$C$8:$C$373,Capa!$T305,'Plan de couv'!Q$8:Q$373,Paramètres!$A$8)/2+COUNTIFS('Plan de couv'!$C$8:$C$373,Capa!$T305,'Plan de couv'!Q$8:Q$373,Paramètres!$A$9)/2</f>
        <v>0</v>
      </c>
      <c r="AI305" s="81">
        <f>COUNTIFS('Plan de couv'!$C$8:$C$373,Capa!$T305,'Plan de couv'!R$8:R$373,Paramètres!$A$3)+COUNTIFS('Plan de couv'!$C$8:$C$373,Capa!$T305,'Plan de couv'!R$8:R$373,Paramètres!$A$8)/2+COUNTIFS('Plan de couv'!$C$8:$C$373,Capa!$T305,'Plan de couv'!R$8:R$373,Paramètres!$A$9)/2</f>
        <v>0</v>
      </c>
      <c r="AJ305" s="81">
        <f>COUNTIFS('Plan de couv'!$C$8:$C$373,Capa!$T305,'Plan de couv'!S$8:S$373,Paramètres!$A$3)+COUNTIFS('Plan de couv'!$C$8:$C$373,Capa!$T305,'Plan de couv'!S$8:S$373,Paramètres!$A$8)/2+COUNTIFS('Plan de couv'!$C$8:$C$373,Capa!$T305,'Plan de couv'!S$8:S$373,Paramètres!$A$9)/2</f>
        <v>0</v>
      </c>
      <c r="AK305" s="81">
        <f>COUNTIFS('Plan de couv'!$C$8:$C$373,Capa!$T305,'Plan de couv'!T$8:T$373,Paramètres!$A$3)+COUNTIFS('Plan de couv'!$C$8:$C$373,Capa!$T305,'Plan de couv'!T$8:T$373,Paramètres!$A$8)/2+COUNTIFS('Plan de couv'!$C$8:$C$373,Capa!$T305,'Plan de couv'!T$8:T$373,Paramètres!$A$9)/2</f>
        <v>0</v>
      </c>
      <c r="AL305" s="81">
        <f>COUNTIFS('Plan de couv'!$C$8:$C$373,Capa!$T305,'Plan de couv'!U$8:U$373,Paramètres!$A$3)+COUNTIFS('Plan de couv'!$C$8:$C$373,Capa!$T305,'Plan de couv'!U$8:U$373,Paramètres!$A$8)/2+COUNTIFS('Plan de couv'!$C$8:$C$373,Capa!$T305,'Plan de couv'!U$8:U$373,Paramètres!$A$9)/2</f>
        <v>0</v>
      </c>
      <c r="AM305" s="81">
        <f>COUNTIFS('Plan de couv'!$C$8:$C$373,Capa!$T305,'Plan de couv'!V$8:V$373,Paramètres!$A$3)+COUNTIFS('Plan de couv'!$C$8:$C$373,Capa!$T305,'Plan de couv'!V$8:V$373,Paramètres!$A$8)/2+COUNTIFS('Plan de couv'!$C$8:$C$373,Capa!$T305,'Plan de couv'!V$8:V$373,Paramètres!$A$9)/2</f>
        <v>0</v>
      </c>
      <c r="AN305" s="81">
        <f>COUNTIFS('Plan de couv'!$C$8:$C$373,Capa!$T305,'Plan de couv'!W$8:W$373,Paramètres!$A$3)+COUNTIFS('Plan de couv'!$C$8:$C$373,Capa!$T305,'Plan de couv'!W$8:W$373,Paramètres!$A$8)/2+COUNTIFS('Plan de couv'!$C$8:$C$373,Capa!$T305,'Plan de couv'!W$8:W$373,Paramètres!$A$9)/2</f>
        <v>0</v>
      </c>
      <c r="AO305" s="81">
        <f>COUNTIFS('Plan de couv'!$C$8:$C$373,Capa!$T305,'Plan de couv'!X$8:X$373,Paramètres!$A$3)+COUNTIFS('Plan de couv'!$C$8:$C$373,Capa!$T305,'Plan de couv'!X$8:X$373,Paramètres!$A$8)/2+COUNTIFS('Plan de couv'!$C$8:$C$373,Capa!$T305,'Plan de couv'!X$8:X$373,Paramètres!$A$9)/2</f>
        <v>0</v>
      </c>
      <c r="AP305" s="81">
        <f>COUNTIFS('Plan de couv'!$C$8:$C$373,Capa!$T305,'Plan de couv'!Y$8:Y$373,Paramètres!$A$3)+COUNTIFS('Plan de couv'!$C$8:$C$373,Capa!$T305,'Plan de couv'!Y$8:Y$373,Paramètres!$A$8)/2+COUNTIFS('Plan de couv'!$C$8:$C$373,Capa!$T305,'Plan de couv'!Y$8:Y$373,Paramètres!$A$9)/2</f>
        <v>0</v>
      </c>
    </row>
    <row r="306" spans="18:42" hidden="1" x14ac:dyDescent="0.25">
      <c r="R306" s="50">
        <f t="shared" si="16"/>
        <v>10</v>
      </c>
      <c r="S306" s="51">
        <f t="shared" si="17"/>
        <v>44</v>
      </c>
      <c r="T306" s="67">
        <f t="shared" si="19"/>
        <v>42670</v>
      </c>
      <c r="U306" s="68">
        <f t="shared" si="18"/>
        <v>5</v>
      </c>
      <c r="V306" s="81">
        <f>COUNTIFS('Plan de couv'!$C$8:$C$373,Capa!$T306,'Plan de couv'!E$8:E$373,Paramètres!$A$3)+COUNTIFS('Plan de couv'!$C$8:$C$373,Capa!$T306,'Plan de couv'!E$8:E$373,Paramètres!$A$8)/2+COUNTIFS('Plan de couv'!$C$8:$C$373,Capa!$T306,'Plan de couv'!E$8:E$373,Paramètres!$A$9)/2</f>
        <v>0</v>
      </c>
      <c r="W306" s="81">
        <f>COUNTIFS('Plan de couv'!$C$8:$C$373,Capa!$T306,'Plan de couv'!F$8:F$373,Paramètres!$A$3)+COUNTIFS('Plan de couv'!$C$8:$C$373,Capa!$T306,'Plan de couv'!F$8:F$373,Paramètres!$A$8)/2+COUNTIFS('Plan de couv'!$C$8:$C$373,Capa!$T306,'Plan de couv'!F$8:F$373,Paramètres!$A$9)/2</f>
        <v>0</v>
      </c>
      <c r="X306" s="81">
        <f>COUNTIFS('Plan de couv'!$C$8:$C$373,Capa!$T306,'Plan de couv'!G$8:G$373,Paramètres!$A$3)+COUNTIFS('Plan de couv'!$C$8:$C$373,Capa!$T306,'Plan de couv'!G$8:G$373,Paramètres!$A$8)/2+COUNTIFS('Plan de couv'!$C$8:$C$373,Capa!$T306,'Plan de couv'!G$8:G$373,Paramètres!$A$9)/2</f>
        <v>0</v>
      </c>
      <c r="Y306" s="81">
        <f>COUNTIFS('Plan de couv'!$C$8:$C$373,Capa!$T306,'Plan de couv'!H$8:H$373,Paramètres!$A$3)+COUNTIFS('Plan de couv'!$C$8:$C$373,Capa!$T306,'Plan de couv'!H$8:H$373,Paramètres!$A$8)/2+COUNTIFS('Plan de couv'!$C$8:$C$373,Capa!$T306,'Plan de couv'!H$8:H$373,Paramètres!$A$9)/2</f>
        <v>0</v>
      </c>
      <c r="Z306" s="81">
        <f>COUNTIFS('Plan de couv'!$C$8:$C$373,Capa!$T306,'Plan de couv'!I$8:I$373,Paramètres!$A$3)+COUNTIFS('Plan de couv'!$C$8:$C$373,Capa!$T306,'Plan de couv'!I$8:I$373,Paramètres!$A$8)/2+COUNTIFS('Plan de couv'!$C$8:$C$373,Capa!$T306,'Plan de couv'!I$8:I$373,Paramètres!$A$9)/2</f>
        <v>0</v>
      </c>
      <c r="AA306" s="81">
        <f>COUNTIFS('Plan de couv'!$C$8:$C$373,Capa!$T306,'Plan de couv'!J$8:J$373,Paramètres!$A$3)+COUNTIFS('Plan de couv'!$C$8:$C$373,Capa!$T306,'Plan de couv'!J$8:J$373,Paramètres!$A$8)/2+COUNTIFS('Plan de couv'!$C$8:$C$373,Capa!$T306,'Plan de couv'!J$8:J$373,Paramètres!$A$9)/2</f>
        <v>0</v>
      </c>
      <c r="AB306" s="81">
        <f>COUNTIFS('Plan de couv'!$C$8:$C$373,Capa!$T306,'Plan de couv'!K$8:K$373,Paramètres!$A$3)+COUNTIFS('Plan de couv'!$C$8:$C$373,Capa!$T306,'Plan de couv'!K$8:K$373,Paramètres!$A$8)/2+COUNTIFS('Plan de couv'!$C$8:$C$373,Capa!$T306,'Plan de couv'!K$8:K$373,Paramètres!$A$9)/2</f>
        <v>0</v>
      </c>
      <c r="AC306" s="81">
        <f>COUNTIFS('Plan de couv'!$C$8:$C$373,Capa!$T306,'Plan de couv'!L$8:L$373,Paramètres!$A$3)+COUNTIFS('Plan de couv'!$C$8:$C$373,Capa!$T306,'Plan de couv'!L$8:L$373,Paramètres!$A$8)/2+COUNTIFS('Plan de couv'!$C$8:$C$373,Capa!$T306,'Plan de couv'!L$8:L$373,Paramètres!$A$9)/2</f>
        <v>0</v>
      </c>
      <c r="AD306" s="81">
        <f>COUNTIFS('Plan de couv'!$C$8:$C$373,Capa!$T306,'Plan de couv'!M$8:M$373,Paramètres!$A$3)+COUNTIFS('Plan de couv'!$C$8:$C$373,Capa!$T306,'Plan de couv'!M$8:M$373,Paramètres!$A$8)/2+COUNTIFS('Plan de couv'!$C$8:$C$373,Capa!$T306,'Plan de couv'!M$8:M$373,Paramètres!$A$9)/2</f>
        <v>0</v>
      </c>
      <c r="AE306" s="81">
        <f>COUNTIFS('Plan de couv'!$C$8:$C$373,Capa!$T306,'Plan de couv'!N$8:N$373,Paramètres!$A$3)+COUNTIFS('Plan de couv'!$C$8:$C$373,Capa!$T306,'Plan de couv'!N$8:N$373,Paramètres!$A$8)/2+COUNTIFS('Plan de couv'!$C$8:$C$373,Capa!$T306,'Plan de couv'!N$8:N$373,Paramètres!$A$9)/2</f>
        <v>0</v>
      </c>
      <c r="AF306" s="81">
        <f>COUNTIFS('Plan de couv'!$C$8:$C$373,Capa!$T306,'Plan de couv'!O$8:O$373,Paramètres!$A$3)+COUNTIFS('Plan de couv'!$C$8:$C$373,Capa!$T306,'Plan de couv'!O$8:O$373,Paramètres!$A$8)/2+COUNTIFS('Plan de couv'!$C$8:$C$373,Capa!$T306,'Plan de couv'!O$8:O$373,Paramètres!$A$9)/2</f>
        <v>0</v>
      </c>
      <c r="AG306" s="81">
        <f>COUNTIFS('Plan de couv'!$C$8:$C$373,Capa!$T306,'Plan de couv'!P$8:P$373,Paramètres!$A$3)+COUNTIFS('Plan de couv'!$C$8:$C$373,Capa!$T306,'Plan de couv'!P$8:P$373,Paramètres!$A$8)/2+COUNTIFS('Plan de couv'!$C$8:$C$373,Capa!$T306,'Plan de couv'!P$8:P$373,Paramètres!$A$9)/2</f>
        <v>0</v>
      </c>
      <c r="AH306" s="81">
        <f>COUNTIFS('Plan de couv'!$C$8:$C$373,Capa!$T306,'Plan de couv'!Q$8:Q$373,Paramètres!$A$3)+COUNTIFS('Plan de couv'!$C$8:$C$373,Capa!$T306,'Plan de couv'!Q$8:Q$373,Paramètres!$A$8)/2+COUNTIFS('Plan de couv'!$C$8:$C$373,Capa!$T306,'Plan de couv'!Q$8:Q$373,Paramètres!$A$9)/2</f>
        <v>0</v>
      </c>
      <c r="AI306" s="81">
        <f>COUNTIFS('Plan de couv'!$C$8:$C$373,Capa!$T306,'Plan de couv'!R$8:R$373,Paramètres!$A$3)+COUNTIFS('Plan de couv'!$C$8:$C$373,Capa!$T306,'Plan de couv'!R$8:R$373,Paramètres!$A$8)/2+COUNTIFS('Plan de couv'!$C$8:$C$373,Capa!$T306,'Plan de couv'!R$8:R$373,Paramètres!$A$9)/2</f>
        <v>0</v>
      </c>
      <c r="AJ306" s="81">
        <f>COUNTIFS('Plan de couv'!$C$8:$C$373,Capa!$T306,'Plan de couv'!S$8:S$373,Paramètres!$A$3)+COUNTIFS('Plan de couv'!$C$8:$C$373,Capa!$T306,'Plan de couv'!S$8:S$373,Paramètres!$A$8)/2+COUNTIFS('Plan de couv'!$C$8:$C$373,Capa!$T306,'Plan de couv'!S$8:S$373,Paramètres!$A$9)/2</f>
        <v>0</v>
      </c>
      <c r="AK306" s="81">
        <f>COUNTIFS('Plan de couv'!$C$8:$C$373,Capa!$T306,'Plan de couv'!T$8:T$373,Paramètres!$A$3)+COUNTIFS('Plan de couv'!$C$8:$C$373,Capa!$T306,'Plan de couv'!T$8:T$373,Paramètres!$A$8)/2+COUNTIFS('Plan de couv'!$C$8:$C$373,Capa!$T306,'Plan de couv'!T$8:T$373,Paramètres!$A$9)/2</f>
        <v>0</v>
      </c>
      <c r="AL306" s="81">
        <f>COUNTIFS('Plan de couv'!$C$8:$C$373,Capa!$T306,'Plan de couv'!U$8:U$373,Paramètres!$A$3)+COUNTIFS('Plan de couv'!$C$8:$C$373,Capa!$T306,'Plan de couv'!U$8:U$373,Paramètres!$A$8)/2+COUNTIFS('Plan de couv'!$C$8:$C$373,Capa!$T306,'Plan de couv'!U$8:U$373,Paramètres!$A$9)/2</f>
        <v>0</v>
      </c>
      <c r="AM306" s="81">
        <f>COUNTIFS('Plan de couv'!$C$8:$C$373,Capa!$T306,'Plan de couv'!V$8:V$373,Paramètres!$A$3)+COUNTIFS('Plan de couv'!$C$8:$C$373,Capa!$T306,'Plan de couv'!V$8:V$373,Paramètres!$A$8)/2+COUNTIFS('Plan de couv'!$C$8:$C$373,Capa!$T306,'Plan de couv'!V$8:V$373,Paramètres!$A$9)/2</f>
        <v>0</v>
      </c>
      <c r="AN306" s="81">
        <f>COUNTIFS('Plan de couv'!$C$8:$C$373,Capa!$T306,'Plan de couv'!W$8:W$373,Paramètres!$A$3)+COUNTIFS('Plan de couv'!$C$8:$C$373,Capa!$T306,'Plan de couv'!W$8:W$373,Paramètres!$A$8)/2+COUNTIFS('Plan de couv'!$C$8:$C$373,Capa!$T306,'Plan de couv'!W$8:W$373,Paramètres!$A$9)/2</f>
        <v>0</v>
      </c>
      <c r="AO306" s="81">
        <f>COUNTIFS('Plan de couv'!$C$8:$C$373,Capa!$T306,'Plan de couv'!X$8:X$373,Paramètres!$A$3)+COUNTIFS('Plan de couv'!$C$8:$C$373,Capa!$T306,'Plan de couv'!X$8:X$373,Paramètres!$A$8)/2+COUNTIFS('Plan de couv'!$C$8:$C$373,Capa!$T306,'Plan de couv'!X$8:X$373,Paramètres!$A$9)/2</f>
        <v>0</v>
      </c>
      <c r="AP306" s="81">
        <f>COUNTIFS('Plan de couv'!$C$8:$C$373,Capa!$T306,'Plan de couv'!Y$8:Y$373,Paramètres!$A$3)+COUNTIFS('Plan de couv'!$C$8:$C$373,Capa!$T306,'Plan de couv'!Y$8:Y$373,Paramètres!$A$8)/2+COUNTIFS('Plan de couv'!$C$8:$C$373,Capa!$T306,'Plan de couv'!Y$8:Y$373,Paramètres!$A$9)/2</f>
        <v>0</v>
      </c>
    </row>
    <row r="307" spans="18:42" hidden="1" x14ac:dyDescent="0.25">
      <c r="R307" s="50">
        <f t="shared" si="16"/>
        <v>10</v>
      </c>
      <c r="S307" s="51">
        <f t="shared" si="17"/>
        <v>44</v>
      </c>
      <c r="T307" s="67">
        <f t="shared" si="19"/>
        <v>42671</v>
      </c>
      <c r="U307" s="68">
        <f t="shared" si="18"/>
        <v>6</v>
      </c>
      <c r="V307" s="81">
        <f>COUNTIFS('Plan de couv'!$C$8:$C$373,Capa!$T307,'Plan de couv'!E$8:E$373,Paramètres!$A$3)+COUNTIFS('Plan de couv'!$C$8:$C$373,Capa!$T307,'Plan de couv'!E$8:E$373,Paramètres!$A$8)/2+COUNTIFS('Plan de couv'!$C$8:$C$373,Capa!$T307,'Plan de couv'!E$8:E$373,Paramètres!$A$9)/2</f>
        <v>0</v>
      </c>
      <c r="W307" s="81">
        <f>COUNTIFS('Plan de couv'!$C$8:$C$373,Capa!$T307,'Plan de couv'!F$8:F$373,Paramètres!$A$3)+COUNTIFS('Plan de couv'!$C$8:$C$373,Capa!$T307,'Plan de couv'!F$8:F$373,Paramètres!$A$8)/2+COUNTIFS('Plan de couv'!$C$8:$C$373,Capa!$T307,'Plan de couv'!F$8:F$373,Paramètres!$A$9)/2</f>
        <v>0</v>
      </c>
      <c r="X307" s="81">
        <f>COUNTIFS('Plan de couv'!$C$8:$C$373,Capa!$T307,'Plan de couv'!G$8:G$373,Paramètres!$A$3)+COUNTIFS('Plan de couv'!$C$8:$C$373,Capa!$T307,'Plan de couv'!G$8:G$373,Paramètres!$A$8)/2+COUNTIFS('Plan de couv'!$C$8:$C$373,Capa!$T307,'Plan de couv'!G$8:G$373,Paramètres!$A$9)/2</f>
        <v>0</v>
      </c>
      <c r="Y307" s="81">
        <f>COUNTIFS('Plan de couv'!$C$8:$C$373,Capa!$T307,'Plan de couv'!H$8:H$373,Paramètres!$A$3)+COUNTIFS('Plan de couv'!$C$8:$C$373,Capa!$T307,'Plan de couv'!H$8:H$373,Paramètres!$A$8)/2+COUNTIFS('Plan de couv'!$C$8:$C$373,Capa!$T307,'Plan de couv'!H$8:H$373,Paramètres!$A$9)/2</f>
        <v>0</v>
      </c>
      <c r="Z307" s="81">
        <f>COUNTIFS('Plan de couv'!$C$8:$C$373,Capa!$T307,'Plan de couv'!I$8:I$373,Paramètres!$A$3)+COUNTIFS('Plan de couv'!$C$8:$C$373,Capa!$T307,'Plan de couv'!I$8:I$373,Paramètres!$A$8)/2+COUNTIFS('Plan de couv'!$C$8:$C$373,Capa!$T307,'Plan de couv'!I$8:I$373,Paramètres!$A$9)/2</f>
        <v>0</v>
      </c>
      <c r="AA307" s="81">
        <f>COUNTIFS('Plan de couv'!$C$8:$C$373,Capa!$T307,'Plan de couv'!J$8:J$373,Paramètres!$A$3)+COUNTIFS('Plan de couv'!$C$8:$C$373,Capa!$T307,'Plan de couv'!J$8:J$373,Paramètres!$A$8)/2+COUNTIFS('Plan de couv'!$C$8:$C$373,Capa!$T307,'Plan de couv'!J$8:J$373,Paramètres!$A$9)/2</f>
        <v>0</v>
      </c>
      <c r="AB307" s="81">
        <f>COUNTIFS('Plan de couv'!$C$8:$C$373,Capa!$T307,'Plan de couv'!K$8:K$373,Paramètres!$A$3)+COUNTIFS('Plan de couv'!$C$8:$C$373,Capa!$T307,'Plan de couv'!K$8:K$373,Paramètres!$A$8)/2+COUNTIFS('Plan de couv'!$C$8:$C$373,Capa!$T307,'Plan de couv'!K$8:K$373,Paramètres!$A$9)/2</f>
        <v>0</v>
      </c>
      <c r="AC307" s="81">
        <f>COUNTIFS('Plan de couv'!$C$8:$C$373,Capa!$T307,'Plan de couv'!L$8:L$373,Paramètres!$A$3)+COUNTIFS('Plan de couv'!$C$8:$C$373,Capa!$T307,'Plan de couv'!L$8:L$373,Paramètres!$A$8)/2+COUNTIFS('Plan de couv'!$C$8:$C$373,Capa!$T307,'Plan de couv'!L$8:L$373,Paramètres!$A$9)/2</f>
        <v>0</v>
      </c>
      <c r="AD307" s="81">
        <f>COUNTIFS('Plan de couv'!$C$8:$C$373,Capa!$T307,'Plan de couv'!M$8:M$373,Paramètres!$A$3)+COUNTIFS('Plan de couv'!$C$8:$C$373,Capa!$T307,'Plan de couv'!M$8:M$373,Paramètres!$A$8)/2+COUNTIFS('Plan de couv'!$C$8:$C$373,Capa!$T307,'Plan de couv'!M$8:M$373,Paramètres!$A$9)/2</f>
        <v>0</v>
      </c>
      <c r="AE307" s="81">
        <f>COUNTIFS('Plan de couv'!$C$8:$C$373,Capa!$T307,'Plan de couv'!N$8:N$373,Paramètres!$A$3)+COUNTIFS('Plan de couv'!$C$8:$C$373,Capa!$T307,'Plan de couv'!N$8:N$373,Paramètres!$A$8)/2+COUNTIFS('Plan de couv'!$C$8:$C$373,Capa!$T307,'Plan de couv'!N$8:N$373,Paramètres!$A$9)/2</f>
        <v>0</v>
      </c>
      <c r="AF307" s="81">
        <f>COUNTIFS('Plan de couv'!$C$8:$C$373,Capa!$T307,'Plan de couv'!O$8:O$373,Paramètres!$A$3)+COUNTIFS('Plan de couv'!$C$8:$C$373,Capa!$T307,'Plan de couv'!O$8:O$373,Paramètres!$A$8)/2+COUNTIFS('Plan de couv'!$C$8:$C$373,Capa!$T307,'Plan de couv'!O$8:O$373,Paramètres!$A$9)/2</f>
        <v>0</v>
      </c>
      <c r="AG307" s="81">
        <f>COUNTIFS('Plan de couv'!$C$8:$C$373,Capa!$T307,'Plan de couv'!P$8:P$373,Paramètres!$A$3)+COUNTIFS('Plan de couv'!$C$8:$C$373,Capa!$T307,'Plan de couv'!P$8:P$373,Paramètres!$A$8)/2+COUNTIFS('Plan de couv'!$C$8:$C$373,Capa!$T307,'Plan de couv'!P$8:P$373,Paramètres!$A$9)/2</f>
        <v>0</v>
      </c>
      <c r="AH307" s="81">
        <f>COUNTIFS('Plan de couv'!$C$8:$C$373,Capa!$T307,'Plan de couv'!Q$8:Q$373,Paramètres!$A$3)+COUNTIFS('Plan de couv'!$C$8:$C$373,Capa!$T307,'Plan de couv'!Q$8:Q$373,Paramètres!$A$8)/2+COUNTIFS('Plan de couv'!$C$8:$C$373,Capa!$T307,'Plan de couv'!Q$8:Q$373,Paramètres!$A$9)/2</f>
        <v>0</v>
      </c>
      <c r="AI307" s="81">
        <f>COUNTIFS('Plan de couv'!$C$8:$C$373,Capa!$T307,'Plan de couv'!R$8:R$373,Paramètres!$A$3)+COUNTIFS('Plan de couv'!$C$8:$C$373,Capa!$T307,'Plan de couv'!R$8:R$373,Paramètres!$A$8)/2+COUNTIFS('Plan de couv'!$C$8:$C$373,Capa!$T307,'Plan de couv'!R$8:R$373,Paramètres!$A$9)/2</f>
        <v>0</v>
      </c>
      <c r="AJ307" s="81">
        <f>COUNTIFS('Plan de couv'!$C$8:$C$373,Capa!$T307,'Plan de couv'!S$8:S$373,Paramètres!$A$3)+COUNTIFS('Plan de couv'!$C$8:$C$373,Capa!$T307,'Plan de couv'!S$8:S$373,Paramètres!$A$8)/2+COUNTIFS('Plan de couv'!$C$8:$C$373,Capa!$T307,'Plan de couv'!S$8:S$373,Paramètres!$A$9)/2</f>
        <v>0</v>
      </c>
      <c r="AK307" s="81">
        <f>COUNTIFS('Plan de couv'!$C$8:$C$373,Capa!$T307,'Plan de couv'!T$8:T$373,Paramètres!$A$3)+COUNTIFS('Plan de couv'!$C$8:$C$373,Capa!$T307,'Plan de couv'!T$8:T$373,Paramètres!$A$8)/2+COUNTIFS('Plan de couv'!$C$8:$C$373,Capa!$T307,'Plan de couv'!T$8:T$373,Paramètres!$A$9)/2</f>
        <v>0</v>
      </c>
      <c r="AL307" s="81">
        <f>COUNTIFS('Plan de couv'!$C$8:$C$373,Capa!$T307,'Plan de couv'!U$8:U$373,Paramètres!$A$3)+COUNTIFS('Plan de couv'!$C$8:$C$373,Capa!$T307,'Plan de couv'!U$8:U$373,Paramètres!$A$8)/2+COUNTIFS('Plan de couv'!$C$8:$C$373,Capa!$T307,'Plan de couv'!U$8:U$373,Paramètres!$A$9)/2</f>
        <v>0</v>
      </c>
      <c r="AM307" s="81">
        <f>COUNTIFS('Plan de couv'!$C$8:$C$373,Capa!$T307,'Plan de couv'!V$8:V$373,Paramètres!$A$3)+COUNTIFS('Plan de couv'!$C$8:$C$373,Capa!$T307,'Plan de couv'!V$8:V$373,Paramètres!$A$8)/2+COUNTIFS('Plan de couv'!$C$8:$C$373,Capa!$T307,'Plan de couv'!V$8:V$373,Paramètres!$A$9)/2</f>
        <v>0</v>
      </c>
      <c r="AN307" s="81">
        <f>COUNTIFS('Plan de couv'!$C$8:$C$373,Capa!$T307,'Plan de couv'!W$8:W$373,Paramètres!$A$3)+COUNTIFS('Plan de couv'!$C$8:$C$373,Capa!$T307,'Plan de couv'!W$8:W$373,Paramètres!$A$8)/2+COUNTIFS('Plan de couv'!$C$8:$C$373,Capa!$T307,'Plan de couv'!W$8:W$373,Paramètres!$A$9)/2</f>
        <v>0</v>
      </c>
      <c r="AO307" s="81">
        <f>COUNTIFS('Plan de couv'!$C$8:$C$373,Capa!$T307,'Plan de couv'!X$8:X$373,Paramètres!$A$3)+COUNTIFS('Plan de couv'!$C$8:$C$373,Capa!$T307,'Plan de couv'!X$8:X$373,Paramètres!$A$8)/2+COUNTIFS('Plan de couv'!$C$8:$C$373,Capa!$T307,'Plan de couv'!X$8:X$373,Paramètres!$A$9)/2</f>
        <v>0</v>
      </c>
      <c r="AP307" s="81">
        <f>COUNTIFS('Plan de couv'!$C$8:$C$373,Capa!$T307,'Plan de couv'!Y$8:Y$373,Paramètres!$A$3)+COUNTIFS('Plan de couv'!$C$8:$C$373,Capa!$T307,'Plan de couv'!Y$8:Y$373,Paramètres!$A$8)/2+COUNTIFS('Plan de couv'!$C$8:$C$373,Capa!$T307,'Plan de couv'!Y$8:Y$373,Paramètres!$A$9)/2</f>
        <v>0</v>
      </c>
    </row>
    <row r="308" spans="18:42" hidden="1" x14ac:dyDescent="0.25">
      <c r="R308" s="50">
        <f t="shared" si="16"/>
        <v>10</v>
      </c>
      <c r="S308" s="51">
        <f t="shared" si="17"/>
        <v>44</v>
      </c>
      <c r="T308" s="67">
        <f t="shared" si="19"/>
        <v>42672</v>
      </c>
      <c r="U308" s="68">
        <f t="shared" si="18"/>
        <v>7</v>
      </c>
      <c r="V308" s="81">
        <f>COUNTIFS('Plan de couv'!$C$8:$C$373,Capa!$T308,'Plan de couv'!E$8:E$373,Paramètres!$A$3)+COUNTIFS('Plan de couv'!$C$8:$C$373,Capa!$T308,'Plan de couv'!E$8:E$373,Paramètres!$A$8)/2+COUNTIFS('Plan de couv'!$C$8:$C$373,Capa!$T308,'Plan de couv'!E$8:E$373,Paramètres!$A$9)/2</f>
        <v>0</v>
      </c>
      <c r="W308" s="81">
        <f>COUNTIFS('Plan de couv'!$C$8:$C$373,Capa!$T308,'Plan de couv'!F$8:F$373,Paramètres!$A$3)+COUNTIFS('Plan de couv'!$C$8:$C$373,Capa!$T308,'Plan de couv'!F$8:F$373,Paramètres!$A$8)/2+COUNTIFS('Plan de couv'!$C$8:$C$373,Capa!$T308,'Plan de couv'!F$8:F$373,Paramètres!$A$9)/2</f>
        <v>0</v>
      </c>
      <c r="X308" s="81">
        <f>COUNTIFS('Plan de couv'!$C$8:$C$373,Capa!$T308,'Plan de couv'!G$8:G$373,Paramètres!$A$3)+COUNTIFS('Plan de couv'!$C$8:$C$373,Capa!$T308,'Plan de couv'!G$8:G$373,Paramètres!$A$8)/2+COUNTIFS('Plan de couv'!$C$8:$C$373,Capa!$T308,'Plan de couv'!G$8:G$373,Paramètres!$A$9)/2</f>
        <v>0</v>
      </c>
      <c r="Y308" s="81">
        <f>COUNTIFS('Plan de couv'!$C$8:$C$373,Capa!$T308,'Plan de couv'!H$8:H$373,Paramètres!$A$3)+COUNTIFS('Plan de couv'!$C$8:$C$373,Capa!$T308,'Plan de couv'!H$8:H$373,Paramètres!$A$8)/2+COUNTIFS('Plan de couv'!$C$8:$C$373,Capa!$T308,'Plan de couv'!H$8:H$373,Paramètres!$A$9)/2</f>
        <v>0</v>
      </c>
      <c r="Z308" s="81">
        <f>COUNTIFS('Plan de couv'!$C$8:$C$373,Capa!$T308,'Plan de couv'!I$8:I$373,Paramètres!$A$3)+COUNTIFS('Plan de couv'!$C$8:$C$373,Capa!$T308,'Plan de couv'!I$8:I$373,Paramètres!$A$8)/2+COUNTIFS('Plan de couv'!$C$8:$C$373,Capa!$T308,'Plan de couv'!I$8:I$373,Paramètres!$A$9)/2</f>
        <v>0</v>
      </c>
      <c r="AA308" s="81">
        <f>COUNTIFS('Plan de couv'!$C$8:$C$373,Capa!$T308,'Plan de couv'!J$8:J$373,Paramètres!$A$3)+COUNTIFS('Plan de couv'!$C$8:$C$373,Capa!$T308,'Plan de couv'!J$8:J$373,Paramètres!$A$8)/2+COUNTIFS('Plan de couv'!$C$8:$C$373,Capa!$T308,'Plan de couv'!J$8:J$373,Paramètres!$A$9)/2</f>
        <v>0</v>
      </c>
      <c r="AB308" s="81">
        <f>COUNTIFS('Plan de couv'!$C$8:$C$373,Capa!$T308,'Plan de couv'!K$8:K$373,Paramètres!$A$3)+COUNTIFS('Plan de couv'!$C$8:$C$373,Capa!$T308,'Plan de couv'!K$8:K$373,Paramètres!$A$8)/2+COUNTIFS('Plan de couv'!$C$8:$C$373,Capa!$T308,'Plan de couv'!K$8:K$373,Paramètres!$A$9)/2</f>
        <v>0</v>
      </c>
      <c r="AC308" s="81">
        <f>COUNTIFS('Plan de couv'!$C$8:$C$373,Capa!$T308,'Plan de couv'!L$8:L$373,Paramètres!$A$3)+COUNTIFS('Plan de couv'!$C$8:$C$373,Capa!$T308,'Plan de couv'!L$8:L$373,Paramètres!$A$8)/2+COUNTIFS('Plan de couv'!$C$8:$C$373,Capa!$T308,'Plan de couv'!L$8:L$373,Paramètres!$A$9)/2</f>
        <v>0</v>
      </c>
      <c r="AD308" s="81">
        <f>COUNTIFS('Plan de couv'!$C$8:$C$373,Capa!$T308,'Plan de couv'!M$8:M$373,Paramètres!$A$3)+COUNTIFS('Plan de couv'!$C$8:$C$373,Capa!$T308,'Plan de couv'!M$8:M$373,Paramètres!$A$8)/2+COUNTIFS('Plan de couv'!$C$8:$C$373,Capa!$T308,'Plan de couv'!M$8:M$373,Paramètres!$A$9)/2</f>
        <v>0</v>
      </c>
      <c r="AE308" s="81">
        <f>COUNTIFS('Plan de couv'!$C$8:$C$373,Capa!$T308,'Plan de couv'!N$8:N$373,Paramètres!$A$3)+COUNTIFS('Plan de couv'!$C$8:$C$373,Capa!$T308,'Plan de couv'!N$8:N$373,Paramètres!$A$8)/2+COUNTIFS('Plan de couv'!$C$8:$C$373,Capa!$T308,'Plan de couv'!N$8:N$373,Paramètres!$A$9)/2</f>
        <v>0</v>
      </c>
      <c r="AF308" s="81">
        <f>COUNTIFS('Plan de couv'!$C$8:$C$373,Capa!$T308,'Plan de couv'!O$8:O$373,Paramètres!$A$3)+COUNTIFS('Plan de couv'!$C$8:$C$373,Capa!$T308,'Plan de couv'!O$8:O$373,Paramètres!$A$8)/2+COUNTIFS('Plan de couv'!$C$8:$C$373,Capa!$T308,'Plan de couv'!O$8:O$373,Paramètres!$A$9)/2</f>
        <v>0</v>
      </c>
      <c r="AG308" s="81">
        <f>COUNTIFS('Plan de couv'!$C$8:$C$373,Capa!$T308,'Plan de couv'!P$8:P$373,Paramètres!$A$3)+COUNTIFS('Plan de couv'!$C$8:$C$373,Capa!$T308,'Plan de couv'!P$8:P$373,Paramètres!$A$8)/2+COUNTIFS('Plan de couv'!$C$8:$C$373,Capa!$T308,'Plan de couv'!P$8:P$373,Paramètres!$A$9)/2</f>
        <v>0</v>
      </c>
      <c r="AH308" s="81">
        <f>COUNTIFS('Plan de couv'!$C$8:$C$373,Capa!$T308,'Plan de couv'!Q$8:Q$373,Paramètres!$A$3)+COUNTIFS('Plan de couv'!$C$8:$C$373,Capa!$T308,'Plan de couv'!Q$8:Q$373,Paramètres!$A$8)/2+COUNTIFS('Plan de couv'!$C$8:$C$373,Capa!$T308,'Plan de couv'!Q$8:Q$373,Paramètres!$A$9)/2</f>
        <v>0</v>
      </c>
      <c r="AI308" s="81">
        <f>COUNTIFS('Plan de couv'!$C$8:$C$373,Capa!$T308,'Plan de couv'!R$8:R$373,Paramètres!$A$3)+COUNTIFS('Plan de couv'!$C$8:$C$373,Capa!$T308,'Plan de couv'!R$8:R$373,Paramètres!$A$8)/2+COUNTIFS('Plan de couv'!$C$8:$C$373,Capa!$T308,'Plan de couv'!R$8:R$373,Paramètres!$A$9)/2</f>
        <v>0</v>
      </c>
      <c r="AJ308" s="81">
        <f>COUNTIFS('Plan de couv'!$C$8:$C$373,Capa!$T308,'Plan de couv'!S$8:S$373,Paramètres!$A$3)+COUNTIFS('Plan de couv'!$C$8:$C$373,Capa!$T308,'Plan de couv'!S$8:S$373,Paramètres!$A$8)/2+COUNTIFS('Plan de couv'!$C$8:$C$373,Capa!$T308,'Plan de couv'!S$8:S$373,Paramètres!$A$9)/2</f>
        <v>0</v>
      </c>
      <c r="AK308" s="81">
        <f>COUNTIFS('Plan de couv'!$C$8:$C$373,Capa!$T308,'Plan de couv'!T$8:T$373,Paramètres!$A$3)+COUNTIFS('Plan de couv'!$C$8:$C$373,Capa!$T308,'Plan de couv'!T$8:T$373,Paramètres!$A$8)/2+COUNTIFS('Plan de couv'!$C$8:$C$373,Capa!$T308,'Plan de couv'!T$8:T$373,Paramètres!$A$9)/2</f>
        <v>0</v>
      </c>
      <c r="AL308" s="81">
        <f>COUNTIFS('Plan de couv'!$C$8:$C$373,Capa!$T308,'Plan de couv'!U$8:U$373,Paramètres!$A$3)+COUNTIFS('Plan de couv'!$C$8:$C$373,Capa!$T308,'Plan de couv'!U$8:U$373,Paramètres!$A$8)/2+COUNTIFS('Plan de couv'!$C$8:$C$373,Capa!$T308,'Plan de couv'!U$8:U$373,Paramètres!$A$9)/2</f>
        <v>0</v>
      </c>
      <c r="AM308" s="81">
        <f>COUNTIFS('Plan de couv'!$C$8:$C$373,Capa!$T308,'Plan de couv'!V$8:V$373,Paramètres!$A$3)+COUNTIFS('Plan de couv'!$C$8:$C$373,Capa!$T308,'Plan de couv'!V$8:V$373,Paramètres!$A$8)/2+COUNTIFS('Plan de couv'!$C$8:$C$373,Capa!$T308,'Plan de couv'!V$8:V$373,Paramètres!$A$9)/2</f>
        <v>0</v>
      </c>
      <c r="AN308" s="81">
        <f>COUNTIFS('Plan de couv'!$C$8:$C$373,Capa!$T308,'Plan de couv'!W$8:W$373,Paramètres!$A$3)+COUNTIFS('Plan de couv'!$C$8:$C$373,Capa!$T308,'Plan de couv'!W$8:W$373,Paramètres!$A$8)/2+COUNTIFS('Plan de couv'!$C$8:$C$373,Capa!$T308,'Plan de couv'!W$8:W$373,Paramètres!$A$9)/2</f>
        <v>0</v>
      </c>
      <c r="AO308" s="81">
        <f>COUNTIFS('Plan de couv'!$C$8:$C$373,Capa!$T308,'Plan de couv'!X$8:X$373,Paramètres!$A$3)+COUNTIFS('Plan de couv'!$C$8:$C$373,Capa!$T308,'Plan de couv'!X$8:X$373,Paramètres!$A$8)/2+COUNTIFS('Plan de couv'!$C$8:$C$373,Capa!$T308,'Plan de couv'!X$8:X$373,Paramètres!$A$9)/2</f>
        <v>0</v>
      </c>
      <c r="AP308" s="81">
        <f>COUNTIFS('Plan de couv'!$C$8:$C$373,Capa!$T308,'Plan de couv'!Y$8:Y$373,Paramètres!$A$3)+COUNTIFS('Plan de couv'!$C$8:$C$373,Capa!$T308,'Plan de couv'!Y$8:Y$373,Paramètres!$A$8)/2+COUNTIFS('Plan de couv'!$C$8:$C$373,Capa!$T308,'Plan de couv'!Y$8:Y$373,Paramètres!$A$9)/2</f>
        <v>0</v>
      </c>
    </row>
    <row r="309" spans="18:42" hidden="1" x14ac:dyDescent="0.25">
      <c r="R309" s="50">
        <f t="shared" si="16"/>
        <v>10</v>
      </c>
      <c r="S309" s="51">
        <f t="shared" si="17"/>
        <v>45</v>
      </c>
      <c r="T309" s="67">
        <f t="shared" si="19"/>
        <v>42673</v>
      </c>
      <c r="U309" s="68">
        <f t="shared" si="18"/>
        <v>1</v>
      </c>
      <c r="V309" s="81">
        <f>COUNTIFS('Plan de couv'!$C$8:$C$373,Capa!$T309,'Plan de couv'!E$8:E$373,Paramètres!$A$3)+COUNTIFS('Plan de couv'!$C$8:$C$373,Capa!$T309,'Plan de couv'!E$8:E$373,Paramètres!$A$8)/2+COUNTIFS('Plan de couv'!$C$8:$C$373,Capa!$T309,'Plan de couv'!E$8:E$373,Paramètres!$A$9)/2</f>
        <v>0</v>
      </c>
      <c r="W309" s="81">
        <f>COUNTIFS('Plan de couv'!$C$8:$C$373,Capa!$T309,'Plan de couv'!F$8:F$373,Paramètres!$A$3)+COUNTIFS('Plan de couv'!$C$8:$C$373,Capa!$T309,'Plan de couv'!F$8:F$373,Paramètres!$A$8)/2+COUNTIFS('Plan de couv'!$C$8:$C$373,Capa!$T309,'Plan de couv'!F$8:F$373,Paramètres!$A$9)/2</f>
        <v>0</v>
      </c>
      <c r="X309" s="81">
        <f>COUNTIFS('Plan de couv'!$C$8:$C$373,Capa!$T309,'Plan de couv'!G$8:G$373,Paramètres!$A$3)+COUNTIFS('Plan de couv'!$C$8:$C$373,Capa!$T309,'Plan de couv'!G$8:G$373,Paramètres!$A$8)/2+COUNTIFS('Plan de couv'!$C$8:$C$373,Capa!$T309,'Plan de couv'!G$8:G$373,Paramètres!$A$9)/2</f>
        <v>0</v>
      </c>
      <c r="Y309" s="81">
        <f>COUNTIFS('Plan de couv'!$C$8:$C$373,Capa!$T309,'Plan de couv'!H$8:H$373,Paramètres!$A$3)+COUNTIFS('Plan de couv'!$C$8:$C$373,Capa!$T309,'Plan de couv'!H$8:H$373,Paramètres!$A$8)/2+COUNTIFS('Plan de couv'!$C$8:$C$373,Capa!$T309,'Plan de couv'!H$8:H$373,Paramètres!$A$9)/2</f>
        <v>0</v>
      </c>
      <c r="Z309" s="81">
        <f>COUNTIFS('Plan de couv'!$C$8:$C$373,Capa!$T309,'Plan de couv'!I$8:I$373,Paramètres!$A$3)+COUNTIFS('Plan de couv'!$C$8:$C$373,Capa!$T309,'Plan de couv'!I$8:I$373,Paramètres!$A$8)/2+COUNTIFS('Plan de couv'!$C$8:$C$373,Capa!$T309,'Plan de couv'!I$8:I$373,Paramètres!$A$9)/2</f>
        <v>0</v>
      </c>
      <c r="AA309" s="81">
        <f>COUNTIFS('Plan de couv'!$C$8:$C$373,Capa!$T309,'Plan de couv'!J$8:J$373,Paramètres!$A$3)+COUNTIFS('Plan de couv'!$C$8:$C$373,Capa!$T309,'Plan de couv'!J$8:J$373,Paramètres!$A$8)/2+COUNTIFS('Plan de couv'!$C$8:$C$373,Capa!$T309,'Plan de couv'!J$8:J$373,Paramètres!$A$9)/2</f>
        <v>0</v>
      </c>
      <c r="AB309" s="81">
        <f>COUNTIFS('Plan de couv'!$C$8:$C$373,Capa!$T309,'Plan de couv'!K$8:K$373,Paramètres!$A$3)+COUNTIFS('Plan de couv'!$C$8:$C$373,Capa!$T309,'Plan de couv'!K$8:K$373,Paramètres!$A$8)/2+COUNTIFS('Plan de couv'!$C$8:$C$373,Capa!$T309,'Plan de couv'!K$8:K$373,Paramètres!$A$9)/2</f>
        <v>0</v>
      </c>
      <c r="AC309" s="81">
        <f>COUNTIFS('Plan de couv'!$C$8:$C$373,Capa!$T309,'Plan de couv'!L$8:L$373,Paramètres!$A$3)+COUNTIFS('Plan de couv'!$C$8:$C$373,Capa!$T309,'Plan de couv'!L$8:L$373,Paramètres!$A$8)/2+COUNTIFS('Plan de couv'!$C$8:$C$373,Capa!$T309,'Plan de couv'!L$8:L$373,Paramètres!$A$9)/2</f>
        <v>0</v>
      </c>
      <c r="AD309" s="81">
        <f>COUNTIFS('Plan de couv'!$C$8:$C$373,Capa!$T309,'Plan de couv'!M$8:M$373,Paramètres!$A$3)+COUNTIFS('Plan de couv'!$C$8:$C$373,Capa!$T309,'Plan de couv'!M$8:M$373,Paramètres!$A$8)/2+COUNTIFS('Plan de couv'!$C$8:$C$373,Capa!$T309,'Plan de couv'!M$8:M$373,Paramètres!$A$9)/2</f>
        <v>0</v>
      </c>
      <c r="AE309" s="81">
        <f>COUNTIFS('Plan de couv'!$C$8:$C$373,Capa!$T309,'Plan de couv'!N$8:N$373,Paramètres!$A$3)+COUNTIFS('Plan de couv'!$C$8:$C$373,Capa!$T309,'Plan de couv'!N$8:N$373,Paramètres!$A$8)/2+COUNTIFS('Plan de couv'!$C$8:$C$373,Capa!$T309,'Plan de couv'!N$8:N$373,Paramètres!$A$9)/2</f>
        <v>0</v>
      </c>
      <c r="AF309" s="81">
        <f>COUNTIFS('Plan de couv'!$C$8:$C$373,Capa!$T309,'Plan de couv'!O$8:O$373,Paramètres!$A$3)+COUNTIFS('Plan de couv'!$C$8:$C$373,Capa!$T309,'Plan de couv'!O$8:O$373,Paramètres!$A$8)/2+COUNTIFS('Plan de couv'!$C$8:$C$373,Capa!$T309,'Plan de couv'!O$8:O$373,Paramètres!$A$9)/2</f>
        <v>0</v>
      </c>
      <c r="AG309" s="81">
        <f>COUNTIFS('Plan de couv'!$C$8:$C$373,Capa!$T309,'Plan de couv'!P$8:P$373,Paramètres!$A$3)+COUNTIFS('Plan de couv'!$C$8:$C$373,Capa!$T309,'Plan de couv'!P$8:P$373,Paramètres!$A$8)/2+COUNTIFS('Plan de couv'!$C$8:$C$373,Capa!$T309,'Plan de couv'!P$8:P$373,Paramètres!$A$9)/2</f>
        <v>0</v>
      </c>
      <c r="AH309" s="81">
        <f>COUNTIFS('Plan de couv'!$C$8:$C$373,Capa!$T309,'Plan de couv'!Q$8:Q$373,Paramètres!$A$3)+COUNTIFS('Plan de couv'!$C$8:$C$373,Capa!$T309,'Plan de couv'!Q$8:Q$373,Paramètres!$A$8)/2+COUNTIFS('Plan de couv'!$C$8:$C$373,Capa!$T309,'Plan de couv'!Q$8:Q$373,Paramètres!$A$9)/2</f>
        <v>0</v>
      </c>
      <c r="AI309" s="81">
        <f>COUNTIFS('Plan de couv'!$C$8:$C$373,Capa!$T309,'Plan de couv'!R$8:R$373,Paramètres!$A$3)+COUNTIFS('Plan de couv'!$C$8:$C$373,Capa!$T309,'Plan de couv'!R$8:R$373,Paramètres!$A$8)/2+COUNTIFS('Plan de couv'!$C$8:$C$373,Capa!$T309,'Plan de couv'!R$8:R$373,Paramètres!$A$9)/2</f>
        <v>0</v>
      </c>
      <c r="AJ309" s="81">
        <f>COUNTIFS('Plan de couv'!$C$8:$C$373,Capa!$T309,'Plan de couv'!S$8:S$373,Paramètres!$A$3)+COUNTIFS('Plan de couv'!$C$8:$C$373,Capa!$T309,'Plan de couv'!S$8:S$373,Paramètres!$A$8)/2+COUNTIFS('Plan de couv'!$C$8:$C$373,Capa!$T309,'Plan de couv'!S$8:S$373,Paramètres!$A$9)/2</f>
        <v>0</v>
      </c>
      <c r="AK309" s="81">
        <f>COUNTIFS('Plan de couv'!$C$8:$C$373,Capa!$T309,'Plan de couv'!T$8:T$373,Paramètres!$A$3)+COUNTIFS('Plan de couv'!$C$8:$C$373,Capa!$T309,'Plan de couv'!T$8:T$373,Paramètres!$A$8)/2+COUNTIFS('Plan de couv'!$C$8:$C$373,Capa!$T309,'Plan de couv'!T$8:T$373,Paramètres!$A$9)/2</f>
        <v>0</v>
      </c>
      <c r="AL309" s="81">
        <f>COUNTIFS('Plan de couv'!$C$8:$C$373,Capa!$T309,'Plan de couv'!U$8:U$373,Paramètres!$A$3)+COUNTIFS('Plan de couv'!$C$8:$C$373,Capa!$T309,'Plan de couv'!U$8:U$373,Paramètres!$A$8)/2+COUNTIFS('Plan de couv'!$C$8:$C$373,Capa!$T309,'Plan de couv'!U$8:U$373,Paramètres!$A$9)/2</f>
        <v>0</v>
      </c>
      <c r="AM309" s="81">
        <f>COUNTIFS('Plan de couv'!$C$8:$C$373,Capa!$T309,'Plan de couv'!V$8:V$373,Paramètres!$A$3)+COUNTIFS('Plan de couv'!$C$8:$C$373,Capa!$T309,'Plan de couv'!V$8:V$373,Paramètres!$A$8)/2+COUNTIFS('Plan de couv'!$C$8:$C$373,Capa!$T309,'Plan de couv'!V$8:V$373,Paramètres!$A$9)/2</f>
        <v>0</v>
      </c>
      <c r="AN309" s="81">
        <f>COUNTIFS('Plan de couv'!$C$8:$C$373,Capa!$T309,'Plan de couv'!W$8:W$373,Paramètres!$A$3)+COUNTIFS('Plan de couv'!$C$8:$C$373,Capa!$T309,'Plan de couv'!W$8:W$373,Paramètres!$A$8)/2+COUNTIFS('Plan de couv'!$C$8:$C$373,Capa!$T309,'Plan de couv'!W$8:W$373,Paramètres!$A$9)/2</f>
        <v>0</v>
      </c>
      <c r="AO309" s="81">
        <f>COUNTIFS('Plan de couv'!$C$8:$C$373,Capa!$T309,'Plan de couv'!X$8:X$373,Paramètres!$A$3)+COUNTIFS('Plan de couv'!$C$8:$C$373,Capa!$T309,'Plan de couv'!X$8:X$373,Paramètres!$A$8)/2+COUNTIFS('Plan de couv'!$C$8:$C$373,Capa!$T309,'Plan de couv'!X$8:X$373,Paramètres!$A$9)/2</f>
        <v>0</v>
      </c>
      <c r="AP309" s="81">
        <f>COUNTIFS('Plan de couv'!$C$8:$C$373,Capa!$T309,'Plan de couv'!Y$8:Y$373,Paramètres!$A$3)+COUNTIFS('Plan de couv'!$C$8:$C$373,Capa!$T309,'Plan de couv'!Y$8:Y$373,Paramètres!$A$8)/2+COUNTIFS('Plan de couv'!$C$8:$C$373,Capa!$T309,'Plan de couv'!Y$8:Y$373,Paramètres!$A$9)/2</f>
        <v>0</v>
      </c>
    </row>
    <row r="310" spans="18:42" hidden="1" x14ac:dyDescent="0.25">
      <c r="R310" s="50">
        <f t="shared" si="16"/>
        <v>10</v>
      </c>
      <c r="S310" s="51">
        <f t="shared" si="17"/>
        <v>45</v>
      </c>
      <c r="T310" s="67">
        <f t="shared" si="19"/>
        <v>42674</v>
      </c>
      <c r="U310" s="68">
        <f t="shared" si="18"/>
        <v>2</v>
      </c>
      <c r="V310" s="81">
        <f>COUNTIFS('Plan de couv'!$C$8:$C$373,Capa!$T310,'Plan de couv'!E$8:E$373,Paramètres!$A$3)+COUNTIFS('Plan de couv'!$C$8:$C$373,Capa!$T310,'Plan de couv'!E$8:E$373,Paramètres!$A$8)/2+COUNTIFS('Plan de couv'!$C$8:$C$373,Capa!$T310,'Plan de couv'!E$8:E$373,Paramètres!$A$9)/2</f>
        <v>0</v>
      </c>
      <c r="W310" s="81">
        <f>COUNTIFS('Plan de couv'!$C$8:$C$373,Capa!$T310,'Plan de couv'!F$8:F$373,Paramètres!$A$3)+COUNTIFS('Plan de couv'!$C$8:$C$373,Capa!$T310,'Plan de couv'!F$8:F$373,Paramètres!$A$8)/2+COUNTIFS('Plan de couv'!$C$8:$C$373,Capa!$T310,'Plan de couv'!F$8:F$373,Paramètres!$A$9)/2</f>
        <v>0</v>
      </c>
      <c r="X310" s="81">
        <f>COUNTIFS('Plan de couv'!$C$8:$C$373,Capa!$T310,'Plan de couv'!G$8:G$373,Paramètres!$A$3)+COUNTIFS('Plan de couv'!$C$8:$C$373,Capa!$T310,'Plan de couv'!G$8:G$373,Paramètres!$A$8)/2+COUNTIFS('Plan de couv'!$C$8:$C$373,Capa!$T310,'Plan de couv'!G$8:G$373,Paramètres!$A$9)/2</f>
        <v>0</v>
      </c>
      <c r="Y310" s="81">
        <f>COUNTIFS('Plan de couv'!$C$8:$C$373,Capa!$T310,'Plan de couv'!H$8:H$373,Paramètres!$A$3)+COUNTIFS('Plan de couv'!$C$8:$C$373,Capa!$T310,'Plan de couv'!H$8:H$373,Paramètres!$A$8)/2+COUNTIFS('Plan de couv'!$C$8:$C$373,Capa!$T310,'Plan de couv'!H$8:H$373,Paramètres!$A$9)/2</f>
        <v>0</v>
      </c>
      <c r="Z310" s="81">
        <f>COUNTIFS('Plan de couv'!$C$8:$C$373,Capa!$T310,'Plan de couv'!I$8:I$373,Paramètres!$A$3)+COUNTIFS('Plan de couv'!$C$8:$C$373,Capa!$T310,'Plan de couv'!I$8:I$373,Paramètres!$A$8)/2+COUNTIFS('Plan de couv'!$C$8:$C$373,Capa!$T310,'Plan de couv'!I$8:I$373,Paramètres!$A$9)/2</f>
        <v>0</v>
      </c>
      <c r="AA310" s="81">
        <f>COUNTIFS('Plan de couv'!$C$8:$C$373,Capa!$T310,'Plan de couv'!J$8:J$373,Paramètres!$A$3)+COUNTIFS('Plan de couv'!$C$8:$C$373,Capa!$T310,'Plan de couv'!J$8:J$373,Paramètres!$A$8)/2+COUNTIFS('Plan de couv'!$C$8:$C$373,Capa!$T310,'Plan de couv'!J$8:J$373,Paramètres!$A$9)/2</f>
        <v>0</v>
      </c>
      <c r="AB310" s="81">
        <f>COUNTIFS('Plan de couv'!$C$8:$C$373,Capa!$T310,'Plan de couv'!K$8:K$373,Paramètres!$A$3)+COUNTIFS('Plan de couv'!$C$8:$C$373,Capa!$T310,'Plan de couv'!K$8:K$373,Paramètres!$A$8)/2+COUNTIFS('Plan de couv'!$C$8:$C$373,Capa!$T310,'Plan de couv'!K$8:K$373,Paramètres!$A$9)/2</f>
        <v>0</v>
      </c>
      <c r="AC310" s="81">
        <f>COUNTIFS('Plan de couv'!$C$8:$C$373,Capa!$T310,'Plan de couv'!L$8:L$373,Paramètres!$A$3)+COUNTIFS('Plan de couv'!$C$8:$C$373,Capa!$T310,'Plan de couv'!L$8:L$373,Paramètres!$A$8)/2+COUNTIFS('Plan de couv'!$C$8:$C$373,Capa!$T310,'Plan de couv'!L$8:L$373,Paramètres!$A$9)/2</f>
        <v>0</v>
      </c>
      <c r="AD310" s="81">
        <f>COUNTIFS('Plan de couv'!$C$8:$C$373,Capa!$T310,'Plan de couv'!M$8:M$373,Paramètres!$A$3)+COUNTIFS('Plan de couv'!$C$8:$C$373,Capa!$T310,'Plan de couv'!M$8:M$373,Paramètres!$A$8)/2+COUNTIFS('Plan de couv'!$C$8:$C$373,Capa!$T310,'Plan de couv'!M$8:M$373,Paramètres!$A$9)/2</f>
        <v>0</v>
      </c>
      <c r="AE310" s="81">
        <f>COUNTIFS('Plan de couv'!$C$8:$C$373,Capa!$T310,'Plan de couv'!N$8:N$373,Paramètres!$A$3)+COUNTIFS('Plan de couv'!$C$8:$C$373,Capa!$T310,'Plan de couv'!N$8:N$373,Paramètres!$A$8)/2+COUNTIFS('Plan de couv'!$C$8:$C$373,Capa!$T310,'Plan de couv'!N$8:N$373,Paramètres!$A$9)/2</f>
        <v>0</v>
      </c>
      <c r="AF310" s="81">
        <f>COUNTIFS('Plan de couv'!$C$8:$C$373,Capa!$T310,'Plan de couv'!O$8:O$373,Paramètres!$A$3)+COUNTIFS('Plan de couv'!$C$8:$C$373,Capa!$T310,'Plan de couv'!O$8:O$373,Paramètres!$A$8)/2+COUNTIFS('Plan de couv'!$C$8:$C$373,Capa!$T310,'Plan de couv'!O$8:O$373,Paramètres!$A$9)/2</f>
        <v>0</v>
      </c>
      <c r="AG310" s="81">
        <f>COUNTIFS('Plan de couv'!$C$8:$C$373,Capa!$T310,'Plan de couv'!P$8:P$373,Paramètres!$A$3)+COUNTIFS('Plan de couv'!$C$8:$C$373,Capa!$T310,'Plan de couv'!P$8:P$373,Paramètres!$A$8)/2+COUNTIFS('Plan de couv'!$C$8:$C$373,Capa!$T310,'Plan de couv'!P$8:P$373,Paramètres!$A$9)/2</f>
        <v>0</v>
      </c>
      <c r="AH310" s="81">
        <f>COUNTIFS('Plan de couv'!$C$8:$C$373,Capa!$T310,'Plan de couv'!Q$8:Q$373,Paramètres!$A$3)+COUNTIFS('Plan de couv'!$C$8:$C$373,Capa!$T310,'Plan de couv'!Q$8:Q$373,Paramètres!$A$8)/2+COUNTIFS('Plan de couv'!$C$8:$C$373,Capa!$T310,'Plan de couv'!Q$8:Q$373,Paramètres!$A$9)/2</f>
        <v>0</v>
      </c>
      <c r="AI310" s="81">
        <f>COUNTIFS('Plan de couv'!$C$8:$C$373,Capa!$T310,'Plan de couv'!R$8:R$373,Paramètres!$A$3)+COUNTIFS('Plan de couv'!$C$8:$C$373,Capa!$T310,'Plan de couv'!R$8:R$373,Paramètres!$A$8)/2+COUNTIFS('Plan de couv'!$C$8:$C$373,Capa!$T310,'Plan de couv'!R$8:R$373,Paramètres!$A$9)/2</f>
        <v>0</v>
      </c>
      <c r="AJ310" s="81">
        <f>COUNTIFS('Plan de couv'!$C$8:$C$373,Capa!$T310,'Plan de couv'!S$8:S$373,Paramètres!$A$3)+COUNTIFS('Plan de couv'!$C$8:$C$373,Capa!$T310,'Plan de couv'!S$8:S$373,Paramètres!$A$8)/2+COUNTIFS('Plan de couv'!$C$8:$C$373,Capa!$T310,'Plan de couv'!S$8:S$373,Paramètres!$A$9)/2</f>
        <v>0</v>
      </c>
      <c r="AK310" s="81">
        <f>COUNTIFS('Plan de couv'!$C$8:$C$373,Capa!$T310,'Plan de couv'!T$8:T$373,Paramètres!$A$3)+COUNTIFS('Plan de couv'!$C$8:$C$373,Capa!$T310,'Plan de couv'!T$8:T$373,Paramètres!$A$8)/2+COUNTIFS('Plan de couv'!$C$8:$C$373,Capa!$T310,'Plan de couv'!T$8:T$373,Paramètres!$A$9)/2</f>
        <v>0</v>
      </c>
      <c r="AL310" s="81">
        <f>COUNTIFS('Plan de couv'!$C$8:$C$373,Capa!$T310,'Plan de couv'!U$8:U$373,Paramètres!$A$3)+COUNTIFS('Plan de couv'!$C$8:$C$373,Capa!$T310,'Plan de couv'!U$8:U$373,Paramètres!$A$8)/2+COUNTIFS('Plan de couv'!$C$8:$C$373,Capa!$T310,'Plan de couv'!U$8:U$373,Paramètres!$A$9)/2</f>
        <v>0</v>
      </c>
      <c r="AM310" s="81">
        <f>COUNTIFS('Plan de couv'!$C$8:$C$373,Capa!$T310,'Plan de couv'!V$8:V$373,Paramètres!$A$3)+COUNTIFS('Plan de couv'!$C$8:$C$373,Capa!$T310,'Plan de couv'!V$8:V$373,Paramètres!$A$8)/2+COUNTIFS('Plan de couv'!$C$8:$C$373,Capa!$T310,'Plan de couv'!V$8:V$373,Paramètres!$A$9)/2</f>
        <v>0</v>
      </c>
      <c r="AN310" s="81">
        <f>COUNTIFS('Plan de couv'!$C$8:$C$373,Capa!$T310,'Plan de couv'!W$8:W$373,Paramètres!$A$3)+COUNTIFS('Plan de couv'!$C$8:$C$373,Capa!$T310,'Plan de couv'!W$8:W$373,Paramètres!$A$8)/2+COUNTIFS('Plan de couv'!$C$8:$C$373,Capa!$T310,'Plan de couv'!W$8:W$373,Paramètres!$A$9)/2</f>
        <v>0</v>
      </c>
      <c r="AO310" s="81">
        <f>COUNTIFS('Plan de couv'!$C$8:$C$373,Capa!$T310,'Plan de couv'!X$8:X$373,Paramètres!$A$3)+COUNTIFS('Plan de couv'!$C$8:$C$373,Capa!$T310,'Plan de couv'!X$8:X$373,Paramètres!$A$8)/2+COUNTIFS('Plan de couv'!$C$8:$C$373,Capa!$T310,'Plan de couv'!X$8:X$373,Paramètres!$A$9)/2</f>
        <v>0</v>
      </c>
      <c r="AP310" s="81">
        <f>COUNTIFS('Plan de couv'!$C$8:$C$373,Capa!$T310,'Plan de couv'!Y$8:Y$373,Paramètres!$A$3)+COUNTIFS('Plan de couv'!$C$8:$C$373,Capa!$T310,'Plan de couv'!Y$8:Y$373,Paramètres!$A$8)/2+COUNTIFS('Plan de couv'!$C$8:$C$373,Capa!$T310,'Plan de couv'!Y$8:Y$373,Paramètres!$A$9)/2</f>
        <v>0</v>
      </c>
    </row>
    <row r="311" spans="18:42" hidden="1" x14ac:dyDescent="0.25">
      <c r="R311" s="50">
        <f t="shared" si="16"/>
        <v>11</v>
      </c>
      <c r="S311" s="51">
        <f t="shared" si="17"/>
        <v>45</v>
      </c>
      <c r="T311" s="67">
        <f t="shared" si="19"/>
        <v>42675</v>
      </c>
      <c r="U311" s="68">
        <f t="shared" si="18"/>
        <v>3</v>
      </c>
      <c r="V311" s="81">
        <f>COUNTIFS('Plan de couv'!$C$8:$C$373,Capa!$T311,'Plan de couv'!E$8:E$373,Paramètres!$A$3)+COUNTIFS('Plan de couv'!$C$8:$C$373,Capa!$T311,'Plan de couv'!E$8:E$373,Paramètres!$A$8)/2+COUNTIFS('Plan de couv'!$C$8:$C$373,Capa!$T311,'Plan de couv'!E$8:E$373,Paramètres!$A$9)/2</f>
        <v>0</v>
      </c>
      <c r="W311" s="81">
        <f>COUNTIFS('Plan de couv'!$C$8:$C$373,Capa!$T311,'Plan de couv'!F$8:F$373,Paramètres!$A$3)+COUNTIFS('Plan de couv'!$C$8:$C$373,Capa!$T311,'Plan de couv'!F$8:F$373,Paramètres!$A$8)/2+COUNTIFS('Plan de couv'!$C$8:$C$373,Capa!$T311,'Plan de couv'!F$8:F$373,Paramètres!$A$9)/2</f>
        <v>0</v>
      </c>
      <c r="X311" s="81">
        <f>COUNTIFS('Plan de couv'!$C$8:$C$373,Capa!$T311,'Plan de couv'!G$8:G$373,Paramètres!$A$3)+COUNTIFS('Plan de couv'!$C$8:$C$373,Capa!$T311,'Plan de couv'!G$8:G$373,Paramètres!$A$8)/2+COUNTIFS('Plan de couv'!$C$8:$C$373,Capa!$T311,'Plan de couv'!G$8:G$373,Paramètres!$A$9)/2</f>
        <v>0</v>
      </c>
      <c r="Y311" s="81">
        <f>COUNTIFS('Plan de couv'!$C$8:$C$373,Capa!$T311,'Plan de couv'!H$8:H$373,Paramètres!$A$3)+COUNTIFS('Plan de couv'!$C$8:$C$373,Capa!$T311,'Plan de couv'!H$8:H$373,Paramètres!$A$8)/2+COUNTIFS('Plan de couv'!$C$8:$C$373,Capa!$T311,'Plan de couv'!H$8:H$373,Paramètres!$A$9)/2</f>
        <v>0</v>
      </c>
      <c r="Z311" s="81">
        <f>COUNTIFS('Plan de couv'!$C$8:$C$373,Capa!$T311,'Plan de couv'!I$8:I$373,Paramètres!$A$3)+COUNTIFS('Plan de couv'!$C$8:$C$373,Capa!$T311,'Plan de couv'!I$8:I$373,Paramètres!$A$8)/2+COUNTIFS('Plan de couv'!$C$8:$C$373,Capa!$T311,'Plan de couv'!I$8:I$373,Paramètres!$A$9)/2</f>
        <v>0</v>
      </c>
      <c r="AA311" s="81">
        <f>COUNTIFS('Plan de couv'!$C$8:$C$373,Capa!$T311,'Plan de couv'!J$8:J$373,Paramètres!$A$3)+COUNTIFS('Plan de couv'!$C$8:$C$373,Capa!$T311,'Plan de couv'!J$8:J$373,Paramètres!$A$8)/2+COUNTIFS('Plan de couv'!$C$8:$C$373,Capa!$T311,'Plan de couv'!J$8:J$373,Paramètres!$A$9)/2</f>
        <v>0</v>
      </c>
      <c r="AB311" s="81">
        <f>COUNTIFS('Plan de couv'!$C$8:$C$373,Capa!$T311,'Plan de couv'!K$8:K$373,Paramètres!$A$3)+COUNTIFS('Plan de couv'!$C$8:$C$373,Capa!$T311,'Plan de couv'!K$8:K$373,Paramètres!$A$8)/2+COUNTIFS('Plan de couv'!$C$8:$C$373,Capa!$T311,'Plan de couv'!K$8:K$373,Paramètres!$A$9)/2</f>
        <v>0</v>
      </c>
      <c r="AC311" s="81">
        <f>COUNTIFS('Plan de couv'!$C$8:$C$373,Capa!$T311,'Plan de couv'!L$8:L$373,Paramètres!$A$3)+COUNTIFS('Plan de couv'!$C$8:$C$373,Capa!$T311,'Plan de couv'!L$8:L$373,Paramètres!$A$8)/2+COUNTIFS('Plan de couv'!$C$8:$C$373,Capa!$T311,'Plan de couv'!L$8:L$373,Paramètres!$A$9)/2</f>
        <v>0</v>
      </c>
      <c r="AD311" s="81">
        <f>COUNTIFS('Plan de couv'!$C$8:$C$373,Capa!$T311,'Plan de couv'!M$8:M$373,Paramètres!$A$3)+COUNTIFS('Plan de couv'!$C$8:$C$373,Capa!$T311,'Plan de couv'!M$8:M$373,Paramètres!$A$8)/2+COUNTIFS('Plan de couv'!$C$8:$C$373,Capa!$T311,'Plan de couv'!M$8:M$373,Paramètres!$A$9)/2</f>
        <v>0</v>
      </c>
      <c r="AE311" s="81">
        <f>COUNTIFS('Plan de couv'!$C$8:$C$373,Capa!$T311,'Plan de couv'!N$8:N$373,Paramètres!$A$3)+COUNTIFS('Plan de couv'!$C$8:$C$373,Capa!$T311,'Plan de couv'!N$8:N$373,Paramètres!$A$8)/2+COUNTIFS('Plan de couv'!$C$8:$C$373,Capa!$T311,'Plan de couv'!N$8:N$373,Paramètres!$A$9)/2</f>
        <v>0</v>
      </c>
      <c r="AF311" s="81">
        <f>COUNTIFS('Plan de couv'!$C$8:$C$373,Capa!$T311,'Plan de couv'!O$8:O$373,Paramètres!$A$3)+COUNTIFS('Plan de couv'!$C$8:$C$373,Capa!$T311,'Plan de couv'!O$8:O$373,Paramètres!$A$8)/2+COUNTIFS('Plan de couv'!$C$8:$C$373,Capa!$T311,'Plan de couv'!O$8:O$373,Paramètres!$A$9)/2</f>
        <v>0</v>
      </c>
      <c r="AG311" s="81">
        <f>COUNTIFS('Plan de couv'!$C$8:$C$373,Capa!$T311,'Plan de couv'!P$8:P$373,Paramètres!$A$3)+COUNTIFS('Plan de couv'!$C$8:$C$373,Capa!$T311,'Plan de couv'!P$8:P$373,Paramètres!$A$8)/2+COUNTIFS('Plan de couv'!$C$8:$C$373,Capa!$T311,'Plan de couv'!P$8:P$373,Paramètres!$A$9)/2</f>
        <v>0</v>
      </c>
      <c r="AH311" s="81">
        <f>COUNTIFS('Plan de couv'!$C$8:$C$373,Capa!$T311,'Plan de couv'!Q$8:Q$373,Paramètres!$A$3)+COUNTIFS('Plan de couv'!$C$8:$C$373,Capa!$T311,'Plan de couv'!Q$8:Q$373,Paramètres!$A$8)/2+COUNTIFS('Plan de couv'!$C$8:$C$373,Capa!$T311,'Plan de couv'!Q$8:Q$373,Paramètres!$A$9)/2</f>
        <v>0</v>
      </c>
      <c r="AI311" s="81">
        <f>COUNTIFS('Plan de couv'!$C$8:$C$373,Capa!$T311,'Plan de couv'!R$8:R$373,Paramètres!$A$3)+COUNTIFS('Plan de couv'!$C$8:$C$373,Capa!$T311,'Plan de couv'!R$8:R$373,Paramètres!$A$8)/2+COUNTIFS('Plan de couv'!$C$8:$C$373,Capa!$T311,'Plan de couv'!R$8:R$373,Paramètres!$A$9)/2</f>
        <v>0</v>
      </c>
      <c r="AJ311" s="81">
        <f>COUNTIFS('Plan de couv'!$C$8:$C$373,Capa!$T311,'Plan de couv'!S$8:S$373,Paramètres!$A$3)+COUNTIFS('Plan de couv'!$C$8:$C$373,Capa!$T311,'Plan de couv'!S$8:S$373,Paramètres!$A$8)/2+COUNTIFS('Plan de couv'!$C$8:$C$373,Capa!$T311,'Plan de couv'!S$8:S$373,Paramètres!$A$9)/2</f>
        <v>0</v>
      </c>
      <c r="AK311" s="81">
        <f>COUNTIFS('Plan de couv'!$C$8:$C$373,Capa!$T311,'Plan de couv'!T$8:T$373,Paramètres!$A$3)+COUNTIFS('Plan de couv'!$C$8:$C$373,Capa!$T311,'Plan de couv'!T$8:T$373,Paramètres!$A$8)/2+COUNTIFS('Plan de couv'!$C$8:$C$373,Capa!$T311,'Plan de couv'!T$8:T$373,Paramètres!$A$9)/2</f>
        <v>0</v>
      </c>
      <c r="AL311" s="81">
        <f>COUNTIFS('Plan de couv'!$C$8:$C$373,Capa!$T311,'Plan de couv'!U$8:U$373,Paramètres!$A$3)+COUNTIFS('Plan de couv'!$C$8:$C$373,Capa!$T311,'Plan de couv'!U$8:U$373,Paramètres!$A$8)/2+COUNTIFS('Plan de couv'!$C$8:$C$373,Capa!$T311,'Plan de couv'!U$8:U$373,Paramètres!$A$9)/2</f>
        <v>0</v>
      </c>
      <c r="AM311" s="81">
        <f>COUNTIFS('Plan de couv'!$C$8:$C$373,Capa!$T311,'Plan de couv'!V$8:V$373,Paramètres!$A$3)+COUNTIFS('Plan de couv'!$C$8:$C$373,Capa!$T311,'Plan de couv'!V$8:V$373,Paramètres!$A$8)/2+COUNTIFS('Plan de couv'!$C$8:$C$373,Capa!$T311,'Plan de couv'!V$8:V$373,Paramètres!$A$9)/2</f>
        <v>0</v>
      </c>
      <c r="AN311" s="81">
        <f>COUNTIFS('Plan de couv'!$C$8:$C$373,Capa!$T311,'Plan de couv'!W$8:W$373,Paramètres!$A$3)+COUNTIFS('Plan de couv'!$C$8:$C$373,Capa!$T311,'Plan de couv'!W$8:W$373,Paramètres!$A$8)/2+COUNTIFS('Plan de couv'!$C$8:$C$373,Capa!$T311,'Plan de couv'!W$8:W$373,Paramètres!$A$9)/2</f>
        <v>0</v>
      </c>
      <c r="AO311" s="81">
        <f>COUNTIFS('Plan de couv'!$C$8:$C$373,Capa!$T311,'Plan de couv'!X$8:X$373,Paramètres!$A$3)+COUNTIFS('Plan de couv'!$C$8:$C$373,Capa!$T311,'Plan de couv'!X$8:X$373,Paramètres!$A$8)/2+COUNTIFS('Plan de couv'!$C$8:$C$373,Capa!$T311,'Plan de couv'!X$8:X$373,Paramètres!$A$9)/2</f>
        <v>0</v>
      </c>
      <c r="AP311" s="81">
        <f>COUNTIFS('Plan de couv'!$C$8:$C$373,Capa!$T311,'Plan de couv'!Y$8:Y$373,Paramètres!$A$3)+COUNTIFS('Plan de couv'!$C$8:$C$373,Capa!$T311,'Plan de couv'!Y$8:Y$373,Paramètres!$A$8)/2+COUNTIFS('Plan de couv'!$C$8:$C$373,Capa!$T311,'Plan de couv'!Y$8:Y$373,Paramètres!$A$9)/2</f>
        <v>0</v>
      </c>
    </row>
    <row r="312" spans="18:42" hidden="1" x14ac:dyDescent="0.25">
      <c r="R312" s="50">
        <f t="shared" si="16"/>
        <v>11</v>
      </c>
      <c r="S312" s="51">
        <f t="shared" si="17"/>
        <v>45</v>
      </c>
      <c r="T312" s="67">
        <f t="shared" si="19"/>
        <v>42676</v>
      </c>
      <c r="U312" s="68">
        <f t="shared" si="18"/>
        <v>4</v>
      </c>
      <c r="V312" s="81">
        <f>COUNTIFS('Plan de couv'!$C$8:$C$373,Capa!$T312,'Plan de couv'!E$8:E$373,Paramètres!$A$3)+COUNTIFS('Plan de couv'!$C$8:$C$373,Capa!$T312,'Plan de couv'!E$8:E$373,Paramètres!$A$8)/2+COUNTIFS('Plan de couv'!$C$8:$C$373,Capa!$T312,'Plan de couv'!E$8:E$373,Paramètres!$A$9)/2</f>
        <v>0</v>
      </c>
      <c r="W312" s="81">
        <f>COUNTIFS('Plan de couv'!$C$8:$C$373,Capa!$T312,'Plan de couv'!F$8:F$373,Paramètres!$A$3)+COUNTIFS('Plan de couv'!$C$8:$C$373,Capa!$T312,'Plan de couv'!F$8:F$373,Paramètres!$A$8)/2+COUNTIFS('Plan de couv'!$C$8:$C$373,Capa!$T312,'Plan de couv'!F$8:F$373,Paramètres!$A$9)/2</f>
        <v>0</v>
      </c>
      <c r="X312" s="81">
        <f>COUNTIFS('Plan de couv'!$C$8:$C$373,Capa!$T312,'Plan de couv'!G$8:G$373,Paramètres!$A$3)+COUNTIFS('Plan de couv'!$C$8:$C$373,Capa!$T312,'Plan de couv'!G$8:G$373,Paramètres!$A$8)/2+COUNTIFS('Plan de couv'!$C$8:$C$373,Capa!$T312,'Plan de couv'!G$8:G$373,Paramètres!$A$9)/2</f>
        <v>0</v>
      </c>
      <c r="Y312" s="81">
        <f>COUNTIFS('Plan de couv'!$C$8:$C$373,Capa!$T312,'Plan de couv'!H$8:H$373,Paramètres!$A$3)+COUNTIFS('Plan de couv'!$C$8:$C$373,Capa!$T312,'Plan de couv'!H$8:H$373,Paramètres!$A$8)/2+COUNTIFS('Plan de couv'!$C$8:$C$373,Capa!$T312,'Plan de couv'!H$8:H$373,Paramètres!$A$9)/2</f>
        <v>0</v>
      </c>
      <c r="Z312" s="81">
        <f>COUNTIFS('Plan de couv'!$C$8:$C$373,Capa!$T312,'Plan de couv'!I$8:I$373,Paramètres!$A$3)+COUNTIFS('Plan de couv'!$C$8:$C$373,Capa!$T312,'Plan de couv'!I$8:I$373,Paramètres!$A$8)/2+COUNTIFS('Plan de couv'!$C$8:$C$373,Capa!$T312,'Plan de couv'!I$8:I$373,Paramètres!$A$9)/2</f>
        <v>0</v>
      </c>
      <c r="AA312" s="81">
        <f>COUNTIFS('Plan de couv'!$C$8:$C$373,Capa!$T312,'Plan de couv'!J$8:J$373,Paramètres!$A$3)+COUNTIFS('Plan de couv'!$C$8:$C$373,Capa!$T312,'Plan de couv'!J$8:J$373,Paramètres!$A$8)/2+COUNTIFS('Plan de couv'!$C$8:$C$373,Capa!$T312,'Plan de couv'!J$8:J$373,Paramètres!$A$9)/2</f>
        <v>0</v>
      </c>
      <c r="AB312" s="81">
        <f>COUNTIFS('Plan de couv'!$C$8:$C$373,Capa!$T312,'Plan de couv'!K$8:K$373,Paramètres!$A$3)+COUNTIFS('Plan de couv'!$C$8:$C$373,Capa!$T312,'Plan de couv'!K$8:K$373,Paramètres!$A$8)/2+COUNTIFS('Plan de couv'!$C$8:$C$373,Capa!$T312,'Plan de couv'!K$8:K$373,Paramètres!$A$9)/2</f>
        <v>0</v>
      </c>
      <c r="AC312" s="81">
        <f>COUNTIFS('Plan de couv'!$C$8:$C$373,Capa!$T312,'Plan de couv'!L$8:L$373,Paramètres!$A$3)+COUNTIFS('Plan de couv'!$C$8:$C$373,Capa!$T312,'Plan de couv'!L$8:L$373,Paramètres!$A$8)/2+COUNTIFS('Plan de couv'!$C$8:$C$373,Capa!$T312,'Plan de couv'!L$8:L$373,Paramètres!$A$9)/2</f>
        <v>0</v>
      </c>
      <c r="AD312" s="81">
        <f>COUNTIFS('Plan de couv'!$C$8:$C$373,Capa!$T312,'Plan de couv'!M$8:M$373,Paramètres!$A$3)+COUNTIFS('Plan de couv'!$C$8:$C$373,Capa!$T312,'Plan de couv'!M$8:M$373,Paramètres!$A$8)/2+COUNTIFS('Plan de couv'!$C$8:$C$373,Capa!$T312,'Plan de couv'!M$8:M$373,Paramètres!$A$9)/2</f>
        <v>0</v>
      </c>
      <c r="AE312" s="81">
        <f>COUNTIFS('Plan de couv'!$C$8:$C$373,Capa!$T312,'Plan de couv'!N$8:N$373,Paramètres!$A$3)+COUNTIFS('Plan de couv'!$C$8:$C$373,Capa!$T312,'Plan de couv'!N$8:N$373,Paramètres!$A$8)/2+COUNTIFS('Plan de couv'!$C$8:$C$373,Capa!$T312,'Plan de couv'!N$8:N$373,Paramètres!$A$9)/2</f>
        <v>0</v>
      </c>
      <c r="AF312" s="81">
        <f>COUNTIFS('Plan de couv'!$C$8:$C$373,Capa!$T312,'Plan de couv'!O$8:O$373,Paramètres!$A$3)+COUNTIFS('Plan de couv'!$C$8:$C$373,Capa!$T312,'Plan de couv'!O$8:O$373,Paramètres!$A$8)/2+COUNTIFS('Plan de couv'!$C$8:$C$373,Capa!$T312,'Plan de couv'!O$8:O$373,Paramètres!$A$9)/2</f>
        <v>0</v>
      </c>
      <c r="AG312" s="81">
        <f>COUNTIFS('Plan de couv'!$C$8:$C$373,Capa!$T312,'Plan de couv'!P$8:P$373,Paramètres!$A$3)+COUNTIFS('Plan de couv'!$C$8:$C$373,Capa!$T312,'Plan de couv'!P$8:P$373,Paramètres!$A$8)/2+COUNTIFS('Plan de couv'!$C$8:$C$373,Capa!$T312,'Plan de couv'!P$8:P$373,Paramètres!$A$9)/2</f>
        <v>0</v>
      </c>
      <c r="AH312" s="81">
        <f>COUNTIFS('Plan de couv'!$C$8:$C$373,Capa!$T312,'Plan de couv'!Q$8:Q$373,Paramètres!$A$3)+COUNTIFS('Plan de couv'!$C$8:$C$373,Capa!$T312,'Plan de couv'!Q$8:Q$373,Paramètres!$A$8)/2+COUNTIFS('Plan de couv'!$C$8:$C$373,Capa!$T312,'Plan de couv'!Q$8:Q$373,Paramètres!$A$9)/2</f>
        <v>0</v>
      </c>
      <c r="AI312" s="81">
        <f>COUNTIFS('Plan de couv'!$C$8:$C$373,Capa!$T312,'Plan de couv'!R$8:R$373,Paramètres!$A$3)+COUNTIFS('Plan de couv'!$C$8:$C$373,Capa!$T312,'Plan de couv'!R$8:R$373,Paramètres!$A$8)/2+COUNTIFS('Plan de couv'!$C$8:$C$373,Capa!$T312,'Plan de couv'!R$8:R$373,Paramètres!$A$9)/2</f>
        <v>0</v>
      </c>
      <c r="AJ312" s="81">
        <f>COUNTIFS('Plan de couv'!$C$8:$C$373,Capa!$T312,'Plan de couv'!S$8:S$373,Paramètres!$A$3)+COUNTIFS('Plan de couv'!$C$8:$C$373,Capa!$T312,'Plan de couv'!S$8:S$373,Paramètres!$A$8)/2+COUNTIFS('Plan de couv'!$C$8:$C$373,Capa!$T312,'Plan de couv'!S$8:S$373,Paramètres!$A$9)/2</f>
        <v>0</v>
      </c>
      <c r="AK312" s="81">
        <f>COUNTIFS('Plan de couv'!$C$8:$C$373,Capa!$T312,'Plan de couv'!T$8:T$373,Paramètres!$A$3)+COUNTIFS('Plan de couv'!$C$8:$C$373,Capa!$T312,'Plan de couv'!T$8:T$373,Paramètres!$A$8)/2+COUNTIFS('Plan de couv'!$C$8:$C$373,Capa!$T312,'Plan de couv'!T$8:T$373,Paramètres!$A$9)/2</f>
        <v>0</v>
      </c>
      <c r="AL312" s="81">
        <f>COUNTIFS('Plan de couv'!$C$8:$C$373,Capa!$T312,'Plan de couv'!U$8:U$373,Paramètres!$A$3)+COUNTIFS('Plan de couv'!$C$8:$C$373,Capa!$T312,'Plan de couv'!U$8:U$373,Paramètres!$A$8)/2+COUNTIFS('Plan de couv'!$C$8:$C$373,Capa!$T312,'Plan de couv'!U$8:U$373,Paramètres!$A$9)/2</f>
        <v>0</v>
      </c>
      <c r="AM312" s="81">
        <f>COUNTIFS('Plan de couv'!$C$8:$C$373,Capa!$T312,'Plan de couv'!V$8:V$373,Paramètres!$A$3)+COUNTIFS('Plan de couv'!$C$8:$C$373,Capa!$T312,'Plan de couv'!V$8:V$373,Paramètres!$A$8)/2+COUNTIFS('Plan de couv'!$C$8:$C$373,Capa!$T312,'Plan de couv'!V$8:V$373,Paramètres!$A$9)/2</f>
        <v>0</v>
      </c>
      <c r="AN312" s="81">
        <f>COUNTIFS('Plan de couv'!$C$8:$C$373,Capa!$T312,'Plan de couv'!W$8:W$373,Paramètres!$A$3)+COUNTIFS('Plan de couv'!$C$8:$C$373,Capa!$T312,'Plan de couv'!W$8:W$373,Paramètres!$A$8)/2+COUNTIFS('Plan de couv'!$C$8:$C$373,Capa!$T312,'Plan de couv'!W$8:W$373,Paramètres!$A$9)/2</f>
        <v>0</v>
      </c>
      <c r="AO312" s="81">
        <f>COUNTIFS('Plan de couv'!$C$8:$C$373,Capa!$T312,'Plan de couv'!X$8:X$373,Paramètres!$A$3)+COUNTIFS('Plan de couv'!$C$8:$C$373,Capa!$T312,'Plan de couv'!X$8:X$373,Paramètres!$A$8)/2+COUNTIFS('Plan de couv'!$C$8:$C$373,Capa!$T312,'Plan de couv'!X$8:X$373,Paramètres!$A$9)/2</f>
        <v>0</v>
      </c>
      <c r="AP312" s="81">
        <f>COUNTIFS('Plan de couv'!$C$8:$C$373,Capa!$T312,'Plan de couv'!Y$8:Y$373,Paramètres!$A$3)+COUNTIFS('Plan de couv'!$C$8:$C$373,Capa!$T312,'Plan de couv'!Y$8:Y$373,Paramètres!$A$8)/2+COUNTIFS('Plan de couv'!$C$8:$C$373,Capa!$T312,'Plan de couv'!Y$8:Y$373,Paramètres!$A$9)/2</f>
        <v>0</v>
      </c>
    </row>
    <row r="313" spans="18:42" hidden="1" x14ac:dyDescent="0.25">
      <c r="R313" s="50">
        <f t="shared" si="16"/>
        <v>11</v>
      </c>
      <c r="S313" s="51">
        <f t="shared" si="17"/>
        <v>45</v>
      </c>
      <c r="T313" s="67">
        <f t="shared" si="19"/>
        <v>42677</v>
      </c>
      <c r="U313" s="68">
        <f t="shared" si="18"/>
        <v>5</v>
      </c>
      <c r="V313" s="81">
        <f>COUNTIFS('Plan de couv'!$C$8:$C$373,Capa!$T313,'Plan de couv'!E$8:E$373,Paramètres!$A$3)+COUNTIFS('Plan de couv'!$C$8:$C$373,Capa!$T313,'Plan de couv'!E$8:E$373,Paramètres!$A$8)/2+COUNTIFS('Plan de couv'!$C$8:$C$373,Capa!$T313,'Plan de couv'!E$8:E$373,Paramètres!$A$9)/2</f>
        <v>0</v>
      </c>
      <c r="W313" s="81">
        <f>COUNTIFS('Plan de couv'!$C$8:$C$373,Capa!$T313,'Plan de couv'!F$8:F$373,Paramètres!$A$3)+COUNTIFS('Plan de couv'!$C$8:$C$373,Capa!$T313,'Plan de couv'!F$8:F$373,Paramètres!$A$8)/2+COUNTIFS('Plan de couv'!$C$8:$C$373,Capa!$T313,'Plan de couv'!F$8:F$373,Paramètres!$A$9)/2</f>
        <v>0</v>
      </c>
      <c r="X313" s="81">
        <f>COUNTIFS('Plan de couv'!$C$8:$C$373,Capa!$T313,'Plan de couv'!G$8:G$373,Paramètres!$A$3)+COUNTIFS('Plan de couv'!$C$8:$C$373,Capa!$T313,'Plan de couv'!G$8:G$373,Paramètres!$A$8)/2+COUNTIFS('Plan de couv'!$C$8:$C$373,Capa!$T313,'Plan de couv'!G$8:G$373,Paramètres!$A$9)/2</f>
        <v>0</v>
      </c>
      <c r="Y313" s="81">
        <f>COUNTIFS('Plan de couv'!$C$8:$C$373,Capa!$T313,'Plan de couv'!H$8:H$373,Paramètres!$A$3)+COUNTIFS('Plan de couv'!$C$8:$C$373,Capa!$T313,'Plan de couv'!H$8:H$373,Paramètres!$A$8)/2+COUNTIFS('Plan de couv'!$C$8:$C$373,Capa!$T313,'Plan de couv'!H$8:H$373,Paramètres!$A$9)/2</f>
        <v>0</v>
      </c>
      <c r="Z313" s="81">
        <f>COUNTIFS('Plan de couv'!$C$8:$C$373,Capa!$T313,'Plan de couv'!I$8:I$373,Paramètres!$A$3)+COUNTIFS('Plan de couv'!$C$8:$C$373,Capa!$T313,'Plan de couv'!I$8:I$373,Paramètres!$A$8)/2+COUNTIFS('Plan de couv'!$C$8:$C$373,Capa!$T313,'Plan de couv'!I$8:I$373,Paramètres!$A$9)/2</f>
        <v>0</v>
      </c>
      <c r="AA313" s="81">
        <f>COUNTIFS('Plan de couv'!$C$8:$C$373,Capa!$T313,'Plan de couv'!J$8:J$373,Paramètres!$A$3)+COUNTIFS('Plan de couv'!$C$8:$C$373,Capa!$T313,'Plan de couv'!J$8:J$373,Paramètres!$A$8)/2+COUNTIFS('Plan de couv'!$C$8:$C$373,Capa!$T313,'Plan de couv'!J$8:J$373,Paramètres!$A$9)/2</f>
        <v>0</v>
      </c>
      <c r="AB313" s="81">
        <f>COUNTIFS('Plan de couv'!$C$8:$C$373,Capa!$T313,'Plan de couv'!K$8:K$373,Paramètres!$A$3)+COUNTIFS('Plan de couv'!$C$8:$C$373,Capa!$T313,'Plan de couv'!K$8:K$373,Paramètres!$A$8)/2+COUNTIFS('Plan de couv'!$C$8:$C$373,Capa!$T313,'Plan de couv'!K$8:K$373,Paramètres!$A$9)/2</f>
        <v>0</v>
      </c>
      <c r="AC313" s="81">
        <f>COUNTIFS('Plan de couv'!$C$8:$C$373,Capa!$T313,'Plan de couv'!L$8:L$373,Paramètres!$A$3)+COUNTIFS('Plan de couv'!$C$8:$C$373,Capa!$T313,'Plan de couv'!L$8:L$373,Paramètres!$A$8)/2+COUNTIFS('Plan de couv'!$C$8:$C$373,Capa!$T313,'Plan de couv'!L$8:L$373,Paramètres!$A$9)/2</f>
        <v>0</v>
      </c>
      <c r="AD313" s="81">
        <f>COUNTIFS('Plan de couv'!$C$8:$C$373,Capa!$T313,'Plan de couv'!M$8:M$373,Paramètres!$A$3)+COUNTIFS('Plan de couv'!$C$8:$C$373,Capa!$T313,'Plan de couv'!M$8:M$373,Paramètres!$A$8)/2+COUNTIFS('Plan de couv'!$C$8:$C$373,Capa!$T313,'Plan de couv'!M$8:M$373,Paramètres!$A$9)/2</f>
        <v>0</v>
      </c>
      <c r="AE313" s="81">
        <f>COUNTIFS('Plan de couv'!$C$8:$C$373,Capa!$T313,'Plan de couv'!N$8:N$373,Paramètres!$A$3)+COUNTIFS('Plan de couv'!$C$8:$C$373,Capa!$T313,'Plan de couv'!N$8:N$373,Paramètres!$A$8)/2+COUNTIFS('Plan de couv'!$C$8:$C$373,Capa!$T313,'Plan de couv'!N$8:N$373,Paramètres!$A$9)/2</f>
        <v>0</v>
      </c>
      <c r="AF313" s="81">
        <f>COUNTIFS('Plan de couv'!$C$8:$C$373,Capa!$T313,'Plan de couv'!O$8:O$373,Paramètres!$A$3)+COUNTIFS('Plan de couv'!$C$8:$C$373,Capa!$T313,'Plan de couv'!O$8:O$373,Paramètres!$A$8)/2+COUNTIFS('Plan de couv'!$C$8:$C$373,Capa!$T313,'Plan de couv'!O$8:O$373,Paramètres!$A$9)/2</f>
        <v>0</v>
      </c>
      <c r="AG313" s="81">
        <f>COUNTIFS('Plan de couv'!$C$8:$C$373,Capa!$T313,'Plan de couv'!P$8:P$373,Paramètres!$A$3)+COUNTIFS('Plan de couv'!$C$8:$C$373,Capa!$T313,'Plan de couv'!P$8:P$373,Paramètres!$A$8)/2+COUNTIFS('Plan de couv'!$C$8:$C$373,Capa!$T313,'Plan de couv'!P$8:P$373,Paramètres!$A$9)/2</f>
        <v>0</v>
      </c>
      <c r="AH313" s="81">
        <f>COUNTIFS('Plan de couv'!$C$8:$C$373,Capa!$T313,'Plan de couv'!Q$8:Q$373,Paramètres!$A$3)+COUNTIFS('Plan de couv'!$C$8:$C$373,Capa!$T313,'Plan de couv'!Q$8:Q$373,Paramètres!$A$8)/2+COUNTIFS('Plan de couv'!$C$8:$C$373,Capa!$T313,'Plan de couv'!Q$8:Q$373,Paramètres!$A$9)/2</f>
        <v>0</v>
      </c>
      <c r="AI313" s="81">
        <f>COUNTIFS('Plan de couv'!$C$8:$C$373,Capa!$T313,'Plan de couv'!R$8:R$373,Paramètres!$A$3)+COUNTIFS('Plan de couv'!$C$8:$C$373,Capa!$T313,'Plan de couv'!R$8:R$373,Paramètres!$A$8)/2+COUNTIFS('Plan de couv'!$C$8:$C$373,Capa!$T313,'Plan de couv'!R$8:R$373,Paramètres!$A$9)/2</f>
        <v>0</v>
      </c>
      <c r="AJ313" s="81">
        <f>COUNTIFS('Plan de couv'!$C$8:$C$373,Capa!$T313,'Plan de couv'!S$8:S$373,Paramètres!$A$3)+COUNTIFS('Plan de couv'!$C$8:$C$373,Capa!$T313,'Plan de couv'!S$8:S$373,Paramètres!$A$8)/2+COUNTIFS('Plan de couv'!$C$8:$C$373,Capa!$T313,'Plan de couv'!S$8:S$373,Paramètres!$A$9)/2</f>
        <v>0</v>
      </c>
      <c r="AK313" s="81">
        <f>COUNTIFS('Plan de couv'!$C$8:$C$373,Capa!$T313,'Plan de couv'!T$8:T$373,Paramètres!$A$3)+COUNTIFS('Plan de couv'!$C$8:$C$373,Capa!$T313,'Plan de couv'!T$8:T$373,Paramètres!$A$8)/2+COUNTIFS('Plan de couv'!$C$8:$C$373,Capa!$T313,'Plan de couv'!T$8:T$373,Paramètres!$A$9)/2</f>
        <v>0</v>
      </c>
      <c r="AL313" s="81">
        <f>COUNTIFS('Plan de couv'!$C$8:$C$373,Capa!$T313,'Plan de couv'!U$8:U$373,Paramètres!$A$3)+COUNTIFS('Plan de couv'!$C$8:$C$373,Capa!$T313,'Plan de couv'!U$8:U$373,Paramètres!$A$8)/2+COUNTIFS('Plan de couv'!$C$8:$C$373,Capa!$T313,'Plan de couv'!U$8:U$373,Paramètres!$A$9)/2</f>
        <v>0</v>
      </c>
      <c r="AM313" s="81">
        <f>COUNTIFS('Plan de couv'!$C$8:$C$373,Capa!$T313,'Plan de couv'!V$8:V$373,Paramètres!$A$3)+COUNTIFS('Plan de couv'!$C$8:$C$373,Capa!$T313,'Plan de couv'!V$8:V$373,Paramètres!$A$8)/2+COUNTIFS('Plan de couv'!$C$8:$C$373,Capa!$T313,'Plan de couv'!V$8:V$373,Paramètres!$A$9)/2</f>
        <v>0</v>
      </c>
      <c r="AN313" s="81">
        <f>COUNTIFS('Plan de couv'!$C$8:$C$373,Capa!$T313,'Plan de couv'!W$8:W$373,Paramètres!$A$3)+COUNTIFS('Plan de couv'!$C$8:$C$373,Capa!$T313,'Plan de couv'!W$8:W$373,Paramètres!$A$8)/2+COUNTIFS('Plan de couv'!$C$8:$C$373,Capa!$T313,'Plan de couv'!W$8:W$373,Paramètres!$A$9)/2</f>
        <v>0</v>
      </c>
      <c r="AO313" s="81">
        <f>COUNTIFS('Plan de couv'!$C$8:$C$373,Capa!$T313,'Plan de couv'!X$8:X$373,Paramètres!$A$3)+COUNTIFS('Plan de couv'!$C$8:$C$373,Capa!$T313,'Plan de couv'!X$8:X$373,Paramètres!$A$8)/2+COUNTIFS('Plan de couv'!$C$8:$C$373,Capa!$T313,'Plan de couv'!X$8:X$373,Paramètres!$A$9)/2</f>
        <v>0</v>
      </c>
      <c r="AP313" s="81">
        <f>COUNTIFS('Plan de couv'!$C$8:$C$373,Capa!$T313,'Plan de couv'!Y$8:Y$373,Paramètres!$A$3)+COUNTIFS('Plan de couv'!$C$8:$C$373,Capa!$T313,'Plan de couv'!Y$8:Y$373,Paramètres!$A$8)/2+COUNTIFS('Plan de couv'!$C$8:$C$373,Capa!$T313,'Plan de couv'!Y$8:Y$373,Paramètres!$A$9)/2</f>
        <v>0</v>
      </c>
    </row>
    <row r="314" spans="18:42" hidden="1" x14ac:dyDescent="0.25">
      <c r="R314" s="50">
        <f t="shared" si="16"/>
        <v>11</v>
      </c>
      <c r="S314" s="51">
        <f t="shared" si="17"/>
        <v>45</v>
      </c>
      <c r="T314" s="67">
        <f t="shared" si="19"/>
        <v>42678</v>
      </c>
      <c r="U314" s="68">
        <f t="shared" si="18"/>
        <v>6</v>
      </c>
      <c r="V314" s="81">
        <f>COUNTIFS('Plan de couv'!$C$8:$C$373,Capa!$T314,'Plan de couv'!E$8:E$373,Paramètres!$A$3)+COUNTIFS('Plan de couv'!$C$8:$C$373,Capa!$T314,'Plan de couv'!E$8:E$373,Paramètres!$A$8)/2+COUNTIFS('Plan de couv'!$C$8:$C$373,Capa!$T314,'Plan de couv'!E$8:E$373,Paramètres!$A$9)/2</f>
        <v>0</v>
      </c>
      <c r="W314" s="81">
        <f>COUNTIFS('Plan de couv'!$C$8:$C$373,Capa!$T314,'Plan de couv'!F$8:F$373,Paramètres!$A$3)+COUNTIFS('Plan de couv'!$C$8:$C$373,Capa!$T314,'Plan de couv'!F$8:F$373,Paramètres!$A$8)/2+COUNTIFS('Plan de couv'!$C$8:$C$373,Capa!$T314,'Plan de couv'!F$8:F$373,Paramètres!$A$9)/2</f>
        <v>0</v>
      </c>
      <c r="X314" s="81">
        <f>COUNTIFS('Plan de couv'!$C$8:$C$373,Capa!$T314,'Plan de couv'!G$8:G$373,Paramètres!$A$3)+COUNTIFS('Plan de couv'!$C$8:$C$373,Capa!$T314,'Plan de couv'!G$8:G$373,Paramètres!$A$8)/2+COUNTIFS('Plan de couv'!$C$8:$C$373,Capa!$T314,'Plan de couv'!G$8:G$373,Paramètres!$A$9)/2</f>
        <v>0</v>
      </c>
      <c r="Y314" s="81">
        <f>COUNTIFS('Plan de couv'!$C$8:$C$373,Capa!$T314,'Plan de couv'!H$8:H$373,Paramètres!$A$3)+COUNTIFS('Plan de couv'!$C$8:$C$373,Capa!$T314,'Plan de couv'!H$8:H$373,Paramètres!$A$8)/2+COUNTIFS('Plan de couv'!$C$8:$C$373,Capa!$T314,'Plan de couv'!H$8:H$373,Paramètres!$A$9)/2</f>
        <v>0</v>
      </c>
      <c r="Z314" s="81">
        <f>COUNTIFS('Plan de couv'!$C$8:$C$373,Capa!$T314,'Plan de couv'!I$8:I$373,Paramètres!$A$3)+COUNTIFS('Plan de couv'!$C$8:$C$373,Capa!$T314,'Plan de couv'!I$8:I$373,Paramètres!$A$8)/2+COUNTIFS('Plan de couv'!$C$8:$C$373,Capa!$T314,'Plan de couv'!I$8:I$373,Paramètres!$A$9)/2</f>
        <v>0</v>
      </c>
      <c r="AA314" s="81">
        <f>COUNTIFS('Plan de couv'!$C$8:$C$373,Capa!$T314,'Plan de couv'!J$8:J$373,Paramètres!$A$3)+COUNTIFS('Plan de couv'!$C$8:$C$373,Capa!$T314,'Plan de couv'!J$8:J$373,Paramètres!$A$8)/2+COUNTIFS('Plan de couv'!$C$8:$C$373,Capa!$T314,'Plan de couv'!J$8:J$373,Paramètres!$A$9)/2</f>
        <v>0</v>
      </c>
      <c r="AB314" s="81">
        <f>COUNTIFS('Plan de couv'!$C$8:$C$373,Capa!$T314,'Plan de couv'!K$8:K$373,Paramètres!$A$3)+COUNTIFS('Plan de couv'!$C$8:$C$373,Capa!$T314,'Plan de couv'!K$8:K$373,Paramètres!$A$8)/2+COUNTIFS('Plan de couv'!$C$8:$C$373,Capa!$T314,'Plan de couv'!K$8:K$373,Paramètres!$A$9)/2</f>
        <v>0</v>
      </c>
      <c r="AC314" s="81">
        <f>COUNTIFS('Plan de couv'!$C$8:$C$373,Capa!$T314,'Plan de couv'!L$8:L$373,Paramètres!$A$3)+COUNTIFS('Plan de couv'!$C$8:$C$373,Capa!$T314,'Plan de couv'!L$8:L$373,Paramètres!$A$8)/2+COUNTIFS('Plan de couv'!$C$8:$C$373,Capa!$T314,'Plan de couv'!L$8:L$373,Paramètres!$A$9)/2</f>
        <v>0</v>
      </c>
      <c r="AD314" s="81">
        <f>COUNTIFS('Plan de couv'!$C$8:$C$373,Capa!$T314,'Plan de couv'!M$8:M$373,Paramètres!$A$3)+COUNTIFS('Plan de couv'!$C$8:$C$373,Capa!$T314,'Plan de couv'!M$8:M$373,Paramètres!$A$8)/2+COUNTIFS('Plan de couv'!$C$8:$C$373,Capa!$T314,'Plan de couv'!M$8:M$373,Paramètres!$A$9)/2</f>
        <v>0</v>
      </c>
      <c r="AE314" s="81">
        <f>COUNTIFS('Plan de couv'!$C$8:$C$373,Capa!$T314,'Plan de couv'!N$8:N$373,Paramètres!$A$3)+COUNTIFS('Plan de couv'!$C$8:$C$373,Capa!$T314,'Plan de couv'!N$8:N$373,Paramètres!$A$8)/2+COUNTIFS('Plan de couv'!$C$8:$C$373,Capa!$T314,'Plan de couv'!N$8:N$373,Paramètres!$A$9)/2</f>
        <v>0</v>
      </c>
      <c r="AF314" s="81">
        <f>COUNTIFS('Plan de couv'!$C$8:$C$373,Capa!$T314,'Plan de couv'!O$8:O$373,Paramètres!$A$3)+COUNTIFS('Plan de couv'!$C$8:$C$373,Capa!$T314,'Plan de couv'!O$8:O$373,Paramètres!$A$8)/2+COUNTIFS('Plan de couv'!$C$8:$C$373,Capa!$T314,'Plan de couv'!O$8:O$373,Paramètres!$A$9)/2</f>
        <v>0</v>
      </c>
      <c r="AG314" s="81">
        <f>COUNTIFS('Plan de couv'!$C$8:$C$373,Capa!$T314,'Plan de couv'!P$8:P$373,Paramètres!$A$3)+COUNTIFS('Plan de couv'!$C$8:$C$373,Capa!$T314,'Plan de couv'!P$8:P$373,Paramètres!$A$8)/2+COUNTIFS('Plan de couv'!$C$8:$C$373,Capa!$T314,'Plan de couv'!P$8:P$373,Paramètres!$A$9)/2</f>
        <v>0</v>
      </c>
      <c r="AH314" s="81">
        <f>COUNTIFS('Plan de couv'!$C$8:$C$373,Capa!$T314,'Plan de couv'!Q$8:Q$373,Paramètres!$A$3)+COUNTIFS('Plan de couv'!$C$8:$C$373,Capa!$T314,'Plan de couv'!Q$8:Q$373,Paramètres!$A$8)/2+COUNTIFS('Plan de couv'!$C$8:$C$373,Capa!$T314,'Plan de couv'!Q$8:Q$373,Paramètres!$A$9)/2</f>
        <v>0</v>
      </c>
      <c r="AI314" s="81">
        <f>COUNTIFS('Plan de couv'!$C$8:$C$373,Capa!$T314,'Plan de couv'!R$8:R$373,Paramètres!$A$3)+COUNTIFS('Plan de couv'!$C$8:$C$373,Capa!$T314,'Plan de couv'!R$8:R$373,Paramètres!$A$8)/2+COUNTIFS('Plan de couv'!$C$8:$C$373,Capa!$T314,'Plan de couv'!R$8:R$373,Paramètres!$A$9)/2</f>
        <v>0</v>
      </c>
      <c r="AJ314" s="81">
        <f>COUNTIFS('Plan de couv'!$C$8:$C$373,Capa!$T314,'Plan de couv'!S$8:S$373,Paramètres!$A$3)+COUNTIFS('Plan de couv'!$C$8:$C$373,Capa!$T314,'Plan de couv'!S$8:S$373,Paramètres!$A$8)/2+COUNTIFS('Plan de couv'!$C$8:$C$373,Capa!$T314,'Plan de couv'!S$8:S$373,Paramètres!$A$9)/2</f>
        <v>0</v>
      </c>
      <c r="AK314" s="81">
        <f>COUNTIFS('Plan de couv'!$C$8:$C$373,Capa!$T314,'Plan de couv'!T$8:T$373,Paramètres!$A$3)+COUNTIFS('Plan de couv'!$C$8:$C$373,Capa!$T314,'Plan de couv'!T$8:T$373,Paramètres!$A$8)/2+COUNTIFS('Plan de couv'!$C$8:$C$373,Capa!$T314,'Plan de couv'!T$8:T$373,Paramètres!$A$9)/2</f>
        <v>0</v>
      </c>
      <c r="AL314" s="81">
        <f>COUNTIFS('Plan de couv'!$C$8:$C$373,Capa!$T314,'Plan de couv'!U$8:U$373,Paramètres!$A$3)+COUNTIFS('Plan de couv'!$C$8:$C$373,Capa!$T314,'Plan de couv'!U$8:U$373,Paramètres!$A$8)/2+COUNTIFS('Plan de couv'!$C$8:$C$373,Capa!$T314,'Plan de couv'!U$8:U$373,Paramètres!$A$9)/2</f>
        <v>0</v>
      </c>
      <c r="AM314" s="81">
        <f>COUNTIFS('Plan de couv'!$C$8:$C$373,Capa!$T314,'Plan de couv'!V$8:V$373,Paramètres!$A$3)+COUNTIFS('Plan de couv'!$C$8:$C$373,Capa!$T314,'Plan de couv'!V$8:V$373,Paramètres!$A$8)/2+COUNTIFS('Plan de couv'!$C$8:$C$373,Capa!$T314,'Plan de couv'!V$8:V$373,Paramètres!$A$9)/2</f>
        <v>0</v>
      </c>
      <c r="AN314" s="81">
        <f>COUNTIFS('Plan de couv'!$C$8:$C$373,Capa!$T314,'Plan de couv'!W$8:W$373,Paramètres!$A$3)+COUNTIFS('Plan de couv'!$C$8:$C$373,Capa!$T314,'Plan de couv'!W$8:W$373,Paramètres!$A$8)/2+COUNTIFS('Plan de couv'!$C$8:$C$373,Capa!$T314,'Plan de couv'!W$8:W$373,Paramètres!$A$9)/2</f>
        <v>0</v>
      </c>
      <c r="AO314" s="81">
        <f>COUNTIFS('Plan de couv'!$C$8:$C$373,Capa!$T314,'Plan de couv'!X$8:X$373,Paramètres!$A$3)+COUNTIFS('Plan de couv'!$C$8:$C$373,Capa!$T314,'Plan de couv'!X$8:X$373,Paramètres!$A$8)/2+COUNTIFS('Plan de couv'!$C$8:$C$373,Capa!$T314,'Plan de couv'!X$8:X$373,Paramètres!$A$9)/2</f>
        <v>0</v>
      </c>
      <c r="AP314" s="81">
        <f>COUNTIFS('Plan de couv'!$C$8:$C$373,Capa!$T314,'Plan de couv'!Y$8:Y$373,Paramètres!$A$3)+COUNTIFS('Plan de couv'!$C$8:$C$373,Capa!$T314,'Plan de couv'!Y$8:Y$373,Paramètres!$A$8)/2+COUNTIFS('Plan de couv'!$C$8:$C$373,Capa!$T314,'Plan de couv'!Y$8:Y$373,Paramètres!$A$9)/2</f>
        <v>0</v>
      </c>
    </row>
    <row r="315" spans="18:42" hidden="1" x14ac:dyDescent="0.25">
      <c r="R315" s="50">
        <f t="shared" si="16"/>
        <v>11</v>
      </c>
      <c r="S315" s="51">
        <f t="shared" si="17"/>
        <v>45</v>
      </c>
      <c r="T315" s="67">
        <f t="shared" si="19"/>
        <v>42679</v>
      </c>
      <c r="U315" s="68">
        <f t="shared" si="18"/>
        <v>7</v>
      </c>
      <c r="V315" s="81">
        <f>COUNTIFS('Plan de couv'!$C$8:$C$373,Capa!$T315,'Plan de couv'!E$8:E$373,Paramètres!$A$3)+COUNTIFS('Plan de couv'!$C$8:$C$373,Capa!$T315,'Plan de couv'!E$8:E$373,Paramètres!$A$8)/2+COUNTIFS('Plan de couv'!$C$8:$C$373,Capa!$T315,'Plan de couv'!E$8:E$373,Paramètres!$A$9)/2</f>
        <v>0</v>
      </c>
      <c r="W315" s="81">
        <f>COUNTIFS('Plan de couv'!$C$8:$C$373,Capa!$T315,'Plan de couv'!F$8:F$373,Paramètres!$A$3)+COUNTIFS('Plan de couv'!$C$8:$C$373,Capa!$T315,'Plan de couv'!F$8:F$373,Paramètres!$A$8)/2+COUNTIFS('Plan de couv'!$C$8:$C$373,Capa!$T315,'Plan de couv'!F$8:F$373,Paramètres!$A$9)/2</f>
        <v>0</v>
      </c>
      <c r="X315" s="81">
        <f>COUNTIFS('Plan de couv'!$C$8:$C$373,Capa!$T315,'Plan de couv'!G$8:G$373,Paramètres!$A$3)+COUNTIFS('Plan de couv'!$C$8:$C$373,Capa!$T315,'Plan de couv'!G$8:G$373,Paramètres!$A$8)/2+COUNTIFS('Plan de couv'!$C$8:$C$373,Capa!$T315,'Plan de couv'!G$8:G$373,Paramètres!$A$9)/2</f>
        <v>0</v>
      </c>
      <c r="Y315" s="81">
        <f>COUNTIFS('Plan de couv'!$C$8:$C$373,Capa!$T315,'Plan de couv'!H$8:H$373,Paramètres!$A$3)+COUNTIFS('Plan de couv'!$C$8:$C$373,Capa!$T315,'Plan de couv'!H$8:H$373,Paramètres!$A$8)/2+COUNTIFS('Plan de couv'!$C$8:$C$373,Capa!$T315,'Plan de couv'!H$8:H$373,Paramètres!$A$9)/2</f>
        <v>0</v>
      </c>
      <c r="Z315" s="81">
        <f>COUNTIFS('Plan de couv'!$C$8:$C$373,Capa!$T315,'Plan de couv'!I$8:I$373,Paramètres!$A$3)+COUNTIFS('Plan de couv'!$C$8:$C$373,Capa!$T315,'Plan de couv'!I$8:I$373,Paramètres!$A$8)/2+COUNTIFS('Plan de couv'!$C$8:$C$373,Capa!$T315,'Plan de couv'!I$8:I$373,Paramètres!$A$9)/2</f>
        <v>0</v>
      </c>
      <c r="AA315" s="81">
        <f>COUNTIFS('Plan de couv'!$C$8:$C$373,Capa!$T315,'Plan de couv'!J$8:J$373,Paramètres!$A$3)+COUNTIFS('Plan de couv'!$C$8:$C$373,Capa!$T315,'Plan de couv'!J$8:J$373,Paramètres!$A$8)/2+COUNTIFS('Plan de couv'!$C$8:$C$373,Capa!$T315,'Plan de couv'!J$8:J$373,Paramètres!$A$9)/2</f>
        <v>0</v>
      </c>
      <c r="AB315" s="81">
        <f>COUNTIFS('Plan de couv'!$C$8:$C$373,Capa!$T315,'Plan de couv'!K$8:K$373,Paramètres!$A$3)+COUNTIFS('Plan de couv'!$C$8:$C$373,Capa!$T315,'Plan de couv'!K$8:K$373,Paramètres!$A$8)/2+COUNTIFS('Plan de couv'!$C$8:$C$373,Capa!$T315,'Plan de couv'!K$8:K$373,Paramètres!$A$9)/2</f>
        <v>0</v>
      </c>
      <c r="AC315" s="81">
        <f>COUNTIFS('Plan de couv'!$C$8:$C$373,Capa!$T315,'Plan de couv'!L$8:L$373,Paramètres!$A$3)+COUNTIFS('Plan de couv'!$C$8:$C$373,Capa!$T315,'Plan de couv'!L$8:L$373,Paramètres!$A$8)/2+COUNTIFS('Plan de couv'!$C$8:$C$373,Capa!$T315,'Plan de couv'!L$8:L$373,Paramètres!$A$9)/2</f>
        <v>0</v>
      </c>
      <c r="AD315" s="81">
        <f>COUNTIFS('Plan de couv'!$C$8:$C$373,Capa!$T315,'Plan de couv'!M$8:M$373,Paramètres!$A$3)+COUNTIFS('Plan de couv'!$C$8:$C$373,Capa!$T315,'Plan de couv'!M$8:M$373,Paramètres!$A$8)/2+COUNTIFS('Plan de couv'!$C$8:$C$373,Capa!$T315,'Plan de couv'!M$8:M$373,Paramètres!$A$9)/2</f>
        <v>0</v>
      </c>
      <c r="AE315" s="81">
        <f>COUNTIFS('Plan de couv'!$C$8:$C$373,Capa!$T315,'Plan de couv'!N$8:N$373,Paramètres!$A$3)+COUNTIFS('Plan de couv'!$C$8:$C$373,Capa!$T315,'Plan de couv'!N$8:N$373,Paramètres!$A$8)/2+COUNTIFS('Plan de couv'!$C$8:$C$373,Capa!$T315,'Plan de couv'!N$8:N$373,Paramètres!$A$9)/2</f>
        <v>0</v>
      </c>
      <c r="AF315" s="81">
        <f>COUNTIFS('Plan de couv'!$C$8:$C$373,Capa!$T315,'Plan de couv'!O$8:O$373,Paramètres!$A$3)+COUNTIFS('Plan de couv'!$C$8:$C$373,Capa!$T315,'Plan de couv'!O$8:O$373,Paramètres!$A$8)/2+COUNTIFS('Plan de couv'!$C$8:$C$373,Capa!$T315,'Plan de couv'!O$8:O$373,Paramètres!$A$9)/2</f>
        <v>0</v>
      </c>
      <c r="AG315" s="81">
        <f>COUNTIFS('Plan de couv'!$C$8:$C$373,Capa!$T315,'Plan de couv'!P$8:P$373,Paramètres!$A$3)+COUNTIFS('Plan de couv'!$C$8:$C$373,Capa!$T315,'Plan de couv'!P$8:P$373,Paramètres!$A$8)/2+COUNTIFS('Plan de couv'!$C$8:$C$373,Capa!$T315,'Plan de couv'!P$8:P$373,Paramètres!$A$9)/2</f>
        <v>0</v>
      </c>
      <c r="AH315" s="81">
        <f>COUNTIFS('Plan de couv'!$C$8:$C$373,Capa!$T315,'Plan de couv'!Q$8:Q$373,Paramètres!$A$3)+COUNTIFS('Plan de couv'!$C$8:$C$373,Capa!$T315,'Plan de couv'!Q$8:Q$373,Paramètres!$A$8)/2+COUNTIFS('Plan de couv'!$C$8:$C$373,Capa!$T315,'Plan de couv'!Q$8:Q$373,Paramètres!$A$9)/2</f>
        <v>0</v>
      </c>
      <c r="AI315" s="81">
        <f>COUNTIFS('Plan de couv'!$C$8:$C$373,Capa!$T315,'Plan de couv'!R$8:R$373,Paramètres!$A$3)+COUNTIFS('Plan de couv'!$C$8:$C$373,Capa!$T315,'Plan de couv'!R$8:R$373,Paramètres!$A$8)/2+COUNTIFS('Plan de couv'!$C$8:$C$373,Capa!$T315,'Plan de couv'!R$8:R$373,Paramètres!$A$9)/2</f>
        <v>0</v>
      </c>
      <c r="AJ315" s="81">
        <f>COUNTIFS('Plan de couv'!$C$8:$C$373,Capa!$T315,'Plan de couv'!S$8:S$373,Paramètres!$A$3)+COUNTIFS('Plan de couv'!$C$8:$C$373,Capa!$T315,'Plan de couv'!S$8:S$373,Paramètres!$A$8)/2+COUNTIFS('Plan de couv'!$C$8:$C$373,Capa!$T315,'Plan de couv'!S$8:S$373,Paramètres!$A$9)/2</f>
        <v>0</v>
      </c>
      <c r="AK315" s="81">
        <f>COUNTIFS('Plan de couv'!$C$8:$C$373,Capa!$T315,'Plan de couv'!T$8:T$373,Paramètres!$A$3)+COUNTIFS('Plan de couv'!$C$8:$C$373,Capa!$T315,'Plan de couv'!T$8:T$373,Paramètres!$A$8)/2+COUNTIFS('Plan de couv'!$C$8:$C$373,Capa!$T315,'Plan de couv'!T$8:T$373,Paramètres!$A$9)/2</f>
        <v>0</v>
      </c>
      <c r="AL315" s="81">
        <f>COUNTIFS('Plan de couv'!$C$8:$C$373,Capa!$T315,'Plan de couv'!U$8:U$373,Paramètres!$A$3)+COUNTIFS('Plan de couv'!$C$8:$C$373,Capa!$T315,'Plan de couv'!U$8:U$373,Paramètres!$A$8)/2+COUNTIFS('Plan de couv'!$C$8:$C$373,Capa!$T315,'Plan de couv'!U$8:U$373,Paramètres!$A$9)/2</f>
        <v>0</v>
      </c>
      <c r="AM315" s="81">
        <f>COUNTIFS('Plan de couv'!$C$8:$C$373,Capa!$T315,'Plan de couv'!V$8:V$373,Paramètres!$A$3)+COUNTIFS('Plan de couv'!$C$8:$C$373,Capa!$T315,'Plan de couv'!V$8:V$373,Paramètres!$A$8)/2+COUNTIFS('Plan de couv'!$C$8:$C$373,Capa!$T315,'Plan de couv'!V$8:V$373,Paramètres!$A$9)/2</f>
        <v>0</v>
      </c>
      <c r="AN315" s="81">
        <f>COUNTIFS('Plan de couv'!$C$8:$C$373,Capa!$T315,'Plan de couv'!W$8:W$373,Paramètres!$A$3)+COUNTIFS('Plan de couv'!$C$8:$C$373,Capa!$T315,'Plan de couv'!W$8:W$373,Paramètres!$A$8)/2+COUNTIFS('Plan de couv'!$C$8:$C$373,Capa!$T315,'Plan de couv'!W$8:W$373,Paramètres!$A$9)/2</f>
        <v>0</v>
      </c>
      <c r="AO315" s="81">
        <f>COUNTIFS('Plan de couv'!$C$8:$C$373,Capa!$T315,'Plan de couv'!X$8:X$373,Paramètres!$A$3)+COUNTIFS('Plan de couv'!$C$8:$C$373,Capa!$T315,'Plan de couv'!X$8:X$373,Paramètres!$A$8)/2+COUNTIFS('Plan de couv'!$C$8:$C$373,Capa!$T315,'Plan de couv'!X$8:X$373,Paramètres!$A$9)/2</f>
        <v>0</v>
      </c>
      <c r="AP315" s="81">
        <f>COUNTIFS('Plan de couv'!$C$8:$C$373,Capa!$T315,'Plan de couv'!Y$8:Y$373,Paramètres!$A$3)+COUNTIFS('Plan de couv'!$C$8:$C$373,Capa!$T315,'Plan de couv'!Y$8:Y$373,Paramètres!$A$8)/2+COUNTIFS('Plan de couv'!$C$8:$C$373,Capa!$T315,'Plan de couv'!Y$8:Y$373,Paramètres!$A$9)/2</f>
        <v>0</v>
      </c>
    </row>
    <row r="316" spans="18:42" hidden="1" x14ac:dyDescent="0.25">
      <c r="R316" s="50">
        <f t="shared" si="16"/>
        <v>11</v>
      </c>
      <c r="S316" s="51">
        <f t="shared" si="17"/>
        <v>46</v>
      </c>
      <c r="T316" s="67">
        <f t="shared" si="19"/>
        <v>42680</v>
      </c>
      <c r="U316" s="68">
        <f t="shared" si="18"/>
        <v>1</v>
      </c>
      <c r="V316" s="81">
        <f>COUNTIFS('Plan de couv'!$C$8:$C$373,Capa!$T316,'Plan de couv'!E$8:E$373,Paramètres!$A$3)+COUNTIFS('Plan de couv'!$C$8:$C$373,Capa!$T316,'Plan de couv'!E$8:E$373,Paramètres!$A$8)/2+COUNTIFS('Plan de couv'!$C$8:$C$373,Capa!$T316,'Plan de couv'!E$8:E$373,Paramètres!$A$9)/2</f>
        <v>0</v>
      </c>
      <c r="W316" s="81">
        <f>COUNTIFS('Plan de couv'!$C$8:$C$373,Capa!$T316,'Plan de couv'!F$8:F$373,Paramètres!$A$3)+COUNTIFS('Plan de couv'!$C$8:$C$373,Capa!$T316,'Plan de couv'!F$8:F$373,Paramètres!$A$8)/2+COUNTIFS('Plan de couv'!$C$8:$C$373,Capa!$T316,'Plan de couv'!F$8:F$373,Paramètres!$A$9)/2</f>
        <v>0</v>
      </c>
      <c r="X316" s="81">
        <f>COUNTIFS('Plan de couv'!$C$8:$C$373,Capa!$T316,'Plan de couv'!G$8:G$373,Paramètres!$A$3)+COUNTIFS('Plan de couv'!$C$8:$C$373,Capa!$T316,'Plan de couv'!G$8:G$373,Paramètres!$A$8)/2+COUNTIFS('Plan de couv'!$C$8:$C$373,Capa!$T316,'Plan de couv'!G$8:G$373,Paramètres!$A$9)/2</f>
        <v>0</v>
      </c>
      <c r="Y316" s="81">
        <f>COUNTIFS('Plan de couv'!$C$8:$C$373,Capa!$T316,'Plan de couv'!H$8:H$373,Paramètres!$A$3)+COUNTIFS('Plan de couv'!$C$8:$C$373,Capa!$T316,'Plan de couv'!H$8:H$373,Paramètres!$A$8)/2+COUNTIFS('Plan de couv'!$C$8:$C$373,Capa!$T316,'Plan de couv'!H$8:H$373,Paramètres!$A$9)/2</f>
        <v>0</v>
      </c>
      <c r="Z316" s="81">
        <f>COUNTIFS('Plan de couv'!$C$8:$C$373,Capa!$T316,'Plan de couv'!I$8:I$373,Paramètres!$A$3)+COUNTIFS('Plan de couv'!$C$8:$C$373,Capa!$T316,'Plan de couv'!I$8:I$373,Paramètres!$A$8)/2+COUNTIFS('Plan de couv'!$C$8:$C$373,Capa!$T316,'Plan de couv'!I$8:I$373,Paramètres!$A$9)/2</f>
        <v>0</v>
      </c>
      <c r="AA316" s="81">
        <f>COUNTIFS('Plan de couv'!$C$8:$C$373,Capa!$T316,'Plan de couv'!J$8:J$373,Paramètres!$A$3)+COUNTIFS('Plan de couv'!$C$8:$C$373,Capa!$T316,'Plan de couv'!J$8:J$373,Paramètres!$A$8)/2+COUNTIFS('Plan de couv'!$C$8:$C$373,Capa!$T316,'Plan de couv'!J$8:J$373,Paramètres!$A$9)/2</f>
        <v>0</v>
      </c>
      <c r="AB316" s="81">
        <f>COUNTIFS('Plan de couv'!$C$8:$C$373,Capa!$T316,'Plan de couv'!K$8:K$373,Paramètres!$A$3)+COUNTIFS('Plan de couv'!$C$8:$C$373,Capa!$T316,'Plan de couv'!K$8:K$373,Paramètres!$A$8)/2+COUNTIFS('Plan de couv'!$C$8:$C$373,Capa!$T316,'Plan de couv'!K$8:K$373,Paramètres!$A$9)/2</f>
        <v>0</v>
      </c>
      <c r="AC316" s="81">
        <f>COUNTIFS('Plan de couv'!$C$8:$C$373,Capa!$T316,'Plan de couv'!L$8:L$373,Paramètres!$A$3)+COUNTIFS('Plan de couv'!$C$8:$C$373,Capa!$T316,'Plan de couv'!L$8:L$373,Paramètres!$A$8)/2+COUNTIFS('Plan de couv'!$C$8:$C$373,Capa!$T316,'Plan de couv'!L$8:L$373,Paramètres!$A$9)/2</f>
        <v>0</v>
      </c>
      <c r="AD316" s="81">
        <f>COUNTIFS('Plan de couv'!$C$8:$C$373,Capa!$T316,'Plan de couv'!M$8:M$373,Paramètres!$A$3)+COUNTIFS('Plan de couv'!$C$8:$C$373,Capa!$T316,'Plan de couv'!M$8:M$373,Paramètres!$A$8)/2+COUNTIFS('Plan de couv'!$C$8:$C$373,Capa!$T316,'Plan de couv'!M$8:M$373,Paramètres!$A$9)/2</f>
        <v>0</v>
      </c>
      <c r="AE316" s="81">
        <f>COUNTIFS('Plan de couv'!$C$8:$C$373,Capa!$T316,'Plan de couv'!N$8:N$373,Paramètres!$A$3)+COUNTIFS('Plan de couv'!$C$8:$C$373,Capa!$T316,'Plan de couv'!N$8:N$373,Paramètres!$A$8)/2+COUNTIFS('Plan de couv'!$C$8:$C$373,Capa!$T316,'Plan de couv'!N$8:N$373,Paramètres!$A$9)/2</f>
        <v>0</v>
      </c>
      <c r="AF316" s="81">
        <f>COUNTIFS('Plan de couv'!$C$8:$C$373,Capa!$T316,'Plan de couv'!O$8:O$373,Paramètres!$A$3)+COUNTIFS('Plan de couv'!$C$8:$C$373,Capa!$T316,'Plan de couv'!O$8:O$373,Paramètres!$A$8)/2+COUNTIFS('Plan de couv'!$C$8:$C$373,Capa!$T316,'Plan de couv'!O$8:O$373,Paramètres!$A$9)/2</f>
        <v>0</v>
      </c>
      <c r="AG316" s="81">
        <f>COUNTIFS('Plan de couv'!$C$8:$C$373,Capa!$T316,'Plan de couv'!P$8:P$373,Paramètres!$A$3)+COUNTIFS('Plan de couv'!$C$8:$C$373,Capa!$T316,'Plan de couv'!P$8:P$373,Paramètres!$A$8)/2+COUNTIFS('Plan de couv'!$C$8:$C$373,Capa!$T316,'Plan de couv'!P$8:P$373,Paramètres!$A$9)/2</f>
        <v>0</v>
      </c>
      <c r="AH316" s="81">
        <f>COUNTIFS('Plan de couv'!$C$8:$C$373,Capa!$T316,'Plan de couv'!Q$8:Q$373,Paramètres!$A$3)+COUNTIFS('Plan de couv'!$C$8:$C$373,Capa!$T316,'Plan de couv'!Q$8:Q$373,Paramètres!$A$8)/2+COUNTIFS('Plan de couv'!$C$8:$C$373,Capa!$T316,'Plan de couv'!Q$8:Q$373,Paramètres!$A$9)/2</f>
        <v>0</v>
      </c>
      <c r="AI316" s="81">
        <f>COUNTIFS('Plan de couv'!$C$8:$C$373,Capa!$T316,'Plan de couv'!R$8:R$373,Paramètres!$A$3)+COUNTIFS('Plan de couv'!$C$8:$C$373,Capa!$T316,'Plan de couv'!R$8:R$373,Paramètres!$A$8)/2+COUNTIFS('Plan de couv'!$C$8:$C$373,Capa!$T316,'Plan de couv'!R$8:R$373,Paramètres!$A$9)/2</f>
        <v>0</v>
      </c>
      <c r="AJ316" s="81">
        <f>COUNTIFS('Plan de couv'!$C$8:$C$373,Capa!$T316,'Plan de couv'!S$8:S$373,Paramètres!$A$3)+COUNTIFS('Plan de couv'!$C$8:$C$373,Capa!$T316,'Plan de couv'!S$8:S$373,Paramètres!$A$8)/2+COUNTIFS('Plan de couv'!$C$8:$C$373,Capa!$T316,'Plan de couv'!S$8:S$373,Paramètres!$A$9)/2</f>
        <v>0</v>
      </c>
      <c r="AK316" s="81">
        <f>COUNTIFS('Plan de couv'!$C$8:$C$373,Capa!$T316,'Plan de couv'!T$8:T$373,Paramètres!$A$3)+COUNTIFS('Plan de couv'!$C$8:$C$373,Capa!$T316,'Plan de couv'!T$8:T$373,Paramètres!$A$8)/2+COUNTIFS('Plan de couv'!$C$8:$C$373,Capa!$T316,'Plan de couv'!T$8:T$373,Paramètres!$A$9)/2</f>
        <v>0</v>
      </c>
      <c r="AL316" s="81">
        <f>COUNTIFS('Plan de couv'!$C$8:$C$373,Capa!$T316,'Plan de couv'!U$8:U$373,Paramètres!$A$3)+COUNTIFS('Plan de couv'!$C$8:$C$373,Capa!$T316,'Plan de couv'!U$8:U$373,Paramètres!$A$8)/2+COUNTIFS('Plan de couv'!$C$8:$C$373,Capa!$T316,'Plan de couv'!U$8:U$373,Paramètres!$A$9)/2</f>
        <v>0</v>
      </c>
      <c r="AM316" s="81">
        <f>COUNTIFS('Plan de couv'!$C$8:$C$373,Capa!$T316,'Plan de couv'!V$8:V$373,Paramètres!$A$3)+COUNTIFS('Plan de couv'!$C$8:$C$373,Capa!$T316,'Plan de couv'!V$8:V$373,Paramètres!$A$8)/2+COUNTIFS('Plan de couv'!$C$8:$C$373,Capa!$T316,'Plan de couv'!V$8:V$373,Paramètres!$A$9)/2</f>
        <v>0</v>
      </c>
      <c r="AN316" s="81">
        <f>COUNTIFS('Plan de couv'!$C$8:$C$373,Capa!$T316,'Plan de couv'!W$8:W$373,Paramètres!$A$3)+COUNTIFS('Plan de couv'!$C$8:$C$373,Capa!$T316,'Plan de couv'!W$8:W$373,Paramètres!$A$8)/2+COUNTIFS('Plan de couv'!$C$8:$C$373,Capa!$T316,'Plan de couv'!W$8:W$373,Paramètres!$A$9)/2</f>
        <v>0</v>
      </c>
      <c r="AO316" s="81">
        <f>COUNTIFS('Plan de couv'!$C$8:$C$373,Capa!$T316,'Plan de couv'!X$8:X$373,Paramètres!$A$3)+COUNTIFS('Plan de couv'!$C$8:$C$373,Capa!$T316,'Plan de couv'!X$8:X$373,Paramètres!$A$8)/2+COUNTIFS('Plan de couv'!$C$8:$C$373,Capa!$T316,'Plan de couv'!X$8:X$373,Paramètres!$A$9)/2</f>
        <v>0</v>
      </c>
      <c r="AP316" s="81">
        <f>COUNTIFS('Plan de couv'!$C$8:$C$373,Capa!$T316,'Plan de couv'!Y$8:Y$373,Paramètres!$A$3)+COUNTIFS('Plan de couv'!$C$8:$C$373,Capa!$T316,'Plan de couv'!Y$8:Y$373,Paramètres!$A$8)/2+COUNTIFS('Plan de couv'!$C$8:$C$373,Capa!$T316,'Plan de couv'!Y$8:Y$373,Paramètres!$A$9)/2</f>
        <v>0</v>
      </c>
    </row>
    <row r="317" spans="18:42" hidden="1" x14ac:dyDescent="0.25">
      <c r="R317" s="50">
        <f t="shared" si="16"/>
        <v>11</v>
      </c>
      <c r="S317" s="51">
        <f t="shared" si="17"/>
        <v>46</v>
      </c>
      <c r="T317" s="67">
        <f t="shared" si="19"/>
        <v>42681</v>
      </c>
      <c r="U317" s="68">
        <f t="shared" si="18"/>
        <v>2</v>
      </c>
      <c r="V317" s="81">
        <f>COUNTIFS('Plan de couv'!$C$8:$C$373,Capa!$T317,'Plan de couv'!E$8:E$373,Paramètres!$A$3)+COUNTIFS('Plan de couv'!$C$8:$C$373,Capa!$T317,'Plan de couv'!E$8:E$373,Paramètres!$A$8)/2+COUNTIFS('Plan de couv'!$C$8:$C$373,Capa!$T317,'Plan de couv'!E$8:E$373,Paramètres!$A$9)/2</f>
        <v>0</v>
      </c>
      <c r="W317" s="81">
        <f>COUNTIFS('Plan de couv'!$C$8:$C$373,Capa!$T317,'Plan de couv'!F$8:F$373,Paramètres!$A$3)+COUNTIFS('Plan de couv'!$C$8:$C$373,Capa!$T317,'Plan de couv'!F$8:F$373,Paramètres!$A$8)/2+COUNTIFS('Plan de couv'!$C$8:$C$373,Capa!$T317,'Plan de couv'!F$8:F$373,Paramètres!$A$9)/2</f>
        <v>0</v>
      </c>
      <c r="X317" s="81">
        <f>COUNTIFS('Plan de couv'!$C$8:$C$373,Capa!$T317,'Plan de couv'!G$8:G$373,Paramètres!$A$3)+COUNTIFS('Plan de couv'!$C$8:$C$373,Capa!$T317,'Plan de couv'!G$8:G$373,Paramètres!$A$8)/2+COUNTIFS('Plan de couv'!$C$8:$C$373,Capa!$T317,'Plan de couv'!G$8:G$373,Paramètres!$A$9)/2</f>
        <v>0</v>
      </c>
      <c r="Y317" s="81">
        <f>COUNTIFS('Plan de couv'!$C$8:$C$373,Capa!$T317,'Plan de couv'!H$8:H$373,Paramètres!$A$3)+COUNTIFS('Plan de couv'!$C$8:$C$373,Capa!$T317,'Plan de couv'!H$8:H$373,Paramètres!$A$8)/2+COUNTIFS('Plan de couv'!$C$8:$C$373,Capa!$T317,'Plan de couv'!H$8:H$373,Paramètres!$A$9)/2</f>
        <v>0</v>
      </c>
      <c r="Z317" s="81">
        <f>COUNTIFS('Plan de couv'!$C$8:$C$373,Capa!$T317,'Plan de couv'!I$8:I$373,Paramètres!$A$3)+COUNTIFS('Plan de couv'!$C$8:$C$373,Capa!$T317,'Plan de couv'!I$8:I$373,Paramètres!$A$8)/2+COUNTIFS('Plan de couv'!$C$8:$C$373,Capa!$T317,'Plan de couv'!I$8:I$373,Paramètres!$A$9)/2</f>
        <v>0</v>
      </c>
      <c r="AA317" s="81">
        <f>COUNTIFS('Plan de couv'!$C$8:$C$373,Capa!$T317,'Plan de couv'!J$8:J$373,Paramètres!$A$3)+COUNTIFS('Plan de couv'!$C$8:$C$373,Capa!$T317,'Plan de couv'!J$8:J$373,Paramètres!$A$8)/2+COUNTIFS('Plan de couv'!$C$8:$C$373,Capa!$T317,'Plan de couv'!J$8:J$373,Paramètres!$A$9)/2</f>
        <v>0</v>
      </c>
      <c r="AB317" s="81">
        <f>COUNTIFS('Plan de couv'!$C$8:$C$373,Capa!$T317,'Plan de couv'!K$8:K$373,Paramètres!$A$3)+COUNTIFS('Plan de couv'!$C$8:$C$373,Capa!$T317,'Plan de couv'!K$8:K$373,Paramètres!$A$8)/2+COUNTIFS('Plan de couv'!$C$8:$C$373,Capa!$T317,'Plan de couv'!K$8:K$373,Paramètres!$A$9)/2</f>
        <v>0</v>
      </c>
      <c r="AC317" s="81">
        <f>COUNTIFS('Plan de couv'!$C$8:$C$373,Capa!$T317,'Plan de couv'!L$8:L$373,Paramètres!$A$3)+COUNTIFS('Plan de couv'!$C$8:$C$373,Capa!$T317,'Plan de couv'!L$8:L$373,Paramètres!$A$8)/2+COUNTIFS('Plan de couv'!$C$8:$C$373,Capa!$T317,'Plan de couv'!L$8:L$373,Paramètres!$A$9)/2</f>
        <v>0</v>
      </c>
      <c r="AD317" s="81">
        <f>COUNTIFS('Plan de couv'!$C$8:$C$373,Capa!$T317,'Plan de couv'!M$8:M$373,Paramètres!$A$3)+COUNTIFS('Plan de couv'!$C$8:$C$373,Capa!$T317,'Plan de couv'!M$8:M$373,Paramètres!$A$8)/2+COUNTIFS('Plan de couv'!$C$8:$C$373,Capa!$T317,'Plan de couv'!M$8:M$373,Paramètres!$A$9)/2</f>
        <v>0</v>
      </c>
      <c r="AE317" s="81">
        <f>COUNTIFS('Plan de couv'!$C$8:$C$373,Capa!$T317,'Plan de couv'!N$8:N$373,Paramètres!$A$3)+COUNTIFS('Plan de couv'!$C$8:$C$373,Capa!$T317,'Plan de couv'!N$8:N$373,Paramètres!$A$8)/2+COUNTIFS('Plan de couv'!$C$8:$C$373,Capa!$T317,'Plan de couv'!N$8:N$373,Paramètres!$A$9)/2</f>
        <v>0</v>
      </c>
      <c r="AF317" s="81">
        <f>COUNTIFS('Plan de couv'!$C$8:$C$373,Capa!$T317,'Plan de couv'!O$8:O$373,Paramètres!$A$3)+COUNTIFS('Plan de couv'!$C$8:$C$373,Capa!$T317,'Plan de couv'!O$8:O$373,Paramètres!$A$8)/2+COUNTIFS('Plan de couv'!$C$8:$C$373,Capa!$T317,'Plan de couv'!O$8:O$373,Paramètres!$A$9)/2</f>
        <v>0</v>
      </c>
      <c r="AG317" s="81">
        <f>COUNTIFS('Plan de couv'!$C$8:$C$373,Capa!$T317,'Plan de couv'!P$8:P$373,Paramètres!$A$3)+COUNTIFS('Plan de couv'!$C$8:$C$373,Capa!$T317,'Plan de couv'!P$8:P$373,Paramètres!$A$8)/2+COUNTIFS('Plan de couv'!$C$8:$C$373,Capa!$T317,'Plan de couv'!P$8:P$373,Paramètres!$A$9)/2</f>
        <v>0</v>
      </c>
      <c r="AH317" s="81">
        <f>COUNTIFS('Plan de couv'!$C$8:$C$373,Capa!$T317,'Plan de couv'!Q$8:Q$373,Paramètres!$A$3)+COUNTIFS('Plan de couv'!$C$8:$C$373,Capa!$T317,'Plan de couv'!Q$8:Q$373,Paramètres!$A$8)/2+COUNTIFS('Plan de couv'!$C$8:$C$373,Capa!$T317,'Plan de couv'!Q$8:Q$373,Paramètres!$A$9)/2</f>
        <v>0</v>
      </c>
      <c r="AI317" s="81">
        <f>COUNTIFS('Plan de couv'!$C$8:$C$373,Capa!$T317,'Plan de couv'!R$8:R$373,Paramètres!$A$3)+COUNTIFS('Plan de couv'!$C$8:$C$373,Capa!$T317,'Plan de couv'!R$8:R$373,Paramètres!$A$8)/2+COUNTIFS('Plan de couv'!$C$8:$C$373,Capa!$T317,'Plan de couv'!R$8:R$373,Paramètres!$A$9)/2</f>
        <v>0</v>
      </c>
      <c r="AJ317" s="81">
        <f>COUNTIFS('Plan de couv'!$C$8:$C$373,Capa!$T317,'Plan de couv'!S$8:S$373,Paramètres!$A$3)+COUNTIFS('Plan de couv'!$C$8:$C$373,Capa!$T317,'Plan de couv'!S$8:S$373,Paramètres!$A$8)/2+COUNTIFS('Plan de couv'!$C$8:$C$373,Capa!$T317,'Plan de couv'!S$8:S$373,Paramètres!$A$9)/2</f>
        <v>0</v>
      </c>
      <c r="AK317" s="81">
        <f>COUNTIFS('Plan de couv'!$C$8:$C$373,Capa!$T317,'Plan de couv'!T$8:T$373,Paramètres!$A$3)+COUNTIFS('Plan de couv'!$C$8:$C$373,Capa!$T317,'Plan de couv'!T$8:T$373,Paramètres!$A$8)/2+COUNTIFS('Plan de couv'!$C$8:$C$373,Capa!$T317,'Plan de couv'!T$8:T$373,Paramètres!$A$9)/2</f>
        <v>0</v>
      </c>
      <c r="AL317" s="81">
        <f>COUNTIFS('Plan de couv'!$C$8:$C$373,Capa!$T317,'Plan de couv'!U$8:U$373,Paramètres!$A$3)+COUNTIFS('Plan de couv'!$C$8:$C$373,Capa!$T317,'Plan de couv'!U$8:U$373,Paramètres!$A$8)/2+COUNTIFS('Plan de couv'!$C$8:$C$373,Capa!$T317,'Plan de couv'!U$8:U$373,Paramètres!$A$9)/2</f>
        <v>0</v>
      </c>
      <c r="AM317" s="81">
        <f>COUNTIFS('Plan de couv'!$C$8:$C$373,Capa!$T317,'Plan de couv'!V$8:V$373,Paramètres!$A$3)+COUNTIFS('Plan de couv'!$C$8:$C$373,Capa!$T317,'Plan de couv'!V$8:V$373,Paramètres!$A$8)/2+COUNTIFS('Plan de couv'!$C$8:$C$373,Capa!$T317,'Plan de couv'!V$8:V$373,Paramètres!$A$9)/2</f>
        <v>0</v>
      </c>
      <c r="AN317" s="81">
        <f>COUNTIFS('Plan de couv'!$C$8:$C$373,Capa!$T317,'Plan de couv'!W$8:W$373,Paramètres!$A$3)+COUNTIFS('Plan de couv'!$C$8:$C$373,Capa!$T317,'Plan de couv'!W$8:W$373,Paramètres!$A$8)/2+COUNTIFS('Plan de couv'!$C$8:$C$373,Capa!$T317,'Plan de couv'!W$8:W$373,Paramètres!$A$9)/2</f>
        <v>0</v>
      </c>
      <c r="AO317" s="81">
        <f>COUNTIFS('Plan de couv'!$C$8:$C$373,Capa!$T317,'Plan de couv'!X$8:X$373,Paramètres!$A$3)+COUNTIFS('Plan de couv'!$C$8:$C$373,Capa!$T317,'Plan de couv'!X$8:X$373,Paramètres!$A$8)/2+COUNTIFS('Plan de couv'!$C$8:$C$373,Capa!$T317,'Plan de couv'!X$8:X$373,Paramètres!$A$9)/2</f>
        <v>0</v>
      </c>
      <c r="AP317" s="81">
        <f>COUNTIFS('Plan de couv'!$C$8:$C$373,Capa!$T317,'Plan de couv'!Y$8:Y$373,Paramètres!$A$3)+COUNTIFS('Plan de couv'!$C$8:$C$373,Capa!$T317,'Plan de couv'!Y$8:Y$373,Paramètres!$A$8)/2+COUNTIFS('Plan de couv'!$C$8:$C$373,Capa!$T317,'Plan de couv'!Y$8:Y$373,Paramètres!$A$9)/2</f>
        <v>0</v>
      </c>
    </row>
    <row r="318" spans="18:42" hidden="1" x14ac:dyDescent="0.25">
      <c r="R318" s="50">
        <f t="shared" si="16"/>
        <v>11</v>
      </c>
      <c r="S318" s="51">
        <f t="shared" si="17"/>
        <v>46</v>
      </c>
      <c r="T318" s="67">
        <f t="shared" si="19"/>
        <v>42682</v>
      </c>
      <c r="U318" s="68">
        <f t="shared" si="18"/>
        <v>3</v>
      </c>
      <c r="V318" s="81">
        <f>COUNTIFS('Plan de couv'!$C$8:$C$373,Capa!$T318,'Plan de couv'!E$8:E$373,Paramètres!$A$3)+COUNTIFS('Plan de couv'!$C$8:$C$373,Capa!$T318,'Plan de couv'!E$8:E$373,Paramètres!$A$8)/2+COUNTIFS('Plan de couv'!$C$8:$C$373,Capa!$T318,'Plan de couv'!E$8:E$373,Paramètres!$A$9)/2</f>
        <v>0</v>
      </c>
      <c r="W318" s="81">
        <f>COUNTIFS('Plan de couv'!$C$8:$C$373,Capa!$T318,'Plan de couv'!F$8:F$373,Paramètres!$A$3)+COUNTIFS('Plan de couv'!$C$8:$C$373,Capa!$T318,'Plan de couv'!F$8:F$373,Paramètres!$A$8)/2+COUNTIFS('Plan de couv'!$C$8:$C$373,Capa!$T318,'Plan de couv'!F$8:F$373,Paramètres!$A$9)/2</f>
        <v>0</v>
      </c>
      <c r="X318" s="81">
        <f>COUNTIFS('Plan de couv'!$C$8:$C$373,Capa!$T318,'Plan de couv'!G$8:G$373,Paramètres!$A$3)+COUNTIFS('Plan de couv'!$C$8:$C$373,Capa!$T318,'Plan de couv'!G$8:G$373,Paramètres!$A$8)/2+COUNTIFS('Plan de couv'!$C$8:$C$373,Capa!$T318,'Plan de couv'!G$8:G$373,Paramètres!$A$9)/2</f>
        <v>0</v>
      </c>
      <c r="Y318" s="81">
        <f>COUNTIFS('Plan de couv'!$C$8:$C$373,Capa!$T318,'Plan de couv'!H$8:H$373,Paramètres!$A$3)+COUNTIFS('Plan de couv'!$C$8:$C$373,Capa!$T318,'Plan de couv'!H$8:H$373,Paramètres!$A$8)/2+COUNTIFS('Plan de couv'!$C$8:$C$373,Capa!$T318,'Plan de couv'!H$8:H$373,Paramètres!$A$9)/2</f>
        <v>0</v>
      </c>
      <c r="Z318" s="81">
        <f>COUNTIFS('Plan de couv'!$C$8:$C$373,Capa!$T318,'Plan de couv'!I$8:I$373,Paramètres!$A$3)+COUNTIFS('Plan de couv'!$C$8:$C$373,Capa!$T318,'Plan de couv'!I$8:I$373,Paramètres!$A$8)/2+COUNTIFS('Plan de couv'!$C$8:$C$373,Capa!$T318,'Plan de couv'!I$8:I$373,Paramètres!$A$9)/2</f>
        <v>0</v>
      </c>
      <c r="AA318" s="81">
        <f>COUNTIFS('Plan de couv'!$C$8:$C$373,Capa!$T318,'Plan de couv'!J$8:J$373,Paramètres!$A$3)+COUNTIFS('Plan de couv'!$C$8:$C$373,Capa!$T318,'Plan de couv'!J$8:J$373,Paramètres!$A$8)/2+COUNTIFS('Plan de couv'!$C$8:$C$373,Capa!$T318,'Plan de couv'!J$8:J$373,Paramètres!$A$9)/2</f>
        <v>0</v>
      </c>
      <c r="AB318" s="81">
        <f>COUNTIFS('Plan de couv'!$C$8:$C$373,Capa!$T318,'Plan de couv'!K$8:K$373,Paramètres!$A$3)+COUNTIFS('Plan de couv'!$C$8:$C$373,Capa!$T318,'Plan de couv'!K$8:K$373,Paramètres!$A$8)/2+COUNTIFS('Plan de couv'!$C$8:$C$373,Capa!$T318,'Plan de couv'!K$8:K$373,Paramètres!$A$9)/2</f>
        <v>0</v>
      </c>
      <c r="AC318" s="81">
        <f>COUNTIFS('Plan de couv'!$C$8:$C$373,Capa!$T318,'Plan de couv'!L$8:L$373,Paramètres!$A$3)+COUNTIFS('Plan de couv'!$C$8:$C$373,Capa!$T318,'Plan de couv'!L$8:L$373,Paramètres!$A$8)/2+COUNTIFS('Plan de couv'!$C$8:$C$373,Capa!$T318,'Plan de couv'!L$8:L$373,Paramètres!$A$9)/2</f>
        <v>0</v>
      </c>
      <c r="AD318" s="81">
        <f>COUNTIFS('Plan de couv'!$C$8:$C$373,Capa!$T318,'Plan de couv'!M$8:M$373,Paramètres!$A$3)+COUNTIFS('Plan de couv'!$C$8:$C$373,Capa!$T318,'Plan de couv'!M$8:M$373,Paramètres!$A$8)/2+COUNTIFS('Plan de couv'!$C$8:$C$373,Capa!$T318,'Plan de couv'!M$8:M$373,Paramètres!$A$9)/2</f>
        <v>0</v>
      </c>
      <c r="AE318" s="81">
        <f>COUNTIFS('Plan de couv'!$C$8:$C$373,Capa!$T318,'Plan de couv'!N$8:N$373,Paramètres!$A$3)+COUNTIFS('Plan de couv'!$C$8:$C$373,Capa!$T318,'Plan de couv'!N$8:N$373,Paramètres!$A$8)/2+COUNTIFS('Plan de couv'!$C$8:$C$373,Capa!$T318,'Plan de couv'!N$8:N$373,Paramètres!$A$9)/2</f>
        <v>0</v>
      </c>
      <c r="AF318" s="81">
        <f>COUNTIFS('Plan de couv'!$C$8:$C$373,Capa!$T318,'Plan de couv'!O$8:O$373,Paramètres!$A$3)+COUNTIFS('Plan de couv'!$C$8:$C$373,Capa!$T318,'Plan de couv'!O$8:O$373,Paramètres!$A$8)/2+COUNTIFS('Plan de couv'!$C$8:$C$373,Capa!$T318,'Plan de couv'!O$8:O$373,Paramètres!$A$9)/2</f>
        <v>0</v>
      </c>
      <c r="AG318" s="81">
        <f>COUNTIFS('Plan de couv'!$C$8:$C$373,Capa!$T318,'Plan de couv'!P$8:P$373,Paramètres!$A$3)+COUNTIFS('Plan de couv'!$C$8:$C$373,Capa!$T318,'Plan de couv'!P$8:P$373,Paramètres!$A$8)/2+COUNTIFS('Plan de couv'!$C$8:$C$373,Capa!$T318,'Plan de couv'!P$8:P$373,Paramètres!$A$9)/2</f>
        <v>0</v>
      </c>
      <c r="AH318" s="81">
        <f>COUNTIFS('Plan de couv'!$C$8:$C$373,Capa!$T318,'Plan de couv'!Q$8:Q$373,Paramètres!$A$3)+COUNTIFS('Plan de couv'!$C$8:$C$373,Capa!$T318,'Plan de couv'!Q$8:Q$373,Paramètres!$A$8)/2+COUNTIFS('Plan de couv'!$C$8:$C$373,Capa!$T318,'Plan de couv'!Q$8:Q$373,Paramètres!$A$9)/2</f>
        <v>0</v>
      </c>
      <c r="AI318" s="81">
        <f>COUNTIFS('Plan de couv'!$C$8:$C$373,Capa!$T318,'Plan de couv'!R$8:R$373,Paramètres!$A$3)+COUNTIFS('Plan de couv'!$C$8:$C$373,Capa!$T318,'Plan de couv'!R$8:R$373,Paramètres!$A$8)/2+COUNTIFS('Plan de couv'!$C$8:$C$373,Capa!$T318,'Plan de couv'!R$8:R$373,Paramètres!$A$9)/2</f>
        <v>0</v>
      </c>
      <c r="AJ318" s="81">
        <f>COUNTIFS('Plan de couv'!$C$8:$C$373,Capa!$T318,'Plan de couv'!S$8:S$373,Paramètres!$A$3)+COUNTIFS('Plan de couv'!$C$8:$C$373,Capa!$T318,'Plan de couv'!S$8:S$373,Paramètres!$A$8)/2+COUNTIFS('Plan de couv'!$C$8:$C$373,Capa!$T318,'Plan de couv'!S$8:S$373,Paramètres!$A$9)/2</f>
        <v>0</v>
      </c>
      <c r="AK318" s="81">
        <f>COUNTIFS('Plan de couv'!$C$8:$C$373,Capa!$T318,'Plan de couv'!T$8:T$373,Paramètres!$A$3)+COUNTIFS('Plan de couv'!$C$8:$C$373,Capa!$T318,'Plan de couv'!T$8:T$373,Paramètres!$A$8)/2+COUNTIFS('Plan de couv'!$C$8:$C$373,Capa!$T318,'Plan de couv'!T$8:T$373,Paramètres!$A$9)/2</f>
        <v>0</v>
      </c>
      <c r="AL318" s="81">
        <f>COUNTIFS('Plan de couv'!$C$8:$C$373,Capa!$T318,'Plan de couv'!U$8:U$373,Paramètres!$A$3)+COUNTIFS('Plan de couv'!$C$8:$C$373,Capa!$T318,'Plan de couv'!U$8:U$373,Paramètres!$A$8)/2+COUNTIFS('Plan de couv'!$C$8:$C$373,Capa!$T318,'Plan de couv'!U$8:U$373,Paramètres!$A$9)/2</f>
        <v>0</v>
      </c>
      <c r="AM318" s="81">
        <f>COUNTIFS('Plan de couv'!$C$8:$C$373,Capa!$T318,'Plan de couv'!V$8:V$373,Paramètres!$A$3)+COUNTIFS('Plan de couv'!$C$8:$C$373,Capa!$T318,'Plan de couv'!V$8:V$373,Paramètres!$A$8)/2+COUNTIFS('Plan de couv'!$C$8:$C$373,Capa!$T318,'Plan de couv'!V$8:V$373,Paramètres!$A$9)/2</f>
        <v>0</v>
      </c>
      <c r="AN318" s="81">
        <f>COUNTIFS('Plan de couv'!$C$8:$C$373,Capa!$T318,'Plan de couv'!W$8:W$373,Paramètres!$A$3)+COUNTIFS('Plan de couv'!$C$8:$C$373,Capa!$T318,'Plan de couv'!W$8:W$373,Paramètres!$A$8)/2+COUNTIFS('Plan de couv'!$C$8:$C$373,Capa!$T318,'Plan de couv'!W$8:W$373,Paramètres!$A$9)/2</f>
        <v>0</v>
      </c>
      <c r="AO318" s="81">
        <f>COUNTIFS('Plan de couv'!$C$8:$C$373,Capa!$T318,'Plan de couv'!X$8:X$373,Paramètres!$A$3)+COUNTIFS('Plan de couv'!$C$8:$C$373,Capa!$T318,'Plan de couv'!X$8:X$373,Paramètres!$A$8)/2+COUNTIFS('Plan de couv'!$C$8:$C$373,Capa!$T318,'Plan de couv'!X$8:X$373,Paramètres!$A$9)/2</f>
        <v>0</v>
      </c>
      <c r="AP318" s="81">
        <f>COUNTIFS('Plan de couv'!$C$8:$C$373,Capa!$T318,'Plan de couv'!Y$8:Y$373,Paramètres!$A$3)+COUNTIFS('Plan de couv'!$C$8:$C$373,Capa!$T318,'Plan de couv'!Y$8:Y$373,Paramètres!$A$8)/2+COUNTIFS('Plan de couv'!$C$8:$C$373,Capa!$T318,'Plan de couv'!Y$8:Y$373,Paramètres!$A$9)/2</f>
        <v>0</v>
      </c>
    </row>
    <row r="319" spans="18:42" hidden="1" x14ac:dyDescent="0.25">
      <c r="R319" s="50">
        <f t="shared" si="16"/>
        <v>11</v>
      </c>
      <c r="S319" s="51">
        <f t="shared" si="17"/>
        <v>46</v>
      </c>
      <c r="T319" s="67">
        <f t="shared" si="19"/>
        <v>42683</v>
      </c>
      <c r="U319" s="68">
        <f t="shared" si="18"/>
        <v>4</v>
      </c>
      <c r="V319" s="81">
        <f>COUNTIFS('Plan de couv'!$C$8:$C$373,Capa!$T319,'Plan de couv'!E$8:E$373,Paramètres!$A$3)+COUNTIFS('Plan de couv'!$C$8:$C$373,Capa!$T319,'Plan de couv'!E$8:E$373,Paramètres!$A$8)/2+COUNTIFS('Plan de couv'!$C$8:$C$373,Capa!$T319,'Plan de couv'!E$8:E$373,Paramètres!$A$9)/2</f>
        <v>0</v>
      </c>
      <c r="W319" s="81">
        <f>COUNTIFS('Plan de couv'!$C$8:$C$373,Capa!$T319,'Plan de couv'!F$8:F$373,Paramètres!$A$3)+COUNTIFS('Plan de couv'!$C$8:$C$373,Capa!$T319,'Plan de couv'!F$8:F$373,Paramètres!$A$8)/2+COUNTIFS('Plan de couv'!$C$8:$C$373,Capa!$T319,'Plan de couv'!F$8:F$373,Paramètres!$A$9)/2</f>
        <v>0</v>
      </c>
      <c r="X319" s="81">
        <f>COUNTIFS('Plan de couv'!$C$8:$C$373,Capa!$T319,'Plan de couv'!G$8:G$373,Paramètres!$A$3)+COUNTIFS('Plan de couv'!$C$8:$C$373,Capa!$T319,'Plan de couv'!G$8:G$373,Paramètres!$A$8)/2+COUNTIFS('Plan de couv'!$C$8:$C$373,Capa!$T319,'Plan de couv'!G$8:G$373,Paramètres!$A$9)/2</f>
        <v>0</v>
      </c>
      <c r="Y319" s="81">
        <f>COUNTIFS('Plan de couv'!$C$8:$C$373,Capa!$T319,'Plan de couv'!H$8:H$373,Paramètres!$A$3)+COUNTIFS('Plan de couv'!$C$8:$C$373,Capa!$T319,'Plan de couv'!H$8:H$373,Paramètres!$A$8)/2+COUNTIFS('Plan de couv'!$C$8:$C$373,Capa!$T319,'Plan de couv'!H$8:H$373,Paramètres!$A$9)/2</f>
        <v>0</v>
      </c>
      <c r="Z319" s="81">
        <f>COUNTIFS('Plan de couv'!$C$8:$C$373,Capa!$T319,'Plan de couv'!I$8:I$373,Paramètres!$A$3)+COUNTIFS('Plan de couv'!$C$8:$C$373,Capa!$T319,'Plan de couv'!I$8:I$373,Paramètres!$A$8)/2+COUNTIFS('Plan de couv'!$C$8:$C$373,Capa!$T319,'Plan de couv'!I$8:I$373,Paramètres!$A$9)/2</f>
        <v>0</v>
      </c>
      <c r="AA319" s="81">
        <f>COUNTIFS('Plan de couv'!$C$8:$C$373,Capa!$T319,'Plan de couv'!J$8:J$373,Paramètres!$A$3)+COUNTIFS('Plan de couv'!$C$8:$C$373,Capa!$T319,'Plan de couv'!J$8:J$373,Paramètres!$A$8)/2+COUNTIFS('Plan de couv'!$C$8:$C$373,Capa!$T319,'Plan de couv'!J$8:J$373,Paramètres!$A$9)/2</f>
        <v>0</v>
      </c>
      <c r="AB319" s="81">
        <f>COUNTIFS('Plan de couv'!$C$8:$C$373,Capa!$T319,'Plan de couv'!K$8:K$373,Paramètres!$A$3)+COUNTIFS('Plan de couv'!$C$8:$C$373,Capa!$T319,'Plan de couv'!K$8:K$373,Paramètres!$A$8)/2+COUNTIFS('Plan de couv'!$C$8:$C$373,Capa!$T319,'Plan de couv'!K$8:K$373,Paramètres!$A$9)/2</f>
        <v>0</v>
      </c>
      <c r="AC319" s="81">
        <f>COUNTIFS('Plan de couv'!$C$8:$C$373,Capa!$T319,'Plan de couv'!L$8:L$373,Paramètres!$A$3)+COUNTIFS('Plan de couv'!$C$8:$C$373,Capa!$T319,'Plan de couv'!L$8:L$373,Paramètres!$A$8)/2+COUNTIFS('Plan de couv'!$C$8:$C$373,Capa!$T319,'Plan de couv'!L$8:L$373,Paramètres!$A$9)/2</f>
        <v>0</v>
      </c>
      <c r="AD319" s="81">
        <f>COUNTIFS('Plan de couv'!$C$8:$C$373,Capa!$T319,'Plan de couv'!M$8:M$373,Paramètres!$A$3)+COUNTIFS('Plan de couv'!$C$8:$C$373,Capa!$T319,'Plan de couv'!M$8:M$373,Paramètres!$A$8)/2+COUNTIFS('Plan de couv'!$C$8:$C$373,Capa!$T319,'Plan de couv'!M$8:M$373,Paramètres!$A$9)/2</f>
        <v>0</v>
      </c>
      <c r="AE319" s="81">
        <f>COUNTIFS('Plan de couv'!$C$8:$C$373,Capa!$T319,'Plan de couv'!N$8:N$373,Paramètres!$A$3)+COUNTIFS('Plan de couv'!$C$8:$C$373,Capa!$T319,'Plan de couv'!N$8:N$373,Paramètres!$A$8)/2+COUNTIFS('Plan de couv'!$C$8:$C$373,Capa!$T319,'Plan de couv'!N$8:N$373,Paramètres!$A$9)/2</f>
        <v>0</v>
      </c>
      <c r="AF319" s="81">
        <f>COUNTIFS('Plan de couv'!$C$8:$C$373,Capa!$T319,'Plan de couv'!O$8:O$373,Paramètres!$A$3)+COUNTIFS('Plan de couv'!$C$8:$C$373,Capa!$T319,'Plan de couv'!O$8:O$373,Paramètres!$A$8)/2+COUNTIFS('Plan de couv'!$C$8:$C$373,Capa!$T319,'Plan de couv'!O$8:O$373,Paramètres!$A$9)/2</f>
        <v>0</v>
      </c>
      <c r="AG319" s="81">
        <f>COUNTIFS('Plan de couv'!$C$8:$C$373,Capa!$T319,'Plan de couv'!P$8:P$373,Paramètres!$A$3)+COUNTIFS('Plan de couv'!$C$8:$C$373,Capa!$T319,'Plan de couv'!P$8:P$373,Paramètres!$A$8)/2+COUNTIFS('Plan de couv'!$C$8:$C$373,Capa!$T319,'Plan de couv'!P$8:P$373,Paramètres!$A$9)/2</f>
        <v>0</v>
      </c>
      <c r="AH319" s="81">
        <f>COUNTIFS('Plan de couv'!$C$8:$C$373,Capa!$T319,'Plan de couv'!Q$8:Q$373,Paramètres!$A$3)+COUNTIFS('Plan de couv'!$C$8:$C$373,Capa!$T319,'Plan de couv'!Q$8:Q$373,Paramètres!$A$8)/2+COUNTIFS('Plan de couv'!$C$8:$C$373,Capa!$T319,'Plan de couv'!Q$8:Q$373,Paramètres!$A$9)/2</f>
        <v>0</v>
      </c>
      <c r="AI319" s="81">
        <f>COUNTIFS('Plan de couv'!$C$8:$C$373,Capa!$T319,'Plan de couv'!R$8:R$373,Paramètres!$A$3)+COUNTIFS('Plan de couv'!$C$8:$C$373,Capa!$T319,'Plan de couv'!R$8:R$373,Paramètres!$A$8)/2+COUNTIFS('Plan de couv'!$C$8:$C$373,Capa!$T319,'Plan de couv'!R$8:R$373,Paramètres!$A$9)/2</f>
        <v>0</v>
      </c>
      <c r="AJ319" s="81">
        <f>COUNTIFS('Plan de couv'!$C$8:$C$373,Capa!$T319,'Plan de couv'!S$8:S$373,Paramètres!$A$3)+COUNTIFS('Plan de couv'!$C$8:$C$373,Capa!$T319,'Plan de couv'!S$8:S$373,Paramètres!$A$8)/2+COUNTIFS('Plan de couv'!$C$8:$C$373,Capa!$T319,'Plan de couv'!S$8:S$373,Paramètres!$A$9)/2</f>
        <v>0</v>
      </c>
      <c r="AK319" s="81">
        <f>COUNTIFS('Plan de couv'!$C$8:$C$373,Capa!$T319,'Plan de couv'!T$8:T$373,Paramètres!$A$3)+COUNTIFS('Plan de couv'!$C$8:$C$373,Capa!$T319,'Plan de couv'!T$8:T$373,Paramètres!$A$8)/2+COUNTIFS('Plan de couv'!$C$8:$C$373,Capa!$T319,'Plan de couv'!T$8:T$373,Paramètres!$A$9)/2</f>
        <v>0</v>
      </c>
      <c r="AL319" s="81">
        <f>COUNTIFS('Plan de couv'!$C$8:$C$373,Capa!$T319,'Plan de couv'!U$8:U$373,Paramètres!$A$3)+COUNTIFS('Plan de couv'!$C$8:$C$373,Capa!$T319,'Plan de couv'!U$8:U$373,Paramètres!$A$8)/2+COUNTIFS('Plan de couv'!$C$8:$C$373,Capa!$T319,'Plan de couv'!U$8:U$373,Paramètres!$A$9)/2</f>
        <v>0</v>
      </c>
      <c r="AM319" s="81">
        <f>COUNTIFS('Plan de couv'!$C$8:$C$373,Capa!$T319,'Plan de couv'!V$8:V$373,Paramètres!$A$3)+COUNTIFS('Plan de couv'!$C$8:$C$373,Capa!$T319,'Plan de couv'!V$8:V$373,Paramètres!$A$8)/2+COUNTIFS('Plan de couv'!$C$8:$C$373,Capa!$T319,'Plan de couv'!V$8:V$373,Paramètres!$A$9)/2</f>
        <v>0</v>
      </c>
      <c r="AN319" s="81">
        <f>COUNTIFS('Plan de couv'!$C$8:$C$373,Capa!$T319,'Plan de couv'!W$8:W$373,Paramètres!$A$3)+COUNTIFS('Plan de couv'!$C$8:$C$373,Capa!$T319,'Plan de couv'!W$8:W$373,Paramètres!$A$8)/2+COUNTIFS('Plan de couv'!$C$8:$C$373,Capa!$T319,'Plan de couv'!W$8:W$373,Paramètres!$A$9)/2</f>
        <v>0</v>
      </c>
      <c r="AO319" s="81">
        <f>COUNTIFS('Plan de couv'!$C$8:$C$373,Capa!$T319,'Plan de couv'!X$8:X$373,Paramètres!$A$3)+COUNTIFS('Plan de couv'!$C$8:$C$373,Capa!$T319,'Plan de couv'!X$8:X$373,Paramètres!$A$8)/2+COUNTIFS('Plan de couv'!$C$8:$C$373,Capa!$T319,'Plan de couv'!X$8:X$373,Paramètres!$A$9)/2</f>
        <v>0</v>
      </c>
      <c r="AP319" s="81">
        <f>COUNTIFS('Plan de couv'!$C$8:$C$373,Capa!$T319,'Plan de couv'!Y$8:Y$373,Paramètres!$A$3)+COUNTIFS('Plan de couv'!$C$8:$C$373,Capa!$T319,'Plan de couv'!Y$8:Y$373,Paramètres!$A$8)/2+COUNTIFS('Plan de couv'!$C$8:$C$373,Capa!$T319,'Plan de couv'!Y$8:Y$373,Paramètres!$A$9)/2</f>
        <v>0</v>
      </c>
    </row>
    <row r="320" spans="18:42" hidden="1" x14ac:dyDescent="0.25">
      <c r="R320" s="50">
        <f t="shared" si="16"/>
        <v>11</v>
      </c>
      <c r="S320" s="51">
        <f t="shared" si="17"/>
        <v>46</v>
      </c>
      <c r="T320" s="67">
        <f t="shared" si="19"/>
        <v>42684</v>
      </c>
      <c r="U320" s="68">
        <f t="shared" si="18"/>
        <v>5</v>
      </c>
      <c r="V320" s="81">
        <f>COUNTIFS('Plan de couv'!$C$8:$C$373,Capa!$T320,'Plan de couv'!E$8:E$373,Paramètres!$A$3)+COUNTIFS('Plan de couv'!$C$8:$C$373,Capa!$T320,'Plan de couv'!E$8:E$373,Paramètres!$A$8)/2+COUNTIFS('Plan de couv'!$C$8:$C$373,Capa!$T320,'Plan de couv'!E$8:E$373,Paramètres!$A$9)/2</f>
        <v>0</v>
      </c>
      <c r="W320" s="81">
        <f>COUNTIFS('Plan de couv'!$C$8:$C$373,Capa!$T320,'Plan de couv'!F$8:F$373,Paramètres!$A$3)+COUNTIFS('Plan de couv'!$C$8:$C$373,Capa!$T320,'Plan de couv'!F$8:F$373,Paramètres!$A$8)/2+COUNTIFS('Plan de couv'!$C$8:$C$373,Capa!$T320,'Plan de couv'!F$8:F$373,Paramètres!$A$9)/2</f>
        <v>0</v>
      </c>
      <c r="X320" s="81">
        <f>COUNTIFS('Plan de couv'!$C$8:$C$373,Capa!$T320,'Plan de couv'!G$8:G$373,Paramètres!$A$3)+COUNTIFS('Plan de couv'!$C$8:$C$373,Capa!$T320,'Plan de couv'!G$8:G$373,Paramètres!$A$8)/2+COUNTIFS('Plan de couv'!$C$8:$C$373,Capa!$T320,'Plan de couv'!G$8:G$373,Paramètres!$A$9)/2</f>
        <v>0</v>
      </c>
      <c r="Y320" s="81">
        <f>COUNTIFS('Plan de couv'!$C$8:$C$373,Capa!$T320,'Plan de couv'!H$8:H$373,Paramètres!$A$3)+COUNTIFS('Plan de couv'!$C$8:$C$373,Capa!$T320,'Plan de couv'!H$8:H$373,Paramètres!$A$8)/2+COUNTIFS('Plan de couv'!$C$8:$C$373,Capa!$T320,'Plan de couv'!H$8:H$373,Paramètres!$A$9)/2</f>
        <v>0</v>
      </c>
      <c r="Z320" s="81">
        <f>COUNTIFS('Plan de couv'!$C$8:$C$373,Capa!$T320,'Plan de couv'!I$8:I$373,Paramètres!$A$3)+COUNTIFS('Plan de couv'!$C$8:$C$373,Capa!$T320,'Plan de couv'!I$8:I$373,Paramètres!$A$8)/2+COUNTIFS('Plan de couv'!$C$8:$C$373,Capa!$T320,'Plan de couv'!I$8:I$373,Paramètres!$A$9)/2</f>
        <v>0</v>
      </c>
      <c r="AA320" s="81">
        <f>COUNTIFS('Plan de couv'!$C$8:$C$373,Capa!$T320,'Plan de couv'!J$8:J$373,Paramètres!$A$3)+COUNTIFS('Plan de couv'!$C$8:$C$373,Capa!$T320,'Plan de couv'!J$8:J$373,Paramètres!$A$8)/2+COUNTIFS('Plan de couv'!$C$8:$C$373,Capa!$T320,'Plan de couv'!J$8:J$373,Paramètres!$A$9)/2</f>
        <v>0</v>
      </c>
      <c r="AB320" s="81">
        <f>COUNTIFS('Plan de couv'!$C$8:$C$373,Capa!$T320,'Plan de couv'!K$8:K$373,Paramètres!$A$3)+COUNTIFS('Plan de couv'!$C$8:$C$373,Capa!$T320,'Plan de couv'!K$8:K$373,Paramètres!$A$8)/2+COUNTIFS('Plan de couv'!$C$8:$C$373,Capa!$T320,'Plan de couv'!K$8:K$373,Paramètres!$A$9)/2</f>
        <v>0</v>
      </c>
      <c r="AC320" s="81">
        <f>COUNTIFS('Plan de couv'!$C$8:$C$373,Capa!$T320,'Plan de couv'!L$8:L$373,Paramètres!$A$3)+COUNTIFS('Plan de couv'!$C$8:$C$373,Capa!$T320,'Plan de couv'!L$8:L$373,Paramètres!$A$8)/2+COUNTIFS('Plan de couv'!$C$8:$C$373,Capa!$T320,'Plan de couv'!L$8:L$373,Paramètres!$A$9)/2</f>
        <v>0</v>
      </c>
      <c r="AD320" s="81">
        <f>COUNTIFS('Plan de couv'!$C$8:$C$373,Capa!$T320,'Plan de couv'!M$8:M$373,Paramètres!$A$3)+COUNTIFS('Plan de couv'!$C$8:$C$373,Capa!$T320,'Plan de couv'!M$8:M$373,Paramètres!$A$8)/2+COUNTIFS('Plan de couv'!$C$8:$C$373,Capa!$T320,'Plan de couv'!M$8:M$373,Paramètres!$A$9)/2</f>
        <v>0</v>
      </c>
      <c r="AE320" s="81">
        <f>COUNTIFS('Plan de couv'!$C$8:$C$373,Capa!$T320,'Plan de couv'!N$8:N$373,Paramètres!$A$3)+COUNTIFS('Plan de couv'!$C$8:$C$373,Capa!$T320,'Plan de couv'!N$8:N$373,Paramètres!$A$8)/2+COUNTIFS('Plan de couv'!$C$8:$C$373,Capa!$T320,'Plan de couv'!N$8:N$373,Paramètres!$A$9)/2</f>
        <v>0</v>
      </c>
      <c r="AF320" s="81">
        <f>COUNTIFS('Plan de couv'!$C$8:$C$373,Capa!$T320,'Plan de couv'!O$8:O$373,Paramètres!$A$3)+COUNTIFS('Plan de couv'!$C$8:$C$373,Capa!$T320,'Plan de couv'!O$8:O$373,Paramètres!$A$8)/2+COUNTIFS('Plan de couv'!$C$8:$C$373,Capa!$T320,'Plan de couv'!O$8:O$373,Paramètres!$A$9)/2</f>
        <v>0</v>
      </c>
      <c r="AG320" s="81">
        <f>COUNTIFS('Plan de couv'!$C$8:$C$373,Capa!$T320,'Plan de couv'!P$8:P$373,Paramètres!$A$3)+COUNTIFS('Plan de couv'!$C$8:$C$373,Capa!$T320,'Plan de couv'!P$8:P$373,Paramètres!$A$8)/2+COUNTIFS('Plan de couv'!$C$8:$C$373,Capa!$T320,'Plan de couv'!P$8:P$373,Paramètres!$A$9)/2</f>
        <v>0</v>
      </c>
      <c r="AH320" s="81">
        <f>COUNTIFS('Plan de couv'!$C$8:$C$373,Capa!$T320,'Plan de couv'!Q$8:Q$373,Paramètres!$A$3)+COUNTIFS('Plan de couv'!$C$8:$C$373,Capa!$T320,'Plan de couv'!Q$8:Q$373,Paramètres!$A$8)/2+COUNTIFS('Plan de couv'!$C$8:$C$373,Capa!$T320,'Plan de couv'!Q$8:Q$373,Paramètres!$A$9)/2</f>
        <v>0</v>
      </c>
      <c r="AI320" s="81">
        <f>COUNTIFS('Plan de couv'!$C$8:$C$373,Capa!$T320,'Plan de couv'!R$8:R$373,Paramètres!$A$3)+COUNTIFS('Plan de couv'!$C$8:$C$373,Capa!$T320,'Plan de couv'!R$8:R$373,Paramètres!$A$8)/2+COUNTIFS('Plan de couv'!$C$8:$C$373,Capa!$T320,'Plan de couv'!R$8:R$373,Paramètres!$A$9)/2</f>
        <v>0</v>
      </c>
      <c r="AJ320" s="81">
        <f>COUNTIFS('Plan de couv'!$C$8:$C$373,Capa!$T320,'Plan de couv'!S$8:S$373,Paramètres!$A$3)+COUNTIFS('Plan de couv'!$C$8:$C$373,Capa!$T320,'Plan de couv'!S$8:S$373,Paramètres!$A$8)/2+COUNTIFS('Plan de couv'!$C$8:$C$373,Capa!$T320,'Plan de couv'!S$8:S$373,Paramètres!$A$9)/2</f>
        <v>0</v>
      </c>
      <c r="AK320" s="81">
        <f>COUNTIFS('Plan de couv'!$C$8:$C$373,Capa!$T320,'Plan de couv'!T$8:T$373,Paramètres!$A$3)+COUNTIFS('Plan de couv'!$C$8:$C$373,Capa!$T320,'Plan de couv'!T$8:T$373,Paramètres!$A$8)/2+COUNTIFS('Plan de couv'!$C$8:$C$373,Capa!$T320,'Plan de couv'!T$8:T$373,Paramètres!$A$9)/2</f>
        <v>0</v>
      </c>
      <c r="AL320" s="81">
        <f>COUNTIFS('Plan de couv'!$C$8:$C$373,Capa!$T320,'Plan de couv'!U$8:U$373,Paramètres!$A$3)+COUNTIFS('Plan de couv'!$C$8:$C$373,Capa!$T320,'Plan de couv'!U$8:U$373,Paramètres!$A$8)/2+COUNTIFS('Plan de couv'!$C$8:$C$373,Capa!$T320,'Plan de couv'!U$8:U$373,Paramètres!$A$9)/2</f>
        <v>0</v>
      </c>
      <c r="AM320" s="81">
        <f>COUNTIFS('Plan de couv'!$C$8:$C$373,Capa!$T320,'Plan de couv'!V$8:V$373,Paramètres!$A$3)+COUNTIFS('Plan de couv'!$C$8:$C$373,Capa!$T320,'Plan de couv'!V$8:V$373,Paramètres!$A$8)/2+COUNTIFS('Plan de couv'!$C$8:$C$373,Capa!$T320,'Plan de couv'!V$8:V$373,Paramètres!$A$9)/2</f>
        <v>0</v>
      </c>
      <c r="AN320" s="81">
        <f>COUNTIFS('Plan de couv'!$C$8:$C$373,Capa!$T320,'Plan de couv'!W$8:W$373,Paramètres!$A$3)+COUNTIFS('Plan de couv'!$C$8:$C$373,Capa!$T320,'Plan de couv'!W$8:W$373,Paramètres!$A$8)/2+COUNTIFS('Plan de couv'!$C$8:$C$373,Capa!$T320,'Plan de couv'!W$8:W$373,Paramètres!$A$9)/2</f>
        <v>0</v>
      </c>
      <c r="AO320" s="81">
        <f>COUNTIFS('Plan de couv'!$C$8:$C$373,Capa!$T320,'Plan de couv'!X$8:X$373,Paramètres!$A$3)+COUNTIFS('Plan de couv'!$C$8:$C$373,Capa!$T320,'Plan de couv'!X$8:X$373,Paramètres!$A$8)/2+COUNTIFS('Plan de couv'!$C$8:$C$373,Capa!$T320,'Plan de couv'!X$8:X$373,Paramètres!$A$9)/2</f>
        <v>0</v>
      </c>
      <c r="AP320" s="81">
        <f>COUNTIFS('Plan de couv'!$C$8:$C$373,Capa!$T320,'Plan de couv'!Y$8:Y$373,Paramètres!$A$3)+COUNTIFS('Plan de couv'!$C$8:$C$373,Capa!$T320,'Plan de couv'!Y$8:Y$373,Paramètres!$A$8)/2+COUNTIFS('Plan de couv'!$C$8:$C$373,Capa!$T320,'Plan de couv'!Y$8:Y$373,Paramètres!$A$9)/2</f>
        <v>0</v>
      </c>
    </row>
    <row r="321" spans="18:42" hidden="1" x14ac:dyDescent="0.25">
      <c r="R321" s="50">
        <f t="shared" si="16"/>
        <v>11</v>
      </c>
      <c r="S321" s="51">
        <f t="shared" si="17"/>
        <v>46</v>
      </c>
      <c r="T321" s="67">
        <f t="shared" si="19"/>
        <v>42685</v>
      </c>
      <c r="U321" s="68">
        <f t="shared" si="18"/>
        <v>6</v>
      </c>
      <c r="V321" s="81">
        <f>COUNTIFS('Plan de couv'!$C$8:$C$373,Capa!$T321,'Plan de couv'!E$8:E$373,Paramètres!$A$3)+COUNTIFS('Plan de couv'!$C$8:$C$373,Capa!$T321,'Plan de couv'!E$8:E$373,Paramètres!$A$8)/2+COUNTIFS('Plan de couv'!$C$8:$C$373,Capa!$T321,'Plan de couv'!E$8:E$373,Paramètres!$A$9)/2</f>
        <v>0</v>
      </c>
      <c r="W321" s="81">
        <f>COUNTIFS('Plan de couv'!$C$8:$C$373,Capa!$T321,'Plan de couv'!F$8:F$373,Paramètres!$A$3)+COUNTIFS('Plan de couv'!$C$8:$C$373,Capa!$T321,'Plan de couv'!F$8:F$373,Paramètres!$A$8)/2+COUNTIFS('Plan de couv'!$C$8:$C$373,Capa!$T321,'Plan de couv'!F$8:F$373,Paramètres!$A$9)/2</f>
        <v>0</v>
      </c>
      <c r="X321" s="81">
        <f>COUNTIFS('Plan de couv'!$C$8:$C$373,Capa!$T321,'Plan de couv'!G$8:G$373,Paramètres!$A$3)+COUNTIFS('Plan de couv'!$C$8:$C$373,Capa!$T321,'Plan de couv'!G$8:G$373,Paramètres!$A$8)/2+COUNTIFS('Plan de couv'!$C$8:$C$373,Capa!$T321,'Plan de couv'!G$8:G$373,Paramètres!$A$9)/2</f>
        <v>0</v>
      </c>
      <c r="Y321" s="81">
        <f>COUNTIFS('Plan de couv'!$C$8:$C$373,Capa!$T321,'Plan de couv'!H$8:H$373,Paramètres!$A$3)+COUNTIFS('Plan de couv'!$C$8:$C$373,Capa!$T321,'Plan de couv'!H$8:H$373,Paramètres!$A$8)/2+COUNTIFS('Plan de couv'!$C$8:$C$373,Capa!$T321,'Plan de couv'!H$8:H$373,Paramètres!$A$9)/2</f>
        <v>0</v>
      </c>
      <c r="Z321" s="81">
        <f>COUNTIFS('Plan de couv'!$C$8:$C$373,Capa!$T321,'Plan de couv'!I$8:I$373,Paramètres!$A$3)+COUNTIFS('Plan de couv'!$C$8:$C$373,Capa!$T321,'Plan de couv'!I$8:I$373,Paramètres!$A$8)/2+COUNTIFS('Plan de couv'!$C$8:$C$373,Capa!$T321,'Plan de couv'!I$8:I$373,Paramètres!$A$9)/2</f>
        <v>0</v>
      </c>
      <c r="AA321" s="81">
        <f>COUNTIFS('Plan de couv'!$C$8:$C$373,Capa!$T321,'Plan de couv'!J$8:J$373,Paramètres!$A$3)+COUNTIFS('Plan de couv'!$C$8:$C$373,Capa!$T321,'Plan de couv'!J$8:J$373,Paramètres!$A$8)/2+COUNTIFS('Plan de couv'!$C$8:$C$373,Capa!$T321,'Plan de couv'!J$8:J$373,Paramètres!$A$9)/2</f>
        <v>0</v>
      </c>
      <c r="AB321" s="81">
        <f>COUNTIFS('Plan de couv'!$C$8:$C$373,Capa!$T321,'Plan de couv'!K$8:K$373,Paramètres!$A$3)+COUNTIFS('Plan de couv'!$C$8:$C$373,Capa!$T321,'Plan de couv'!K$8:K$373,Paramètres!$A$8)/2+COUNTIFS('Plan de couv'!$C$8:$C$373,Capa!$T321,'Plan de couv'!K$8:K$373,Paramètres!$A$9)/2</f>
        <v>0</v>
      </c>
      <c r="AC321" s="81">
        <f>COUNTIFS('Plan de couv'!$C$8:$C$373,Capa!$T321,'Plan de couv'!L$8:L$373,Paramètres!$A$3)+COUNTIFS('Plan de couv'!$C$8:$C$373,Capa!$T321,'Plan de couv'!L$8:L$373,Paramètres!$A$8)/2+COUNTIFS('Plan de couv'!$C$8:$C$373,Capa!$T321,'Plan de couv'!L$8:L$373,Paramètres!$A$9)/2</f>
        <v>0</v>
      </c>
      <c r="AD321" s="81">
        <f>COUNTIFS('Plan de couv'!$C$8:$C$373,Capa!$T321,'Plan de couv'!M$8:M$373,Paramètres!$A$3)+COUNTIFS('Plan de couv'!$C$8:$C$373,Capa!$T321,'Plan de couv'!M$8:M$373,Paramètres!$A$8)/2+COUNTIFS('Plan de couv'!$C$8:$C$373,Capa!$T321,'Plan de couv'!M$8:M$373,Paramètres!$A$9)/2</f>
        <v>0</v>
      </c>
      <c r="AE321" s="81">
        <f>COUNTIFS('Plan de couv'!$C$8:$C$373,Capa!$T321,'Plan de couv'!N$8:N$373,Paramètres!$A$3)+COUNTIFS('Plan de couv'!$C$8:$C$373,Capa!$T321,'Plan de couv'!N$8:N$373,Paramètres!$A$8)/2+COUNTIFS('Plan de couv'!$C$8:$C$373,Capa!$T321,'Plan de couv'!N$8:N$373,Paramètres!$A$9)/2</f>
        <v>0</v>
      </c>
      <c r="AF321" s="81">
        <f>COUNTIFS('Plan de couv'!$C$8:$C$373,Capa!$T321,'Plan de couv'!O$8:O$373,Paramètres!$A$3)+COUNTIFS('Plan de couv'!$C$8:$C$373,Capa!$T321,'Plan de couv'!O$8:O$373,Paramètres!$A$8)/2+COUNTIFS('Plan de couv'!$C$8:$C$373,Capa!$T321,'Plan de couv'!O$8:O$373,Paramètres!$A$9)/2</f>
        <v>0</v>
      </c>
      <c r="AG321" s="81">
        <f>COUNTIFS('Plan de couv'!$C$8:$C$373,Capa!$T321,'Plan de couv'!P$8:P$373,Paramètres!$A$3)+COUNTIFS('Plan de couv'!$C$8:$C$373,Capa!$T321,'Plan de couv'!P$8:P$373,Paramètres!$A$8)/2+COUNTIFS('Plan de couv'!$C$8:$C$373,Capa!$T321,'Plan de couv'!P$8:P$373,Paramètres!$A$9)/2</f>
        <v>0</v>
      </c>
      <c r="AH321" s="81">
        <f>COUNTIFS('Plan de couv'!$C$8:$C$373,Capa!$T321,'Plan de couv'!Q$8:Q$373,Paramètres!$A$3)+COUNTIFS('Plan de couv'!$C$8:$C$373,Capa!$T321,'Plan de couv'!Q$8:Q$373,Paramètres!$A$8)/2+COUNTIFS('Plan de couv'!$C$8:$C$373,Capa!$T321,'Plan de couv'!Q$8:Q$373,Paramètres!$A$9)/2</f>
        <v>0</v>
      </c>
      <c r="AI321" s="81">
        <f>COUNTIFS('Plan de couv'!$C$8:$C$373,Capa!$T321,'Plan de couv'!R$8:R$373,Paramètres!$A$3)+COUNTIFS('Plan de couv'!$C$8:$C$373,Capa!$T321,'Plan de couv'!R$8:R$373,Paramètres!$A$8)/2+COUNTIFS('Plan de couv'!$C$8:$C$373,Capa!$T321,'Plan de couv'!R$8:R$373,Paramètres!$A$9)/2</f>
        <v>0</v>
      </c>
      <c r="AJ321" s="81">
        <f>COUNTIFS('Plan de couv'!$C$8:$C$373,Capa!$T321,'Plan de couv'!S$8:S$373,Paramètres!$A$3)+COUNTIFS('Plan de couv'!$C$8:$C$373,Capa!$T321,'Plan de couv'!S$8:S$373,Paramètres!$A$8)/2+COUNTIFS('Plan de couv'!$C$8:$C$373,Capa!$T321,'Plan de couv'!S$8:S$373,Paramètres!$A$9)/2</f>
        <v>0</v>
      </c>
      <c r="AK321" s="81">
        <f>COUNTIFS('Plan de couv'!$C$8:$C$373,Capa!$T321,'Plan de couv'!T$8:T$373,Paramètres!$A$3)+COUNTIFS('Plan de couv'!$C$8:$C$373,Capa!$T321,'Plan de couv'!T$8:T$373,Paramètres!$A$8)/2+COUNTIFS('Plan de couv'!$C$8:$C$373,Capa!$T321,'Plan de couv'!T$8:T$373,Paramètres!$A$9)/2</f>
        <v>0</v>
      </c>
      <c r="AL321" s="81">
        <f>COUNTIFS('Plan de couv'!$C$8:$C$373,Capa!$T321,'Plan de couv'!U$8:U$373,Paramètres!$A$3)+COUNTIFS('Plan de couv'!$C$8:$C$373,Capa!$T321,'Plan de couv'!U$8:U$373,Paramètres!$A$8)/2+COUNTIFS('Plan de couv'!$C$8:$C$373,Capa!$T321,'Plan de couv'!U$8:U$373,Paramètres!$A$9)/2</f>
        <v>0</v>
      </c>
      <c r="AM321" s="81">
        <f>COUNTIFS('Plan de couv'!$C$8:$C$373,Capa!$T321,'Plan de couv'!V$8:V$373,Paramètres!$A$3)+COUNTIFS('Plan de couv'!$C$8:$C$373,Capa!$T321,'Plan de couv'!V$8:V$373,Paramètres!$A$8)/2+COUNTIFS('Plan de couv'!$C$8:$C$373,Capa!$T321,'Plan de couv'!V$8:V$373,Paramètres!$A$9)/2</f>
        <v>0</v>
      </c>
      <c r="AN321" s="81">
        <f>COUNTIFS('Plan de couv'!$C$8:$C$373,Capa!$T321,'Plan de couv'!W$8:W$373,Paramètres!$A$3)+COUNTIFS('Plan de couv'!$C$8:$C$373,Capa!$T321,'Plan de couv'!W$8:W$373,Paramètres!$A$8)/2+COUNTIFS('Plan de couv'!$C$8:$C$373,Capa!$T321,'Plan de couv'!W$8:W$373,Paramètres!$A$9)/2</f>
        <v>0</v>
      </c>
      <c r="AO321" s="81">
        <f>COUNTIFS('Plan de couv'!$C$8:$C$373,Capa!$T321,'Plan de couv'!X$8:X$373,Paramètres!$A$3)+COUNTIFS('Plan de couv'!$C$8:$C$373,Capa!$T321,'Plan de couv'!X$8:X$373,Paramètres!$A$8)/2+COUNTIFS('Plan de couv'!$C$8:$C$373,Capa!$T321,'Plan de couv'!X$8:X$373,Paramètres!$A$9)/2</f>
        <v>0</v>
      </c>
      <c r="AP321" s="81">
        <f>COUNTIFS('Plan de couv'!$C$8:$C$373,Capa!$T321,'Plan de couv'!Y$8:Y$373,Paramètres!$A$3)+COUNTIFS('Plan de couv'!$C$8:$C$373,Capa!$T321,'Plan de couv'!Y$8:Y$373,Paramètres!$A$8)/2+COUNTIFS('Plan de couv'!$C$8:$C$373,Capa!$T321,'Plan de couv'!Y$8:Y$373,Paramètres!$A$9)/2</f>
        <v>0</v>
      </c>
    </row>
    <row r="322" spans="18:42" hidden="1" x14ac:dyDescent="0.25">
      <c r="R322" s="50">
        <f t="shared" si="16"/>
        <v>11</v>
      </c>
      <c r="S322" s="51">
        <f t="shared" si="17"/>
        <v>46</v>
      </c>
      <c r="T322" s="67">
        <f t="shared" si="19"/>
        <v>42686</v>
      </c>
      <c r="U322" s="68">
        <f t="shared" si="18"/>
        <v>7</v>
      </c>
      <c r="V322" s="81">
        <f>COUNTIFS('Plan de couv'!$C$8:$C$373,Capa!$T322,'Plan de couv'!E$8:E$373,Paramètres!$A$3)+COUNTIFS('Plan de couv'!$C$8:$C$373,Capa!$T322,'Plan de couv'!E$8:E$373,Paramètres!$A$8)/2+COUNTIFS('Plan de couv'!$C$8:$C$373,Capa!$T322,'Plan de couv'!E$8:E$373,Paramètres!$A$9)/2</f>
        <v>0</v>
      </c>
      <c r="W322" s="81">
        <f>COUNTIFS('Plan de couv'!$C$8:$C$373,Capa!$T322,'Plan de couv'!F$8:F$373,Paramètres!$A$3)+COUNTIFS('Plan de couv'!$C$8:$C$373,Capa!$T322,'Plan de couv'!F$8:F$373,Paramètres!$A$8)/2+COUNTIFS('Plan de couv'!$C$8:$C$373,Capa!$T322,'Plan de couv'!F$8:F$373,Paramètres!$A$9)/2</f>
        <v>0</v>
      </c>
      <c r="X322" s="81">
        <f>COUNTIFS('Plan de couv'!$C$8:$C$373,Capa!$T322,'Plan de couv'!G$8:G$373,Paramètres!$A$3)+COUNTIFS('Plan de couv'!$C$8:$C$373,Capa!$T322,'Plan de couv'!G$8:G$373,Paramètres!$A$8)/2+COUNTIFS('Plan de couv'!$C$8:$C$373,Capa!$T322,'Plan de couv'!G$8:G$373,Paramètres!$A$9)/2</f>
        <v>0</v>
      </c>
      <c r="Y322" s="81">
        <f>COUNTIFS('Plan de couv'!$C$8:$C$373,Capa!$T322,'Plan de couv'!H$8:H$373,Paramètres!$A$3)+COUNTIFS('Plan de couv'!$C$8:$C$373,Capa!$T322,'Plan de couv'!H$8:H$373,Paramètres!$A$8)/2+COUNTIFS('Plan de couv'!$C$8:$C$373,Capa!$T322,'Plan de couv'!H$8:H$373,Paramètres!$A$9)/2</f>
        <v>0</v>
      </c>
      <c r="Z322" s="81">
        <f>COUNTIFS('Plan de couv'!$C$8:$C$373,Capa!$T322,'Plan de couv'!I$8:I$373,Paramètres!$A$3)+COUNTIFS('Plan de couv'!$C$8:$C$373,Capa!$T322,'Plan de couv'!I$8:I$373,Paramètres!$A$8)/2+COUNTIFS('Plan de couv'!$C$8:$C$373,Capa!$T322,'Plan de couv'!I$8:I$373,Paramètres!$A$9)/2</f>
        <v>0</v>
      </c>
      <c r="AA322" s="81">
        <f>COUNTIFS('Plan de couv'!$C$8:$C$373,Capa!$T322,'Plan de couv'!J$8:J$373,Paramètres!$A$3)+COUNTIFS('Plan de couv'!$C$8:$C$373,Capa!$T322,'Plan de couv'!J$8:J$373,Paramètres!$A$8)/2+COUNTIFS('Plan de couv'!$C$8:$C$373,Capa!$T322,'Plan de couv'!J$8:J$373,Paramètres!$A$9)/2</f>
        <v>0</v>
      </c>
      <c r="AB322" s="81">
        <f>COUNTIFS('Plan de couv'!$C$8:$C$373,Capa!$T322,'Plan de couv'!K$8:K$373,Paramètres!$A$3)+COUNTIFS('Plan de couv'!$C$8:$C$373,Capa!$T322,'Plan de couv'!K$8:K$373,Paramètres!$A$8)/2+COUNTIFS('Plan de couv'!$C$8:$C$373,Capa!$T322,'Plan de couv'!K$8:K$373,Paramètres!$A$9)/2</f>
        <v>0</v>
      </c>
      <c r="AC322" s="81">
        <f>COUNTIFS('Plan de couv'!$C$8:$C$373,Capa!$T322,'Plan de couv'!L$8:L$373,Paramètres!$A$3)+COUNTIFS('Plan de couv'!$C$8:$C$373,Capa!$T322,'Plan de couv'!L$8:L$373,Paramètres!$A$8)/2+COUNTIFS('Plan de couv'!$C$8:$C$373,Capa!$T322,'Plan de couv'!L$8:L$373,Paramètres!$A$9)/2</f>
        <v>0</v>
      </c>
      <c r="AD322" s="81">
        <f>COUNTIFS('Plan de couv'!$C$8:$C$373,Capa!$T322,'Plan de couv'!M$8:M$373,Paramètres!$A$3)+COUNTIFS('Plan de couv'!$C$8:$C$373,Capa!$T322,'Plan de couv'!M$8:M$373,Paramètres!$A$8)/2+COUNTIFS('Plan de couv'!$C$8:$C$373,Capa!$T322,'Plan de couv'!M$8:M$373,Paramètres!$A$9)/2</f>
        <v>0</v>
      </c>
      <c r="AE322" s="81">
        <f>COUNTIFS('Plan de couv'!$C$8:$C$373,Capa!$T322,'Plan de couv'!N$8:N$373,Paramètres!$A$3)+COUNTIFS('Plan de couv'!$C$8:$C$373,Capa!$T322,'Plan de couv'!N$8:N$373,Paramètres!$A$8)/2+COUNTIFS('Plan de couv'!$C$8:$C$373,Capa!$T322,'Plan de couv'!N$8:N$373,Paramètres!$A$9)/2</f>
        <v>0</v>
      </c>
      <c r="AF322" s="81">
        <f>COUNTIFS('Plan de couv'!$C$8:$C$373,Capa!$T322,'Plan de couv'!O$8:O$373,Paramètres!$A$3)+COUNTIFS('Plan de couv'!$C$8:$C$373,Capa!$T322,'Plan de couv'!O$8:O$373,Paramètres!$A$8)/2+COUNTIFS('Plan de couv'!$C$8:$C$373,Capa!$T322,'Plan de couv'!O$8:O$373,Paramètres!$A$9)/2</f>
        <v>0</v>
      </c>
      <c r="AG322" s="81">
        <f>COUNTIFS('Plan de couv'!$C$8:$C$373,Capa!$T322,'Plan de couv'!P$8:P$373,Paramètres!$A$3)+COUNTIFS('Plan de couv'!$C$8:$C$373,Capa!$T322,'Plan de couv'!P$8:P$373,Paramètres!$A$8)/2+COUNTIFS('Plan de couv'!$C$8:$C$373,Capa!$T322,'Plan de couv'!P$8:P$373,Paramètres!$A$9)/2</f>
        <v>0</v>
      </c>
      <c r="AH322" s="81">
        <f>COUNTIFS('Plan de couv'!$C$8:$C$373,Capa!$T322,'Plan de couv'!Q$8:Q$373,Paramètres!$A$3)+COUNTIFS('Plan de couv'!$C$8:$C$373,Capa!$T322,'Plan de couv'!Q$8:Q$373,Paramètres!$A$8)/2+COUNTIFS('Plan de couv'!$C$8:$C$373,Capa!$T322,'Plan de couv'!Q$8:Q$373,Paramètres!$A$9)/2</f>
        <v>0</v>
      </c>
      <c r="AI322" s="81">
        <f>COUNTIFS('Plan de couv'!$C$8:$C$373,Capa!$T322,'Plan de couv'!R$8:R$373,Paramètres!$A$3)+COUNTIFS('Plan de couv'!$C$8:$C$373,Capa!$T322,'Plan de couv'!R$8:R$373,Paramètres!$A$8)/2+COUNTIFS('Plan de couv'!$C$8:$C$373,Capa!$T322,'Plan de couv'!R$8:R$373,Paramètres!$A$9)/2</f>
        <v>0</v>
      </c>
      <c r="AJ322" s="81">
        <f>COUNTIFS('Plan de couv'!$C$8:$C$373,Capa!$T322,'Plan de couv'!S$8:S$373,Paramètres!$A$3)+COUNTIFS('Plan de couv'!$C$8:$C$373,Capa!$T322,'Plan de couv'!S$8:S$373,Paramètres!$A$8)/2+COUNTIFS('Plan de couv'!$C$8:$C$373,Capa!$T322,'Plan de couv'!S$8:S$373,Paramètres!$A$9)/2</f>
        <v>0</v>
      </c>
      <c r="AK322" s="81">
        <f>COUNTIFS('Plan de couv'!$C$8:$C$373,Capa!$T322,'Plan de couv'!T$8:T$373,Paramètres!$A$3)+COUNTIFS('Plan de couv'!$C$8:$C$373,Capa!$T322,'Plan de couv'!T$8:T$373,Paramètres!$A$8)/2+COUNTIFS('Plan de couv'!$C$8:$C$373,Capa!$T322,'Plan de couv'!T$8:T$373,Paramètres!$A$9)/2</f>
        <v>0</v>
      </c>
      <c r="AL322" s="81">
        <f>COUNTIFS('Plan de couv'!$C$8:$C$373,Capa!$T322,'Plan de couv'!U$8:U$373,Paramètres!$A$3)+COUNTIFS('Plan de couv'!$C$8:$C$373,Capa!$T322,'Plan de couv'!U$8:U$373,Paramètres!$A$8)/2+COUNTIFS('Plan de couv'!$C$8:$C$373,Capa!$T322,'Plan de couv'!U$8:U$373,Paramètres!$A$9)/2</f>
        <v>0</v>
      </c>
      <c r="AM322" s="81">
        <f>COUNTIFS('Plan de couv'!$C$8:$C$373,Capa!$T322,'Plan de couv'!V$8:V$373,Paramètres!$A$3)+COUNTIFS('Plan de couv'!$C$8:$C$373,Capa!$T322,'Plan de couv'!V$8:V$373,Paramètres!$A$8)/2+COUNTIFS('Plan de couv'!$C$8:$C$373,Capa!$T322,'Plan de couv'!V$8:V$373,Paramètres!$A$9)/2</f>
        <v>0</v>
      </c>
      <c r="AN322" s="81">
        <f>COUNTIFS('Plan de couv'!$C$8:$C$373,Capa!$T322,'Plan de couv'!W$8:W$373,Paramètres!$A$3)+COUNTIFS('Plan de couv'!$C$8:$C$373,Capa!$T322,'Plan de couv'!W$8:W$373,Paramètres!$A$8)/2+COUNTIFS('Plan de couv'!$C$8:$C$373,Capa!$T322,'Plan de couv'!W$8:W$373,Paramètres!$A$9)/2</f>
        <v>0</v>
      </c>
      <c r="AO322" s="81">
        <f>COUNTIFS('Plan de couv'!$C$8:$C$373,Capa!$T322,'Plan de couv'!X$8:X$373,Paramètres!$A$3)+COUNTIFS('Plan de couv'!$C$8:$C$373,Capa!$T322,'Plan de couv'!X$8:X$373,Paramètres!$A$8)/2+COUNTIFS('Plan de couv'!$C$8:$C$373,Capa!$T322,'Plan de couv'!X$8:X$373,Paramètres!$A$9)/2</f>
        <v>0</v>
      </c>
      <c r="AP322" s="81">
        <f>COUNTIFS('Plan de couv'!$C$8:$C$373,Capa!$T322,'Plan de couv'!Y$8:Y$373,Paramètres!$A$3)+COUNTIFS('Plan de couv'!$C$8:$C$373,Capa!$T322,'Plan de couv'!Y$8:Y$373,Paramètres!$A$8)/2+COUNTIFS('Plan de couv'!$C$8:$C$373,Capa!$T322,'Plan de couv'!Y$8:Y$373,Paramètres!$A$9)/2</f>
        <v>0</v>
      </c>
    </row>
    <row r="323" spans="18:42" hidden="1" x14ac:dyDescent="0.25">
      <c r="R323" s="50">
        <f t="shared" si="16"/>
        <v>11</v>
      </c>
      <c r="S323" s="51">
        <f t="shared" si="17"/>
        <v>47</v>
      </c>
      <c r="T323" s="67">
        <f t="shared" si="19"/>
        <v>42687</v>
      </c>
      <c r="U323" s="68">
        <f t="shared" si="18"/>
        <v>1</v>
      </c>
      <c r="V323" s="81">
        <f>COUNTIFS('Plan de couv'!$C$8:$C$373,Capa!$T323,'Plan de couv'!E$8:E$373,Paramètres!$A$3)+COUNTIFS('Plan de couv'!$C$8:$C$373,Capa!$T323,'Plan de couv'!E$8:E$373,Paramètres!$A$8)/2+COUNTIFS('Plan de couv'!$C$8:$C$373,Capa!$T323,'Plan de couv'!E$8:E$373,Paramètres!$A$9)/2</f>
        <v>0</v>
      </c>
      <c r="W323" s="81">
        <f>COUNTIFS('Plan de couv'!$C$8:$C$373,Capa!$T323,'Plan de couv'!F$8:F$373,Paramètres!$A$3)+COUNTIFS('Plan de couv'!$C$8:$C$373,Capa!$T323,'Plan de couv'!F$8:F$373,Paramètres!$A$8)/2+COUNTIFS('Plan de couv'!$C$8:$C$373,Capa!$T323,'Plan de couv'!F$8:F$373,Paramètres!$A$9)/2</f>
        <v>0</v>
      </c>
      <c r="X323" s="81">
        <f>COUNTIFS('Plan de couv'!$C$8:$C$373,Capa!$T323,'Plan de couv'!G$8:G$373,Paramètres!$A$3)+COUNTIFS('Plan de couv'!$C$8:$C$373,Capa!$T323,'Plan de couv'!G$8:G$373,Paramètres!$A$8)/2+COUNTIFS('Plan de couv'!$C$8:$C$373,Capa!$T323,'Plan de couv'!G$8:G$373,Paramètres!$A$9)/2</f>
        <v>0</v>
      </c>
      <c r="Y323" s="81">
        <f>COUNTIFS('Plan de couv'!$C$8:$C$373,Capa!$T323,'Plan de couv'!H$8:H$373,Paramètres!$A$3)+COUNTIFS('Plan de couv'!$C$8:$C$373,Capa!$T323,'Plan de couv'!H$8:H$373,Paramètres!$A$8)/2+COUNTIFS('Plan de couv'!$C$8:$C$373,Capa!$T323,'Plan de couv'!H$8:H$373,Paramètres!$A$9)/2</f>
        <v>0</v>
      </c>
      <c r="Z323" s="81">
        <f>COUNTIFS('Plan de couv'!$C$8:$C$373,Capa!$T323,'Plan de couv'!I$8:I$373,Paramètres!$A$3)+COUNTIFS('Plan de couv'!$C$8:$C$373,Capa!$T323,'Plan de couv'!I$8:I$373,Paramètres!$A$8)/2+COUNTIFS('Plan de couv'!$C$8:$C$373,Capa!$T323,'Plan de couv'!I$8:I$373,Paramètres!$A$9)/2</f>
        <v>0</v>
      </c>
      <c r="AA323" s="81">
        <f>COUNTIFS('Plan de couv'!$C$8:$C$373,Capa!$T323,'Plan de couv'!J$8:J$373,Paramètres!$A$3)+COUNTIFS('Plan de couv'!$C$8:$C$373,Capa!$T323,'Plan de couv'!J$8:J$373,Paramètres!$A$8)/2+COUNTIFS('Plan de couv'!$C$8:$C$373,Capa!$T323,'Plan de couv'!J$8:J$373,Paramètres!$A$9)/2</f>
        <v>0</v>
      </c>
      <c r="AB323" s="81">
        <f>COUNTIFS('Plan de couv'!$C$8:$C$373,Capa!$T323,'Plan de couv'!K$8:K$373,Paramètres!$A$3)+COUNTIFS('Plan de couv'!$C$8:$C$373,Capa!$T323,'Plan de couv'!K$8:K$373,Paramètres!$A$8)/2+COUNTIFS('Plan de couv'!$C$8:$C$373,Capa!$T323,'Plan de couv'!K$8:K$373,Paramètres!$A$9)/2</f>
        <v>0</v>
      </c>
      <c r="AC323" s="81">
        <f>COUNTIFS('Plan de couv'!$C$8:$C$373,Capa!$T323,'Plan de couv'!L$8:L$373,Paramètres!$A$3)+COUNTIFS('Plan de couv'!$C$8:$C$373,Capa!$T323,'Plan de couv'!L$8:L$373,Paramètres!$A$8)/2+COUNTIFS('Plan de couv'!$C$8:$C$373,Capa!$T323,'Plan de couv'!L$8:L$373,Paramètres!$A$9)/2</f>
        <v>0</v>
      </c>
      <c r="AD323" s="81">
        <f>COUNTIFS('Plan de couv'!$C$8:$C$373,Capa!$T323,'Plan de couv'!M$8:M$373,Paramètres!$A$3)+COUNTIFS('Plan de couv'!$C$8:$C$373,Capa!$T323,'Plan de couv'!M$8:M$373,Paramètres!$A$8)/2+COUNTIFS('Plan de couv'!$C$8:$C$373,Capa!$T323,'Plan de couv'!M$8:M$373,Paramètres!$A$9)/2</f>
        <v>0</v>
      </c>
      <c r="AE323" s="81">
        <f>COUNTIFS('Plan de couv'!$C$8:$C$373,Capa!$T323,'Plan de couv'!N$8:N$373,Paramètres!$A$3)+COUNTIFS('Plan de couv'!$C$8:$C$373,Capa!$T323,'Plan de couv'!N$8:N$373,Paramètres!$A$8)/2+COUNTIFS('Plan de couv'!$C$8:$C$373,Capa!$T323,'Plan de couv'!N$8:N$373,Paramètres!$A$9)/2</f>
        <v>0</v>
      </c>
      <c r="AF323" s="81">
        <f>COUNTIFS('Plan de couv'!$C$8:$C$373,Capa!$T323,'Plan de couv'!O$8:O$373,Paramètres!$A$3)+COUNTIFS('Plan de couv'!$C$8:$C$373,Capa!$T323,'Plan de couv'!O$8:O$373,Paramètres!$A$8)/2+COUNTIFS('Plan de couv'!$C$8:$C$373,Capa!$T323,'Plan de couv'!O$8:O$373,Paramètres!$A$9)/2</f>
        <v>0</v>
      </c>
      <c r="AG323" s="81">
        <f>COUNTIFS('Plan de couv'!$C$8:$C$373,Capa!$T323,'Plan de couv'!P$8:P$373,Paramètres!$A$3)+COUNTIFS('Plan de couv'!$C$8:$C$373,Capa!$T323,'Plan de couv'!P$8:P$373,Paramètres!$A$8)/2+COUNTIFS('Plan de couv'!$C$8:$C$373,Capa!$T323,'Plan de couv'!P$8:P$373,Paramètres!$A$9)/2</f>
        <v>0</v>
      </c>
      <c r="AH323" s="81">
        <f>COUNTIFS('Plan de couv'!$C$8:$C$373,Capa!$T323,'Plan de couv'!Q$8:Q$373,Paramètres!$A$3)+COUNTIFS('Plan de couv'!$C$8:$C$373,Capa!$T323,'Plan de couv'!Q$8:Q$373,Paramètres!$A$8)/2+COUNTIFS('Plan de couv'!$C$8:$C$373,Capa!$T323,'Plan de couv'!Q$8:Q$373,Paramètres!$A$9)/2</f>
        <v>0</v>
      </c>
      <c r="AI323" s="81">
        <f>COUNTIFS('Plan de couv'!$C$8:$C$373,Capa!$T323,'Plan de couv'!R$8:R$373,Paramètres!$A$3)+COUNTIFS('Plan de couv'!$C$8:$C$373,Capa!$T323,'Plan de couv'!R$8:R$373,Paramètres!$A$8)/2+COUNTIFS('Plan de couv'!$C$8:$C$373,Capa!$T323,'Plan de couv'!R$8:R$373,Paramètres!$A$9)/2</f>
        <v>0</v>
      </c>
      <c r="AJ323" s="81">
        <f>COUNTIFS('Plan de couv'!$C$8:$C$373,Capa!$T323,'Plan de couv'!S$8:S$373,Paramètres!$A$3)+COUNTIFS('Plan de couv'!$C$8:$C$373,Capa!$T323,'Plan de couv'!S$8:S$373,Paramètres!$A$8)/2+COUNTIFS('Plan de couv'!$C$8:$C$373,Capa!$T323,'Plan de couv'!S$8:S$373,Paramètres!$A$9)/2</f>
        <v>0</v>
      </c>
      <c r="AK323" s="81">
        <f>COUNTIFS('Plan de couv'!$C$8:$C$373,Capa!$T323,'Plan de couv'!T$8:T$373,Paramètres!$A$3)+COUNTIFS('Plan de couv'!$C$8:$C$373,Capa!$T323,'Plan de couv'!T$8:T$373,Paramètres!$A$8)/2+COUNTIFS('Plan de couv'!$C$8:$C$373,Capa!$T323,'Plan de couv'!T$8:T$373,Paramètres!$A$9)/2</f>
        <v>0</v>
      </c>
      <c r="AL323" s="81">
        <f>COUNTIFS('Plan de couv'!$C$8:$C$373,Capa!$T323,'Plan de couv'!U$8:U$373,Paramètres!$A$3)+COUNTIFS('Plan de couv'!$C$8:$C$373,Capa!$T323,'Plan de couv'!U$8:U$373,Paramètres!$A$8)/2+COUNTIFS('Plan de couv'!$C$8:$C$373,Capa!$T323,'Plan de couv'!U$8:U$373,Paramètres!$A$9)/2</f>
        <v>0</v>
      </c>
      <c r="AM323" s="81">
        <f>COUNTIFS('Plan de couv'!$C$8:$C$373,Capa!$T323,'Plan de couv'!V$8:V$373,Paramètres!$A$3)+COUNTIFS('Plan de couv'!$C$8:$C$373,Capa!$T323,'Plan de couv'!V$8:V$373,Paramètres!$A$8)/2+COUNTIFS('Plan de couv'!$C$8:$C$373,Capa!$T323,'Plan de couv'!V$8:V$373,Paramètres!$A$9)/2</f>
        <v>0</v>
      </c>
      <c r="AN323" s="81">
        <f>COUNTIFS('Plan de couv'!$C$8:$C$373,Capa!$T323,'Plan de couv'!W$8:W$373,Paramètres!$A$3)+COUNTIFS('Plan de couv'!$C$8:$C$373,Capa!$T323,'Plan de couv'!W$8:W$373,Paramètres!$A$8)/2+COUNTIFS('Plan de couv'!$C$8:$C$373,Capa!$T323,'Plan de couv'!W$8:W$373,Paramètres!$A$9)/2</f>
        <v>0</v>
      </c>
      <c r="AO323" s="81">
        <f>COUNTIFS('Plan de couv'!$C$8:$C$373,Capa!$T323,'Plan de couv'!X$8:X$373,Paramètres!$A$3)+COUNTIFS('Plan de couv'!$C$8:$C$373,Capa!$T323,'Plan de couv'!X$8:X$373,Paramètres!$A$8)/2+COUNTIFS('Plan de couv'!$C$8:$C$373,Capa!$T323,'Plan de couv'!X$8:X$373,Paramètres!$A$9)/2</f>
        <v>0</v>
      </c>
      <c r="AP323" s="81">
        <f>COUNTIFS('Plan de couv'!$C$8:$C$373,Capa!$T323,'Plan de couv'!Y$8:Y$373,Paramètres!$A$3)+COUNTIFS('Plan de couv'!$C$8:$C$373,Capa!$T323,'Plan de couv'!Y$8:Y$373,Paramètres!$A$8)/2+COUNTIFS('Plan de couv'!$C$8:$C$373,Capa!$T323,'Plan de couv'!Y$8:Y$373,Paramètres!$A$9)/2</f>
        <v>0</v>
      </c>
    </row>
    <row r="324" spans="18:42" hidden="1" x14ac:dyDescent="0.25">
      <c r="R324" s="50">
        <f t="shared" si="16"/>
        <v>11</v>
      </c>
      <c r="S324" s="51">
        <f t="shared" si="17"/>
        <v>47</v>
      </c>
      <c r="T324" s="67">
        <f t="shared" si="19"/>
        <v>42688</v>
      </c>
      <c r="U324" s="68">
        <f t="shared" si="18"/>
        <v>2</v>
      </c>
      <c r="V324" s="81">
        <f>COUNTIFS('Plan de couv'!$C$8:$C$373,Capa!$T324,'Plan de couv'!E$8:E$373,Paramètres!$A$3)+COUNTIFS('Plan de couv'!$C$8:$C$373,Capa!$T324,'Plan de couv'!E$8:E$373,Paramètres!$A$8)/2+COUNTIFS('Plan de couv'!$C$8:$C$373,Capa!$T324,'Plan de couv'!E$8:E$373,Paramètres!$A$9)/2</f>
        <v>0</v>
      </c>
      <c r="W324" s="81">
        <f>COUNTIFS('Plan de couv'!$C$8:$C$373,Capa!$T324,'Plan de couv'!F$8:F$373,Paramètres!$A$3)+COUNTIFS('Plan de couv'!$C$8:$C$373,Capa!$T324,'Plan de couv'!F$8:F$373,Paramètres!$A$8)/2+COUNTIFS('Plan de couv'!$C$8:$C$373,Capa!$T324,'Plan de couv'!F$8:F$373,Paramètres!$A$9)/2</f>
        <v>0</v>
      </c>
      <c r="X324" s="81">
        <f>COUNTIFS('Plan de couv'!$C$8:$C$373,Capa!$T324,'Plan de couv'!G$8:G$373,Paramètres!$A$3)+COUNTIFS('Plan de couv'!$C$8:$C$373,Capa!$T324,'Plan de couv'!G$8:G$373,Paramètres!$A$8)/2+COUNTIFS('Plan de couv'!$C$8:$C$373,Capa!$T324,'Plan de couv'!G$8:G$373,Paramètres!$A$9)/2</f>
        <v>0</v>
      </c>
      <c r="Y324" s="81">
        <f>COUNTIFS('Plan de couv'!$C$8:$C$373,Capa!$T324,'Plan de couv'!H$8:H$373,Paramètres!$A$3)+COUNTIFS('Plan de couv'!$C$8:$C$373,Capa!$T324,'Plan de couv'!H$8:H$373,Paramètres!$A$8)/2+COUNTIFS('Plan de couv'!$C$8:$C$373,Capa!$T324,'Plan de couv'!H$8:H$373,Paramètres!$A$9)/2</f>
        <v>0</v>
      </c>
      <c r="Z324" s="81">
        <f>COUNTIFS('Plan de couv'!$C$8:$C$373,Capa!$T324,'Plan de couv'!I$8:I$373,Paramètres!$A$3)+COUNTIFS('Plan de couv'!$C$8:$C$373,Capa!$T324,'Plan de couv'!I$8:I$373,Paramètres!$A$8)/2+COUNTIFS('Plan de couv'!$C$8:$C$373,Capa!$T324,'Plan de couv'!I$8:I$373,Paramètres!$A$9)/2</f>
        <v>0</v>
      </c>
      <c r="AA324" s="81">
        <f>COUNTIFS('Plan de couv'!$C$8:$C$373,Capa!$T324,'Plan de couv'!J$8:J$373,Paramètres!$A$3)+COUNTIFS('Plan de couv'!$C$8:$C$373,Capa!$T324,'Plan de couv'!J$8:J$373,Paramètres!$A$8)/2+COUNTIFS('Plan de couv'!$C$8:$C$373,Capa!$T324,'Plan de couv'!J$8:J$373,Paramètres!$A$9)/2</f>
        <v>0</v>
      </c>
      <c r="AB324" s="81">
        <f>COUNTIFS('Plan de couv'!$C$8:$C$373,Capa!$T324,'Plan de couv'!K$8:K$373,Paramètres!$A$3)+COUNTIFS('Plan de couv'!$C$8:$C$373,Capa!$T324,'Plan de couv'!K$8:K$373,Paramètres!$A$8)/2+COUNTIFS('Plan de couv'!$C$8:$C$373,Capa!$T324,'Plan de couv'!K$8:K$373,Paramètres!$A$9)/2</f>
        <v>0</v>
      </c>
      <c r="AC324" s="81">
        <f>COUNTIFS('Plan de couv'!$C$8:$C$373,Capa!$T324,'Plan de couv'!L$8:L$373,Paramètres!$A$3)+COUNTIFS('Plan de couv'!$C$8:$C$373,Capa!$T324,'Plan de couv'!L$8:L$373,Paramètres!$A$8)/2+COUNTIFS('Plan de couv'!$C$8:$C$373,Capa!$T324,'Plan de couv'!L$8:L$373,Paramètres!$A$9)/2</f>
        <v>0</v>
      </c>
      <c r="AD324" s="81">
        <f>COUNTIFS('Plan de couv'!$C$8:$C$373,Capa!$T324,'Plan de couv'!M$8:M$373,Paramètres!$A$3)+COUNTIFS('Plan de couv'!$C$8:$C$373,Capa!$T324,'Plan de couv'!M$8:M$373,Paramètres!$A$8)/2+COUNTIFS('Plan de couv'!$C$8:$C$373,Capa!$T324,'Plan de couv'!M$8:M$373,Paramètres!$A$9)/2</f>
        <v>0</v>
      </c>
      <c r="AE324" s="81">
        <f>COUNTIFS('Plan de couv'!$C$8:$C$373,Capa!$T324,'Plan de couv'!N$8:N$373,Paramètres!$A$3)+COUNTIFS('Plan de couv'!$C$8:$C$373,Capa!$T324,'Plan de couv'!N$8:N$373,Paramètres!$A$8)/2+COUNTIFS('Plan de couv'!$C$8:$C$373,Capa!$T324,'Plan de couv'!N$8:N$373,Paramètres!$A$9)/2</f>
        <v>0</v>
      </c>
      <c r="AF324" s="81">
        <f>COUNTIFS('Plan de couv'!$C$8:$C$373,Capa!$T324,'Plan de couv'!O$8:O$373,Paramètres!$A$3)+COUNTIFS('Plan de couv'!$C$8:$C$373,Capa!$T324,'Plan de couv'!O$8:O$373,Paramètres!$A$8)/2+COUNTIFS('Plan de couv'!$C$8:$C$373,Capa!$T324,'Plan de couv'!O$8:O$373,Paramètres!$A$9)/2</f>
        <v>0</v>
      </c>
      <c r="AG324" s="81">
        <f>COUNTIFS('Plan de couv'!$C$8:$C$373,Capa!$T324,'Plan de couv'!P$8:P$373,Paramètres!$A$3)+COUNTIFS('Plan de couv'!$C$8:$C$373,Capa!$T324,'Plan de couv'!P$8:P$373,Paramètres!$A$8)/2+COUNTIFS('Plan de couv'!$C$8:$C$373,Capa!$T324,'Plan de couv'!P$8:P$373,Paramètres!$A$9)/2</f>
        <v>0</v>
      </c>
      <c r="AH324" s="81">
        <f>COUNTIFS('Plan de couv'!$C$8:$C$373,Capa!$T324,'Plan de couv'!Q$8:Q$373,Paramètres!$A$3)+COUNTIFS('Plan de couv'!$C$8:$C$373,Capa!$T324,'Plan de couv'!Q$8:Q$373,Paramètres!$A$8)/2+COUNTIFS('Plan de couv'!$C$8:$C$373,Capa!$T324,'Plan de couv'!Q$8:Q$373,Paramètres!$A$9)/2</f>
        <v>0</v>
      </c>
      <c r="AI324" s="81">
        <f>COUNTIFS('Plan de couv'!$C$8:$C$373,Capa!$T324,'Plan de couv'!R$8:R$373,Paramètres!$A$3)+COUNTIFS('Plan de couv'!$C$8:$C$373,Capa!$T324,'Plan de couv'!R$8:R$373,Paramètres!$A$8)/2+COUNTIFS('Plan de couv'!$C$8:$C$373,Capa!$T324,'Plan de couv'!R$8:R$373,Paramètres!$A$9)/2</f>
        <v>0</v>
      </c>
      <c r="AJ324" s="81">
        <f>COUNTIFS('Plan de couv'!$C$8:$C$373,Capa!$T324,'Plan de couv'!S$8:S$373,Paramètres!$A$3)+COUNTIFS('Plan de couv'!$C$8:$C$373,Capa!$T324,'Plan de couv'!S$8:S$373,Paramètres!$A$8)/2+COUNTIFS('Plan de couv'!$C$8:$C$373,Capa!$T324,'Plan de couv'!S$8:S$373,Paramètres!$A$9)/2</f>
        <v>0</v>
      </c>
      <c r="AK324" s="81">
        <f>COUNTIFS('Plan de couv'!$C$8:$C$373,Capa!$T324,'Plan de couv'!T$8:T$373,Paramètres!$A$3)+COUNTIFS('Plan de couv'!$C$8:$C$373,Capa!$T324,'Plan de couv'!T$8:T$373,Paramètres!$A$8)/2+COUNTIFS('Plan de couv'!$C$8:$C$373,Capa!$T324,'Plan de couv'!T$8:T$373,Paramètres!$A$9)/2</f>
        <v>0</v>
      </c>
      <c r="AL324" s="81">
        <f>COUNTIFS('Plan de couv'!$C$8:$C$373,Capa!$T324,'Plan de couv'!U$8:U$373,Paramètres!$A$3)+COUNTIFS('Plan de couv'!$C$8:$C$373,Capa!$T324,'Plan de couv'!U$8:U$373,Paramètres!$A$8)/2+COUNTIFS('Plan de couv'!$C$8:$C$373,Capa!$T324,'Plan de couv'!U$8:U$373,Paramètres!$A$9)/2</f>
        <v>0</v>
      </c>
      <c r="AM324" s="81">
        <f>COUNTIFS('Plan de couv'!$C$8:$C$373,Capa!$T324,'Plan de couv'!V$8:V$373,Paramètres!$A$3)+COUNTIFS('Plan de couv'!$C$8:$C$373,Capa!$T324,'Plan de couv'!V$8:V$373,Paramètres!$A$8)/2+COUNTIFS('Plan de couv'!$C$8:$C$373,Capa!$T324,'Plan de couv'!V$8:V$373,Paramètres!$A$9)/2</f>
        <v>0</v>
      </c>
      <c r="AN324" s="81">
        <f>COUNTIFS('Plan de couv'!$C$8:$C$373,Capa!$T324,'Plan de couv'!W$8:W$373,Paramètres!$A$3)+COUNTIFS('Plan de couv'!$C$8:$C$373,Capa!$T324,'Plan de couv'!W$8:W$373,Paramètres!$A$8)/2+COUNTIFS('Plan de couv'!$C$8:$C$373,Capa!$T324,'Plan de couv'!W$8:W$373,Paramètres!$A$9)/2</f>
        <v>0</v>
      </c>
      <c r="AO324" s="81">
        <f>COUNTIFS('Plan de couv'!$C$8:$C$373,Capa!$T324,'Plan de couv'!X$8:X$373,Paramètres!$A$3)+COUNTIFS('Plan de couv'!$C$8:$C$373,Capa!$T324,'Plan de couv'!X$8:X$373,Paramètres!$A$8)/2+COUNTIFS('Plan de couv'!$C$8:$C$373,Capa!$T324,'Plan de couv'!X$8:X$373,Paramètres!$A$9)/2</f>
        <v>0</v>
      </c>
      <c r="AP324" s="81">
        <f>COUNTIFS('Plan de couv'!$C$8:$C$373,Capa!$T324,'Plan de couv'!Y$8:Y$373,Paramètres!$A$3)+COUNTIFS('Plan de couv'!$C$8:$C$373,Capa!$T324,'Plan de couv'!Y$8:Y$373,Paramètres!$A$8)/2+COUNTIFS('Plan de couv'!$C$8:$C$373,Capa!$T324,'Plan de couv'!Y$8:Y$373,Paramètres!$A$9)/2</f>
        <v>0</v>
      </c>
    </row>
    <row r="325" spans="18:42" hidden="1" x14ac:dyDescent="0.25">
      <c r="R325" s="50">
        <f t="shared" si="16"/>
        <v>11</v>
      </c>
      <c r="S325" s="51">
        <f t="shared" si="17"/>
        <v>47</v>
      </c>
      <c r="T325" s="67">
        <f t="shared" si="19"/>
        <v>42689</v>
      </c>
      <c r="U325" s="68">
        <f t="shared" si="18"/>
        <v>3</v>
      </c>
      <c r="V325" s="81">
        <f>COUNTIFS('Plan de couv'!$C$8:$C$373,Capa!$T325,'Plan de couv'!E$8:E$373,Paramètres!$A$3)+COUNTIFS('Plan de couv'!$C$8:$C$373,Capa!$T325,'Plan de couv'!E$8:E$373,Paramètres!$A$8)/2+COUNTIFS('Plan de couv'!$C$8:$C$373,Capa!$T325,'Plan de couv'!E$8:E$373,Paramètres!$A$9)/2</f>
        <v>0</v>
      </c>
      <c r="W325" s="81">
        <f>COUNTIFS('Plan de couv'!$C$8:$C$373,Capa!$T325,'Plan de couv'!F$8:F$373,Paramètres!$A$3)+COUNTIFS('Plan de couv'!$C$8:$C$373,Capa!$T325,'Plan de couv'!F$8:F$373,Paramètres!$A$8)/2+COUNTIFS('Plan de couv'!$C$8:$C$373,Capa!$T325,'Plan de couv'!F$8:F$373,Paramètres!$A$9)/2</f>
        <v>0</v>
      </c>
      <c r="X325" s="81">
        <f>COUNTIFS('Plan de couv'!$C$8:$C$373,Capa!$T325,'Plan de couv'!G$8:G$373,Paramètres!$A$3)+COUNTIFS('Plan de couv'!$C$8:$C$373,Capa!$T325,'Plan de couv'!G$8:G$373,Paramètres!$A$8)/2+COUNTIFS('Plan de couv'!$C$8:$C$373,Capa!$T325,'Plan de couv'!G$8:G$373,Paramètres!$A$9)/2</f>
        <v>0</v>
      </c>
      <c r="Y325" s="81">
        <f>COUNTIFS('Plan de couv'!$C$8:$C$373,Capa!$T325,'Plan de couv'!H$8:H$373,Paramètres!$A$3)+COUNTIFS('Plan de couv'!$C$8:$C$373,Capa!$T325,'Plan de couv'!H$8:H$373,Paramètres!$A$8)/2+COUNTIFS('Plan de couv'!$C$8:$C$373,Capa!$T325,'Plan de couv'!H$8:H$373,Paramètres!$A$9)/2</f>
        <v>0</v>
      </c>
      <c r="Z325" s="81">
        <f>COUNTIFS('Plan de couv'!$C$8:$C$373,Capa!$T325,'Plan de couv'!I$8:I$373,Paramètres!$A$3)+COUNTIFS('Plan de couv'!$C$8:$C$373,Capa!$T325,'Plan de couv'!I$8:I$373,Paramètres!$A$8)/2+COUNTIFS('Plan de couv'!$C$8:$C$373,Capa!$T325,'Plan de couv'!I$8:I$373,Paramètres!$A$9)/2</f>
        <v>0</v>
      </c>
      <c r="AA325" s="81">
        <f>COUNTIFS('Plan de couv'!$C$8:$C$373,Capa!$T325,'Plan de couv'!J$8:J$373,Paramètres!$A$3)+COUNTIFS('Plan de couv'!$C$8:$C$373,Capa!$T325,'Plan de couv'!J$8:J$373,Paramètres!$A$8)/2+COUNTIFS('Plan de couv'!$C$8:$C$373,Capa!$T325,'Plan de couv'!J$8:J$373,Paramètres!$A$9)/2</f>
        <v>0</v>
      </c>
      <c r="AB325" s="81">
        <f>COUNTIFS('Plan de couv'!$C$8:$C$373,Capa!$T325,'Plan de couv'!K$8:K$373,Paramètres!$A$3)+COUNTIFS('Plan de couv'!$C$8:$C$373,Capa!$T325,'Plan de couv'!K$8:K$373,Paramètres!$A$8)/2+COUNTIFS('Plan de couv'!$C$8:$C$373,Capa!$T325,'Plan de couv'!K$8:K$373,Paramètres!$A$9)/2</f>
        <v>0</v>
      </c>
      <c r="AC325" s="81">
        <f>COUNTIFS('Plan de couv'!$C$8:$C$373,Capa!$T325,'Plan de couv'!L$8:L$373,Paramètres!$A$3)+COUNTIFS('Plan de couv'!$C$8:$C$373,Capa!$T325,'Plan de couv'!L$8:L$373,Paramètres!$A$8)/2+COUNTIFS('Plan de couv'!$C$8:$C$373,Capa!$T325,'Plan de couv'!L$8:L$373,Paramètres!$A$9)/2</f>
        <v>0</v>
      </c>
      <c r="AD325" s="81">
        <f>COUNTIFS('Plan de couv'!$C$8:$C$373,Capa!$T325,'Plan de couv'!M$8:M$373,Paramètres!$A$3)+COUNTIFS('Plan de couv'!$C$8:$C$373,Capa!$T325,'Plan de couv'!M$8:M$373,Paramètres!$A$8)/2+COUNTIFS('Plan de couv'!$C$8:$C$373,Capa!$T325,'Plan de couv'!M$8:M$373,Paramètres!$A$9)/2</f>
        <v>0</v>
      </c>
      <c r="AE325" s="81">
        <f>COUNTIFS('Plan de couv'!$C$8:$C$373,Capa!$T325,'Plan de couv'!N$8:N$373,Paramètres!$A$3)+COUNTIFS('Plan de couv'!$C$8:$C$373,Capa!$T325,'Plan de couv'!N$8:N$373,Paramètres!$A$8)/2+COUNTIFS('Plan de couv'!$C$8:$C$373,Capa!$T325,'Plan de couv'!N$8:N$373,Paramètres!$A$9)/2</f>
        <v>0</v>
      </c>
      <c r="AF325" s="81">
        <f>COUNTIFS('Plan de couv'!$C$8:$C$373,Capa!$T325,'Plan de couv'!O$8:O$373,Paramètres!$A$3)+COUNTIFS('Plan de couv'!$C$8:$C$373,Capa!$T325,'Plan de couv'!O$8:O$373,Paramètres!$A$8)/2+COUNTIFS('Plan de couv'!$C$8:$C$373,Capa!$T325,'Plan de couv'!O$8:O$373,Paramètres!$A$9)/2</f>
        <v>0</v>
      </c>
      <c r="AG325" s="81">
        <f>COUNTIFS('Plan de couv'!$C$8:$C$373,Capa!$T325,'Plan de couv'!P$8:P$373,Paramètres!$A$3)+COUNTIFS('Plan de couv'!$C$8:$C$373,Capa!$T325,'Plan de couv'!P$8:P$373,Paramètres!$A$8)/2+COUNTIFS('Plan de couv'!$C$8:$C$373,Capa!$T325,'Plan de couv'!P$8:P$373,Paramètres!$A$9)/2</f>
        <v>0</v>
      </c>
      <c r="AH325" s="81">
        <f>COUNTIFS('Plan de couv'!$C$8:$C$373,Capa!$T325,'Plan de couv'!Q$8:Q$373,Paramètres!$A$3)+COUNTIFS('Plan de couv'!$C$8:$C$373,Capa!$T325,'Plan de couv'!Q$8:Q$373,Paramètres!$A$8)/2+COUNTIFS('Plan de couv'!$C$8:$C$373,Capa!$T325,'Plan de couv'!Q$8:Q$373,Paramètres!$A$9)/2</f>
        <v>0</v>
      </c>
      <c r="AI325" s="81">
        <f>COUNTIFS('Plan de couv'!$C$8:$C$373,Capa!$T325,'Plan de couv'!R$8:R$373,Paramètres!$A$3)+COUNTIFS('Plan de couv'!$C$8:$C$373,Capa!$T325,'Plan de couv'!R$8:R$373,Paramètres!$A$8)/2+COUNTIFS('Plan de couv'!$C$8:$C$373,Capa!$T325,'Plan de couv'!R$8:R$373,Paramètres!$A$9)/2</f>
        <v>0</v>
      </c>
      <c r="AJ325" s="81">
        <f>COUNTIFS('Plan de couv'!$C$8:$C$373,Capa!$T325,'Plan de couv'!S$8:S$373,Paramètres!$A$3)+COUNTIFS('Plan de couv'!$C$8:$C$373,Capa!$T325,'Plan de couv'!S$8:S$373,Paramètres!$A$8)/2+COUNTIFS('Plan de couv'!$C$8:$C$373,Capa!$T325,'Plan de couv'!S$8:S$373,Paramètres!$A$9)/2</f>
        <v>0</v>
      </c>
      <c r="AK325" s="81">
        <f>COUNTIFS('Plan de couv'!$C$8:$C$373,Capa!$T325,'Plan de couv'!T$8:T$373,Paramètres!$A$3)+COUNTIFS('Plan de couv'!$C$8:$C$373,Capa!$T325,'Plan de couv'!T$8:T$373,Paramètres!$A$8)/2+COUNTIFS('Plan de couv'!$C$8:$C$373,Capa!$T325,'Plan de couv'!T$8:T$373,Paramètres!$A$9)/2</f>
        <v>0</v>
      </c>
      <c r="AL325" s="81">
        <f>COUNTIFS('Plan de couv'!$C$8:$C$373,Capa!$T325,'Plan de couv'!U$8:U$373,Paramètres!$A$3)+COUNTIFS('Plan de couv'!$C$8:$C$373,Capa!$T325,'Plan de couv'!U$8:U$373,Paramètres!$A$8)/2+COUNTIFS('Plan de couv'!$C$8:$C$373,Capa!$T325,'Plan de couv'!U$8:U$373,Paramètres!$A$9)/2</f>
        <v>0</v>
      </c>
      <c r="AM325" s="81">
        <f>COUNTIFS('Plan de couv'!$C$8:$C$373,Capa!$T325,'Plan de couv'!V$8:V$373,Paramètres!$A$3)+COUNTIFS('Plan de couv'!$C$8:$C$373,Capa!$T325,'Plan de couv'!V$8:V$373,Paramètres!$A$8)/2+COUNTIFS('Plan de couv'!$C$8:$C$373,Capa!$T325,'Plan de couv'!V$8:V$373,Paramètres!$A$9)/2</f>
        <v>0</v>
      </c>
      <c r="AN325" s="81">
        <f>COUNTIFS('Plan de couv'!$C$8:$C$373,Capa!$T325,'Plan de couv'!W$8:W$373,Paramètres!$A$3)+COUNTIFS('Plan de couv'!$C$8:$C$373,Capa!$T325,'Plan de couv'!W$8:W$373,Paramètres!$A$8)/2+COUNTIFS('Plan de couv'!$C$8:$C$373,Capa!$T325,'Plan de couv'!W$8:W$373,Paramètres!$A$9)/2</f>
        <v>0</v>
      </c>
      <c r="AO325" s="81">
        <f>COUNTIFS('Plan de couv'!$C$8:$C$373,Capa!$T325,'Plan de couv'!X$8:X$373,Paramètres!$A$3)+COUNTIFS('Plan de couv'!$C$8:$C$373,Capa!$T325,'Plan de couv'!X$8:X$373,Paramètres!$A$8)/2+COUNTIFS('Plan de couv'!$C$8:$C$373,Capa!$T325,'Plan de couv'!X$8:X$373,Paramètres!$A$9)/2</f>
        <v>0</v>
      </c>
      <c r="AP325" s="81">
        <f>COUNTIFS('Plan de couv'!$C$8:$C$373,Capa!$T325,'Plan de couv'!Y$8:Y$373,Paramètres!$A$3)+COUNTIFS('Plan de couv'!$C$8:$C$373,Capa!$T325,'Plan de couv'!Y$8:Y$373,Paramètres!$A$8)/2+COUNTIFS('Plan de couv'!$C$8:$C$373,Capa!$T325,'Plan de couv'!Y$8:Y$373,Paramètres!$A$9)/2</f>
        <v>0</v>
      </c>
    </row>
    <row r="326" spans="18:42" hidden="1" x14ac:dyDescent="0.25">
      <c r="R326" s="50">
        <f t="shared" si="16"/>
        <v>11</v>
      </c>
      <c r="S326" s="51">
        <f t="shared" si="17"/>
        <v>47</v>
      </c>
      <c r="T326" s="67">
        <f t="shared" si="19"/>
        <v>42690</v>
      </c>
      <c r="U326" s="68">
        <f t="shared" si="18"/>
        <v>4</v>
      </c>
      <c r="V326" s="81">
        <f>COUNTIFS('Plan de couv'!$C$8:$C$373,Capa!$T326,'Plan de couv'!E$8:E$373,Paramètres!$A$3)+COUNTIFS('Plan de couv'!$C$8:$C$373,Capa!$T326,'Plan de couv'!E$8:E$373,Paramètres!$A$8)/2+COUNTIFS('Plan de couv'!$C$8:$C$373,Capa!$T326,'Plan de couv'!E$8:E$373,Paramètres!$A$9)/2</f>
        <v>0</v>
      </c>
      <c r="W326" s="81">
        <f>COUNTIFS('Plan de couv'!$C$8:$C$373,Capa!$T326,'Plan de couv'!F$8:F$373,Paramètres!$A$3)+COUNTIFS('Plan de couv'!$C$8:$C$373,Capa!$T326,'Plan de couv'!F$8:F$373,Paramètres!$A$8)/2+COUNTIFS('Plan de couv'!$C$8:$C$373,Capa!$T326,'Plan de couv'!F$8:F$373,Paramètres!$A$9)/2</f>
        <v>0</v>
      </c>
      <c r="X326" s="81">
        <f>COUNTIFS('Plan de couv'!$C$8:$C$373,Capa!$T326,'Plan de couv'!G$8:G$373,Paramètres!$A$3)+COUNTIFS('Plan de couv'!$C$8:$C$373,Capa!$T326,'Plan de couv'!G$8:G$373,Paramètres!$A$8)/2+COUNTIFS('Plan de couv'!$C$8:$C$373,Capa!$T326,'Plan de couv'!G$8:G$373,Paramètres!$A$9)/2</f>
        <v>0</v>
      </c>
      <c r="Y326" s="81">
        <f>COUNTIFS('Plan de couv'!$C$8:$C$373,Capa!$T326,'Plan de couv'!H$8:H$373,Paramètres!$A$3)+COUNTIFS('Plan de couv'!$C$8:$C$373,Capa!$T326,'Plan de couv'!H$8:H$373,Paramètres!$A$8)/2+COUNTIFS('Plan de couv'!$C$8:$C$373,Capa!$T326,'Plan de couv'!H$8:H$373,Paramètres!$A$9)/2</f>
        <v>0</v>
      </c>
      <c r="Z326" s="81">
        <f>COUNTIFS('Plan de couv'!$C$8:$C$373,Capa!$T326,'Plan de couv'!I$8:I$373,Paramètres!$A$3)+COUNTIFS('Plan de couv'!$C$8:$C$373,Capa!$T326,'Plan de couv'!I$8:I$373,Paramètres!$A$8)/2+COUNTIFS('Plan de couv'!$C$8:$C$373,Capa!$T326,'Plan de couv'!I$8:I$373,Paramètres!$A$9)/2</f>
        <v>0</v>
      </c>
      <c r="AA326" s="81">
        <f>COUNTIFS('Plan de couv'!$C$8:$C$373,Capa!$T326,'Plan de couv'!J$8:J$373,Paramètres!$A$3)+COUNTIFS('Plan de couv'!$C$8:$C$373,Capa!$T326,'Plan de couv'!J$8:J$373,Paramètres!$A$8)/2+COUNTIFS('Plan de couv'!$C$8:$C$373,Capa!$T326,'Plan de couv'!J$8:J$373,Paramètres!$A$9)/2</f>
        <v>0</v>
      </c>
      <c r="AB326" s="81">
        <f>COUNTIFS('Plan de couv'!$C$8:$C$373,Capa!$T326,'Plan de couv'!K$8:K$373,Paramètres!$A$3)+COUNTIFS('Plan de couv'!$C$8:$C$373,Capa!$T326,'Plan de couv'!K$8:K$373,Paramètres!$A$8)/2+COUNTIFS('Plan de couv'!$C$8:$C$373,Capa!$T326,'Plan de couv'!K$8:K$373,Paramètres!$A$9)/2</f>
        <v>0</v>
      </c>
      <c r="AC326" s="81">
        <f>COUNTIFS('Plan de couv'!$C$8:$C$373,Capa!$T326,'Plan de couv'!L$8:L$373,Paramètres!$A$3)+COUNTIFS('Plan de couv'!$C$8:$C$373,Capa!$T326,'Plan de couv'!L$8:L$373,Paramètres!$A$8)/2+COUNTIFS('Plan de couv'!$C$8:$C$373,Capa!$T326,'Plan de couv'!L$8:L$373,Paramètres!$A$9)/2</f>
        <v>0</v>
      </c>
      <c r="AD326" s="81">
        <f>COUNTIFS('Plan de couv'!$C$8:$C$373,Capa!$T326,'Plan de couv'!M$8:M$373,Paramètres!$A$3)+COUNTIFS('Plan de couv'!$C$8:$C$373,Capa!$T326,'Plan de couv'!M$8:M$373,Paramètres!$A$8)/2+COUNTIFS('Plan de couv'!$C$8:$C$373,Capa!$T326,'Plan de couv'!M$8:M$373,Paramètres!$A$9)/2</f>
        <v>0</v>
      </c>
      <c r="AE326" s="81">
        <f>COUNTIFS('Plan de couv'!$C$8:$C$373,Capa!$T326,'Plan de couv'!N$8:N$373,Paramètres!$A$3)+COUNTIFS('Plan de couv'!$C$8:$C$373,Capa!$T326,'Plan de couv'!N$8:N$373,Paramètres!$A$8)/2+COUNTIFS('Plan de couv'!$C$8:$C$373,Capa!$T326,'Plan de couv'!N$8:N$373,Paramètres!$A$9)/2</f>
        <v>0</v>
      </c>
      <c r="AF326" s="81">
        <f>COUNTIFS('Plan de couv'!$C$8:$C$373,Capa!$T326,'Plan de couv'!O$8:O$373,Paramètres!$A$3)+COUNTIFS('Plan de couv'!$C$8:$C$373,Capa!$T326,'Plan de couv'!O$8:O$373,Paramètres!$A$8)/2+COUNTIFS('Plan de couv'!$C$8:$C$373,Capa!$T326,'Plan de couv'!O$8:O$373,Paramètres!$A$9)/2</f>
        <v>0</v>
      </c>
      <c r="AG326" s="81">
        <f>COUNTIFS('Plan de couv'!$C$8:$C$373,Capa!$T326,'Plan de couv'!P$8:P$373,Paramètres!$A$3)+COUNTIFS('Plan de couv'!$C$8:$C$373,Capa!$T326,'Plan de couv'!P$8:P$373,Paramètres!$A$8)/2+COUNTIFS('Plan de couv'!$C$8:$C$373,Capa!$T326,'Plan de couv'!P$8:P$373,Paramètres!$A$9)/2</f>
        <v>0</v>
      </c>
      <c r="AH326" s="81">
        <f>COUNTIFS('Plan de couv'!$C$8:$C$373,Capa!$T326,'Plan de couv'!Q$8:Q$373,Paramètres!$A$3)+COUNTIFS('Plan de couv'!$C$8:$C$373,Capa!$T326,'Plan de couv'!Q$8:Q$373,Paramètres!$A$8)/2+COUNTIFS('Plan de couv'!$C$8:$C$373,Capa!$T326,'Plan de couv'!Q$8:Q$373,Paramètres!$A$9)/2</f>
        <v>0</v>
      </c>
      <c r="AI326" s="81">
        <f>COUNTIFS('Plan de couv'!$C$8:$C$373,Capa!$T326,'Plan de couv'!R$8:R$373,Paramètres!$A$3)+COUNTIFS('Plan de couv'!$C$8:$C$373,Capa!$T326,'Plan de couv'!R$8:R$373,Paramètres!$A$8)/2+COUNTIFS('Plan de couv'!$C$8:$C$373,Capa!$T326,'Plan de couv'!R$8:R$373,Paramètres!$A$9)/2</f>
        <v>0</v>
      </c>
      <c r="AJ326" s="81">
        <f>COUNTIFS('Plan de couv'!$C$8:$C$373,Capa!$T326,'Plan de couv'!S$8:S$373,Paramètres!$A$3)+COUNTIFS('Plan de couv'!$C$8:$C$373,Capa!$T326,'Plan de couv'!S$8:S$373,Paramètres!$A$8)/2+COUNTIFS('Plan de couv'!$C$8:$C$373,Capa!$T326,'Plan de couv'!S$8:S$373,Paramètres!$A$9)/2</f>
        <v>0</v>
      </c>
      <c r="AK326" s="81">
        <f>COUNTIFS('Plan de couv'!$C$8:$C$373,Capa!$T326,'Plan de couv'!T$8:T$373,Paramètres!$A$3)+COUNTIFS('Plan de couv'!$C$8:$C$373,Capa!$T326,'Plan de couv'!T$8:T$373,Paramètres!$A$8)/2+COUNTIFS('Plan de couv'!$C$8:$C$373,Capa!$T326,'Plan de couv'!T$8:T$373,Paramètres!$A$9)/2</f>
        <v>0</v>
      </c>
      <c r="AL326" s="81">
        <f>COUNTIFS('Plan de couv'!$C$8:$C$373,Capa!$T326,'Plan de couv'!U$8:U$373,Paramètres!$A$3)+COUNTIFS('Plan de couv'!$C$8:$C$373,Capa!$T326,'Plan de couv'!U$8:U$373,Paramètres!$A$8)/2+COUNTIFS('Plan de couv'!$C$8:$C$373,Capa!$T326,'Plan de couv'!U$8:U$373,Paramètres!$A$9)/2</f>
        <v>0</v>
      </c>
      <c r="AM326" s="81">
        <f>COUNTIFS('Plan de couv'!$C$8:$C$373,Capa!$T326,'Plan de couv'!V$8:V$373,Paramètres!$A$3)+COUNTIFS('Plan de couv'!$C$8:$C$373,Capa!$T326,'Plan de couv'!V$8:V$373,Paramètres!$A$8)/2+COUNTIFS('Plan de couv'!$C$8:$C$373,Capa!$T326,'Plan de couv'!V$8:V$373,Paramètres!$A$9)/2</f>
        <v>0</v>
      </c>
      <c r="AN326" s="81">
        <f>COUNTIFS('Plan de couv'!$C$8:$C$373,Capa!$T326,'Plan de couv'!W$8:W$373,Paramètres!$A$3)+COUNTIFS('Plan de couv'!$C$8:$C$373,Capa!$T326,'Plan de couv'!W$8:W$373,Paramètres!$A$8)/2+COUNTIFS('Plan de couv'!$C$8:$C$373,Capa!$T326,'Plan de couv'!W$8:W$373,Paramètres!$A$9)/2</f>
        <v>0</v>
      </c>
      <c r="AO326" s="81">
        <f>COUNTIFS('Plan de couv'!$C$8:$C$373,Capa!$T326,'Plan de couv'!X$8:X$373,Paramètres!$A$3)+COUNTIFS('Plan de couv'!$C$8:$C$373,Capa!$T326,'Plan de couv'!X$8:X$373,Paramètres!$A$8)/2+COUNTIFS('Plan de couv'!$C$8:$C$373,Capa!$T326,'Plan de couv'!X$8:X$373,Paramètres!$A$9)/2</f>
        <v>0</v>
      </c>
      <c r="AP326" s="81">
        <f>COUNTIFS('Plan de couv'!$C$8:$C$373,Capa!$T326,'Plan de couv'!Y$8:Y$373,Paramètres!$A$3)+COUNTIFS('Plan de couv'!$C$8:$C$373,Capa!$T326,'Plan de couv'!Y$8:Y$373,Paramètres!$A$8)/2+COUNTIFS('Plan de couv'!$C$8:$C$373,Capa!$T326,'Plan de couv'!Y$8:Y$373,Paramètres!$A$9)/2</f>
        <v>0</v>
      </c>
    </row>
    <row r="327" spans="18:42" hidden="1" x14ac:dyDescent="0.25">
      <c r="R327" s="50">
        <f t="shared" ref="R327:R371" si="20">MONTH(T327)</f>
        <v>11</v>
      </c>
      <c r="S327" s="51">
        <f t="shared" ref="S327:S371" si="21">WEEKNUM(T327)</f>
        <v>47</v>
      </c>
      <c r="T327" s="67">
        <f t="shared" si="19"/>
        <v>42691</v>
      </c>
      <c r="U327" s="68">
        <f t="shared" ref="U327:U371" si="22">WEEKDAY(T327)</f>
        <v>5</v>
      </c>
      <c r="V327" s="81">
        <f>COUNTIFS('Plan de couv'!$C$8:$C$373,Capa!$T327,'Plan de couv'!E$8:E$373,Paramètres!$A$3)+COUNTIFS('Plan de couv'!$C$8:$C$373,Capa!$T327,'Plan de couv'!E$8:E$373,Paramètres!$A$8)/2+COUNTIFS('Plan de couv'!$C$8:$C$373,Capa!$T327,'Plan de couv'!E$8:E$373,Paramètres!$A$9)/2</f>
        <v>0</v>
      </c>
      <c r="W327" s="81">
        <f>COUNTIFS('Plan de couv'!$C$8:$C$373,Capa!$T327,'Plan de couv'!F$8:F$373,Paramètres!$A$3)+COUNTIFS('Plan de couv'!$C$8:$C$373,Capa!$T327,'Plan de couv'!F$8:F$373,Paramètres!$A$8)/2+COUNTIFS('Plan de couv'!$C$8:$C$373,Capa!$T327,'Plan de couv'!F$8:F$373,Paramètres!$A$9)/2</f>
        <v>0</v>
      </c>
      <c r="X327" s="81">
        <f>COUNTIFS('Plan de couv'!$C$8:$C$373,Capa!$T327,'Plan de couv'!G$8:G$373,Paramètres!$A$3)+COUNTIFS('Plan de couv'!$C$8:$C$373,Capa!$T327,'Plan de couv'!G$8:G$373,Paramètres!$A$8)/2+COUNTIFS('Plan de couv'!$C$8:$C$373,Capa!$T327,'Plan de couv'!G$8:G$373,Paramètres!$A$9)/2</f>
        <v>0</v>
      </c>
      <c r="Y327" s="81">
        <f>COUNTIFS('Plan de couv'!$C$8:$C$373,Capa!$T327,'Plan de couv'!H$8:H$373,Paramètres!$A$3)+COUNTIFS('Plan de couv'!$C$8:$C$373,Capa!$T327,'Plan de couv'!H$8:H$373,Paramètres!$A$8)/2+COUNTIFS('Plan de couv'!$C$8:$C$373,Capa!$T327,'Plan de couv'!H$8:H$373,Paramètres!$A$9)/2</f>
        <v>0</v>
      </c>
      <c r="Z327" s="81">
        <f>COUNTIFS('Plan de couv'!$C$8:$C$373,Capa!$T327,'Plan de couv'!I$8:I$373,Paramètres!$A$3)+COUNTIFS('Plan de couv'!$C$8:$C$373,Capa!$T327,'Plan de couv'!I$8:I$373,Paramètres!$A$8)/2+COUNTIFS('Plan de couv'!$C$8:$C$373,Capa!$T327,'Plan de couv'!I$8:I$373,Paramètres!$A$9)/2</f>
        <v>0</v>
      </c>
      <c r="AA327" s="81">
        <f>COUNTIFS('Plan de couv'!$C$8:$C$373,Capa!$T327,'Plan de couv'!J$8:J$373,Paramètres!$A$3)+COUNTIFS('Plan de couv'!$C$8:$C$373,Capa!$T327,'Plan de couv'!J$8:J$373,Paramètres!$A$8)/2+COUNTIFS('Plan de couv'!$C$8:$C$373,Capa!$T327,'Plan de couv'!J$8:J$373,Paramètres!$A$9)/2</f>
        <v>0</v>
      </c>
      <c r="AB327" s="81">
        <f>COUNTIFS('Plan de couv'!$C$8:$C$373,Capa!$T327,'Plan de couv'!K$8:K$373,Paramètres!$A$3)+COUNTIFS('Plan de couv'!$C$8:$C$373,Capa!$T327,'Plan de couv'!K$8:K$373,Paramètres!$A$8)/2+COUNTIFS('Plan de couv'!$C$8:$C$373,Capa!$T327,'Plan de couv'!K$8:K$373,Paramètres!$A$9)/2</f>
        <v>0</v>
      </c>
      <c r="AC327" s="81">
        <f>COUNTIFS('Plan de couv'!$C$8:$C$373,Capa!$T327,'Plan de couv'!L$8:L$373,Paramètres!$A$3)+COUNTIFS('Plan de couv'!$C$8:$C$373,Capa!$T327,'Plan de couv'!L$8:L$373,Paramètres!$A$8)/2+COUNTIFS('Plan de couv'!$C$8:$C$373,Capa!$T327,'Plan de couv'!L$8:L$373,Paramètres!$A$9)/2</f>
        <v>0</v>
      </c>
      <c r="AD327" s="81">
        <f>COUNTIFS('Plan de couv'!$C$8:$C$373,Capa!$T327,'Plan de couv'!M$8:M$373,Paramètres!$A$3)+COUNTIFS('Plan de couv'!$C$8:$C$373,Capa!$T327,'Plan de couv'!M$8:M$373,Paramètres!$A$8)/2+COUNTIFS('Plan de couv'!$C$8:$C$373,Capa!$T327,'Plan de couv'!M$8:M$373,Paramètres!$A$9)/2</f>
        <v>0</v>
      </c>
      <c r="AE327" s="81">
        <f>COUNTIFS('Plan de couv'!$C$8:$C$373,Capa!$T327,'Plan de couv'!N$8:N$373,Paramètres!$A$3)+COUNTIFS('Plan de couv'!$C$8:$C$373,Capa!$T327,'Plan de couv'!N$8:N$373,Paramètres!$A$8)/2+COUNTIFS('Plan de couv'!$C$8:$C$373,Capa!$T327,'Plan de couv'!N$8:N$373,Paramètres!$A$9)/2</f>
        <v>0</v>
      </c>
      <c r="AF327" s="81">
        <f>COUNTIFS('Plan de couv'!$C$8:$C$373,Capa!$T327,'Plan de couv'!O$8:O$373,Paramètres!$A$3)+COUNTIFS('Plan de couv'!$C$8:$C$373,Capa!$T327,'Plan de couv'!O$8:O$373,Paramètres!$A$8)/2+COUNTIFS('Plan de couv'!$C$8:$C$373,Capa!$T327,'Plan de couv'!O$8:O$373,Paramètres!$A$9)/2</f>
        <v>0</v>
      </c>
      <c r="AG327" s="81">
        <f>COUNTIFS('Plan de couv'!$C$8:$C$373,Capa!$T327,'Plan de couv'!P$8:P$373,Paramètres!$A$3)+COUNTIFS('Plan de couv'!$C$8:$C$373,Capa!$T327,'Plan de couv'!P$8:P$373,Paramètres!$A$8)/2+COUNTIFS('Plan de couv'!$C$8:$C$373,Capa!$T327,'Plan de couv'!P$8:P$373,Paramètres!$A$9)/2</f>
        <v>0</v>
      </c>
      <c r="AH327" s="81">
        <f>COUNTIFS('Plan de couv'!$C$8:$C$373,Capa!$T327,'Plan de couv'!Q$8:Q$373,Paramètres!$A$3)+COUNTIFS('Plan de couv'!$C$8:$C$373,Capa!$T327,'Plan de couv'!Q$8:Q$373,Paramètres!$A$8)/2+COUNTIFS('Plan de couv'!$C$8:$C$373,Capa!$T327,'Plan de couv'!Q$8:Q$373,Paramètres!$A$9)/2</f>
        <v>0</v>
      </c>
      <c r="AI327" s="81">
        <f>COUNTIFS('Plan de couv'!$C$8:$C$373,Capa!$T327,'Plan de couv'!R$8:R$373,Paramètres!$A$3)+COUNTIFS('Plan de couv'!$C$8:$C$373,Capa!$T327,'Plan de couv'!R$8:R$373,Paramètres!$A$8)/2+COUNTIFS('Plan de couv'!$C$8:$C$373,Capa!$T327,'Plan de couv'!R$8:R$373,Paramètres!$A$9)/2</f>
        <v>0</v>
      </c>
      <c r="AJ327" s="81">
        <f>COUNTIFS('Plan de couv'!$C$8:$C$373,Capa!$T327,'Plan de couv'!S$8:S$373,Paramètres!$A$3)+COUNTIFS('Plan de couv'!$C$8:$C$373,Capa!$T327,'Plan de couv'!S$8:S$373,Paramètres!$A$8)/2+COUNTIFS('Plan de couv'!$C$8:$C$373,Capa!$T327,'Plan de couv'!S$8:S$373,Paramètres!$A$9)/2</f>
        <v>0</v>
      </c>
      <c r="AK327" s="81">
        <f>COUNTIFS('Plan de couv'!$C$8:$C$373,Capa!$T327,'Plan de couv'!T$8:T$373,Paramètres!$A$3)+COUNTIFS('Plan de couv'!$C$8:$C$373,Capa!$T327,'Plan de couv'!T$8:T$373,Paramètres!$A$8)/2+COUNTIFS('Plan de couv'!$C$8:$C$373,Capa!$T327,'Plan de couv'!T$8:T$373,Paramètres!$A$9)/2</f>
        <v>0</v>
      </c>
      <c r="AL327" s="81">
        <f>COUNTIFS('Plan de couv'!$C$8:$C$373,Capa!$T327,'Plan de couv'!U$8:U$373,Paramètres!$A$3)+COUNTIFS('Plan de couv'!$C$8:$C$373,Capa!$T327,'Plan de couv'!U$8:U$373,Paramètres!$A$8)/2+COUNTIFS('Plan de couv'!$C$8:$C$373,Capa!$T327,'Plan de couv'!U$8:U$373,Paramètres!$A$9)/2</f>
        <v>0</v>
      </c>
      <c r="AM327" s="81">
        <f>COUNTIFS('Plan de couv'!$C$8:$C$373,Capa!$T327,'Plan de couv'!V$8:V$373,Paramètres!$A$3)+COUNTIFS('Plan de couv'!$C$8:$C$373,Capa!$T327,'Plan de couv'!V$8:V$373,Paramètres!$A$8)/2+COUNTIFS('Plan de couv'!$C$8:$C$373,Capa!$T327,'Plan de couv'!V$8:V$373,Paramètres!$A$9)/2</f>
        <v>0</v>
      </c>
      <c r="AN327" s="81">
        <f>COUNTIFS('Plan de couv'!$C$8:$C$373,Capa!$T327,'Plan de couv'!W$8:W$373,Paramètres!$A$3)+COUNTIFS('Plan de couv'!$C$8:$C$373,Capa!$T327,'Plan de couv'!W$8:W$373,Paramètres!$A$8)/2+COUNTIFS('Plan de couv'!$C$8:$C$373,Capa!$T327,'Plan de couv'!W$8:W$373,Paramètres!$A$9)/2</f>
        <v>0</v>
      </c>
      <c r="AO327" s="81">
        <f>COUNTIFS('Plan de couv'!$C$8:$C$373,Capa!$T327,'Plan de couv'!X$8:X$373,Paramètres!$A$3)+COUNTIFS('Plan de couv'!$C$8:$C$373,Capa!$T327,'Plan de couv'!X$8:X$373,Paramètres!$A$8)/2+COUNTIFS('Plan de couv'!$C$8:$C$373,Capa!$T327,'Plan de couv'!X$8:X$373,Paramètres!$A$9)/2</f>
        <v>0</v>
      </c>
      <c r="AP327" s="81">
        <f>COUNTIFS('Plan de couv'!$C$8:$C$373,Capa!$T327,'Plan de couv'!Y$8:Y$373,Paramètres!$A$3)+COUNTIFS('Plan de couv'!$C$8:$C$373,Capa!$T327,'Plan de couv'!Y$8:Y$373,Paramètres!$A$8)/2+COUNTIFS('Plan de couv'!$C$8:$C$373,Capa!$T327,'Plan de couv'!Y$8:Y$373,Paramètres!$A$9)/2</f>
        <v>0</v>
      </c>
    </row>
    <row r="328" spans="18:42" hidden="1" x14ac:dyDescent="0.25">
      <c r="R328" s="50">
        <f t="shared" si="20"/>
        <v>11</v>
      </c>
      <c r="S328" s="51">
        <f t="shared" si="21"/>
        <v>47</v>
      </c>
      <c r="T328" s="67">
        <f t="shared" si="19"/>
        <v>42692</v>
      </c>
      <c r="U328" s="68">
        <f t="shared" si="22"/>
        <v>6</v>
      </c>
      <c r="V328" s="81">
        <f>COUNTIFS('Plan de couv'!$C$8:$C$373,Capa!$T328,'Plan de couv'!E$8:E$373,Paramètres!$A$3)+COUNTIFS('Plan de couv'!$C$8:$C$373,Capa!$T328,'Plan de couv'!E$8:E$373,Paramètres!$A$8)/2+COUNTIFS('Plan de couv'!$C$8:$C$373,Capa!$T328,'Plan de couv'!E$8:E$373,Paramètres!$A$9)/2</f>
        <v>0</v>
      </c>
      <c r="W328" s="81">
        <f>COUNTIFS('Plan de couv'!$C$8:$C$373,Capa!$T328,'Plan de couv'!F$8:F$373,Paramètres!$A$3)+COUNTIFS('Plan de couv'!$C$8:$C$373,Capa!$T328,'Plan de couv'!F$8:F$373,Paramètres!$A$8)/2+COUNTIFS('Plan de couv'!$C$8:$C$373,Capa!$T328,'Plan de couv'!F$8:F$373,Paramètres!$A$9)/2</f>
        <v>0</v>
      </c>
      <c r="X328" s="81">
        <f>COUNTIFS('Plan de couv'!$C$8:$C$373,Capa!$T328,'Plan de couv'!G$8:G$373,Paramètres!$A$3)+COUNTIFS('Plan de couv'!$C$8:$C$373,Capa!$T328,'Plan de couv'!G$8:G$373,Paramètres!$A$8)/2+COUNTIFS('Plan de couv'!$C$8:$C$373,Capa!$T328,'Plan de couv'!G$8:G$373,Paramètres!$A$9)/2</f>
        <v>0</v>
      </c>
      <c r="Y328" s="81">
        <f>COUNTIFS('Plan de couv'!$C$8:$C$373,Capa!$T328,'Plan de couv'!H$8:H$373,Paramètres!$A$3)+COUNTIFS('Plan de couv'!$C$8:$C$373,Capa!$T328,'Plan de couv'!H$8:H$373,Paramètres!$A$8)/2+COUNTIFS('Plan de couv'!$C$8:$C$373,Capa!$T328,'Plan de couv'!H$8:H$373,Paramètres!$A$9)/2</f>
        <v>0</v>
      </c>
      <c r="Z328" s="81">
        <f>COUNTIFS('Plan de couv'!$C$8:$C$373,Capa!$T328,'Plan de couv'!I$8:I$373,Paramètres!$A$3)+COUNTIFS('Plan de couv'!$C$8:$C$373,Capa!$T328,'Plan de couv'!I$8:I$373,Paramètres!$A$8)/2+COUNTIFS('Plan de couv'!$C$8:$C$373,Capa!$T328,'Plan de couv'!I$8:I$373,Paramètres!$A$9)/2</f>
        <v>0</v>
      </c>
      <c r="AA328" s="81">
        <f>COUNTIFS('Plan de couv'!$C$8:$C$373,Capa!$T328,'Plan de couv'!J$8:J$373,Paramètres!$A$3)+COUNTIFS('Plan de couv'!$C$8:$C$373,Capa!$T328,'Plan de couv'!J$8:J$373,Paramètres!$A$8)/2+COUNTIFS('Plan de couv'!$C$8:$C$373,Capa!$T328,'Plan de couv'!J$8:J$373,Paramètres!$A$9)/2</f>
        <v>0</v>
      </c>
      <c r="AB328" s="81">
        <f>COUNTIFS('Plan de couv'!$C$8:$C$373,Capa!$T328,'Plan de couv'!K$8:K$373,Paramètres!$A$3)+COUNTIFS('Plan de couv'!$C$8:$C$373,Capa!$T328,'Plan de couv'!K$8:K$373,Paramètres!$A$8)/2+COUNTIFS('Plan de couv'!$C$8:$C$373,Capa!$T328,'Plan de couv'!K$8:K$373,Paramètres!$A$9)/2</f>
        <v>0</v>
      </c>
      <c r="AC328" s="81">
        <f>COUNTIFS('Plan de couv'!$C$8:$C$373,Capa!$T328,'Plan de couv'!L$8:L$373,Paramètres!$A$3)+COUNTIFS('Plan de couv'!$C$8:$C$373,Capa!$T328,'Plan de couv'!L$8:L$373,Paramètres!$A$8)/2+COUNTIFS('Plan de couv'!$C$8:$C$373,Capa!$T328,'Plan de couv'!L$8:L$373,Paramètres!$A$9)/2</f>
        <v>0</v>
      </c>
      <c r="AD328" s="81">
        <f>COUNTIFS('Plan de couv'!$C$8:$C$373,Capa!$T328,'Plan de couv'!M$8:M$373,Paramètres!$A$3)+COUNTIFS('Plan de couv'!$C$8:$C$373,Capa!$T328,'Plan de couv'!M$8:M$373,Paramètres!$A$8)/2+COUNTIFS('Plan de couv'!$C$8:$C$373,Capa!$T328,'Plan de couv'!M$8:M$373,Paramètres!$A$9)/2</f>
        <v>0</v>
      </c>
      <c r="AE328" s="81">
        <f>COUNTIFS('Plan de couv'!$C$8:$C$373,Capa!$T328,'Plan de couv'!N$8:N$373,Paramètres!$A$3)+COUNTIFS('Plan de couv'!$C$8:$C$373,Capa!$T328,'Plan de couv'!N$8:N$373,Paramètres!$A$8)/2+COUNTIFS('Plan de couv'!$C$8:$C$373,Capa!$T328,'Plan de couv'!N$8:N$373,Paramètres!$A$9)/2</f>
        <v>0</v>
      </c>
      <c r="AF328" s="81">
        <f>COUNTIFS('Plan de couv'!$C$8:$C$373,Capa!$T328,'Plan de couv'!O$8:O$373,Paramètres!$A$3)+COUNTIFS('Plan de couv'!$C$8:$C$373,Capa!$T328,'Plan de couv'!O$8:O$373,Paramètres!$A$8)/2+COUNTIFS('Plan de couv'!$C$8:$C$373,Capa!$T328,'Plan de couv'!O$8:O$373,Paramètres!$A$9)/2</f>
        <v>0</v>
      </c>
      <c r="AG328" s="81">
        <f>COUNTIFS('Plan de couv'!$C$8:$C$373,Capa!$T328,'Plan de couv'!P$8:P$373,Paramètres!$A$3)+COUNTIFS('Plan de couv'!$C$8:$C$373,Capa!$T328,'Plan de couv'!P$8:P$373,Paramètres!$A$8)/2+COUNTIFS('Plan de couv'!$C$8:$C$373,Capa!$T328,'Plan de couv'!P$8:P$373,Paramètres!$A$9)/2</f>
        <v>0</v>
      </c>
      <c r="AH328" s="81">
        <f>COUNTIFS('Plan de couv'!$C$8:$C$373,Capa!$T328,'Plan de couv'!Q$8:Q$373,Paramètres!$A$3)+COUNTIFS('Plan de couv'!$C$8:$C$373,Capa!$T328,'Plan de couv'!Q$8:Q$373,Paramètres!$A$8)/2+COUNTIFS('Plan de couv'!$C$8:$C$373,Capa!$T328,'Plan de couv'!Q$8:Q$373,Paramètres!$A$9)/2</f>
        <v>0</v>
      </c>
      <c r="AI328" s="81">
        <f>COUNTIFS('Plan de couv'!$C$8:$C$373,Capa!$T328,'Plan de couv'!R$8:R$373,Paramètres!$A$3)+COUNTIFS('Plan de couv'!$C$8:$C$373,Capa!$T328,'Plan de couv'!R$8:R$373,Paramètres!$A$8)/2+COUNTIFS('Plan de couv'!$C$8:$C$373,Capa!$T328,'Plan de couv'!R$8:R$373,Paramètres!$A$9)/2</f>
        <v>0</v>
      </c>
      <c r="AJ328" s="81">
        <f>COUNTIFS('Plan de couv'!$C$8:$C$373,Capa!$T328,'Plan de couv'!S$8:S$373,Paramètres!$A$3)+COUNTIFS('Plan de couv'!$C$8:$C$373,Capa!$T328,'Plan de couv'!S$8:S$373,Paramètres!$A$8)/2+COUNTIFS('Plan de couv'!$C$8:$C$373,Capa!$T328,'Plan de couv'!S$8:S$373,Paramètres!$A$9)/2</f>
        <v>0</v>
      </c>
      <c r="AK328" s="81">
        <f>COUNTIFS('Plan de couv'!$C$8:$C$373,Capa!$T328,'Plan de couv'!T$8:T$373,Paramètres!$A$3)+COUNTIFS('Plan de couv'!$C$8:$C$373,Capa!$T328,'Plan de couv'!T$8:T$373,Paramètres!$A$8)/2+COUNTIFS('Plan de couv'!$C$8:$C$373,Capa!$T328,'Plan de couv'!T$8:T$373,Paramètres!$A$9)/2</f>
        <v>0</v>
      </c>
      <c r="AL328" s="81">
        <f>COUNTIFS('Plan de couv'!$C$8:$C$373,Capa!$T328,'Plan de couv'!U$8:U$373,Paramètres!$A$3)+COUNTIFS('Plan de couv'!$C$8:$C$373,Capa!$T328,'Plan de couv'!U$8:U$373,Paramètres!$A$8)/2+COUNTIFS('Plan de couv'!$C$8:$C$373,Capa!$T328,'Plan de couv'!U$8:U$373,Paramètres!$A$9)/2</f>
        <v>0</v>
      </c>
      <c r="AM328" s="81">
        <f>COUNTIFS('Plan de couv'!$C$8:$C$373,Capa!$T328,'Plan de couv'!V$8:V$373,Paramètres!$A$3)+COUNTIFS('Plan de couv'!$C$8:$C$373,Capa!$T328,'Plan de couv'!V$8:V$373,Paramètres!$A$8)/2+COUNTIFS('Plan de couv'!$C$8:$C$373,Capa!$T328,'Plan de couv'!V$8:V$373,Paramètres!$A$9)/2</f>
        <v>0</v>
      </c>
      <c r="AN328" s="81">
        <f>COUNTIFS('Plan de couv'!$C$8:$C$373,Capa!$T328,'Plan de couv'!W$8:W$373,Paramètres!$A$3)+COUNTIFS('Plan de couv'!$C$8:$C$373,Capa!$T328,'Plan de couv'!W$8:W$373,Paramètres!$A$8)/2+COUNTIFS('Plan de couv'!$C$8:$C$373,Capa!$T328,'Plan de couv'!W$8:W$373,Paramètres!$A$9)/2</f>
        <v>0</v>
      </c>
      <c r="AO328" s="81">
        <f>COUNTIFS('Plan de couv'!$C$8:$C$373,Capa!$T328,'Plan de couv'!X$8:X$373,Paramètres!$A$3)+COUNTIFS('Plan de couv'!$C$8:$C$373,Capa!$T328,'Plan de couv'!X$8:X$373,Paramètres!$A$8)/2+COUNTIFS('Plan de couv'!$C$8:$C$373,Capa!$T328,'Plan de couv'!X$8:X$373,Paramètres!$A$9)/2</f>
        <v>0</v>
      </c>
      <c r="AP328" s="81">
        <f>COUNTIFS('Plan de couv'!$C$8:$C$373,Capa!$T328,'Plan de couv'!Y$8:Y$373,Paramètres!$A$3)+COUNTIFS('Plan de couv'!$C$8:$C$373,Capa!$T328,'Plan de couv'!Y$8:Y$373,Paramètres!$A$8)/2+COUNTIFS('Plan de couv'!$C$8:$C$373,Capa!$T328,'Plan de couv'!Y$8:Y$373,Paramètres!$A$9)/2</f>
        <v>0</v>
      </c>
    </row>
    <row r="329" spans="18:42" hidden="1" x14ac:dyDescent="0.25">
      <c r="R329" s="50">
        <f t="shared" si="20"/>
        <v>11</v>
      </c>
      <c r="S329" s="51">
        <f t="shared" si="21"/>
        <v>47</v>
      </c>
      <c r="T329" s="67">
        <f t="shared" si="19"/>
        <v>42693</v>
      </c>
      <c r="U329" s="68">
        <f t="shared" si="22"/>
        <v>7</v>
      </c>
      <c r="V329" s="81">
        <f>COUNTIFS('Plan de couv'!$C$8:$C$373,Capa!$T329,'Plan de couv'!E$8:E$373,Paramètres!$A$3)+COUNTIFS('Plan de couv'!$C$8:$C$373,Capa!$T329,'Plan de couv'!E$8:E$373,Paramètres!$A$8)/2+COUNTIFS('Plan de couv'!$C$8:$C$373,Capa!$T329,'Plan de couv'!E$8:E$373,Paramètres!$A$9)/2</f>
        <v>0</v>
      </c>
      <c r="W329" s="81">
        <f>COUNTIFS('Plan de couv'!$C$8:$C$373,Capa!$T329,'Plan de couv'!F$8:F$373,Paramètres!$A$3)+COUNTIFS('Plan de couv'!$C$8:$C$373,Capa!$T329,'Plan de couv'!F$8:F$373,Paramètres!$A$8)/2+COUNTIFS('Plan de couv'!$C$8:$C$373,Capa!$T329,'Plan de couv'!F$8:F$373,Paramètres!$A$9)/2</f>
        <v>0</v>
      </c>
      <c r="X329" s="81">
        <f>COUNTIFS('Plan de couv'!$C$8:$C$373,Capa!$T329,'Plan de couv'!G$8:G$373,Paramètres!$A$3)+COUNTIFS('Plan de couv'!$C$8:$C$373,Capa!$T329,'Plan de couv'!G$8:G$373,Paramètres!$A$8)/2+COUNTIFS('Plan de couv'!$C$8:$C$373,Capa!$T329,'Plan de couv'!G$8:G$373,Paramètres!$A$9)/2</f>
        <v>0</v>
      </c>
      <c r="Y329" s="81">
        <f>COUNTIFS('Plan de couv'!$C$8:$C$373,Capa!$T329,'Plan de couv'!H$8:H$373,Paramètres!$A$3)+COUNTIFS('Plan de couv'!$C$8:$C$373,Capa!$T329,'Plan de couv'!H$8:H$373,Paramètres!$A$8)/2+COUNTIFS('Plan de couv'!$C$8:$C$373,Capa!$T329,'Plan de couv'!H$8:H$373,Paramètres!$A$9)/2</f>
        <v>0</v>
      </c>
      <c r="Z329" s="81">
        <f>COUNTIFS('Plan de couv'!$C$8:$C$373,Capa!$T329,'Plan de couv'!I$8:I$373,Paramètres!$A$3)+COUNTIFS('Plan de couv'!$C$8:$C$373,Capa!$T329,'Plan de couv'!I$8:I$373,Paramètres!$A$8)/2+COUNTIFS('Plan de couv'!$C$8:$C$373,Capa!$T329,'Plan de couv'!I$8:I$373,Paramètres!$A$9)/2</f>
        <v>0</v>
      </c>
      <c r="AA329" s="81">
        <f>COUNTIFS('Plan de couv'!$C$8:$C$373,Capa!$T329,'Plan de couv'!J$8:J$373,Paramètres!$A$3)+COUNTIFS('Plan de couv'!$C$8:$C$373,Capa!$T329,'Plan de couv'!J$8:J$373,Paramètres!$A$8)/2+COUNTIFS('Plan de couv'!$C$8:$C$373,Capa!$T329,'Plan de couv'!J$8:J$373,Paramètres!$A$9)/2</f>
        <v>0</v>
      </c>
      <c r="AB329" s="81">
        <f>COUNTIFS('Plan de couv'!$C$8:$C$373,Capa!$T329,'Plan de couv'!K$8:K$373,Paramètres!$A$3)+COUNTIFS('Plan de couv'!$C$8:$C$373,Capa!$T329,'Plan de couv'!K$8:K$373,Paramètres!$A$8)/2+COUNTIFS('Plan de couv'!$C$8:$C$373,Capa!$T329,'Plan de couv'!K$8:K$373,Paramètres!$A$9)/2</f>
        <v>0</v>
      </c>
      <c r="AC329" s="81">
        <f>COUNTIFS('Plan de couv'!$C$8:$C$373,Capa!$T329,'Plan de couv'!L$8:L$373,Paramètres!$A$3)+COUNTIFS('Plan de couv'!$C$8:$C$373,Capa!$T329,'Plan de couv'!L$8:L$373,Paramètres!$A$8)/2+COUNTIFS('Plan de couv'!$C$8:$C$373,Capa!$T329,'Plan de couv'!L$8:L$373,Paramètres!$A$9)/2</f>
        <v>0</v>
      </c>
      <c r="AD329" s="81">
        <f>COUNTIFS('Plan de couv'!$C$8:$C$373,Capa!$T329,'Plan de couv'!M$8:M$373,Paramètres!$A$3)+COUNTIFS('Plan de couv'!$C$8:$C$373,Capa!$T329,'Plan de couv'!M$8:M$373,Paramètres!$A$8)/2+COUNTIFS('Plan de couv'!$C$8:$C$373,Capa!$T329,'Plan de couv'!M$8:M$373,Paramètres!$A$9)/2</f>
        <v>0</v>
      </c>
      <c r="AE329" s="81">
        <f>COUNTIFS('Plan de couv'!$C$8:$C$373,Capa!$T329,'Plan de couv'!N$8:N$373,Paramètres!$A$3)+COUNTIFS('Plan de couv'!$C$8:$C$373,Capa!$T329,'Plan de couv'!N$8:N$373,Paramètres!$A$8)/2+COUNTIFS('Plan de couv'!$C$8:$C$373,Capa!$T329,'Plan de couv'!N$8:N$373,Paramètres!$A$9)/2</f>
        <v>0</v>
      </c>
      <c r="AF329" s="81">
        <f>COUNTIFS('Plan de couv'!$C$8:$C$373,Capa!$T329,'Plan de couv'!O$8:O$373,Paramètres!$A$3)+COUNTIFS('Plan de couv'!$C$8:$C$373,Capa!$T329,'Plan de couv'!O$8:O$373,Paramètres!$A$8)/2+COUNTIFS('Plan de couv'!$C$8:$C$373,Capa!$T329,'Plan de couv'!O$8:O$373,Paramètres!$A$9)/2</f>
        <v>0</v>
      </c>
      <c r="AG329" s="81">
        <f>COUNTIFS('Plan de couv'!$C$8:$C$373,Capa!$T329,'Plan de couv'!P$8:P$373,Paramètres!$A$3)+COUNTIFS('Plan de couv'!$C$8:$C$373,Capa!$T329,'Plan de couv'!P$8:P$373,Paramètres!$A$8)/2+COUNTIFS('Plan de couv'!$C$8:$C$373,Capa!$T329,'Plan de couv'!P$8:P$373,Paramètres!$A$9)/2</f>
        <v>0</v>
      </c>
      <c r="AH329" s="81">
        <f>COUNTIFS('Plan de couv'!$C$8:$C$373,Capa!$T329,'Plan de couv'!Q$8:Q$373,Paramètres!$A$3)+COUNTIFS('Plan de couv'!$C$8:$C$373,Capa!$T329,'Plan de couv'!Q$8:Q$373,Paramètres!$A$8)/2+COUNTIFS('Plan de couv'!$C$8:$C$373,Capa!$T329,'Plan de couv'!Q$8:Q$373,Paramètres!$A$9)/2</f>
        <v>0</v>
      </c>
      <c r="AI329" s="81">
        <f>COUNTIFS('Plan de couv'!$C$8:$C$373,Capa!$T329,'Plan de couv'!R$8:R$373,Paramètres!$A$3)+COUNTIFS('Plan de couv'!$C$8:$C$373,Capa!$T329,'Plan de couv'!R$8:R$373,Paramètres!$A$8)/2+COUNTIFS('Plan de couv'!$C$8:$C$373,Capa!$T329,'Plan de couv'!R$8:R$373,Paramètres!$A$9)/2</f>
        <v>0</v>
      </c>
      <c r="AJ329" s="81">
        <f>COUNTIFS('Plan de couv'!$C$8:$C$373,Capa!$T329,'Plan de couv'!S$8:S$373,Paramètres!$A$3)+COUNTIFS('Plan de couv'!$C$8:$C$373,Capa!$T329,'Plan de couv'!S$8:S$373,Paramètres!$A$8)/2+COUNTIFS('Plan de couv'!$C$8:$C$373,Capa!$T329,'Plan de couv'!S$8:S$373,Paramètres!$A$9)/2</f>
        <v>0</v>
      </c>
      <c r="AK329" s="81">
        <f>COUNTIFS('Plan de couv'!$C$8:$C$373,Capa!$T329,'Plan de couv'!T$8:T$373,Paramètres!$A$3)+COUNTIFS('Plan de couv'!$C$8:$C$373,Capa!$T329,'Plan de couv'!T$8:T$373,Paramètres!$A$8)/2+COUNTIFS('Plan de couv'!$C$8:$C$373,Capa!$T329,'Plan de couv'!T$8:T$373,Paramètres!$A$9)/2</f>
        <v>0</v>
      </c>
      <c r="AL329" s="81">
        <f>COUNTIFS('Plan de couv'!$C$8:$C$373,Capa!$T329,'Plan de couv'!U$8:U$373,Paramètres!$A$3)+COUNTIFS('Plan de couv'!$C$8:$C$373,Capa!$T329,'Plan de couv'!U$8:U$373,Paramètres!$A$8)/2+COUNTIFS('Plan de couv'!$C$8:$C$373,Capa!$T329,'Plan de couv'!U$8:U$373,Paramètres!$A$9)/2</f>
        <v>0</v>
      </c>
      <c r="AM329" s="81">
        <f>COUNTIFS('Plan de couv'!$C$8:$C$373,Capa!$T329,'Plan de couv'!V$8:V$373,Paramètres!$A$3)+COUNTIFS('Plan de couv'!$C$8:$C$373,Capa!$T329,'Plan de couv'!V$8:V$373,Paramètres!$A$8)/2+COUNTIFS('Plan de couv'!$C$8:$C$373,Capa!$T329,'Plan de couv'!V$8:V$373,Paramètres!$A$9)/2</f>
        <v>0</v>
      </c>
      <c r="AN329" s="81">
        <f>COUNTIFS('Plan de couv'!$C$8:$C$373,Capa!$T329,'Plan de couv'!W$8:W$373,Paramètres!$A$3)+COUNTIFS('Plan de couv'!$C$8:$C$373,Capa!$T329,'Plan de couv'!W$8:W$373,Paramètres!$A$8)/2+COUNTIFS('Plan de couv'!$C$8:$C$373,Capa!$T329,'Plan de couv'!W$8:W$373,Paramètres!$A$9)/2</f>
        <v>0</v>
      </c>
      <c r="AO329" s="81">
        <f>COUNTIFS('Plan de couv'!$C$8:$C$373,Capa!$T329,'Plan de couv'!X$8:X$373,Paramètres!$A$3)+COUNTIFS('Plan de couv'!$C$8:$C$373,Capa!$T329,'Plan de couv'!X$8:X$373,Paramètres!$A$8)/2+COUNTIFS('Plan de couv'!$C$8:$C$373,Capa!$T329,'Plan de couv'!X$8:X$373,Paramètres!$A$9)/2</f>
        <v>0</v>
      </c>
      <c r="AP329" s="81">
        <f>COUNTIFS('Plan de couv'!$C$8:$C$373,Capa!$T329,'Plan de couv'!Y$8:Y$373,Paramètres!$A$3)+COUNTIFS('Plan de couv'!$C$8:$C$373,Capa!$T329,'Plan de couv'!Y$8:Y$373,Paramètres!$A$8)/2+COUNTIFS('Plan de couv'!$C$8:$C$373,Capa!$T329,'Plan de couv'!Y$8:Y$373,Paramètres!$A$9)/2</f>
        <v>0</v>
      </c>
    </row>
    <row r="330" spans="18:42" hidden="1" x14ac:dyDescent="0.25">
      <c r="R330" s="50">
        <f t="shared" si="20"/>
        <v>11</v>
      </c>
      <c r="S330" s="51">
        <f t="shared" si="21"/>
        <v>48</v>
      </c>
      <c r="T330" s="67">
        <f t="shared" si="19"/>
        <v>42694</v>
      </c>
      <c r="U330" s="68">
        <f t="shared" si="22"/>
        <v>1</v>
      </c>
      <c r="V330" s="81">
        <f>COUNTIFS('Plan de couv'!$C$8:$C$373,Capa!$T330,'Plan de couv'!E$8:E$373,Paramètres!$A$3)+COUNTIFS('Plan de couv'!$C$8:$C$373,Capa!$T330,'Plan de couv'!E$8:E$373,Paramètres!$A$8)/2+COUNTIFS('Plan de couv'!$C$8:$C$373,Capa!$T330,'Plan de couv'!E$8:E$373,Paramètres!$A$9)/2</f>
        <v>0</v>
      </c>
      <c r="W330" s="81">
        <f>COUNTIFS('Plan de couv'!$C$8:$C$373,Capa!$T330,'Plan de couv'!F$8:F$373,Paramètres!$A$3)+COUNTIFS('Plan de couv'!$C$8:$C$373,Capa!$T330,'Plan de couv'!F$8:F$373,Paramètres!$A$8)/2+COUNTIFS('Plan de couv'!$C$8:$C$373,Capa!$T330,'Plan de couv'!F$8:F$373,Paramètres!$A$9)/2</f>
        <v>0</v>
      </c>
      <c r="X330" s="81">
        <f>COUNTIFS('Plan de couv'!$C$8:$C$373,Capa!$T330,'Plan de couv'!G$8:G$373,Paramètres!$A$3)+COUNTIFS('Plan de couv'!$C$8:$C$373,Capa!$T330,'Plan de couv'!G$8:G$373,Paramètres!$A$8)/2+COUNTIFS('Plan de couv'!$C$8:$C$373,Capa!$T330,'Plan de couv'!G$8:G$373,Paramètres!$A$9)/2</f>
        <v>0</v>
      </c>
      <c r="Y330" s="81">
        <f>COUNTIFS('Plan de couv'!$C$8:$C$373,Capa!$T330,'Plan de couv'!H$8:H$373,Paramètres!$A$3)+COUNTIFS('Plan de couv'!$C$8:$C$373,Capa!$T330,'Plan de couv'!H$8:H$373,Paramètres!$A$8)/2+COUNTIFS('Plan de couv'!$C$8:$C$373,Capa!$T330,'Plan de couv'!H$8:H$373,Paramètres!$A$9)/2</f>
        <v>0</v>
      </c>
      <c r="Z330" s="81">
        <f>COUNTIFS('Plan de couv'!$C$8:$C$373,Capa!$T330,'Plan de couv'!I$8:I$373,Paramètres!$A$3)+COUNTIFS('Plan de couv'!$C$8:$C$373,Capa!$T330,'Plan de couv'!I$8:I$373,Paramètres!$A$8)/2+COUNTIFS('Plan de couv'!$C$8:$C$373,Capa!$T330,'Plan de couv'!I$8:I$373,Paramètres!$A$9)/2</f>
        <v>0</v>
      </c>
      <c r="AA330" s="81">
        <f>COUNTIFS('Plan de couv'!$C$8:$C$373,Capa!$T330,'Plan de couv'!J$8:J$373,Paramètres!$A$3)+COUNTIFS('Plan de couv'!$C$8:$C$373,Capa!$T330,'Plan de couv'!J$8:J$373,Paramètres!$A$8)/2+COUNTIFS('Plan de couv'!$C$8:$C$373,Capa!$T330,'Plan de couv'!J$8:J$373,Paramètres!$A$9)/2</f>
        <v>0</v>
      </c>
      <c r="AB330" s="81">
        <f>COUNTIFS('Plan de couv'!$C$8:$C$373,Capa!$T330,'Plan de couv'!K$8:K$373,Paramètres!$A$3)+COUNTIFS('Plan de couv'!$C$8:$C$373,Capa!$T330,'Plan de couv'!K$8:K$373,Paramètres!$A$8)/2+COUNTIFS('Plan de couv'!$C$8:$C$373,Capa!$T330,'Plan de couv'!K$8:K$373,Paramètres!$A$9)/2</f>
        <v>0</v>
      </c>
      <c r="AC330" s="81">
        <f>COUNTIFS('Plan de couv'!$C$8:$C$373,Capa!$T330,'Plan de couv'!L$8:L$373,Paramètres!$A$3)+COUNTIFS('Plan de couv'!$C$8:$C$373,Capa!$T330,'Plan de couv'!L$8:L$373,Paramètres!$A$8)/2+COUNTIFS('Plan de couv'!$C$8:$C$373,Capa!$T330,'Plan de couv'!L$8:L$373,Paramètres!$A$9)/2</f>
        <v>0</v>
      </c>
      <c r="AD330" s="81">
        <f>COUNTIFS('Plan de couv'!$C$8:$C$373,Capa!$T330,'Plan de couv'!M$8:M$373,Paramètres!$A$3)+COUNTIFS('Plan de couv'!$C$8:$C$373,Capa!$T330,'Plan de couv'!M$8:M$373,Paramètres!$A$8)/2+COUNTIFS('Plan de couv'!$C$8:$C$373,Capa!$T330,'Plan de couv'!M$8:M$373,Paramètres!$A$9)/2</f>
        <v>0</v>
      </c>
      <c r="AE330" s="81">
        <f>COUNTIFS('Plan de couv'!$C$8:$C$373,Capa!$T330,'Plan de couv'!N$8:N$373,Paramètres!$A$3)+COUNTIFS('Plan de couv'!$C$8:$C$373,Capa!$T330,'Plan de couv'!N$8:N$373,Paramètres!$A$8)/2+COUNTIFS('Plan de couv'!$C$8:$C$373,Capa!$T330,'Plan de couv'!N$8:N$373,Paramètres!$A$9)/2</f>
        <v>0</v>
      </c>
      <c r="AF330" s="81">
        <f>COUNTIFS('Plan de couv'!$C$8:$C$373,Capa!$T330,'Plan de couv'!O$8:O$373,Paramètres!$A$3)+COUNTIFS('Plan de couv'!$C$8:$C$373,Capa!$T330,'Plan de couv'!O$8:O$373,Paramètres!$A$8)/2+COUNTIFS('Plan de couv'!$C$8:$C$373,Capa!$T330,'Plan de couv'!O$8:O$373,Paramètres!$A$9)/2</f>
        <v>0</v>
      </c>
      <c r="AG330" s="81">
        <f>COUNTIFS('Plan de couv'!$C$8:$C$373,Capa!$T330,'Plan de couv'!P$8:P$373,Paramètres!$A$3)+COUNTIFS('Plan de couv'!$C$8:$C$373,Capa!$T330,'Plan de couv'!P$8:P$373,Paramètres!$A$8)/2+COUNTIFS('Plan de couv'!$C$8:$C$373,Capa!$T330,'Plan de couv'!P$8:P$373,Paramètres!$A$9)/2</f>
        <v>0</v>
      </c>
      <c r="AH330" s="81">
        <f>COUNTIFS('Plan de couv'!$C$8:$C$373,Capa!$T330,'Plan de couv'!Q$8:Q$373,Paramètres!$A$3)+COUNTIFS('Plan de couv'!$C$8:$C$373,Capa!$T330,'Plan de couv'!Q$8:Q$373,Paramètres!$A$8)/2+COUNTIFS('Plan de couv'!$C$8:$C$373,Capa!$T330,'Plan de couv'!Q$8:Q$373,Paramètres!$A$9)/2</f>
        <v>0</v>
      </c>
      <c r="AI330" s="81">
        <f>COUNTIFS('Plan de couv'!$C$8:$C$373,Capa!$T330,'Plan de couv'!R$8:R$373,Paramètres!$A$3)+COUNTIFS('Plan de couv'!$C$8:$C$373,Capa!$T330,'Plan de couv'!R$8:R$373,Paramètres!$A$8)/2+COUNTIFS('Plan de couv'!$C$8:$C$373,Capa!$T330,'Plan de couv'!R$8:R$373,Paramètres!$A$9)/2</f>
        <v>0</v>
      </c>
      <c r="AJ330" s="81">
        <f>COUNTIFS('Plan de couv'!$C$8:$C$373,Capa!$T330,'Plan de couv'!S$8:S$373,Paramètres!$A$3)+COUNTIFS('Plan de couv'!$C$8:$C$373,Capa!$T330,'Plan de couv'!S$8:S$373,Paramètres!$A$8)/2+COUNTIFS('Plan de couv'!$C$8:$C$373,Capa!$T330,'Plan de couv'!S$8:S$373,Paramètres!$A$9)/2</f>
        <v>0</v>
      </c>
      <c r="AK330" s="81">
        <f>COUNTIFS('Plan de couv'!$C$8:$C$373,Capa!$T330,'Plan de couv'!T$8:T$373,Paramètres!$A$3)+COUNTIFS('Plan de couv'!$C$8:$C$373,Capa!$T330,'Plan de couv'!T$8:T$373,Paramètres!$A$8)/2+COUNTIFS('Plan de couv'!$C$8:$C$373,Capa!$T330,'Plan de couv'!T$8:T$373,Paramètres!$A$9)/2</f>
        <v>0</v>
      </c>
      <c r="AL330" s="81">
        <f>COUNTIFS('Plan de couv'!$C$8:$C$373,Capa!$T330,'Plan de couv'!U$8:U$373,Paramètres!$A$3)+COUNTIFS('Plan de couv'!$C$8:$C$373,Capa!$T330,'Plan de couv'!U$8:U$373,Paramètres!$A$8)/2+COUNTIFS('Plan de couv'!$C$8:$C$373,Capa!$T330,'Plan de couv'!U$8:U$373,Paramètres!$A$9)/2</f>
        <v>0</v>
      </c>
      <c r="AM330" s="81">
        <f>COUNTIFS('Plan de couv'!$C$8:$C$373,Capa!$T330,'Plan de couv'!V$8:V$373,Paramètres!$A$3)+COUNTIFS('Plan de couv'!$C$8:$C$373,Capa!$T330,'Plan de couv'!V$8:V$373,Paramètres!$A$8)/2+COUNTIFS('Plan de couv'!$C$8:$C$373,Capa!$T330,'Plan de couv'!V$8:V$373,Paramètres!$A$9)/2</f>
        <v>0</v>
      </c>
      <c r="AN330" s="81">
        <f>COUNTIFS('Plan de couv'!$C$8:$C$373,Capa!$T330,'Plan de couv'!W$8:W$373,Paramètres!$A$3)+COUNTIFS('Plan de couv'!$C$8:$C$373,Capa!$T330,'Plan de couv'!W$8:W$373,Paramètres!$A$8)/2+COUNTIFS('Plan de couv'!$C$8:$C$373,Capa!$T330,'Plan de couv'!W$8:W$373,Paramètres!$A$9)/2</f>
        <v>0</v>
      </c>
      <c r="AO330" s="81">
        <f>COUNTIFS('Plan de couv'!$C$8:$C$373,Capa!$T330,'Plan de couv'!X$8:X$373,Paramètres!$A$3)+COUNTIFS('Plan de couv'!$C$8:$C$373,Capa!$T330,'Plan de couv'!X$8:X$373,Paramètres!$A$8)/2+COUNTIFS('Plan de couv'!$C$8:$C$373,Capa!$T330,'Plan de couv'!X$8:X$373,Paramètres!$A$9)/2</f>
        <v>0</v>
      </c>
      <c r="AP330" s="81">
        <f>COUNTIFS('Plan de couv'!$C$8:$C$373,Capa!$T330,'Plan de couv'!Y$8:Y$373,Paramètres!$A$3)+COUNTIFS('Plan de couv'!$C$8:$C$373,Capa!$T330,'Plan de couv'!Y$8:Y$373,Paramètres!$A$8)/2+COUNTIFS('Plan de couv'!$C$8:$C$373,Capa!$T330,'Plan de couv'!Y$8:Y$373,Paramètres!$A$9)/2</f>
        <v>0</v>
      </c>
    </row>
    <row r="331" spans="18:42" hidden="1" x14ac:dyDescent="0.25">
      <c r="R331" s="50">
        <f t="shared" si="20"/>
        <v>11</v>
      </c>
      <c r="S331" s="51">
        <f t="shared" si="21"/>
        <v>48</v>
      </c>
      <c r="T331" s="67">
        <f t="shared" si="19"/>
        <v>42695</v>
      </c>
      <c r="U331" s="68">
        <f t="shared" si="22"/>
        <v>2</v>
      </c>
      <c r="V331" s="81">
        <f>COUNTIFS('Plan de couv'!$C$8:$C$373,Capa!$T331,'Plan de couv'!E$8:E$373,Paramètres!$A$3)+COUNTIFS('Plan de couv'!$C$8:$C$373,Capa!$T331,'Plan de couv'!E$8:E$373,Paramètres!$A$8)/2+COUNTIFS('Plan de couv'!$C$8:$C$373,Capa!$T331,'Plan de couv'!E$8:E$373,Paramètres!$A$9)/2</f>
        <v>0</v>
      </c>
      <c r="W331" s="81">
        <f>COUNTIFS('Plan de couv'!$C$8:$C$373,Capa!$T331,'Plan de couv'!F$8:F$373,Paramètres!$A$3)+COUNTIFS('Plan de couv'!$C$8:$C$373,Capa!$T331,'Plan de couv'!F$8:F$373,Paramètres!$A$8)/2+COUNTIFS('Plan de couv'!$C$8:$C$373,Capa!$T331,'Plan de couv'!F$8:F$373,Paramètres!$A$9)/2</f>
        <v>0</v>
      </c>
      <c r="X331" s="81">
        <f>COUNTIFS('Plan de couv'!$C$8:$C$373,Capa!$T331,'Plan de couv'!G$8:G$373,Paramètres!$A$3)+COUNTIFS('Plan de couv'!$C$8:$C$373,Capa!$T331,'Plan de couv'!G$8:G$373,Paramètres!$A$8)/2+COUNTIFS('Plan de couv'!$C$8:$C$373,Capa!$T331,'Plan de couv'!G$8:G$373,Paramètres!$A$9)/2</f>
        <v>0</v>
      </c>
      <c r="Y331" s="81">
        <f>COUNTIFS('Plan de couv'!$C$8:$C$373,Capa!$T331,'Plan de couv'!H$8:H$373,Paramètres!$A$3)+COUNTIFS('Plan de couv'!$C$8:$C$373,Capa!$T331,'Plan de couv'!H$8:H$373,Paramètres!$A$8)/2+COUNTIFS('Plan de couv'!$C$8:$C$373,Capa!$T331,'Plan de couv'!H$8:H$373,Paramètres!$A$9)/2</f>
        <v>0</v>
      </c>
      <c r="Z331" s="81">
        <f>COUNTIFS('Plan de couv'!$C$8:$C$373,Capa!$T331,'Plan de couv'!I$8:I$373,Paramètres!$A$3)+COUNTIFS('Plan de couv'!$C$8:$C$373,Capa!$T331,'Plan de couv'!I$8:I$373,Paramètres!$A$8)/2+COUNTIFS('Plan de couv'!$C$8:$C$373,Capa!$T331,'Plan de couv'!I$8:I$373,Paramètres!$A$9)/2</f>
        <v>0</v>
      </c>
      <c r="AA331" s="81">
        <f>COUNTIFS('Plan de couv'!$C$8:$C$373,Capa!$T331,'Plan de couv'!J$8:J$373,Paramètres!$A$3)+COUNTIFS('Plan de couv'!$C$8:$C$373,Capa!$T331,'Plan de couv'!J$8:J$373,Paramètres!$A$8)/2+COUNTIFS('Plan de couv'!$C$8:$C$373,Capa!$T331,'Plan de couv'!J$8:J$373,Paramètres!$A$9)/2</f>
        <v>0</v>
      </c>
      <c r="AB331" s="81">
        <f>COUNTIFS('Plan de couv'!$C$8:$C$373,Capa!$T331,'Plan de couv'!K$8:K$373,Paramètres!$A$3)+COUNTIFS('Plan de couv'!$C$8:$C$373,Capa!$T331,'Plan de couv'!K$8:K$373,Paramètres!$A$8)/2+COUNTIFS('Plan de couv'!$C$8:$C$373,Capa!$T331,'Plan de couv'!K$8:K$373,Paramètres!$A$9)/2</f>
        <v>0</v>
      </c>
      <c r="AC331" s="81">
        <f>COUNTIFS('Plan de couv'!$C$8:$C$373,Capa!$T331,'Plan de couv'!L$8:L$373,Paramètres!$A$3)+COUNTIFS('Plan de couv'!$C$8:$C$373,Capa!$T331,'Plan de couv'!L$8:L$373,Paramètres!$A$8)/2+COUNTIFS('Plan de couv'!$C$8:$C$373,Capa!$T331,'Plan de couv'!L$8:L$373,Paramètres!$A$9)/2</f>
        <v>0</v>
      </c>
      <c r="AD331" s="81">
        <f>COUNTIFS('Plan de couv'!$C$8:$C$373,Capa!$T331,'Plan de couv'!M$8:M$373,Paramètres!$A$3)+COUNTIFS('Plan de couv'!$C$8:$C$373,Capa!$T331,'Plan de couv'!M$8:M$373,Paramètres!$A$8)/2+COUNTIFS('Plan de couv'!$C$8:$C$373,Capa!$T331,'Plan de couv'!M$8:M$373,Paramètres!$A$9)/2</f>
        <v>0</v>
      </c>
      <c r="AE331" s="81">
        <f>COUNTIFS('Plan de couv'!$C$8:$C$373,Capa!$T331,'Plan de couv'!N$8:N$373,Paramètres!$A$3)+COUNTIFS('Plan de couv'!$C$8:$C$373,Capa!$T331,'Plan de couv'!N$8:N$373,Paramètres!$A$8)/2+COUNTIFS('Plan de couv'!$C$8:$C$373,Capa!$T331,'Plan de couv'!N$8:N$373,Paramètres!$A$9)/2</f>
        <v>0</v>
      </c>
      <c r="AF331" s="81">
        <f>COUNTIFS('Plan de couv'!$C$8:$C$373,Capa!$T331,'Plan de couv'!O$8:O$373,Paramètres!$A$3)+COUNTIFS('Plan de couv'!$C$8:$C$373,Capa!$T331,'Plan de couv'!O$8:O$373,Paramètres!$A$8)/2+COUNTIFS('Plan de couv'!$C$8:$C$373,Capa!$T331,'Plan de couv'!O$8:O$373,Paramètres!$A$9)/2</f>
        <v>0</v>
      </c>
      <c r="AG331" s="81">
        <f>COUNTIFS('Plan de couv'!$C$8:$C$373,Capa!$T331,'Plan de couv'!P$8:P$373,Paramètres!$A$3)+COUNTIFS('Plan de couv'!$C$8:$C$373,Capa!$T331,'Plan de couv'!P$8:P$373,Paramètres!$A$8)/2+COUNTIFS('Plan de couv'!$C$8:$C$373,Capa!$T331,'Plan de couv'!P$8:P$373,Paramètres!$A$9)/2</f>
        <v>0</v>
      </c>
      <c r="AH331" s="81">
        <f>COUNTIFS('Plan de couv'!$C$8:$C$373,Capa!$T331,'Plan de couv'!Q$8:Q$373,Paramètres!$A$3)+COUNTIFS('Plan de couv'!$C$8:$C$373,Capa!$T331,'Plan de couv'!Q$8:Q$373,Paramètres!$A$8)/2+COUNTIFS('Plan de couv'!$C$8:$C$373,Capa!$T331,'Plan de couv'!Q$8:Q$373,Paramètres!$A$9)/2</f>
        <v>0</v>
      </c>
      <c r="AI331" s="81">
        <f>COUNTIFS('Plan de couv'!$C$8:$C$373,Capa!$T331,'Plan de couv'!R$8:R$373,Paramètres!$A$3)+COUNTIFS('Plan de couv'!$C$8:$C$373,Capa!$T331,'Plan de couv'!R$8:R$373,Paramètres!$A$8)/2+COUNTIFS('Plan de couv'!$C$8:$C$373,Capa!$T331,'Plan de couv'!R$8:R$373,Paramètres!$A$9)/2</f>
        <v>0</v>
      </c>
      <c r="AJ331" s="81">
        <f>COUNTIFS('Plan de couv'!$C$8:$C$373,Capa!$T331,'Plan de couv'!S$8:S$373,Paramètres!$A$3)+COUNTIFS('Plan de couv'!$C$8:$C$373,Capa!$T331,'Plan de couv'!S$8:S$373,Paramètres!$A$8)/2+COUNTIFS('Plan de couv'!$C$8:$C$373,Capa!$T331,'Plan de couv'!S$8:S$373,Paramètres!$A$9)/2</f>
        <v>0</v>
      </c>
      <c r="AK331" s="81">
        <f>COUNTIFS('Plan de couv'!$C$8:$C$373,Capa!$T331,'Plan de couv'!T$8:T$373,Paramètres!$A$3)+COUNTIFS('Plan de couv'!$C$8:$C$373,Capa!$T331,'Plan de couv'!T$8:T$373,Paramètres!$A$8)/2+COUNTIFS('Plan de couv'!$C$8:$C$373,Capa!$T331,'Plan de couv'!T$8:T$373,Paramètres!$A$9)/2</f>
        <v>0</v>
      </c>
      <c r="AL331" s="81">
        <f>COUNTIFS('Plan de couv'!$C$8:$C$373,Capa!$T331,'Plan de couv'!U$8:U$373,Paramètres!$A$3)+COUNTIFS('Plan de couv'!$C$8:$C$373,Capa!$T331,'Plan de couv'!U$8:U$373,Paramètres!$A$8)/2+COUNTIFS('Plan de couv'!$C$8:$C$373,Capa!$T331,'Plan de couv'!U$8:U$373,Paramètres!$A$9)/2</f>
        <v>0</v>
      </c>
      <c r="AM331" s="81">
        <f>COUNTIFS('Plan de couv'!$C$8:$C$373,Capa!$T331,'Plan de couv'!V$8:V$373,Paramètres!$A$3)+COUNTIFS('Plan de couv'!$C$8:$C$373,Capa!$T331,'Plan de couv'!V$8:V$373,Paramètres!$A$8)/2+COUNTIFS('Plan de couv'!$C$8:$C$373,Capa!$T331,'Plan de couv'!V$8:V$373,Paramètres!$A$9)/2</f>
        <v>0</v>
      </c>
      <c r="AN331" s="81">
        <f>COUNTIFS('Plan de couv'!$C$8:$C$373,Capa!$T331,'Plan de couv'!W$8:W$373,Paramètres!$A$3)+COUNTIFS('Plan de couv'!$C$8:$C$373,Capa!$T331,'Plan de couv'!W$8:W$373,Paramètres!$A$8)/2+COUNTIFS('Plan de couv'!$C$8:$C$373,Capa!$T331,'Plan de couv'!W$8:W$373,Paramètres!$A$9)/2</f>
        <v>0</v>
      </c>
      <c r="AO331" s="81">
        <f>COUNTIFS('Plan de couv'!$C$8:$C$373,Capa!$T331,'Plan de couv'!X$8:X$373,Paramètres!$A$3)+COUNTIFS('Plan de couv'!$C$8:$C$373,Capa!$T331,'Plan de couv'!X$8:X$373,Paramètres!$A$8)/2+COUNTIFS('Plan de couv'!$C$8:$C$373,Capa!$T331,'Plan de couv'!X$8:X$373,Paramètres!$A$9)/2</f>
        <v>0</v>
      </c>
      <c r="AP331" s="81">
        <f>COUNTIFS('Plan de couv'!$C$8:$C$373,Capa!$T331,'Plan de couv'!Y$8:Y$373,Paramètres!$A$3)+COUNTIFS('Plan de couv'!$C$8:$C$373,Capa!$T331,'Plan de couv'!Y$8:Y$373,Paramètres!$A$8)/2+COUNTIFS('Plan de couv'!$C$8:$C$373,Capa!$T331,'Plan de couv'!Y$8:Y$373,Paramètres!$A$9)/2</f>
        <v>0</v>
      </c>
    </row>
    <row r="332" spans="18:42" hidden="1" x14ac:dyDescent="0.25">
      <c r="R332" s="50">
        <f t="shared" si="20"/>
        <v>11</v>
      </c>
      <c r="S332" s="51">
        <f t="shared" si="21"/>
        <v>48</v>
      </c>
      <c r="T332" s="67">
        <f t="shared" ref="T332:T371" si="23">T331+1</f>
        <v>42696</v>
      </c>
      <c r="U332" s="68">
        <f t="shared" si="22"/>
        <v>3</v>
      </c>
      <c r="V332" s="81">
        <f>COUNTIFS('Plan de couv'!$C$8:$C$373,Capa!$T332,'Plan de couv'!E$8:E$373,Paramètres!$A$3)+COUNTIFS('Plan de couv'!$C$8:$C$373,Capa!$T332,'Plan de couv'!E$8:E$373,Paramètres!$A$8)/2+COUNTIFS('Plan de couv'!$C$8:$C$373,Capa!$T332,'Plan de couv'!E$8:E$373,Paramètres!$A$9)/2</f>
        <v>0</v>
      </c>
      <c r="W332" s="81">
        <f>COUNTIFS('Plan de couv'!$C$8:$C$373,Capa!$T332,'Plan de couv'!F$8:F$373,Paramètres!$A$3)+COUNTIFS('Plan de couv'!$C$8:$C$373,Capa!$T332,'Plan de couv'!F$8:F$373,Paramètres!$A$8)/2+COUNTIFS('Plan de couv'!$C$8:$C$373,Capa!$T332,'Plan de couv'!F$8:F$373,Paramètres!$A$9)/2</f>
        <v>0</v>
      </c>
      <c r="X332" s="81">
        <f>COUNTIFS('Plan de couv'!$C$8:$C$373,Capa!$T332,'Plan de couv'!G$8:G$373,Paramètres!$A$3)+COUNTIFS('Plan de couv'!$C$8:$C$373,Capa!$T332,'Plan de couv'!G$8:G$373,Paramètres!$A$8)/2+COUNTIFS('Plan de couv'!$C$8:$C$373,Capa!$T332,'Plan de couv'!G$8:G$373,Paramètres!$A$9)/2</f>
        <v>0</v>
      </c>
      <c r="Y332" s="81">
        <f>COUNTIFS('Plan de couv'!$C$8:$C$373,Capa!$T332,'Plan de couv'!H$8:H$373,Paramètres!$A$3)+COUNTIFS('Plan de couv'!$C$8:$C$373,Capa!$T332,'Plan de couv'!H$8:H$373,Paramètres!$A$8)/2+COUNTIFS('Plan de couv'!$C$8:$C$373,Capa!$T332,'Plan de couv'!H$8:H$373,Paramètres!$A$9)/2</f>
        <v>0</v>
      </c>
      <c r="Z332" s="81">
        <f>COUNTIFS('Plan de couv'!$C$8:$C$373,Capa!$T332,'Plan de couv'!I$8:I$373,Paramètres!$A$3)+COUNTIFS('Plan de couv'!$C$8:$C$373,Capa!$T332,'Plan de couv'!I$8:I$373,Paramètres!$A$8)/2+COUNTIFS('Plan de couv'!$C$8:$C$373,Capa!$T332,'Plan de couv'!I$8:I$373,Paramètres!$A$9)/2</f>
        <v>0</v>
      </c>
      <c r="AA332" s="81">
        <f>COUNTIFS('Plan de couv'!$C$8:$C$373,Capa!$T332,'Plan de couv'!J$8:J$373,Paramètres!$A$3)+COUNTIFS('Plan de couv'!$C$8:$C$373,Capa!$T332,'Plan de couv'!J$8:J$373,Paramètres!$A$8)/2+COUNTIFS('Plan de couv'!$C$8:$C$373,Capa!$T332,'Plan de couv'!J$8:J$373,Paramètres!$A$9)/2</f>
        <v>0</v>
      </c>
      <c r="AB332" s="81">
        <f>COUNTIFS('Plan de couv'!$C$8:$C$373,Capa!$T332,'Plan de couv'!K$8:K$373,Paramètres!$A$3)+COUNTIFS('Plan de couv'!$C$8:$C$373,Capa!$T332,'Plan de couv'!K$8:K$373,Paramètres!$A$8)/2+COUNTIFS('Plan de couv'!$C$8:$C$373,Capa!$T332,'Plan de couv'!K$8:K$373,Paramètres!$A$9)/2</f>
        <v>0</v>
      </c>
      <c r="AC332" s="81">
        <f>COUNTIFS('Plan de couv'!$C$8:$C$373,Capa!$T332,'Plan de couv'!L$8:L$373,Paramètres!$A$3)+COUNTIFS('Plan de couv'!$C$8:$C$373,Capa!$T332,'Plan de couv'!L$8:L$373,Paramètres!$A$8)/2+COUNTIFS('Plan de couv'!$C$8:$C$373,Capa!$T332,'Plan de couv'!L$8:L$373,Paramètres!$A$9)/2</f>
        <v>0</v>
      </c>
      <c r="AD332" s="81">
        <f>COUNTIFS('Plan de couv'!$C$8:$C$373,Capa!$T332,'Plan de couv'!M$8:M$373,Paramètres!$A$3)+COUNTIFS('Plan de couv'!$C$8:$C$373,Capa!$T332,'Plan de couv'!M$8:M$373,Paramètres!$A$8)/2+COUNTIFS('Plan de couv'!$C$8:$C$373,Capa!$T332,'Plan de couv'!M$8:M$373,Paramètres!$A$9)/2</f>
        <v>0</v>
      </c>
      <c r="AE332" s="81">
        <f>COUNTIFS('Plan de couv'!$C$8:$C$373,Capa!$T332,'Plan de couv'!N$8:N$373,Paramètres!$A$3)+COUNTIFS('Plan de couv'!$C$8:$C$373,Capa!$T332,'Plan de couv'!N$8:N$373,Paramètres!$A$8)/2+COUNTIFS('Plan de couv'!$C$8:$C$373,Capa!$T332,'Plan de couv'!N$8:N$373,Paramètres!$A$9)/2</f>
        <v>0</v>
      </c>
      <c r="AF332" s="81">
        <f>COUNTIFS('Plan de couv'!$C$8:$C$373,Capa!$T332,'Plan de couv'!O$8:O$373,Paramètres!$A$3)+COUNTIFS('Plan de couv'!$C$8:$C$373,Capa!$T332,'Plan de couv'!O$8:O$373,Paramètres!$A$8)/2+COUNTIFS('Plan de couv'!$C$8:$C$373,Capa!$T332,'Plan de couv'!O$8:O$373,Paramètres!$A$9)/2</f>
        <v>0</v>
      </c>
      <c r="AG332" s="81">
        <f>COUNTIFS('Plan de couv'!$C$8:$C$373,Capa!$T332,'Plan de couv'!P$8:P$373,Paramètres!$A$3)+COUNTIFS('Plan de couv'!$C$8:$C$373,Capa!$T332,'Plan de couv'!P$8:P$373,Paramètres!$A$8)/2+COUNTIFS('Plan de couv'!$C$8:$C$373,Capa!$T332,'Plan de couv'!P$8:P$373,Paramètres!$A$9)/2</f>
        <v>0</v>
      </c>
      <c r="AH332" s="81">
        <f>COUNTIFS('Plan de couv'!$C$8:$C$373,Capa!$T332,'Plan de couv'!Q$8:Q$373,Paramètres!$A$3)+COUNTIFS('Plan de couv'!$C$8:$C$373,Capa!$T332,'Plan de couv'!Q$8:Q$373,Paramètres!$A$8)/2+COUNTIFS('Plan de couv'!$C$8:$C$373,Capa!$T332,'Plan de couv'!Q$8:Q$373,Paramètres!$A$9)/2</f>
        <v>0</v>
      </c>
      <c r="AI332" s="81">
        <f>COUNTIFS('Plan de couv'!$C$8:$C$373,Capa!$T332,'Plan de couv'!R$8:R$373,Paramètres!$A$3)+COUNTIFS('Plan de couv'!$C$8:$C$373,Capa!$T332,'Plan de couv'!R$8:R$373,Paramètres!$A$8)/2+COUNTIFS('Plan de couv'!$C$8:$C$373,Capa!$T332,'Plan de couv'!R$8:R$373,Paramètres!$A$9)/2</f>
        <v>0</v>
      </c>
      <c r="AJ332" s="81">
        <f>COUNTIFS('Plan de couv'!$C$8:$C$373,Capa!$T332,'Plan de couv'!S$8:S$373,Paramètres!$A$3)+COUNTIFS('Plan de couv'!$C$8:$C$373,Capa!$T332,'Plan de couv'!S$8:S$373,Paramètres!$A$8)/2+COUNTIFS('Plan de couv'!$C$8:$C$373,Capa!$T332,'Plan de couv'!S$8:S$373,Paramètres!$A$9)/2</f>
        <v>0</v>
      </c>
      <c r="AK332" s="81">
        <f>COUNTIFS('Plan de couv'!$C$8:$C$373,Capa!$T332,'Plan de couv'!T$8:T$373,Paramètres!$A$3)+COUNTIFS('Plan de couv'!$C$8:$C$373,Capa!$T332,'Plan de couv'!T$8:T$373,Paramètres!$A$8)/2+COUNTIFS('Plan de couv'!$C$8:$C$373,Capa!$T332,'Plan de couv'!T$8:T$373,Paramètres!$A$9)/2</f>
        <v>0</v>
      </c>
      <c r="AL332" s="81">
        <f>COUNTIFS('Plan de couv'!$C$8:$C$373,Capa!$T332,'Plan de couv'!U$8:U$373,Paramètres!$A$3)+COUNTIFS('Plan de couv'!$C$8:$C$373,Capa!$T332,'Plan de couv'!U$8:U$373,Paramètres!$A$8)/2+COUNTIFS('Plan de couv'!$C$8:$C$373,Capa!$T332,'Plan de couv'!U$8:U$373,Paramètres!$A$9)/2</f>
        <v>0</v>
      </c>
      <c r="AM332" s="81">
        <f>COUNTIFS('Plan de couv'!$C$8:$C$373,Capa!$T332,'Plan de couv'!V$8:V$373,Paramètres!$A$3)+COUNTIFS('Plan de couv'!$C$8:$C$373,Capa!$T332,'Plan de couv'!V$8:V$373,Paramètres!$A$8)/2+COUNTIFS('Plan de couv'!$C$8:$C$373,Capa!$T332,'Plan de couv'!V$8:V$373,Paramètres!$A$9)/2</f>
        <v>0</v>
      </c>
      <c r="AN332" s="81">
        <f>COUNTIFS('Plan de couv'!$C$8:$C$373,Capa!$T332,'Plan de couv'!W$8:W$373,Paramètres!$A$3)+COUNTIFS('Plan de couv'!$C$8:$C$373,Capa!$T332,'Plan de couv'!W$8:W$373,Paramètres!$A$8)/2+COUNTIFS('Plan de couv'!$C$8:$C$373,Capa!$T332,'Plan de couv'!W$8:W$373,Paramètres!$A$9)/2</f>
        <v>0</v>
      </c>
      <c r="AO332" s="81">
        <f>COUNTIFS('Plan de couv'!$C$8:$C$373,Capa!$T332,'Plan de couv'!X$8:X$373,Paramètres!$A$3)+COUNTIFS('Plan de couv'!$C$8:$C$373,Capa!$T332,'Plan de couv'!X$8:X$373,Paramètres!$A$8)/2+COUNTIFS('Plan de couv'!$C$8:$C$373,Capa!$T332,'Plan de couv'!X$8:X$373,Paramètres!$A$9)/2</f>
        <v>0</v>
      </c>
      <c r="AP332" s="81">
        <f>COUNTIFS('Plan de couv'!$C$8:$C$373,Capa!$T332,'Plan de couv'!Y$8:Y$373,Paramètres!$A$3)+COUNTIFS('Plan de couv'!$C$8:$C$373,Capa!$T332,'Plan de couv'!Y$8:Y$373,Paramètres!$A$8)/2+COUNTIFS('Plan de couv'!$C$8:$C$373,Capa!$T332,'Plan de couv'!Y$8:Y$373,Paramètres!$A$9)/2</f>
        <v>0</v>
      </c>
    </row>
    <row r="333" spans="18:42" hidden="1" x14ac:dyDescent="0.25">
      <c r="R333" s="50">
        <f t="shared" si="20"/>
        <v>11</v>
      </c>
      <c r="S333" s="51">
        <f t="shared" si="21"/>
        <v>48</v>
      </c>
      <c r="T333" s="67">
        <f t="shared" si="23"/>
        <v>42697</v>
      </c>
      <c r="U333" s="68">
        <f t="shared" si="22"/>
        <v>4</v>
      </c>
      <c r="V333" s="81">
        <f>COUNTIFS('Plan de couv'!$C$8:$C$373,Capa!$T333,'Plan de couv'!E$8:E$373,Paramètres!$A$3)+COUNTIFS('Plan de couv'!$C$8:$C$373,Capa!$T333,'Plan de couv'!E$8:E$373,Paramètres!$A$8)/2+COUNTIFS('Plan de couv'!$C$8:$C$373,Capa!$T333,'Plan de couv'!E$8:E$373,Paramètres!$A$9)/2</f>
        <v>0</v>
      </c>
      <c r="W333" s="81">
        <f>COUNTIFS('Plan de couv'!$C$8:$C$373,Capa!$T333,'Plan de couv'!F$8:F$373,Paramètres!$A$3)+COUNTIFS('Plan de couv'!$C$8:$C$373,Capa!$T333,'Plan de couv'!F$8:F$373,Paramètres!$A$8)/2+COUNTIFS('Plan de couv'!$C$8:$C$373,Capa!$T333,'Plan de couv'!F$8:F$373,Paramètres!$A$9)/2</f>
        <v>0</v>
      </c>
      <c r="X333" s="81">
        <f>COUNTIFS('Plan de couv'!$C$8:$C$373,Capa!$T333,'Plan de couv'!G$8:G$373,Paramètres!$A$3)+COUNTIFS('Plan de couv'!$C$8:$C$373,Capa!$T333,'Plan de couv'!G$8:G$373,Paramètres!$A$8)/2+COUNTIFS('Plan de couv'!$C$8:$C$373,Capa!$T333,'Plan de couv'!G$8:G$373,Paramètres!$A$9)/2</f>
        <v>0</v>
      </c>
      <c r="Y333" s="81">
        <f>COUNTIFS('Plan de couv'!$C$8:$C$373,Capa!$T333,'Plan de couv'!H$8:H$373,Paramètres!$A$3)+COUNTIFS('Plan de couv'!$C$8:$C$373,Capa!$T333,'Plan de couv'!H$8:H$373,Paramètres!$A$8)/2+COUNTIFS('Plan de couv'!$C$8:$C$373,Capa!$T333,'Plan de couv'!H$8:H$373,Paramètres!$A$9)/2</f>
        <v>0</v>
      </c>
      <c r="Z333" s="81">
        <f>COUNTIFS('Plan de couv'!$C$8:$C$373,Capa!$T333,'Plan de couv'!I$8:I$373,Paramètres!$A$3)+COUNTIFS('Plan de couv'!$C$8:$C$373,Capa!$T333,'Plan de couv'!I$8:I$373,Paramètres!$A$8)/2+COUNTIFS('Plan de couv'!$C$8:$C$373,Capa!$T333,'Plan de couv'!I$8:I$373,Paramètres!$A$9)/2</f>
        <v>0</v>
      </c>
      <c r="AA333" s="81">
        <f>COUNTIFS('Plan de couv'!$C$8:$C$373,Capa!$T333,'Plan de couv'!J$8:J$373,Paramètres!$A$3)+COUNTIFS('Plan de couv'!$C$8:$C$373,Capa!$T333,'Plan de couv'!J$8:J$373,Paramètres!$A$8)/2+COUNTIFS('Plan de couv'!$C$8:$C$373,Capa!$T333,'Plan de couv'!J$8:J$373,Paramètres!$A$9)/2</f>
        <v>0</v>
      </c>
      <c r="AB333" s="81">
        <f>COUNTIFS('Plan de couv'!$C$8:$C$373,Capa!$T333,'Plan de couv'!K$8:K$373,Paramètres!$A$3)+COUNTIFS('Plan de couv'!$C$8:$C$373,Capa!$T333,'Plan de couv'!K$8:K$373,Paramètres!$A$8)/2+COUNTIFS('Plan de couv'!$C$8:$C$373,Capa!$T333,'Plan de couv'!K$8:K$373,Paramètres!$A$9)/2</f>
        <v>0</v>
      </c>
      <c r="AC333" s="81">
        <f>COUNTIFS('Plan de couv'!$C$8:$C$373,Capa!$T333,'Plan de couv'!L$8:L$373,Paramètres!$A$3)+COUNTIFS('Plan de couv'!$C$8:$C$373,Capa!$T333,'Plan de couv'!L$8:L$373,Paramètres!$A$8)/2+COUNTIFS('Plan de couv'!$C$8:$C$373,Capa!$T333,'Plan de couv'!L$8:L$373,Paramètres!$A$9)/2</f>
        <v>0</v>
      </c>
      <c r="AD333" s="81">
        <f>COUNTIFS('Plan de couv'!$C$8:$C$373,Capa!$T333,'Plan de couv'!M$8:M$373,Paramètres!$A$3)+COUNTIFS('Plan de couv'!$C$8:$C$373,Capa!$T333,'Plan de couv'!M$8:M$373,Paramètres!$A$8)/2+COUNTIFS('Plan de couv'!$C$8:$C$373,Capa!$T333,'Plan de couv'!M$8:M$373,Paramètres!$A$9)/2</f>
        <v>0</v>
      </c>
      <c r="AE333" s="81">
        <f>COUNTIFS('Plan de couv'!$C$8:$C$373,Capa!$T333,'Plan de couv'!N$8:N$373,Paramètres!$A$3)+COUNTIFS('Plan de couv'!$C$8:$C$373,Capa!$T333,'Plan de couv'!N$8:N$373,Paramètres!$A$8)/2+COUNTIFS('Plan de couv'!$C$8:$C$373,Capa!$T333,'Plan de couv'!N$8:N$373,Paramètres!$A$9)/2</f>
        <v>0</v>
      </c>
      <c r="AF333" s="81">
        <f>COUNTIFS('Plan de couv'!$C$8:$C$373,Capa!$T333,'Plan de couv'!O$8:O$373,Paramètres!$A$3)+COUNTIFS('Plan de couv'!$C$8:$C$373,Capa!$T333,'Plan de couv'!O$8:O$373,Paramètres!$A$8)/2+COUNTIFS('Plan de couv'!$C$8:$C$373,Capa!$T333,'Plan de couv'!O$8:O$373,Paramètres!$A$9)/2</f>
        <v>0</v>
      </c>
      <c r="AG333" s="81">
        <f>COUNTIFS('Plan de couv'!$C$8:$C$373,Capa!$T333,'Plan de couv'!P$8:P$373,Paramètres!$A$3)+COUNTIFS('Plan de couv'!$C$8:$C$373,Capa!$T333,'Plan de couv'!P$8:P$373,Paramètres!$A$8)/2+COUNTIFS('Plan de couv'!$C$8:$C$373,Capa!$T333,'Plan de couv'!P$8:P$373,Paramètres!$A$9)/2</f>
        <v>0</v>
      </c>
      <c r="AH333" s="81">
        <f>COUNTIFS('Plan de couv'!$C$8:$C$373,Capa!$T333,'Plan de couv'!Q$8:Q$373,Paramètres!$A$3)+COUNTIFS('Plan de couv'!$C$8:$C$373,Capa!$T333,'Plan de couv'!Q$8:Q$373,Paramètres!$A$8)/2+COUNTIFS('Plan de couv'!$C$8:$C$373,Capa!$T333,'Plan de couv'!Q$8:Q$373,Paramètres!$A$9)/2</f>
        <v>0</v>
      </c>
      <c r="AI333" s="81">
        <f>COUNTIFS('Plan de couv'!$C$8:$C$373,Capa!$T333,'Plan de couv'!R$8:R$373,Paramètres!$A$3)+COUNTIFS('Plan de couv'!$C$8:$C$373,Capa!$T333,'Plan de couv'!R$8:R$373,Paramètres!$A$8)/2+COUNTIFS('Plan de couv'!$C$8:$C$373,Capa!$T333,'Plan de couv'!R$8:R$373,Paramètres!$A$9)/2</f>
        <v>0</v>
      </c>
      <c r="AJ333" s="81">
        <f>COUNTIFS('Plan de couv'!$C$8:$C$373,Capa!$T333,'Plan de couv'!S$8:S$373,Paramètres!$A$3)+COUNTIFS('Plan de couv'!$C$8:$C$373,Capa!$T333,'Plan de couv'!S$8:S$373,Paramètres!$A$8)/2+COUNTIFS('Plan de couv'!$C$8:$C$373,Capa!$T333,'Plan de couv'!S$8:S$373,Paramètres!$A$9)/2</f>
        <v>0</v>
      </c>
      <c r="AK333" s="81">
        <f>COUNTIFS('Plan de couv'!$C$8:$C$373,Capa!$T333,'Plan de couv'!T$8:T$373,Paramètres!$A$3)+COUNTIFS('Plan de couv'!$C$8:$C$373,Capa!$T333,'Plan de couv'!T$8:T$373,Paramètres!$A$8)/2+COUNTIFS('Plan de couv'!$C$8:$C$373,Capa!$T333,'Plan de couv'!T$8:T$373,Paramètres!$A$9)/2</f>
        <v>0</v>
      </c>
      <c r="AL333" s="81">
        <f>COUNTIFS('Plan de couv'!$C$8:$C$373,Capa!$T333,'Plan de couv'!U$8:U$373,Paramètres!$A$3)+COUNTIFS('Plan de couv'!$C$8:$C$373,Capa!$T333,'Plan de couv'!U$8:U$373,Paramètres!$A$8)/2+COUNTIFS('Plan de couv'!$C$8:$C$373,Capa!$T333,'Plan de couv'!U$8:U$373,Paramètres!$A$9)/2</f>
        <v>0</v>
      </c>
      <c r="AM333" s="81">
        <f>COUNTIFS('Plan de couv'!$C$8:$C$373,Capa!$T333,'Plan de couv'!V$8:V$373,Paramètres!$A$3)+COUNTIFS('Plan de couv'!$C$8:$C$373,Capa!$T333,'Plan de couv'!V$8:V$373,Paramètres!$A$8)/2+COUNTIFS('Plan de couv'!$C$8:$C$373,Capa!$T333,'Plan de couv'!V$8:V$373,Paramètres!$A$9)/2</f>
        <v>0</v>
      </c>
      <c r="AN333" s="81">
        <f>COUNTIFS('Plan de couv'!$C$8:$C$373,Capa!$T333,'Plan de couv'!W$8:W$373,Paramètres!$A$3)+COUNTIFS('Plan de couv'!$C$8:$C$373,Capa!$T333,'Plan de couv'!W$8:W$373,Paramètres!$A$8)/2+COUNTIFS('Plan de couv'!$C$8:$C$373,Capa!$T333,'Plan de couv'!W$8:W$373,Paramètres!$A$9)/2</f>
        <v>0</v>
      </c>
      <c r="AO333" s="81">
        <f>COUNTIFS('Plan de couv'!$C$8:$C$373,Capa!$T333,'Plan de couv'!X$8:X$373,Paramètres!$A$3)+COUNTIFS('Plan de couv'!$C$8:$C$373,Capa!$T333,'Plan de couv'!X$8:X$373,Paramètres!$A$8)/2+COUNTIFS('Plan de couv'!$C$8:$C$373,Capa!$T333,'Plan de couv'!X$8:X$373,Paramètres!$A$9)/2</f>
        <v>0</v>
      </c>
      <c r="AP333" s="81">
        <f>COUNTIFS('Plan de couv'!$C$8:$C$373,Capa!$T333,'Plan de couv'!Y$8:Y$373,Paramètres!$A$3)+COUNTIFS('Plan de couv'!$C$8:$C$373,Capa!$T333,'Plan de couv'!Y$8:Y$373,Paramètres!$A$8)/2+COUNTIFS('Plan de couv'!$C$8:$C$373,Capa!$T333,'Plan de couv'!Y$8:Y$373,Paramètres!$A$9)/2</f>
        <v>0</v>
      </c>
    </row>
    <row r="334" spans="18:42" hidden="1" x14ac:dyDescent="0.25">
      <c r="R334" s="50">
        <f t="shared" si="20"/>
        <v>11</v>
      </c>
      <c r="S334" s="51">
        <f t="shared" si="21"/>
        <v>48</v>
      </c>
      <c r="T334" s="67">
        <f t="shared" si="23"/>
        <v>42698</v>
      </c>
      <c r="U334" s="68">
        <f t="shared" si="22"/>
        <v>5</v>
      </c>
      <c r="V334" s="81">
        <f>COUNTIFS('Plan de couv'!$C$8:$C$373,Capa!$T334,'Plan de couv'!E$8:E$373,Paramètres!$A$3)+COUNTIFS('Plan de couv'!$C$8:$C$373,Capa!$T334,'Plan de couv'!E$8:E$373,Paramètres!$A$8)/2+COUNTIFS('Plan de couv'!$C$8:$C$373,Capa!$T334,'Plan de couv'!E$8:E$373,Paramètres!$A$9)/2</f>
        <v>0</v>
      </c>
      <c r="W334" s="81">
        <f>COUNTIFS('Plan de couv'!$C$8:$C$373,Capa!$T334,'Plan de couv'!F$8:F$373,Paramètres!$A$3)+COUNTIFS('Plan de couv'!$C$8:$C$373,Capa!$T334,'Plan de couv'!F$8:F$373,Paramètres!$A$8)/2+COUNTIFS('Plan de couv'!$C$8:$C$373,Capa!$T334,'Plan de couv'!F$8:F$373,Paramètres!$A$9)/2</f>
        <v>0</v>
      </c>
      <c r="X334" s="81">
        <f>COUNTIFS('Plan de couv'!$C$8:$C$373,Capa!$T334,'Plan de couv'!G$8:G$373,Paramètres!$A$3)+COUNTIFS('Plan de couv'!$C$8:$C$373,Capa!$T334,'Plan de couv'!G$8:G$373,Paramètres!$A$8)/2+COUNTIFS('Plan de couv'!$C$8:$C$373,Capa!$T334,'Plan de couv'!G$8:G$373,Paramètres!$A$9)/2</f>
        <v>0</v>
      </c>
      <c r="Y334" s="81">
        <f>COUNTIFS('Plan de couv'!$C$8:$C$373,Capa!$T334,'Plan de couv'!H$8:H$373,Paramètres!$A$3)+COUNTIFS('Plan de couv'!$C$8:$C$373,Capa!$T334,'Plan de couv'!H$8:H$373,Paramètres!$A$8)/2+COUNTIFS('Plan de couv'!$C$8:$C$373,Capa!$T334,'Plan de couv'!H$8:H$373,Paramètres!$A$9)/2</f>
        <v>0</v>
      </c>
      <c r="Z334" s="81">
        <f>COUNTIFS('Plan de couv'!$C$8:$C$373,Capa!$T334,'Plan de couv'!I$8:I$373,Paramètres!$A$3)+COUNTIFS('Plan de couv'!$C$8:$C$373,Capa!$T334,'Plan de couv'!I$8:I$373,Paramètres!$A$8)/2+COUNTIFS('Plan de couv'!$C$8:$C$373,Capa!$T334,'Plan de couv'!I$8:I$373,Paramètres!$A$9)/2</f>
        <v>0</v>
      </c>
      <c r="AA334" s="81">
        <f>COUNTIFS('Plan de couv'!$C$8:$C$373,Capa!$T334,'Plan de couv'!J$8:J$373,Paramètres!$A$3)+COUNTIFS('Plan de couv'!$C$8:$C$373,Capa!$T334,'Plan de couv'!J$8:J$373,Paramètres!$A$8)/2+COUNTIFS('Plan de couv'!$C$8:$C$373,Capa!$T334,'Plan de couv'!J$8:J$373,Paramètres!$A$9)/2</f>
        <v>0</v>
      </c>
      <c r="AB334" s="81">
        <f>COUNTIFS('Plan de couv'!$C$8:$C$373,Capa!$T334,'Plan de couv'!K$8:K$373,Paramètres!$A$3)+COUNTIFS('Plan de couv'!$C$8:$C$373,Capa!$T334,'Plan de couv'!K$8:K$373,Paramètres!$A$8)/2+COUNTIFS('Plan de couv'!$C$8:$C$373,Capa!$T334,'Plan de couv'!K$8:K$373,Paramètres!$A$9)/2</f>
        <v>0</v>
      </c>
      <c r="AC334" s="81">
        <f>COUNTIFS('Plan de couv'!$C$8:$C$373,Capa!$T334,'Plan de couv'!L$8:L$373,Paramètres!$A$3)+COUNTIFS('Plan de couv'!$C$8:$C$373,Capa!$T334,'Plan de couv'!L$8:L$373,Paramètres!$A$8)/2+COUNTIFS('Plan de couv'!$C$8:$C$373,Capa!$T334,'Plan de couv'!L$8:L$373,Paramètres!$A$9)/2</f>
        <v>0</v>
      </c>
      <c r="AD334" s="81">
        <f>COUNTIFS('Plan de couv'!$C$8:$C$373,Capa!$T334,'Plan de couv'!M$8:M$373,Paramètres!$A$3)+COUNTIFS('Plan de couv'!$C$8:$C$373,Capa!$T334,'Plan de couv'!M$8:M$373,Paramètres!$A$8)/2+COUNTIFS('Plan de couv'!$C$8:$C$373,Capa!$T334,'Plan de couv'!M$8:M$373,Paramètres!$A$9)/2</f>
        <v>0</v>
      </c>
      <c r="AE334" s="81">
        <f>COUNTIFS('Plan de couv'!$C$8:$C$373,Capa!$T334,'Plan de couv'!N$8:N$373,Paramètres!$A$3)+COUNTIFS('Plan de couv'!$C$8:$C$373,Capa!$T334,'Plan de couv'!N$8:N$373,Paramètres!$A$8)/2+COUNTIFS('Plan de couv'!$C$8:$C$373,Capa!$T334,'Plan de couv'!N$8:N$373,Paramètres!$A$9)/2</f>
        <v>0</v>
      </c>
      <c r="AF334" s="81">
        <f>COUNTIFS('Plan de couv'!$C$8:$C$373,Capa!$T334,'Plan de couv'!O$8:O$373,Paramètres!$A$3)+COUNTIFS('Plan de couv'!$C$8:$C$373,Capa!$T334,'Plan de couv'!O$8:O$373,Paramètres!$A$8)/2+COUNTIFS('Plan de couv'!$C$8:$C$373,Capa!$T334,'Plan de couv'!O$8:O$373,Paramètres!$A$9)/2</f>
        <v>0</v>
      </c>
      <c r="AG334" s="81">
        <f>COUNTIFS('Plan de couv'!$C$8:$C$373,Capa!$T334,'Plan de couv'!P$8:P$373,Paramètres!$A$3)+COUNTIFS('Plan de couv'!$C$8:$C$373,Capa!$T334,'Plan de couv'!P$8:P$373,Paramètres!$A$8)/2+COUNTIFS('Plan de couv'!$C$8:$C$373,Capa!$T334,'Plan de couv'!P$8:P$373,Paramètres!$A$9)/2</f>
        <v>0</v>
      </c>
      <c r="AH334" s="81">
        <f>COUNTIFS('Plan de couv'!$C$8:$C$373,Capa!$T334,'Plan de couv'!Q$8:Q$373,Paramètres!$A$3)+COUNTIFS('Plan de couv'!$C$8:$C$373,Capa!$T334,'Plan de couv'!Q$8:Q$373,Paramètres!$A$8)/2+COUNTIFS('Plan de couv'!$C$8:$C$373,Capa!$T334,'Plan de couv'!Q$8:Q$373,Paramètres!$A$9)/2</f>
        <v>0</v>
      </c>
      <c r="AI334" s="81">
        <f>COUNTIFS('Plan de couv'!$C$8:$C$373,Capa!$T334,'Plan de couv'!R$8:R$373,Paramètres!$A$3)+COUNTIFS('Plan de couv'!$C$8:$C$373,Capa!$T334,'Plan de couv'!R$8:R$373,Paramètres!$A$8)/2+COUNTIFS('Plan de couv'!$C$8:$C$373,Capa!$T334,'Plan de couv'!R$8:R$373,Paramètres!$A$9)/2</f>
        <v>0</v>
      </c>
      <c r="AJ334" s="81">
        <f>COUNTIFS('Plan de couv'!$C$8:$C$373,Capa!$T334,'Plan de couv'!S$8:S$373,Paramètres!$A$3)+COUNTIFS('Plan de couv'!$C$8:$C$373,Capa!$T334,'Plan de couv'!S$8:S$373,Paramètres!$A$8)/2+COUNTIFS('Plan de couv'!$C$8:$C$373,Capa!$T334,'Plan de couv'!S$8:S$373,Paramètres!$A$9)/2</f>
        <v>0</v>
      </c>
      <c r="AK334" s="81">
        <f>COUNTIFS('Plan de couv'!$C$8:$C$373,Capa!$T334,'Plan de couv'!T$8:T$373,Paramètres!$A$3)+COUNTIFS('Plan de couv'!$C$8:$C$373,Capa!$T334,'Plan de couv'!T$8:T$373,Paramètres!$A$8)/2+COUNTIFS('Plan de couv'!$C$8:$C$373,Capa!$T334,'Plan de couv'!T$8:T$373,Paramètres!$A$9)/2</f>
        <v>0</v>
      </c>
      <c r="AL334" s="81">
        <f>COUNTIFS('Plan de couv'!$C$8:$C$373,Capa!$T334,'Plan de couv'!U$8:U$373,Paramètres!$A$3)+COUNTIFS('Plan de couv'!$C$8:$C$373,Capa!$T334,'Plan de couv'!U$8:U$373,Paramètres!$A$8)/2+COUNTIFS('Plan de couv'!$C$8:$C$373,Capa!$T334,'Plan de couv'!U$8:U$373,Paramètres!$A$9)/2</f>
        <v>0</v>
      </c>
      <c r="AM334" s="81">
        <f>COUNTIFS('Plan de couv'!$C$8:$C$373,Capa!$T334,'Plan de couv'!V$8:V$373,Paramètres!$A$3)+COUNTIFS('Plan de couv'!$C$8:$C$373,Capa!$T334,'Plan de couv'!V$8:V$373,Paramètres!$A$8)/2+COUNTIFS('Plan de couv'!$C$8:$C$373,Capa!$T334,'Plan de couv'!V$8:V$373,Paramètres!$A$9)/2</f>
        <v>0</v>
      </c>
      <c r="AN334" s="81">
        <f>COUNTIFS('Plan de couv'!$C$8:$C$373,Capa!$T334,'Plan de couv'!W$8:W$373,Paramètres!$A$3)+COUNTIFS('Plan de couv'!$C$8:$C$373,Capa!$T334,'Plan de couv'!W$8:W$373,Paramètres!$A$8)/2+COUNTIFS('Plan de couv'!$C$8:$C$373,Capa!$T334,'Plan de couv'!W$8:W$373,Paramètres!$A$9)/2</f>
        <v>0</v>
      </c>
      <c r="AO334" s="81">
        <f>COUNTIFS('Plan de couv'!$C$8:$C$373,Capa!$T334,'Plan de couv'!X$8:X$373,Paramètres!$A$3)+COUNTIFS('Plan de couv'!$C$8:$C$373,Capa!$T334,'Plan de couv'!X$8:X$373,Paramètres!$A$8)/2+COUNTIFS('Plan de couv'!$C$8:$C$373,Capa!$T334,'Plan de couv'!X$8:X$373,Paramètres!$A$9)/2</f>
        <v>0</v>
      </c>
      <c r="AP334" s="81">
        <f>COUNTIFS('Plan de couv'!$C$8:$C$373,Capa!$T334,'Plan de couv'!Y$8:Y$373,Paramètres!$A$3)+COUNTIFS('Plan de couv'!$C$8:$C$373,Capa!$T334,'Plan de couv'!Y$8:Y$373,Paramètres!$A$8)/2+COUNTIFS('Plan de couv'!$C$8:$C$373,Capa!$T334,'Plan de couv'!Y$8:Y$373,Paramètres!$A$9)/2</f>
        <v>0</v>
      </c>
    </row>
    <row r="335" spans="18:42" hidden="1" x14ac:dyDescent="0.25">
      <c r="R335" s="50">
        <f t="shared" si="20"/>
        <v>11</v>
      </c>
      <c r="S335" s="51">
        <f t="shared" si="21"/>
        <v>48</v>
      </c>
      <c r="T335" s="67">
        <f t="shared" si="23"/>
        <v>42699</v>
      </c>
      <c r="U335" s="68">
        <f t="shared" si="22"/>
        <v>6</v>
      </c>
      <c r="V335" s="81">
        <f>COUNTIFS('Plan de couv'!$C$8:$C$373,Capa!$T335,'Plan de couv'!E$8:E$373,Paramètres!$A$3)+COUNTIFS('Plan de couv'!$C$8:$C$373,Capa!$T335,'Plan de couv'!E$8:E$373,Paramètres!$A$8)/2+COUNTIFS('Plan de couv'!$C$8:$C$373,Capa!$T335,'Plan de couv'!E$8:E$373,Paramètres!$A$9)/2</f>
        <v>0</v>
      </c>
      <c r="W335" s="81">
        <f>COUNTIFS('Plan de couv'!$C$8:$C$373,Capa!$T335,'Plan de couv'!F$8:F$373,Paramètres!$A$3)+COUNTIFS('Plan de couv'!$C$8:$C$373,Capa!$T335,'Plan de couv'!F$8:F$373,Paramètres!$A$8)/2+COUNTIFS('Plan de couv'!$C$8:$C$373,Capa!$T335,'Plan de couv'!F$8:F$373,Paramètres!$A$9)/2</f>
        <v>0</v>
      </c>
      <c r="X335" s="81">
        <f>COUNTIFS('Plan de couv'!$C$8:$C$373,Capa!$T335,'Plan de couv'!G$8:G$373,Paramètres!$A$3)+COUNTIFS('Plan de couv'!$C$8:$C$373,Capa!$T335,'Plan de couv'!G$8:G$373,Paramètres!$A$8)/2+COUNTIFS('Plan de couv'!$C$8:$C$373,Capa!$T335,'Plan de couv'!G$8:G$373,Paramètres!$A$9)/2</f>
        <v>0</v>
      </c>
      <c r="Y335" s="81">
        <f>COUNTIFS('Plan de couv'!$C$8:$C$373,Capa!$T335,'Plan de couv'!H$8:H$373,Paramètres!$A$3)+COUNTIFS('Plan de couv'!$C$8:$C$373,Capa!$T335,'Plan de couv'!H$8:H$373,Paramètres!$A$8)/2+COUNTIFS('Plan de couv'!$C$8:$C$373,Capa!$T335,'Plan de couv'!H$8:H$373,Paramètres!$A$9)/2</f>
        <v>0</v>
      </c>
      <c r="Z335" s="81">
        <f>COUNTIFS('Plan de couv'!$C$8:$C$373,Capa!$T335,'Plan de couv'!I$8:I$373,Paramètres!$A$3)+COUNTIFS('Plan de couv'!$C$8:$C$373,Capa!$T335,'Plan de couv'!I$8:I$373,Paramètres!$A$8)/2+COUNTIFS('Plan de couv'!$C$8:$C$373,Capa!$T335,'Plan de couv'!I$8:I$373,Paramètres!$A$9)/2</f>
        <v>0</v>
      </c>
      <c r="AA335" s="81">
        <f>COUNTIFS('Plan de couv'!$C$8:$C$373,Capa!$T335,'Plan de couv'!J$8:J$373,Paramètres!$A$3)+COUNTIFS('Plan de couv'!$C$8:$C$373,Capa!$T335,'Plan de couv'!J$8:J$373,Paramètres!$A$8)/2+COUNTIFS('Plan de couv'!$C$8:$C$373,Capa!$T335,'Plan de couv'!J$8:J$373,Paramètres!$A$9)/2</f>
        <v>0</v>
      </c>
      <c r="AB335" s="81">
        <f>COUNTIFS('Plan de couv'!$C$8:$C$373,Capa!$T335,'Plan de couv'!K$8:K$373,Paramètres!$A$3)+COUNTIFS('Plan de couv'!$C$8:$C$373,Capa!$T335,'Plan de couv'!K$8:K$373,Paramètres!$A$8)/2+COUNTIFS('Plan de couv'!$C$8:$C$373,Capa!$T335,'Plan de couv'!K$8:K$373,Paramètres!$A$9)/2</f>
        <v>0</v>
      </c>
      <c r="AC335" s="81">
        <f>COUNTIFS('Plan de couv'!$C$8:$C$373,Capa!$T335,'Plan de couv'!L$8:L$373,Paramètres!$A$3)+COUNTIFS('Plan de couv'!$C$8:$C$373,Capa!$T335,'Plan de couv'!L$8:L$373,Paramètres!$A$8)/2+COUNTIFS('Plan de couv'!$C$8:$C$373,Capa!$T335,'Plan de couv'!L$8:L$373,Paramètres!$A$9)/2</f>
        <v>0</v>
      </c>
      <c r="AD335" s="81">
        <f>COUNTIFS('Plan de couv'!$C$8:$C$373,Capa!$T335,'Plan de couv'!M$8:M$373,Paramètres!$A$3)+COUNTIFS('Plan de couv'!$C$8:$C$373,Capa!$T335,'Plan de couv'!M$8:M$373,Paramètres!$A$8)/2+COUNTIFS('Plan de couv'!$C$8:$C$373,Capa!$T335,'Plan de couv'!M$8:M$373,Paramètres!$A$9)/2</f>
        <v>0</v>
      </c>
      <c r="AE335" s="81">
        <f>COUNTIFS('Plan de couv'!$C$8:$C$373,Capa!$T335,'Plan de couv'!N$8:N$373,Paramètres!$A$3)+COUNTIFS('Plan de couv'!$C$8:$C$373,Capa!$T335,'Plan de couv'!N$8:N$373,Paramètres!$A$8)/2+COUNTIFS('Plan de couv'!$C$8:$C$373,Capa!$T335,'Plan de couv'!N$8:N$373,Paramètres!$A$9)/2</f>
        <v>0</v>
      </c>
      <c r="AF335" s="81">
        <f>COUNTIFS('Plan de couv'!$C$8:$C$373,Capa!$T335,'Plan de couv'!O$8:O$373,Paramètres!$A$3)+COUNTIFS('Plan de couv'!$C$8:$C$373,Capa!$T335,'Plan de couv'!O$8:O$373,Paramètres!$A$8)/2+COUNTIFS('Plan de couv'!$C$8:$C$373,Capa!$T335,'Plan de couv'!O$8:O$373,Paramètres!$A$9)/2</f>
        <v>0</v>
      </c>
      <c r="AG335" s="81">
        <f>COUNTIFS('Plan de couv'!$C$8:$C$373,Capa!$T335,'Plan de couv'!P$8:P$373,Paramètres!$A$3)+COUNTIFS('Plan de couv'!$C$8:$C$373,Capa!$T335,'Plan de couv'!P$8:P$373,Paramètres!$A$8)/2+COUNTIFS('Plan de couv'!$C$8:$C$373,Capa!$T335,'Plan de couv'!P$8:P$373,Paramètres!$A$9)/2</f>
        <v>0</v>
      </c>
      <c r="AH335" s="81">
        <f>COUNTIFS('Plan de couv'!$C$8:$C$373,Capa!$T335,'Plan de couv'!Q$8:Q$373,Paramètres!$A$3)+COUNTIFS('Plan de couv'!$C$8:$C$373,Capa!$T335,'Plan de couv'!Q$8:Q$373,Paramètres!$A$8)/2+COUNTIFS('Plan de couv'!$C$8:$C$373,Capa!$T335,'Plan de couv'!Q$8:Q$373,Paramètres!$A$9)/2</f>
        <v>0</v>
      </c>
      <c r="AI335" s="81">
        <f>COUNTIFS('Plan de couv'!$C$8:$C$373,Capa!$T335,'Plan de couv'!R$8:R$373,Paramètres!$A$3)+COUNTIFS('Plan de couv'!$C$8:$C$373,Capa!$T335,'Plan de couv'!R$8:R$373,Paramètres!$A$8)/2+COUNTIFS('Plan de couv'!$C$8:$C$373,Capa!$T335,'Plan de couv'!R$8:R$373,Paramètres!$A$9)/2</f>
        <v>0</v>
      </c>
      <c r="AJ335" s="81">
        <f>COUNTIFS('Plan de couv'!$C$8:$C$373,Capa!$T335,'Plan de couv'!S$8:S$373,Paramètres!$A$3)+COUNTIFS('Plan de couv'!$C$8:$C$373,Capa!$T335,'Plan de couv'!S$8:S$373,Paramètres!$A$8)/2+COUNTIFS('Plan de couv'!$C$8:$C$373,Capa!$T335,'Plan de couv'!S$8:S$373,Paramètres!$A$9)/2</f>
        <v>0</v>
      </c>
      <c r="AK335" s="81">
        <f>COUNTIFS('Plan de couv'!$C$8:$C$373,Capa!$T335,'Plan de couv'!T$8:T$373,Paramètres!$A$3)+COUNTIFS('Plan de couv'!$C$8:$C$373,Capa!$T335,'Plan de couv'!T$8:T$373,Paramètres!$A$8)/2+COUNTIFS('Plan de couv'!$C$8:$C$373,Capa!$T335,'Plan de couv'!T$8:T$373,Paramètres!$A$9)/2</f>
        <v>0</v>
      </c>
      <c r="AL335" s="81">
        <f>COUNTIFS('Plan de couv'!$C$8:$C$373,Capa!$T335,'Plan de couv'!U$8:U$373,Paramètres!$A$3)+COUNTIFS('Plan de couv'!$C$8:$C$373,Capa!$T335,'Plan de couv'!U$8:U$373,Paramètres!$A$8)/2+COUNTIFS('Plan de couv'!$C$8:$C$373,Capa!$T335,'Plan de couv'!U$8:U$373,Paramètres!$A$9)/2</f>
        <v>0</v>
      </c>
      <c r="AM335" s="81">
        <f>COUNTIFS('Plan de couv'!$C$8:$C$373,Capa!$T335,'Plan de couv'!V$8:V$373,Paramètres!$A$3)+COUNTIFS('Plan de couv'!$C$8:$C$373,Capa!$T335,'Plan de couv'!V$8:V$373,Paramètres!$A$8)/2+COUNTIFS('Plan de couv'!$C$8:$C$373,Capa!$T335,'Plan de couv'!V$8:V$373,Paramètres!$A$9)/2</f>
        <v>0</v>
      </c>
      <c r="AN335" s="81">
        <f>COUNTIFS('Plan de couv'!$C$8:$C$373,Capa!$T335,'Plan de couv'!W$8:W$373,Paramètres!$A$3)+COUNTIFS('Plan de couv'!$C$8:$C$373,Capa!$T335,'Plan de couv'!W$8:W$373,Paramètres!$A$8)/2+COUNTIFS('Plan de couv'!$C$8:$C$373,Capa!$T335,'Plan de couv'!W$8:W$373,Paramètres!$A$9)/2</f>
        <v>0</v>
      </c>
      <c r="AO335" s="81">
        <f>COUNTIFS('Plan de couv'!$C$8:$C$373,Capa!$T335,'Plan de couv'!X$8:X$373,Paramètres!$A$3)+COUNTIFS('Plan de couv'!$C$8:$C$373,Capa!$T335,'Plan de couv'!X$8:X$373,Paramètres!$A$8)/2+COUNTIFS('Plan de couv'!$C$8:$C$373,Capa!$T335,'Plan de couv'!X$8:X$373,Paramètres!$A$9)/2</f>
        <v>0</v>
      </c>
      <c r="AP335" s="81">
        <f>COUNTIFS('Plan de couv'!$C$8:$C$373,Capa!$T335,'Plan de couv'!Y$8:Y$373,Paramètres!$A$3)+COUNTIFS('Plan de couv'!$C$8:$C$373,Capa!$T335,'Plan de couv'!Y$8:Y$373,Paramètres!$A$8)/2+COUNTIFS('Plan de couv'!$C$8:$C$373,Capa!$T335,'Plan de couv'!Y$8:Y$373,Paramètres!$A$9)/2</f>
        <v>0</v>
      </c>
    </row>
    <row r="336" spans="18:42" hidden="1" x14ac:dyDescent="0.25">
      <c r="R336" s="50">
        <f t="shared" si="20"/>
        <v>11</v>
      </c>
      <c r="S336" s="51">
        <f t="shared" si="21"/>
        <v>48</v>
      </c>
      <c r="T336" s="67">
        <f t="shared" si="23"/>
        <v>42700</v>
      </c>
      <c r="U336" s="68">
        <f t="shared" si="22"/>
        <v>7</v>
      </c>
      <c r="V336" s="81">
        <f>COUNTIFS('Plan de couv'!$C$8:$C$373,Capa!$T336,'Plan de couv'!E$8:E$373,Paramètres!$A$3)+COUNTIFS('Plan de couv'!$C$8:$C$373,Capa!$T336,'Plan de couv'!E$8:E$373,Paramètres!$A$8)/2+COUNTIFS('Plan de couv'!$C$8:$C$373,Capa!$T336,'Plan de couv'!E$8:E$373,Paramètres!$A$9)/2</f>
        <v>0</v>
      </c>
      <c r="W336" s="81">
        <f>COUNTIFS('Plan de couv'!$C$8:$C$373,Capa!$T336,'Plan de couv'!F$8:F$373,Paramètres!$A$3)+COUNTIFS('Plan de couv'!$C$8:$C$373,Capa!$T336,'Plan de couv'!F$8:F$373,Paramètres!$A$8)/2+COUNTIFS('Plan de couv'!$C$8:$C$373,Capa!$T336,'Plan de couv'!F$8:F$373,Paramètres!$A$9)/2</f>
        <v>0</v>
      </c>
      <c r="X336" s="81">
        <f>COUNTIFS('Plan de couv'!$C$8:$C$373,Capa!$T336,'Plan de couv'!G$8:G$373,Paramètres!$A$3)+COUNTIFS('Plan de couv'!$C$8:$C$373,Capa!$T336,'Plan de couv'!G$8:G$373,Paramètres!$A$8)/2+COUNTIFS('Plan de couv'!$C$8:$C$373,Capa!$T336,'Plan de couv'!G$8:G$373,Paramètres!$A$9)/2</f>
        <v>0</v>
      </c>
      <c r="Y336" s="81">
        <f>COUNTIFS('Plan de couv'!$C$8:$C$373,Capa!$T336,'Plan de couv'!H$8:H$373,Paramètres!$A$3)+COUNTIFS('Plan de couv'!$C$8:$C$373,Capa!$T336,'Plan de couv'!H$8:H$373,Paramètres!$A$8)/2+COUNTIFS('Plan de couv'!$C$8:$C$373,Capa!$T336,'Plan de couv'!H$8:H$373,Paramètres!$A$9)/2</f>
        <v>0</v>
      </c>
      <c r="Z336" s="81">
        <f>COUNTIFS('Plan de couv'!$C$8:$C$373,Capa!$T336,'Plan de couv'!I$8:I$373,Paramètres!$A$3)+COUNTIFS('Plan de couv'!$C$8:$C$373,Capa!$T336,'Plan de couv'!I$8:I$373,Paramètres!$A$8)/2+COUNTIFS('Plan de couv'!$C$8:$C$373,Capa!$T336,'Plan de couv'!I$8:I$373,Paramètres!$A$9)/2</f>
        <v>0</v>
      </c>
      <c r="AA336" s="81">
        <f>COUNTIFS('Plan de couv'!$C$8:$C$373,Capa!$T336,'Plan de couv'!J$8:J$373,Paramètres!$A$3)+COUNTIFS('Plan de couv'!$C$8:$C$373,Capa!$T336,'Plan de couv'!J$8:J$373,Paramètres!$A$8)/2+COUNTIFS('Plan de couv'!$C$8:$C$373,Capa!$T336,'Plan de couv'!J$8:J$373,Paramètres!$A$9)/2</f>
        <v>0</v>
      </c>
      <c r="AB336" s="81">
        <f>COUNTIFS('Plan de couv'!$C$8:$C$373,Capa!$T336,'Plan de couv'!K$8:K$373,Paramètres!$A$3)+COUNTIFS('Plan de couv'!$C$8:$C$373,Capa!$T336,'Plan de couv'!K$8:K$373,Paramètres!$A$8)/2+COUNTIFS('Plan de couv'!$C$8:$C$373,Capa!$T336,'Plan de couv'!K$8:K$373,Paramètres!$A$9)/2</f>
        <v>0</v>
      </c>
      <c r="AC336" s="81">
        <f>COUNTIFS('Plan de couv'!$C$8:$C$373,Capa!$T336,'Plan de couv'!L$8:L$373,Paramètres!$A$3)+COUNTIFS('Plan de couv'!$C$8:$C$373,Capa!$T336,'Plan de couv'!L$8:L$373,Paramètres!$A$8)/2+COUNTIFS('Plan de couv'!$C$8:$C$373,Capa!$T336,'Plan de couv'!L$8:L$373,Paramètres!$A$9)/2</f>
        <v>0</v>
      </c>
      <c r="AD336" s="81">
        <f>COUNTIFS('Plan de couv'!$C$8:$C$373,Capa!$T336,'Plan de couv'!M$8:M$373,Paramètres!$A$3)+COUNTIFS('Plan de couv'!$C$8:$C$373,Capa!$T336,'Plan de couv'!M$8:M$373,Paramètres!$A$8)/2+COUNTIFS('Plan de couv'!$C$8:$C$373,Capa!$T336,'Plan de couv'!M$8:M$373,Paramètres!$A$9)/2</f>
        <v>0</v>
      </c>
      <c r="AE336" s="81">
        <f>COUNTIFS('Plan de couv'!$C$8:$C$373,Capa!$T336,'Plan de couv'!N$8:N$373,Paramètres!$A$3)+COUNTIFS('Plan de couv'!$C$8:$C$373,Capa!$T336,'Plan de couv'!N$8:N$373,Paramètres!$A$8)/2+COUNTIFS('Plan de couv'!$C$8:$C$373,Capa!$T336,'Plan de couv'!N$8:N$373,Paramètres!$A$9)/2</f>
        <v>0</v>
      </c>
      <c r="AF336" s="81">
        <f>COUNTIFS('Plan de couv'!$C$8:$C$373,Capa!$T336,'Plan de couv'!O$8:O$373,Paramètres!$A$3)+COUNTIFS('Plan de couv'!$C$8:$C$373,Capa!$T336,'Plan de couv'!O$8:O$373,Paramètres!$A$8)/2+COUNTIFS('Plan de couv'!$C$8:$C$373,Capa!$T336,'Plan de couv'!O$8:O$373,Paramètres!$A$9)/2</f>
        <v>0</v>
      </c>
      <c r="AG336" s="81">
        <f>COUNTIFS('Plan de couv'!$C$8:$C$373,Capa!$T336,'Plan de couv'!P$8:P$373,Paramètres!$A$3)+COUNTIFS('Plan de couv'!$C$8:$C$373,Capa!$T336,'Plan de couv'!P$8:P$373,Paramètres!$A$8)/2+COUNTIFS('Plan de couv'!$C$8:$C$373,Capa!$T336,'Plan de couv'!P$8:P$373,Paramètres!$A$9)/2</f>
        <v>0</v>
      </c>
      <c r="AH336" s="81">
        <f>COUNTIFS('Plan de couv'!$C$8:$C$373,Capa!$T336,'Plan de couv'!Q$8:Q$373,Paramètres!$A$3)+COUNTIFS('Plan de couv'!$C$8:$C$373,Capa!$T336,'Plan de couv'!Q$8:Q$373,Paramètres!$A$8)/2+COUNTIFS('Plan de couv'!$C$8:$C$373,Capa!$T336,'Plan de couv'!Q$8:Q$373,Paramètres!$A$9)/2</f>
        <v>0</v>
      </c>
      <c r="AI336" s="81">
        <f>COUNTIFS('Plan de couv'!$C$8:$C$373,Capa!$T336,'Plan de couv'!R$8:R$373,Paramètres!$A$3)+COUNTIFS('Plan de couv'!$C$8:$C$373,Capa!$T336,'Plan de couv'!R$8:R$373,Paramètres!$A$8)/2+COUNTIFS('Plan de couv'!$C$8:$C$373,Capa!$T336,'Plan de couv'!R$8:R$373,Paramètres!$A$9)/2</f>
        <v>0</v>
      </c>
      <c r="AJ336" s="81">
        <f>COUNTIFS('Plan de couv'!$C$8:$C$373,Capa!$T336,'Plan de couv'!S$8:S$373,Paramètres!$A$3)+COUNTIFS('Plan de couv'!$C$8:$C$373,Capa!$T336,'Plan de couv'!S$8:S$373,Paramètres!$A$8)/2+COUNTIFS('Plan de couv'!$C$8:$C$373,Capa!$T336,'Plan de couv'!S$8:S$373,Paramètres!$A$9)/2</f>
        <v>0</v>
      </c>
      <c r="AK336" s="81">
        <f>COUNTIFS('Plan de couv'!$C$8:$C$373,Capa!$T336,'Plan de couv'!T$8:T$373,Paramètres!$A$3)+COUNTIFS('Plan de couv'!$C$8:$C$373,Capa!$T336,'Plan de couv'!T$8:T$373,Paramètres!$A$8)/2+COUNTIFS('Plan de couv'!$C$8:$C$373,Capa!$T336,'Plan de couv'!T$8:T$373,Paramètres!$A$9)/2</f>
        <v>0</v>
      </c>
      <c r="AL336" s="81">
        <f>COUNTIFS('Plan de couv'!$C$8:$C$373,Capa!$T336,'Plan de couv'!U$8:U$373,Paramètres!$A$3)+COUNTIFS('Plan de couv'!$C$8:$C$373,Capa!$T336,'Plan de couv'!U$8:U$373,Paramètres!$A$8)/2+COUNTIFS('Plan de couv'!$C$8:$C$373,Capa!$T336,'Plan de couv'!U$8:U$373,Paramètres!$A$9)/2</f>
        <v>0</v>
      </c>
      <c r="AM336" s="81">
        <f>COUNTIFS('Plan de couv'!$C$8:$C$373,Capa!$T336,'Plan de couv'!V$8:V$373,Paramètres!$A$3)+COUNTIFS('Plan de couv'!$C$8:$C$373,Capa!$T336,'Plan de couv'!V$8:V$373,Paramètres!$A$8)/2+COUNTIFS('Plan de couv'!$C$8:$C$373,Capa!$T336,'Plan de couv'!V$8:V$373,Paramètres!$A$9)/2</f>
        <v>0</v>
      </c>
      <c r="AN336" s="81">
        <f>COUNTIFS('Plan de couv'!$C$8:$C$373,Capa!$T336,'Plan de couv'!W$8:W$373,Paramètres!$A$3)+COUNTIFS('Plan de couv'!$C$8:$C$373,Capa!$T336,'Plan de couv'!W$8:W$373,Paramètres!$A$8)/2+COUNTIFS('Plan de couv'!$C$8:$C$373,Capa!$T336,'Plan de couv'!W$8:W$373,Paramètres!$A$9)/2</f>
        <v>0</v>
      </c>
      <c r="AO336" s="81">
        <f>COUNTIFS('Plan de couv'!$C$8:$C$373,Capa!$T336,'Plan de couv'!X$8:X$373,Paramètres!$A$3)+COUNTIFS('Plan de couv'!$C$8:$C$373,Capa!$T336,'Plan de couv'!X$8:X$373,Paramètres!$A$8)/2+COUNTIFS('Plan de couv'!$C$8:$C$373,Capa!$T336,'Plan de couv'!X$8:X$373,Paramètres!$A$9)/2</f>
        <v>0</v>
      </c>
      <c r="AP336" s="81">
        <f>COUNTIFS('Plan de couv'!$C$8:$C$373,Capa!$T336,'Plan de couv'!Y$8:Y$373,Paramètres!$A$3)+COUNTIFS('Plan de couv'!$C$8:$C$373,Capa!$T336,'Plan de couv'!Y$8:Y$373,Paramètres!$A$8)/2+COUNTIFS('Plan de couv'!$C$8:$C$373,Capa!$T336,'Plan de couv'!Y$8:Y$373,Paramètres!$A$9)/2</f>
        <v>0</v>
      </c>
    </row>
    <row r="337" spans="18:42" hidden="1" x14ac:dyDescent="0.25">
      <c r="R337" s="50">
        <f t="shared" si="20"/>
        <v>11</v>
      </c>
      <c r="S337" s="51">
        <f t="shared" si="21"/>
        <v>49</v>
      </c>
      <c r="T337" s="67">
        <f t="shared" si="23"/>
        <v>42701</v>
      </c>
      <c r="U337" s="68">
        <f t="shared" si="22"/>
        <v>1</v>
      </c>
      <c r="V337" s="81">
        <f>COUNTIFS('Plan de couv'!$C$8:$C$373,Capa!$T337,'Plan de couv'!E$8:E$373,Paramètres!$A$3)+COUNTIFS('Plan de couv'!$C$8:$C$373,Capa!$T337,'Plan de couv'!E$8:E$373,Paramètres!$A$8)/2+COUNTIFS('Plan de couv'!$C$8:$C$373,Capa!$T337,'Plan de couv'!E$8:E$373,Paramètres!$A$9)/2</f>
        <v>0</v>
      </c>
      <c r="W337" s="81">
        <f>COUNTIFS('Plan de couv'!$C$8:$C$373,Capa!$T337,'Plan de couv'!F$8:F$373,Paramètres!$A$3)+COUNTIFS('Plan de couv'!$C$8:$C$373,Capa!$T337,'Plan de couv'!F$8:F$373,Paramètres!$A$8)/2+COUNTIFS('Plan de couv'!$C$8:$C$373,Capa!$T337,'Plan de couv'!F$8:F$373,Paramètres!$A$9)/2</f>
        <v>0</v>
      </c>
      <c r="X337" s="81">
        <f>COUNTIFS('Plan de couv'!$C$8:$C$373,Capa!$T337,'Plan de couv'!G$8:G$373,Paramètres!$A$3)+COUNTIFS('Plan de couv'!$C$8:$C$373,Capa!$T337,'Plan de couv'!G$8:G$373,Paramètres!$A$8)/2+COUNTIFS('Plan de couv'!$C$8:$C$373,Capa!$T337,'Plan de couv'!G$8:G$373,Paramètres!$A$9)/2</f>
        <v>0</v>
      </c>
      <c r="Y337" s="81">
        <f>COUNTIFS('Plan de couv'!$C$8:$C$373,Capa!$T337,'Plan de couv'!H$8:H$373,Paramètres!$A$3)+COUNTIFS('Plan de couv'!$C$8:$C$373,Capa!$T337,'Plan de couv'!H$8:H$373,Paramètres!$A$8)/2+COUNTIFS('Plan de couv'!$C$8:$C$373,Capa!$T337,'Plan de couv'!H$8:H$373,Paramètres!$A$9)/2</f>
        <v>0</v>
      </c>
      <c r="Z337" s="81">
        <f>COUNTIFS('Plan de couv'!$C$8:$C$373,Capa!$T337,'Plan de couv'!I$8:I$373,Paramètres!$A$3)+COUNTIFS('Plan de couv'!$C$8:$C$373,Capa!$T337,'Plan de couv'!I$8:I$373,Paramètres!$A$8)/2+COUNTIFS('Plan de couv'!$C$8:$C$373,Capa!$T337,'Plan de couv'!I$8:I$373,Paramètres!$A$9)/2</f>
        <v>0</v>
      </c>
      <c r="AA337" s="81">
        <f>COUNTIFS('Plan de couv'!$C$8:$C$373,Capa!$T337,'Plan de couv'!J$8:J$373,Paramètres!$A$3)+COUNTIFS('Plan de couv'!$C$8:$C$373,Capa!$T337,'Plan de couv'!J$8:J$373,Paramètres!$A$8)/2+COUNTIFS('Plan de couv'!$C$8:$C$373,Capa!$T337,'Plan de couv'!J$8:J$373,Paramètres!$A$9)/2</f>
        <v>0</v>
      </c>
      <c r="AB337" s="81">
        <f>COUNTIFS('Plan de couv'!$C$8:$C$373,Capa!$T337,'Plan de couv'!K$8:K$373,Paramètres!$A$3)+COUNTIFS('Plan de couv'!$C$8:$C$373,Capa!$T337,'Plan de couv'!K$8:K$373,Paramètres!$A$8)/2+COUNTIFS('Plan de couv'!$C$8:$C$373,Capa!$T337,'Plan de couv'!K$8:K$373,Paramètres!$A$9)/2</f>
        <v>0</v>
      </c>
      <c r="AC337" s="81">
        <f>COUNTIFS('Plan de couv'!$C$8:$C$373,Capa!$T337,'Plan de couv'!L$8:L$373,Paramètres!$A$3)+COUNTIFS('Plan de couv'!$C$8:$C$373,Capa!$T337,'Plan de couv'!L$8:L$373,Paramètres!$A$8)/2+COUNTIFS('Plan de couv'!$C$8:$C$373,Capa!$T337,'Plan de couv'!L$8:L$373,Paramètres!$A$9)/2</f>
        <v>0</v>
      </c>
      <c r="AD337" s="81">
        <f>COUNTIFS('Plan de couv'!$C$8:$C$373,Capa!$T337,'Plan de couv'!M$8:M$373,Paramètres!$A$3)+COUNTIFS('Plan de couv'!$C$8:$C$373,Capa!$T337,'Plan de couv'!M$8:M$373,Paramètres!$A$8)/2+COUNTIFS('Plan de couv'!$C$8:$C$373,Capa!$T337,'Plan de couv'!M$8:M$373,Paramètres!$A$9)/2</f>
        <v>0</v>
      </c>
      <c r="AE337" s="81">
        <f>COUNTIFS('Plan de couv'!$C$8:$C$373,Capa!$T337,'Plan de couv'!N$8:N$373,Paramètres!$A$3)+COUNTIFS('Plan de couv'!$C$8:$C$373,Capa!$T337,'Plan de couv'!N$8:N$373,Paramètres!$A$8)/2+COUNTIFS('Plan de couv'!$C$8:$C$373,Capa!$T337,'Plan de couv'!N$8:N$373,Paramètres!$A$9)/2</f>
        <v>0</v>
      </c>
      <c r="AF337" s="81">
        <f>COUNTIFS('Plan de couv'!$C$8:$C$373,Capa!$T337,'Plan de couv'!O$8:O$373,Paramètres!$A$3)+COUNTIFS('Plan de couv'!$C$8:$C$373,Capa!$T337,'Plan de couv'!O$8:O$373,Paramètres!$A$8)/2+COUNTIFS('Plan de couv'!$C$8:$C$373,Capa!$T337,'Plan de couv'!O$8:O$373,Paramètres!$A$9)/2</f>
        <v>0</v>
      </c>
      <c r="AG337" s="81">
        <f>COUNTIFS('Plan de couv'!$C$8:$C$373,Capa!$T337,'Plan de couv'!P$8:P$373,Paramètres!$A$3)+COUNTIFS('Plan de couv'!$C$8:$C$373,Capa!$T337,'Plan de couv'!P$8:P$373,Paramètres!$A$8)/2+COUNTIFS('Plan de couv'!$C$8:$C$373,Capa!$T337,'Plan de couv'!P$8:P$373,Paramètres!$A$9)/2</f>
        <v>0</v>
      </c>
      <c r="AH337" s="81">
        <f>COUNTIFS('Plan de couv'!$C$8:$C$373,Capa!$T337,'Plan de couv'!Q$8:Q$373,Paramètres!$A$3)+COUNTIFS('Plan de couv'!$C$8:$C$373,Capa!$T337,'Plan de couv'!Q$8:Q$373,Paramètres!$A$8)/2+COUNTIFS('Plan de couv'!$C$8:$C$373,Capa!$T337,'Plan de couv'!Q$8:Q$373,Paramètres!$A$9)/2</f>
        <v>0</v>
      </c>
      <c r="AI337" s="81">
        <f>COUNTIFS('Plan de couv'!$C$8:$C$373,Capa!$T337,'Plan de couv'!R$8:R$373,Paramètres!$A$3)+COUNTIFS('Plan de couv'!$C$8:$C$373,Capa!$T337,'Plan de couv'!R$8:R$373,Paramètres!$A$8)/2+COUNTIFS('Plan de couv'!$C$8:$C$373,Capa!$T337,'Plan de couv'!R$8:R$373,Paramètres!$A$9)/2</f>
        <v>0</v>
      </c>
      <c r="AJ337" s="81">
        <f>COUNTIFS('Plan de couv'!$C$8:$C$373,Capa!$T337,'Plan de couv'!S$8:S$373,Paramètres!$A$3)+COUNTIFS('Plan de couv'!$C$8:$C$373,Capa!$T337,'Plan de couv'!S$8:S$373,Paramètres!$A$8)/2+COUNTIFS('Plan de couv'!$C$8:$C$373,Capa!$T337,'Plan de couv'!S$8:S$373,Paramètres!$A$9)/2</f>
        <v>0</v>
      </c>
      <c r="AK337" s="81">
        <f>COUNTIFS('Plan de couv'!$C$8:$C$373,Capa!$T337,'Plan de couv'!T$8:T$373,Paramètres!$A$3)+COUNTIFS('Plan de couv'!$C$8:$C$373,Capa!$T337,'Plan de couv'!T$8:T$373,Paramètres!$A$8)/2+COUNTIFS('Plan de couv'!$C$8:$C$373,Capa!$T337,'Plan de couv'!T$8:T$373,Paramètres!$A$9)/2</f>
        <v>0</v>
      </c>
      <c r="AL337" s="81">
        <f>COUNTIFS('Plan de couv'!$C$8:$C$373,Capa!$T337,'Plan de couv'!U$8:U$373,Paramètres!$A$3)+COUNTIFS('Plan de couv'!$C$8:$C$373,Capa!$T337,'Plan de couv'!U$8:U$373,Paramètres!$A$8)/2+COUNTIFS('Plan de couv'!$C$8:$C$373,Capa!$T337,'Plan de couv'!U$8:U$373,Paramètres!$A$9)/2</f>
        <v>0</v>
      </c>
      <c r="AM337" s="81">
        <f>COUNTIFS('Plan de couv'!$C$8:$C$373,Capa!$T337,'Plan de couv'!V$8:V$373,Paramètres!$A$3)+COUNTIFS('Plan de couv'!$C$8:$C$373,Capa!$T337,'Plan de couv'!V$8:V$373,Paramètres!$A$8)/2+COUNTIFS('Plan de couv'!$C$8:$C$373,Capa!$T337,'Plan de couv'!V$8:V$373,Paramètres!$A$9)/2</f>
        <v>0</v>
      </c>
      <c r="AN337" s="81">
        <f>COUNTIFS('Plan de couv'!$C$8:$C$373,Capa!$T337,'Plan de couv'!W$8:W$373,Paramètres!$A$3)+COUNTIFS('Plan de couv'!$C$8:$C$373,Capa!$T337,'Plan de couv'!W$8:W$373,Paramètres!$A$8)/2+COUNTIFS('Plan de couv'!$C$8:$C$373,Capa!$T337,'Plan de couv'!W$8:W$373,Paramètres!$A$9)/2</f>
        <v>0</v>
      </c>
      <c r="AO337" s="81">
        <f>COUNTIFS('Plan de couv'!$C$8:$C$373,Capa!$T337,'Plan de couv'!X$8:X$373,Paramètres!$A$3)+COUNTIFS('Plan de couv'!$C$8:$C$373,Capa!$T337,'Plan de couv'!X$8:X$373,Paramètres!$A$8)/2+COUNTIFS('Plan de couv'!$C$8:$C$373,Capa!$T337,'Plan de couv'!X$8:X$373,Paramètres!$A$9)/2</f>
        <v>0</v>
      </c>
      <c r="AP337" s="81">
        <f>COUNTIFS('Plan de couv'!$C$8:$C$373,Capa!$T337,'Plan de couv'!Y$8:Y$373,Paramètres!$A$3)+COUNTIFS('Plan de couv'!$C$8:$C$373,Capa!$T337,'Plan de couv'!Y$8:Y$373,Paramètres!$A$8)/2+COUNTIFS('Plan de couv'!$C$8:$C$373,Capa!$T337,'Plan de couv'!Y$8:Y$373,Paramètres!$A$9)/2</f>
        <v>0</v>
      </c>
    </row>
    <row r="338" spans="18:42" hidden="1" x14ac:dyDescent="0.25">
      <c r="R338" s="50">
        <f t="shared" si="20"/>
        <v>11</v>
      </c>
      <c r="S338" s="51">
        <f t="shared" si="21"/>
        <v>49</v>
      </c>
      <c r="T338" s="67">
        <f t="shared" si="23"/>
        <v>42702</v>
      </c>
      <c r="U338" s="68">
        <f t="shared" si="22"/>
        <v>2</v>
      </c>
      <c r="V338" s="81">
        <f>COUNTIFS('Plan de couv'!$C$8:$C$373,Capa!$T338,'Plan de couv'!E$8:E$373,Paramètres!$A$3)+COUNTIFS('Plan de couv'!$C$8:$C$373,Capa!$T338,'Plan de couv'!E$8:E$373,Paramètres!$A$8)/2+COUNTIFS('Plan de couv'!$C$8:$C$373,Capa!$T338,'Plan de couv'!E$8:E$373,Paramètres!$A$9)/2</f>
        <v>0</v>
      </c>
      <c r="W338" s="81">
        <f>COUNTIFS('Plan de couv'!$C$8:$C$373,Capa!$T338,'Plan de couv'!F$8:F$373,Paramètres!$A$3)+COUNTIFS('Plan de couv'!$C$8:$C$373,Capa!$T338,'Plan de couv'!F$8:F$373,Paramètres!$A$8)/2+COUNTIFS('Plan de couv'!$C$8:$C$373,Capa!$T338,'Plan de couv'!F$8:F$373,Paramètres!$A$9)/2</f>
        <v>0</v>
      </c>
      <c r="X338" s="81">
        <f>COUNTIFS('Plan de couv'!$C$8:$C$373,Capa!$T338,'Plan de couv'!G$8:G$373,Paramètres!$A$3)+COUNTIFS('Plan de couv'!$C$8:$C$373,Capa!$T338,'Plan de couv'!G$8:G$373,Paramètres!$A$8)/2+COUNTIFS('Plan de couv'!$C$8:$C$373,Capa!$T338,'Plan de couv'!G$8:G$373,Paramètres!$A$9)/2</f>
        <v>0</v>
      </c>
      <c r="Y338" s="81">
        <f>COUNTIFS('Plan de couv'!$C$8:$C$373,Capa!$T338,'Plan de couv'!H$8:H$373,Paramètres!$A$3)+COUNTIFS('Plan de couv'!$C$8:$C$373,Capa!$T338,'Plan de couv'!H$8:H$373,Paramètres!$A$8)/2+COUNTIFS('Plan de couv'!$C$8:$C$373,Capa!$T338,'Plan de couv'!H$8:H$373,Paramètres!$A$9)/2</f>
        <v>0</v>
      </c>
      <c r="Z338" s="81">
        <f>COUNTIFS('Plan de couv'!$C$8:$C$373,Capa!$T338,'Plan de couv'!I$8:I$373,Paramètres!$A$3)+COUNTIFS('Plan de couv'!$C$8:$C$373,Capa!$T338,'Plan de couv'!I$8:I$373,Paramètres!$A$8)/2+COUNTIFS('Plan de couv'!$C$8:$C$373,Capa!$T338,'Plan de couv'!I$8:I$373,Paramètres!$A$9)/2</f>
        <v>0</v>
      </c>
      <c r="AA338" s="81">
        <f>COUNTIFS('Plan de couv'!$C$8:$C$373,Capa!$T338,'Plan de couv'!J$8:J$373,Paramètres!$A$3)+COUNTIFS('Plan de couv'!$C$8:$C$373,Capa!$T338,'Plan de couv'!J$8:J$373,Paramètres!$A$8)/2+COUNTIFS('Plan de couv'!$C$8:$C$373,Capa!$T338,'Plan de couv'!J$8:J$373,Paramètres!$A$9)/2</f>
        <v>0</v>
      </c>
      <c r="AB338" s="81">
        <f>COUNTIFS('Plan de couv'!$C$8:$C$373,Capa!$T338,'Plan de couv'!K$8:K$373,Paramètres!$A$3)+COUNTIFS('Plan de couv'!$C$8:$C$373,Capa!$T338,'Plan de couv'!K$8:K$373,Paramètres!$A$8)/2+COUNTIFS('Plan de couv'!$C$8:$C$373,Capa!$T338,'Plan de couv'!K$8:K$373,Paramètres!$A$9)/2</f>
        <v>0</v>
      </c>
      <c r="AC338" s="81">
        <f>COUNTIFS('Plan de couv'!$C$8:$C$373,Capa!$T338,'Plan de couv'!L$8:L$373,Paramètres!$A$3)+COUNTIFS('Plan de couv'!$C$8:$C$373,Capa!$T338,'Plan de couv'!L$8:L$373,Paramètres!$A$8)/2+COUNTIFS('Plan de couv'!$C$8:$C$373,Capa!$T338,'Plan de couv'!L$8:L$373,Paramètres!$A$9)/2</f>
        <v>0</v>
      </c>
      <c r="AD338" s="81">
        <f>COUNTIFS('Plan de couv'!$C$8:$C$373,Capa!$T338,'Plan de couv'!M$8:M$373,Paramètres!$A$3)+COUNTIFS('Plan de couv'!$C$8:$C$373,Capa!$T338,'Plan de couv'!M$8:M$373,Paramètres!$A$8)/2+COUNTIFS('Plan de couv'!$C$8:$C$373,Capa!$T338,'Plan de couv'!M$8:M$373,Paramètres!$A$9)/2</f>
        <v>0</v>
      </c>
      <c r="AE338" s="81">
        <f>COUNTIFS('Plan de couv'!$C$8:$C$373,Capa!$T338,'Plan de couv'!N$8:N$373,Paramètres!$A$3)+COUNTIFS('Plan de couv'!$C$8:$C$373,Capa!$T338,'Plan de couv'!N$8:N$373,Paramètres!$A$8)/2+COUNTIFS('Plan de couv'!$C$8:$C$373,Capa!$T338,'Plan de couv'!N$8:N$373,Paramètres!$A$9)/2</f>
        <v>0</v>
      </c>
      <c r="AF338" s="81">
        <f>COUNTIFS('Plan de couv'!$C$8:$C$373,Capa!$T338,'Plan de couv'!O$8:O$373,Paramètres!$A$3)+COUNTIFS('Plan de couv'!$C$8:$C$373,Capa!$T338,'Plan de couv'!O$8:O$373,Paramètres!$A$8)/2+COUNTIFS('Plan de couv'!$C$8:$C$373,Capa!$T338,'Plan de couv'!O$8:O$373,Paramètres!$A$9)/2</f>
        <v>0</v>
      </c>
      <c r="AG338" s="81">
        <f>COUNTIFS('Plan de couv'!$C$8:$C$373,Capa!$T338,'Plan de couv'!P$8:P$373,Paramètres!$A$3)+COUNTIFS('Plan de couv'!$C$8:$C$373,Capa!$T338,'Plan de couv'!P$8:P$373,Paramètres!$A$8)/2+COUNTIFS('Plan de couv'!$C$8:$C$373,Capa!$T338,'Plan de couv'!P$8:P$373,Paramètres!$A$9)/2</f>
        <v>0</v>
      </c>
      <c r="AH338" s="81">
        <f>COUNTIFS('Plan de couv'!$C$8:$C$373,Capa!$T338,'Plan de couv'!Q$8:Q$373,Paramètres!$A$3)+COUNTIFS('Plan de couv'!$C$8:$C$373,Capa!$T338,'Plan de couv'!Q$8:Q$373,Paramètres!$A$8)/2+COUNTIFS('Plan de couv'!$C$8:$C$373,Capa!$T338,'Plan de couv'!Q$8:Q$373,Paramètres!$A$9)/2</f>
        <v>0</v>
      </c>
      <c r="AI338" s="81">
        <f>COUNTIFS('Plan de couv'!$C$8:$C$373,Capa!$T338,'Plan de couv'!R$8:R$373,Paramètres!$A$3)+COUNTIFS('Plan de couv'!$C$8:$C$373,Capa!$T338,'Plan de couv'!R$8:R$373,Paramètres!$A$8)/2+COUNTIFS('Plan de couv'!$C$8:$C$373,Capa!$T338,'Plan de couv'!R$8:R$373,Paramètres!$A$9)/2</f>
        <v>0</v>
      </c>
      <c r="AJ338" s="81">
        <f>COUNTIFS('Plan de couv'!$C$8:$C$373,Capa!$T338,'Plan de couv'!S$8:S$373,Paramètres!$A$3)+COUNTIFS('Plan de couv'!$C$8:$C$373,Capa!$T338,'Plan de couv'!S$8:S$373,Paramètres!$A$8)/2+COUNTIFS('Plan de couv'!$C$8:$C$373,Capa!$T338,'Plan de couv'!S$8:S$373,Paramètres!$A$9)/2</f>
        <v>0</v>
      </c>
      <c r="AK338" s="81">
        <f>COUNTIFS('Plan de couv'!$C$8:$C$373,Capa!$T338,'Plan de couv'!T$8:T$373,Paramètres!$A$3)+COUNTIFS('Plan de couv'!$C$8:$C$373,Capa!$T338,'Plan de couv'!T$8:T$373,Paramètres!$A$8)/2+COUNTIFS('Plan de couv'!$C$8:$C$373,Capa!$T338,'Plan de couv'!T$8:T$373,Paramètres!$A$9)/2</f>
        <v>0</v>
      </c>
      <c r="AL338" s="81">
        <f>COUNTIFS('Plan de couv'!$C$8:$C$373,Capa!$T338,'Plan de couv'!U$8:U$373,Paramètres!$A$3)+COUNTIFS('Plan de couv'!$C$8:$C$373,Capa!$T338,'Plan de couv'!U$8:U$373,Paramètres!$A$8)/2+COUNTIFS('Plan de couv'!$C$8:$C$373,Capa!$T338,'Plan de couv'!U$8:U$373,Paramètres!$A$9)/2</f>
        <v>0</v>
      </c>
      <c r="AM338" s="81">
        <f>COUNTIFS('Plan de couv'!$C$8:$C$373,Capa!$T338,'Plan de couv'!V$8:V$373,Paramètres!$A$3)+COUNTIFS('Plan de couv'!$C$8:$C$373,Capa!$T338,'Plan de couv'!V$8:V$373,Paramètres!$A$8)/2+COUNTIFS('Plan de couv'!$C$8:$C$373,Capa!$T338,'Plan de couv'!V$8:V$373,Paramètres!$A$9)/2</f>
        <v>0</v>
      </c>
      <c r="AN338" s="81">
        <f>COUNTIFS('Plan de couv'!$C$8:$C$373,Capa!$T338,'Plan de couv'!W$8:W$373,Paramètres!$A$3)+COUNTIFS('Plan de couv'!$C$8:$C$373,Capa!$T338,'Plan de couv'!W$8:W$373,Paramètres!$A$8)/2+COUNTIFS('Plan de couv'!$C$8:$C$373,Capa!$T338,'Plan de couv'!W$8:W$373,Paramètres!$A$9)/2</f>
        <v>0</v>
      </c>
      <c r="AO338" s="81">
        <f>COUNTIFS('Plan de couv'!$C$8:$C$373,Capa!$T338,'Plan de couv'!X$8:X$373,Paramètres!$A$3)+COUNTIFS('Plan de couv'!$C$8:$C$373,Capa!$T338,'Plan de couv'!X$8:X$373,Paramètres!$A$8)/2+COUNTIFS('Plan de couv'!$C$8:$C$373,Capa!$T338,'Plan de couv'!X$8:X$373,Paramètres!$A$9)/2</f>
        <v>0</v>
      </c>
      <c r="AP338" s="81">
        <f>COUNTIFS('Plan de couv'!$C$8:$C$373,Capa!$T338,'Plan de couv'!Y$8:Y$373,Paramètres!$A$3)+COUNTIFS('Plan de couv'!$C$8:$C$373,Capa!$T338,'Plan de couv'!Y$8:Y$373,Paramètres!$A$8)/2+COUNTIFS('Plan de couv'!$C$8:$C$373,Capa!$T338,'Plan de couv'!Y$8:Y$373,Paramètres!$A$9)/2</f>
        <v>0</v>
      </c>
    </row>
    <row r="339" spans="18:42" hidden="1" x14ac:dyDescent="0.25">
      <c r="R339" s="50">
        <f t="shared" si="20"/>
        <v>11</v>
      </c>
      <c r="S339" s="51">
        <f t="shared" si="21"/>
        <v>49</v>
      </c>
      <c r="T339" s="67">
        <f t="shared" si="23"/>
        <v>42703</v>
      </c>
      <c r="U339" s="68">
        <f t="shared" si="22"/>
        <v>3</v>
      </c>
      <c r="V339" s="81">
        <f>COUNTIFS('Plan de couv'!$C$8:$C$373,Capa!$T339,'Plan de couv'!E$8:E$373,Paramètres!$A$3)+COUNTIFS('Plan de couv'!$C$8:$C$373,Capa!$T339,'Plan de couv'!E$8:E$373,Paramètres!$A$8)/2+COUNTIFS('Plan de couv'!$C$8:$C$373,Capa!$T339,'Plan de couv'!E$8:E$373,Paramètres!$A$9)/2</f>
        <v>0</v>
      </c>
      <c r="W339" s="81">
        <f>COUNTIFS('Plan de couv'!$C$8:$C$373,Capa!$T339,'Plan de couv'!F$8:F$373,Paramètres!$A$3)+COUNTIFS('Plan de couv'!$C$8:$C$373,Capa!$T339,'Plan de couv'!F$8:F$373,Paramètres!$A$8)/2+COUNTIFS('Plan de couv'!$C$8:$C$373,Capa!$T339,'Plan de couv'!F$8:F$373,Paramètres!$A$9)/2</f>
        <v>0</v>
      </c>
      <c r="X339" s="81">
        <f>COUNTIFS('Plan de couv'!$C$8:$C$373,Capa!$T339,'Plan de couv'!G$8:G$373,Paramètres!$A$3)+COUNTIFS('Plan de couv'!$C$8:$C$373,Capa!$T339,'Plan de couv'!G$8:G$373,Paramètres!$A$8)/2+COUNTIFS('Plan de couv'!$C$8:$C$373,Capa!$T339,'Plan de couv'!G$8:G$373,Paramètres!$A$9)/2</f>
        <v>0</v>
      </c>
      <c r="Y339" s="81">
        <f>COUNTIFS('Plan de couv'!$C$8:$C$373,Capa!$T339,'Plan de couv'!H$8:H$373,Paramètres!$A$3)+COUNTIFS('Plan de couv'!$C$8:$C$373,Capa!$T339,'Plan de couv'!H$8:H$373,Paramètres!$A$8)/2+COUNTIFS('Plan de couv'!$C$8:$C$373,Capa!$T339,'Plan de couv'!H$8:H$373,Paramètres!$A$9)/2</f>
        <v>0</v>
      </c>
      <c r="Z339" s="81">
        <f>COUNTIFS('Plan de couv'!$C$8:$C$373,Capa!$T339,'Plan de couv'!I$8:I$373,Paramètres!$A$3)+COUNTIFS('Plan de couv'!$C$8:$C$373,Capa!$T339,'Plan de couv'!I$8:I$373,Paramètres!$A$8)/2+COUNTIFS('Plan de couv'!$C$8:$C$373,Capa!$T339,'Plan de couv'!I$8:I$373,Paramètres!$A$9)/2</f>
        <v>0</v>
      </c>
      <c r="AA339" s="81">
        <f>COUNTIFS('Plan de couv'!$C$8:$C$373,Capa!$T339,'Plan de couv'!J$8:J$373,Paramètres!$A$3)+COUNTIFS('Plan de couv'!$C$8:$C$373,Capa!$T339,'Plan de couv'!J$8:J$373,Paramètres!$A$8)/2+COUNTIFS('Plan de couv'!$C$8:$C$373,Capa!$T339,'Plan de couv'!J$8:J$373,Paramètres!$A$9)/2</f>
        <v>0</v>
      </c>
      <c r="AB339" s="81">
        <f>COUNTIFS('Plan de couv'!$C$8:$C$373,Capa!$T339,'Plan de couv'!K$8:K$373,Paramètres!$A$3)+COUNTIFS('Plan de couv'!$C$8:$C$373,Capa!$T339,'Plan de couv'!K$8:K$373,Paramètres!$A$8)/2+COUNTIFS('Plan de couv'!$C$8:$C$373,Capa!$T339,'Plan de couv'!K$8:K$373,Paramètres!$A$9)/2</f>
        <v>0</v>
      </c>
      <c r="AC339" s="81">
        <f>COUNTIFS('Plan de couv'!$C$8:$C$373,Capa!$T339,'Plan de couv'!L$8:L$373,Paramètres!$A$3)+COUNTIFS('Plan de couv'!$C$8:$C$373,Capa!$T339,'Plan de couv'!L$8:L$373,Paramètres!$A$8)/2+COUNTIFS('Plan de couv'!$C$8:$C$373,Capa!$T339,'Plan de couv'!L$8:L$373,Paramètres!$A$9)/2</f>
        <v>0</v>
      </c>
      <c r="AD339" s="81">
        <f>COUNTIFS('Plan de couv'!$C$8:$C$373,Capa!$T339,'Plan de couv'!M$8:M$373,Paramètres!$A$3)+COUNTIFS('Plan de couv'!$C$8:$C$373,Capa!$T339,'Plan de couv'!M$8:M$373,Paramètres!$A$8)/2+COUNTIFS('Plan de couv'!$C$8:$C$373,Capa!$T339,'Plan de couv'!M$8:M$373,Paramètres!$A$9)/2</f>
        <v>0</v>
      </c>
      <c r="AE339" s="81">
        <f>COUNTIFS('Plan de couv'!$C$8:$C$373,Capa!$T339,'Plan de couv'!N$8:N$373,Paramètres!$A$3)+COUNTIFS('Plan de couv'!$C$8:$C$373,Capa!$T339,'Plan de couv'!N$8:N$373,Paramètres!$A$8)/2+COUNTIFS('Plan de couv'!$C$8:$C$373,Capa!$T339,'Plan de couv'!N$8:N$373,Paramètres!$A$9)/2</f>
        <v>0</v>
      </c>
      <c r="AF339" s="81">
        <f>COUNTIFS('Plan de couv'!$C$8:$C$373,Capa!$T339,'Plan de couv'!O$8:O$373,Paramètres!$A$3)+COUNTIFS('Plan de couv'!$C$8:$C$373,Capa!$T339,'Plan de couv'!O$8:O$373,Paramètres!$A$8)/2+COUNTIFS('Plan de couv'!$C$8:$C$373,Capa!$T339,'Plan de couv'!O$8:O$373,Paramètres!$A$9)/2</f>
        <v>0</v>
      </c>
      <c r="AG339" s="81">
        <f>COUNTIFS('Plan de couv'!$C$8:$C$373,Capa!$T339,'Plan de couv'!P$8:P$373,Paramètres!$A$3)+COUNTIFS('Plan de couv'!$C$8:$C$373,Capa!$T339,'Plan de couv'!P$8:P$373,Paramètres!$A$8)/2+COUNTIFS('Plan de couv'!$C$8:$C$373,Capa!$T339,'Plan de couv'!P$8:P$373,Paramètres!$A$9)/2</f>
        <v>0</v>
      </c>
      <c r="AH339" s="81">
        <f>COUNTIFS('Plan de couv'!$C$8:$C$373,Capa!$T339,'Plan de couv'!Q$8:Q$373,Paramètres!$A$3)+COUNTIFS('Plan de couv'!$C$8:$C$373,Capa!$T339,'Plan de couv'!Q$8:Q$373,Paramètres!$A$8)/2+COUNTIFS('Plan de couv'!$C$8:$C$373,Capa!$T339,'Plan de couv'!Q$8:Q$373,Paramètres!$A$9)/2</f>
        <v>0</v>
      </c>
      <c r="AI339" s="81">
        <f>COUNTIFS('Plan de couv'!$C$8:$C$373,Capa!$T339,'Plan de couv'!R$8:R$373,Paramètres!$A$3)+COUNTIFS('Plan de couv'!$C$8:$C$373,Capa!$T339,'Plan de couv'!R$8:R$373,Paramètres!$A$8)/2+COUNTIFS('Plan de couv'!$C$8:$C$373,Capa!$T339,'Plan de couv'!R$8:R$373,Paramètres!$A$9)/2</f>
        <v>0</v>
      </c>
      <c r="AJ339" s="81">
        <f>COUNTIFS('Plan de couv'!$C$8:$C$373,Capa!$T339,'Plan de couv'!S$8:S$373,Paramètres!$A$3)+COUNTIFS('Plan de couv'!$C$8:$C$373,Capa!$T339,'Plan de couv'!S$8:S$373,Paramètres!$A$8)/2+COUNTIFS('Plan de couv'!$C$8:$C$373,Capa!$T339,'Plan de couv'!S$8:S$373,Paramètres!$A$9)/2</f>
        <v>0</v>
      </c>
      <c r="AK339" s="81">
        <f>COUNTIFS('Plan de couv'!$C$8:$C$373,Capa!$T339,'Plan de couv'!T$8:T$373,Paramètres!$A$3)+COUNTIFS('Plan de couv'!$C$8:$C$373,Capa!$T339,'Plan de couv'!T$8:T$373,Paramètres!$A$8)/2+COUNTIFS('Plan de couv'!$C$8:$C$373,Capa!$T339,'Plan de couv'!T$8:T$373,Paramètres!$A$9)/2</f>
        <v>0</v>
      </c>
      <c r="AL339" s="81">
        <f>COUNTIFS('Plan de couv'!$C$8:$C$373,Capa!$T339,'Plan de couv'!U$8:U$373,Paramètres!$A$3)+COUNTIFS('Plan de couv'!$C$8:$C$373,Capa!$T339,'Plan de couv'!U$8:U$373,Paramètres!$A$8)/2+COUNTIFS('Plan de couv'!$C$8:$C$373,Capa!$T339,'Plan de couv'!U$8:U$373,Paramètres!$A$9)/2</f>
        <v>0</v>
      </c>
      <c r="AM339" s="81">
        <f>COUNTIFS('Plan de couv'!$C$8:$C$373,Capa!$T339,'Plan de couv'!V$8:V$373,Paramètres!$A$3)+COUNTIFS('Plan de couv'!$C$8:$C$373,Capa!$T339,'Plan de couv'!V$8:V$373,Paramètres!$A$8)/2+COUNTIFS('Plan de couv'!$C$8:$C$373,Capa!$T339,'Plan de couv'!V$8:V$373,Paramètres!$A$9)/2</f>
        <v>0</v>
      </c>
      <c r="AN339" s="81">
        <f>COUNTIFS('Plan de couv'!$C$8:$C$373,Capa!$T339,'Plan de couv'!W$8:W$373,Paramètres!$A$3)+COUNTIFS('Plan de couv'!$C$8:$C$373,Capa!$T339,'Plan de couv'!W$8:W$373,Paramètres!$A$8)/2+COUNTIFS('Plan de couv'!$C$8:$C$373,Capa!$T339,'Plan de couv'!W$8:W$373,Paramètres!$A$9)/2</f>
        <v>0</v>
      </c>
      <c r="AO339" s="81">
        <f>COUNTIFS('Plan de couv'!$C$8:$C$373,Capa!$T339,'Plan de couv'!X$8:X$373,Paramètres!$A$3)+COUNTIFS('Plan de couv'!$C$8:$C$373,Capa!$T339,'Plan de couv'!X$8:X$373,Paramètres!$A$8)/2+COUNTIFS('Plan de couv'!$C$8:$C$373,Capa!$T339,'Plan de couv'!X$8:X$373,Paramètres!$A$9)/2</f>
        <v>0</v>
      </c>
      <c r="AP339" s="81">
        <f>COUNTIFS('Plan de couv'!$C$8:$C$373,Capa!$T339,'Plan de couv'!Y$8:Y$373,Paramètres!$A$3)+COUNTIFS('Plan de couv'!$C$8:$C$373,Capa!$T339,'Plan de couv'!Y$8:Y$373,Paramètres!$A$8)/2+COUNTIFS('Plan de couv'!$C$8:$C$373,Capa!$T339,'Plan de couv'!Y$8:Y$373,Paramètres!$A$9)/2</f>
        <v>0</v>
      </c>
    </row>
    <row r="340" spans="18:42" hidden="1" x14ac:dyDescent="0.25">
      <c r="R340" s="50">
        <f t="shared" si="20"/>
        <v>11</v>
      </c>
      <c r="S340" s="51">
        <f t="shared" si="21"/>
        <v>49</v>
      </c>
      <c r="T340" s="67">
        <f t="shared" si="23"/>
        <v>42704</v>
      </c>
      <c r="U340" s="68">
        <f t="shared" si="22"/>
        <v>4</v>
      </c>
      <c r="V340" s="81">
        <f>COUNTIFS('Plan de couv'!$C$8:$C$373,Capa!$T340,'Plan de couv'!E$8:E$373,Paramètres!$A$3)+COUNTIFS('Plan de couv'!$C$8:$C$373,Capa!$T340,'Plan de couv'!E$8:E$373,Paramètres!$A$8)/2+COUNTIFS('Plan de couv'!$C$8:$C$373,Capa!$T340,'Plan de couv'!E$8:E$373,Paramètres!$A$9)/2</f>
        <v>0</v>
      </c>
      <c r="W340" s="81">
        <f>COUNTIFS('Plan de couv'!$C$8:$C$373,Capa!$T340,'Plan de couv'!F$8:F$373,Paramètres!$A$3)+COUNTIFS('Plan de couv'!$C$8:$C$373,Capa!$T340,'Plan de couv'!F$8:F$373,Paramètres!$A$8)/2+COUNTIFS('Plan de couv'!$C$8:$C$373,Capa!$T340,'Plan de couv'!F$8:F$373,Paramètres!$A$9)/2</f>
        <v>0</v>
      </c>
      <c r="X340" s="81">
        <f>COUNTIFS('Plan de couv'!$C$8:$C$373,Capa!$T340,'Plan de couv'!G$8:G$373,Paramètres!$A$3)+COUNTIFS('Plan de couv'!$C$8:$C$373,Capa!$T340,'Plan de couv'!G$8:G$373,Paramètres!$A$8)/2+COUNTIFS('Plan de couv'!$C$8:$C$373,Capa!$T340,'Plan de couv'!G$8:G$373,Paramètres!$A$9)/2</f>
        <v>0</v>
      </c>
      <c r="Y340" s="81">
        <f>COUNTIFS('Plan de couv'!$C$8:$C$373,Capa!$T340,'Plan de couv'!H$8:H$373,Paramètres!$A$3)+COUNTIFS('Plan de couv'!$C$8:$C$373,Capa!$T340,'Plan de couv'!H$8:H$373,Paramètres!$A$8)/2+COUNTIFS('Plan de couv'!$C$8:$C$373,Capa!$T340,'Plan de couv'!H$8:H$373,Paramètres!$A$9)/2</f>
        <v>0</v>
      </c>
      <c r="Z340" s="81">
        <f>COUNTIFS('Plan de couv'!$C$8:$C$373,Capa!$T340,'Plan de couv'!I$8:I$373,Paramètres!$A$3)+COUNTIFS('Plan de couv'!$C$8:$C$373,Capa!$T340,'Plan de couv'!I$8:I$373,Paramètres!$A$8)/2+COUNTIFS('Plan de couv'!$C$8:$C$373,Capa!$T340,'Plan de couv'!I$8:I$373,Paramètres!$A$9)/2</f>
        <v>0</v>
      </c>
      <c r="AA340" s="81">
        <f>COUNTIFS('Plan de couv'!$C$8:$C$373,Capa!$T340,'Plan de couv'!J$8:J$373,Paramètres!$A$3)+COUNTIFS('Plan de couv'!$C$8:$C$373,Capa!$T340,'Plan de couv'!J$8:J$373,Paramètres!$A$8)/2+COUNTIFS('Plan de couv'!$C$8:$C$373,Capa!$T340,'Plan de couv'!J$8:J$373,Paramètres!$A$9)/2</f>
        <v>0</v>
      </c>
      <c r="AB340" s="81">
        <f>COUNTIFS('Plan de couv'!$C$8:$C$373,Capa!$T340,'Plan de couv'!K$8:K$373,Paramètres!$A$3)+COUNTIFS('Plan de couv'!$C$8:$C$373,Capa!$T340,'Plan de couv'!K$8:K$373,Paramètres!$A$8)/2+COUNTIFS('Plan de couv'!$C$8:$C$373,Capa!$T340,'Plan de couv'!K$8:K$373,Paramètres!$A$9)/2</f>
        <v>0</v>
      </c>
      <c r="AC340" s="81">
        <f>COUNTIFS('Plan de couv'!$C$8:$C$373,Capa!$T340,'Plan de couv'!L$8:L$373,Paramètres!$A$3)+COUNTIFS('Plan de couv'!$C$8:$C$373,Capa!$T340,'Plan de couv'!L$8:L$373,Paramètres!$A$8)/2+COUNTIFS('Plan de couv'!$C$8:$C$373,Capa!$T340,'Plan de couv'!L$8:L$373,Paramètres!$A$9)/2</f>
        <v>0</v>
      </c>
      <c r="AD340" s="81">
        <f>COUNTIFS('Plan de couv'!$C$8:$C$373,Capa!$T340,'Plan de couv'!M$8:M$373,Paramètres!$A$3)+COUNTIFS('Plan de couv'!$C$8:$C$373,Capa!$T340,'Plan de couv'!M$8:M$373,Paramètres!$A$8)/2+COUNTIFS('Plan de couv'!$C$8:$C$373,Capa!$T340,'Plan de couv'!M$8:M$373,Paramètres!$A$9)/2</f>
        <v>0</v>
      </c>
      <c r="AE340" s="81">
        <f>COUNTIFS('Plan de couv'!$C$8:$C$373,Capa!$T340,'Plan de couv'!N$8:N$373,Paramètres!$A$3)+COUNTIFS('Plan de couv'!$C$8:$C$373,Capa!$T340,'Plan de couv'!N$8:N$373,Paramètres!$A$8)/2+COUNTIFS('Plan de couv'!$C$8:$C$373,Capa!$T340,'Plan de couv'!N$8:N$373,Paramètres!$A$9)/2</f>
        <v>0</v>
      </c>
      <c r="AF340" s="81">
        <f>COUNTIFS('Plan de couv'!$C$8:$C$373,Capa!$T340,'Plan de couv'!O$8:O$373,Paramètres!$A$3)+COUNTIFS('Plan de couv'!$C$8:$C$373,Capa!$T340,'Plan de couv'!O$8:O$373,Paramètres!$A$8)/2+COUNTIFS('Plan de couv'!$C$8:$C$373,Capa!$T340,'Plan de couv'!O$8:O$373,Paramètres!$A$9)/2</f>
        <v>0</v>
      </c>
      <c r="AG340" s="81">
        <f>COUNTIFS('Plan de couv'!$C$8:$C$373,Capa!$T340,'Plan de couv'!P$8:P$373,Paramètres!$A$3)+COUNTIFS('Plan de couv'!$C$8:$C$373,Capa!$T340,'Plan de couv'!P$8:P$373,Paramètres!$A$8)/2+COUNTIFS('Plan de couv'!$C$8:$C$373,Capa!$T340,'Plan de couv'!P$8:P$373,Paramètres!$A$9)/2</f>
        <v>0</v>
      </c>
      <c r="AH340" s="81">
        <f>COUNTIFS('Plan de couv'!$C$8:$C$373,Capa!$T340,'Plan de couv'!Q$8:Q$373,Paramètres!$A$3)+COUNTIFS('Plan de couv'!$C$8:$C$373,Capa!$T340,'Plan de couv'!Q$8:Q$373,Paramètres!$A$8)/2+COUNTIFS('Plan de couv'!$C$8:$C$373,Capa!$T340,'Plan de couv'!Q$8:Q$373,Paramètres!$A$9)/2</f>
        <v>0</v>
      </c>
      <c r="AI340" s="81">
        <f>COUNTIFS('Plan de couv'!$C$8:$C$373,Capa!$T340,'Plan de couv'!R$8:R$373,Paramètres!$A$3)+COUNTIFS('Plan de couv'!$C$8:$C$373,Capa!$T340,'Plan de couv'!R$8:R$373,Paramètres!$A$8)/2+COUNTIFS('Plan de couv'!$C$8:$C$373,Capa!$T340,'Plan de couv'!R$8:R$373,Paramètres!$A$9)/2</f>
        <v>0</v>
      </c>
      <c r="AJ340" s="81">
        <f>COUNTIFS('Plan de couv'!$C$8:$C$373,Capa!$T340,'Plan de couv'!S$8:S$373,Paramètres!$A$3)+COUNTIFS('Plan de couv'!$C$8:$C$373,Capa!$T340,'Plan de couv'!S$8:S$373,Paramètres!$A$8)/2+COUNTIFS('Plan de couv'!$C$8:$C$373,Capa!$T340,'Plan de couv'!S$8:S$373,Paramètres!$A$9)/2</f>
        <v>0</v>
      </c>
      <c r="AK340" s="81">
        <f>COUNTIFS('Plan de couv'!$C$8:$C$373,Capa!$T340,'Plan de couv'!T$8:T$373,Paramètres!$A$3)+COUNTIFS('Plan de couv'!$C$8:$C$373,Capa!$T340,'Plan de couv'!T$8:T$373,Paramètres!$A$8)/2+COUNTIFS('Plan de couv'!$C$8:$C$373,Capa!$T340,'Plan de couv'!T$8:T$373,Paramètres!$A$9)/2</f>
        <v>0</v>
      </c>
      <c r="AL340" s="81">
        <f>COUNTIFS('Plan de couv'!$C$8:$C$373,Capa!$T340,'Plan de couv'!U$8:U$373,Paramètres!$A$3)+COUNTIFS('Plan de couv'!$C$8:$C$373,Capa!$T340,'Plan de couv'!U$8:U$373,Paramètres!$A$8)/2+COUNTIFS('Plan de couv'!$C$8:$C$373,Capa!$T340,'Plan de couv'!U$8:U$373,Paramètres!$A$9)/2</f>
        <v>0</v>
      </c>
      <c r="AM340" s="81">
        <f>COUNTIFS('Plan de couv'!$C$8:$C$373,Capa!$T340,'Plan de couv'!V$8:V$373,Paramètres!$A$3)+COUNTIFS('Plan de couv'!$C$8:$C$373,Capa!$T340,'Plan de couv'!V$8:V$373,Paramètres!$A$8)/2+COUNTIFS('Plan de couv'!$C$8:$C$373,Capa!$T340,'Plan de couv'!V$8:V$373,Paramètres!$A$9)/2</f>
        <v>0</v>
      </c>
      <c r="AN340" s="81">
        <f>COUNTIFS('Plan de couv'!$C$8:$C$373,Capa!$T340,'Plan de couv'!W$8:W$373,Paramètres!$A$3)+COUNTIFS('Plan de couv'!$C$8:$C$373,Capa!$T340,'Plan de couv'!W$8:W$373,Paramètres!$A$8)/2+COUNTIFS('Plan de couv'!$C$8:$C$373,Capa!$T340,'Plan de couv'!W$8:W$373,Paramètres!$A$9)/2</f>
        <v>0</v>
      </c>
      <c r="AO340" s="81">
        <f>COUNTIFS('Plan de couv'!$C$8:$C$373,Capa!$T340,'Plan de couv'!X$8:X$373,Paramètres!$A$3)+COUNTIFS('Plan de couv'!$C$8:$C$373,Capa!$T340,'Plan de couv'!X$8:X$373,Paramètres!$A$8)/2+COUNTIFS('Plan de couv'!$C$8:$C$373,Capa!$T340,'Plan de couv'!X$8:X$373,Paramètres!$A$9)/2</f>
        <v>0</v>
      </c>
      <c r="AP340" s="81">
        <f>COUNTIFS('Plan de couv'!$C$8:$C$373,Capa!$T340,'Plan de couv'!Y$8:Y$373,Paramètres!$A$3)+COUNTIFS('Plan de couv'!$C$8:$C$373,Capa!$T340,'Plan de couv'!Y$8:Y$373,Paramètres!$A$8)/2+COUNTIFS('Plan de couv'!$C$8:$C$373,Capa!$T340,'Plan de couv'!Y$8:Y$373,Paramètres!$A$9)/2</f>
        <v>0</v>
      </c>
    </row>
    <row r="341" spans="18:42" hidden="1" x14ac:dyDescent="0.25">
      <c r="R341" s="50">
        <f t="shared" si="20"/>
        <v>12</v>
      </c>
      <c r="S341" s="51">
        <f t="shared" si="21"/>
        <v>49</v>
      </c>
      <c r="T341" s="67">
        <f t="shared" si="23"/>
        <v>42705</v>
      </c>
      <c r="U341" s="68">
        <f t="shared" si="22"/>
        <v>5</v>
      </c>
      <c r="V341" s="81">
        <f>COUNTIFS('Plan de couv'!$C$8:$C$373,Capa!$T341,'Plan de couv'!E$8:E$373,Paramètres!$A$3)+COUNTIFS('Plan de couv'!$C$8:$C$373,Capa!$T341,'Plan de couv'!E$8:E$373,Paramètres!$A$8)/2+COUNTIFS('Plan de couv'!$C$8:$C$373,Capa!$T341,'Plan de couv'!E$8:E$373,Paramètres!$A$9)/2</f>
        <v>0</v>
      </c>
      <c r="W341" s="81">
        <f>COUNTIFS('Plan de couv'!$C$8:$C$373,Capa!$T341,'Plan de couv'!F$8:F$373,Paramètres!$A$3)+COUNTIFS('Plan de couv'!$C$8:$C$373,Capa!$T341,'Plan de couv'!F$8:F$373,Paramètres!$A$8)/2+COUNTIFS('Plan de couv'!$C$8:$C$373,Capa!$T341,'Plan de couv'!F$8:F$373,Paramètres!$A$9)/2</f>
        <v>0</v>
      </c>
      <c r="X341" s="81">
        <f>COUNTIFS('Plan de couv'!$C$8:$C$373,Capa!$T341,'Plan de couv'!G$8:G$373,Paramètres!$A$3)+COUNTIFS('Plan de couv'!$C$8:$C$373,Capa!$T341,'Plan de couv'!G$8:G$373,Paramètres!$A$8)/2+COUNTIFS('Plan de couv'!$C$8:$C$373,Capa!$T341,'Plan de couv'!G$8:G$373,Paramètres!$A$9)/2</f>
        <v>0</v>
      </c>
      <c r="Y341" s="81">
        <f>COUNTIFS('Plan de couv'!$C$8:$C$373,Capa!$T341,'Plan de couv'!H$8:H$373,Paramètres!$A$3)+COUNTIFS('Plan de couv'!$C$8:$C$373,Capa!$T341,'Plan de couv'!H$8:H$373,Paramètres!$A$8)/2+COUNTIFS('Plan de couv'!$C$8:$C$373,Capa!$T341,'Plan de couv'!H$8:H$373,Paramètres!$A$9)/2</f>
        <v>0</v>
      </c>
      <c r="Z341" s="81">
        <f>COUNTIFS('Plan de couv'!$C$8:$C$373,Capa!$T341,'Plan de couv'!I$8:I$373,Paramètres!$A$3)+COUNTIFS('Plan de couv'!$C$8:$C$373,Capa!$T341,'Plan de couv'!I$8:I$373,Paramètres!$A$8)/2+COUNTIFS('Plan de couv'!$C$8:$C$373,Capa!$T341,'Plan de couv'!I$8:I$373,Paramètres!$A$9)/2</f>
        <v>0</v>
      </c>
      <c r="AA341" s="81">
        <f>COUNTIFS('Plan de couv'!$C$8:$C$373,Capa!$T341,'Plan de couv'!J$8:J$373,Paramètres!$A$3)+COUNTIFS('Plan de couv'!$C$8:$C$373,Capa!$T341,'Plan de couv'!J$8:J$373,Paramètres!$A$8)/2+COUNTIFS('Plan de couv'!$C$8:$C$373,Capa!$T341,'Plan de couv'!J$8:J$373,Paramètres!$A$9)/2</f>
        <v>0</v>
      </c>
      <c r="AB341" s="81">
        <f>COUNTIFS('Plan de couv'!$C$8:$C$373,Capa!$T341,'Plan de couv'!K$8:K$373,Paramètres!$A$3)+COUNTIFS('Plan de couv'!$C$8:$C$373,Capa!$T341,'Plan de couv'!K$8:K$373,Paramètres!$A$8)/2+COUNTIFS('Plan de couv'!$C$8:$C$373,Capa!$T341,'Plan de couv'!K$8:K$373,Paramètres!$A$9)/2</f>
        <v>0</v>
      </c>
      <c r="AC341" s="81">
        <f>COUNTIFS('Plan de couv'!$C$8:$C$373,Capa!$T341,'Plan de couv'!L$8:L$373,Paramètres!$A$3)+COUNTIFS('Plan de couv'!$C$8:$C$373,Capa!$T341,'Plan de couv'!L$8:L$373,Paramètres!$A$8)/2+COUNTIFS('Plan de couv'!$C$8:$C$373,Capa!$T341,'Plan de couv'!L$8:L$373,Paramètres!$A$9)/2</f>
        <v>0</v>
      </c>
      <c r="AD341" s="81">
        <f>COUNTIFS('Plan de couv'!$C$8:$C$373,Capa!$T341,'Plan de couv'!M$8:M$373,Paramètres!$A$3)+COUNTIFS('Plan de couv'!$C$8:$C$373,Capa!$T341,'Plan de couv'!M$8:M$373,Paramètres!$A$8)/2+COUNTIFS('Plan de couv'!$C$8:$C$373,Capa!$T341,'Plan de couv'!M$8:M$373,Paramètres!$A$9)/2</f>
        <v>0</v>
      </c>
      <c r="AE341" s="81">
        <f>COUNTIFS('Plan de couv'!$C$8:$C$373,Capa!$T341,'Plan de couv'!N$8:N$373,Paramètres!$A$3)+COUNTIFS('Plan de couv'!$C$8:$C$373,Capa!$T341,'Plan de couv'!N$8:N$373,Paramètres!$A$8)/2+COUNTIFS('Plan de couv'!$C$8:$C$373,Capa!$T341,'Plan de couv'!N$8:N$373,Paramètres!$A$9)/2</f>
        <v>0</v>
      </c>
      <c r="AF341" s="81">
        <f>COUNTIFS('Plan de couv'!$C$8:$C$373,Capa!$T341,'Plan de couv'!O$8:O$373,Paramètres!$A$3)+COUNTIFS('Plan de couv'!$C$8:$C$373,Capa!$T341,'Plan de couv'!O$8:O$373,Paramètres!$A$8)/2+COUNTIFS('Plan de couv'!$C$8:$C$373,Capa!$T341,'Plan de couv'!O$8:O$373,Paramètres!$A$9)/2</f>
        <v>0</v>
      </c>
      <c r="AG341" s="81">
        <f>COUNTIFS('Plan de couv'!$C$8:$C$373,Capa!$T341,'Plan de couv'!P$8:P$373,Paramètres!$A$3)+COUNTIFS('Plan de couv'!$C$8:$C$373,Capa!$T341,'Plan de couv'!P$8:P$373,Paramètres!$A$8)/2+COUNTIFS('Plan de couv'!$C$8:$C$373,Capa!$T341,'Plan de couv'!P$8:P$373,Paramètres!$A$9)/2</f>
        <v>0</v>
      </c>
      <c r="AH341" s="81">
        <f>COUNTIFS('Plan de couv'!$C$8:$C$373,Capa!$T341,'Plan de couv'!Q$8:Q$373,Paramètres!$A$3)+COUNTIFS('Plan de couv'!$C$8:$C$373,Capa!$T341,'Plan de couv'!Q$8:Q$373,Paramètres!$A$8)/2+COUNTIFS('Plan de couv'!$C$8:$C$373,Capa!$T341,'Plan de couv'!Q$8:Q$373,Paramètres!$A$9)/2</f>
        <v>0</v>
      </c>
      <c r="AI341" s="81">
        <f>COUNTIFS('Plan de couv'!$C$8:$C$373,Capa!$T341,'Plan de couv'!R$8:R$373,Paramètres!$A$3)+COUNTIFS('Plan de couv'!$C$8:$C$373,Capa!$T341,'Plan de couv'!R$8:R$373,Paramètres!$A$8)/2+COUNTIFS('Plan de couv'!$C$8:$C$373,Capa!$T341,'Plan de couv'!R$8:R$373,Paramètres!$A$9)/2</f>
        <v>0</v>
      </c>
      <c r="AJ341" s="81">
        <f>COUNTIFS('Plan de couv'!$C$8:$C$373,Capa!$T341,'Plan de couv'!S$8:S$373,Paramètres!$A$3)+COUNTIFS('Plan de couv'!$C$8:$C$373,Capa!$T341,'Plan de couv'!S$8:S$373,Paramètres!$A$8)/2+COUNTIFS('Plan de couv'!$C$8:$C$373,Capa!$T341,'Plan de couv'!S$8:S$373,Paramètres!$A$9)/2</f>
        <v>0</v>
      </c>
      <c r="AK341" s="81">
        <f>COUNTIFS('Plan de couv'!$C$8:$C$373,Capa!$T341,'Plan de couv'!T$8:T$373,Paramètres!$A$3)+COUNTIFS('Plan de couv'!$C$8:$C$373,Capa!$T341,'Plan de couv'!T$8:T$373,Paramètres!$A$8)/2+COUNTIFS('Plan de couv'!$C$8:$C$373,Capa!$T341,'Plan de couv'!T$8:T$373,Paramètres!$A$9)/2</f>
        <v>0</v>
      </c>
      <c r="AL341" s="81">
        <f>COUNTIFS('Plan de couv'!$C$8:$C$373,Capa!$T341,'Plan de couv'!U$8:U$373,Paramètres!$A$3)+COUNTIFS('Plan de couv'!$C$8:$C$373,Capa!$T341,'Plan de couv'!U$8:U$373,Paramètres!$A$8)/2+COUNTIFS('Plan de couv'!$C$8:$C$373,Capa!$T341,'Plan de couv'!U$8:U$373,Paramètres!$A$9)/2</f>
        <v>0</v>
      </c>
      <c r="AM341" s="81">
        <f>COUNTIFS('Plan de couv'!$C$8:$C$373,Capa!$T341,'Plan de couv'!V$8:V$373,Paramètres!$A$3)+COUNTIFS('Plan de couv'!$C$8:$C$373,Capa!$T341,'Plan de couv'!V$8:V$373,Paramètres!$A$8)/2+COUNTIFS('Plan de couv'!$C$8:$C$373,Capa!$T341,'Plan de couv'!V$8:V$373,Paramètres!$A$9)/2</f>
        <v>0</v>
      </c>
      <c r="AN341" s="81">
        <f>COUNTIFS('Plan de couv'!$C$8:$C$373,Capa!$T341,'Plan de couv'!W$8:W$373,Paramètres!$A$3)+COUNTIFS('Plan de couv'!$C$8:$C$373,Capa!$T341,'Plan de couv'!W$8:W$373,Paramètres!$A$8)/2+COUNTIFS('Plan de couv'!$C$8:$C$373,Capa!$T341,'Plan de couv'!W$8:W$373,Paramètres!$A$9)/2</f>
        <v>0</v>
      </c>
      <c r="AO341" s="81">
        <f>COUNTIFS('Plan de couv'!$C$8:$C$373,Capa!$T341,'Plan de couv'!X$8:X$373,Paramètres!$A$3)+COUNTIFS('Plan de couv'!$C$8:$C$373,Capa!$T341,'Plan de couv'!X$8:X$373,Paramètres!$A$8)/2+COUNTIFS('Plan de couv'!$C$8:$C$373,Capa!$T341,'Plan de couv'!X$8:X$373,Paramètres!$A$9)/2</f>
        <v>0</v>
      </c>
      <c r="AP341" s="81">
        <f>COUNTIFS('Plan de couv'!$C$8:$C$373,Capa!$T341,'Plan de couv'!Y$8:Y$373,Paramètres!$A$3)+COUNTIFS('Plan de couv'!$C$8:$C$373,Capa!$T341,'Plan de couv'!Y$8:Y$373,Paramètres!$A$8)/2+COUNTIFS('Plan de couv'!$C$8:$C$373,Capa!$T341,'Plan de couv'!Y$8:Y$373,Paramètres!$A$9)/2</f>
        <v>0</v>
      </c>
    </row>
    <row r="342" spans="18:42" hidden="1" x14ac:dyDescent="0.25">
      <c r="R342" s="50">
        <f t="shared" si="20"/>
        <v>12</v>
      </c>
      <c r="S342" s="51">
        <f t="shared" si="21"/>
        <v>49</v>
      </c>
      <c r="T342" s="67">
        <f t="shared" si="23"/>
        <v>42706</v>
      </c>
      <c r="U342" s="68">
        <f t="shared" si="22"/>
        <v>6</v>
      </c>
      <c r="V342" s="81">
        <f>COUNTIFS('Plan de couv'!$C$8:$C$373,Capa!$T342,'Plan de couv'!E$8:E$373,Paramètres!$A$3)+COUNTIFS('Plan de couv'!$C$8:$C$373,Capa!$T342,'Plan de couv'!E$8:E$373,Paramètres!$A$8)/2+COUNTIFS('Plan de couv'!$C$8:$C$373,Capa!$T342,'Plan de couv'!E$8:E$373,Paramètres!$A$9)/2</f>
        <v>0</v>
      </c>
      <c r="W342" s="81">
        <f>COUNTIFS('Plan de couv'!$C$8:$C$373,Capa!$T342,'Plan de couv'!F$8:F$373,Paramètres!$A$3)+COUNTIFS('Plan de couv'!$C$8:$C$373,Capa!$T342,'Plan de couv'!F$8:F$373,Paramètres!$A$8)/2+COUNTIFS('Plan de couv'!$C$8:$C$373,Capa!$T342,'Plan de couv'!F$8:F$373,Paramètres!$A$9)/2</f>
        <v>0</v>
      </c>
      <c r="X342" s="81">
        <f>COUNTIFS('Plan de couv'!$C$8:$C$373,Capa!$T342,'Plan de couv'!G$8:G$373,Paramètres!$A$3)+COUNTIFS('Plan de couv'!$C$8:$C$373,Capa!$T342,'Plan de couv'!G$8:G$373,Paramètres!$A$8)/2+COUNTIFS('Plan de couv'!$C$8:$C$373,Capa!$T342,'Plan de couv'!G$8:G$373,Paramètres!$A$9)/2</f>
        <v>0</v>
      </c>
      <c r="Y342" s="81">
        <f>COUNTIFS('Plan de couv'!$C$8:$C$373,Capa!$T342,'Plan de couv'!H$8:H$373,Paramètres!$A$3)+COUNTIFS('Plan de couv'!$C$8:$C$373,Capa!$T342,'Plan de couv'!H$8:H$373,Paramètres!$A$8)/2+COUNTIFS('Plan de couv'!$C$8:$C$373,Capa!$T342,'Plan de couv'!H$8:H$373,Paramètres!$A$9)/2</f>
        <v>0</v>
      </c>
      <c r="Z342" s="81">
        <f>COUNTIFS('Plan de couv'!$C$8:$C$373,Capa!$T342,'Plan de couv'!I$8:I$373,Paramètres!$A$3)+COUNTIFS('Plan de couv'!$C$8:$C$373,Capa!$T342,'Plan de couv'!I$8:I$373,Paramètres!$A$8)/2+COUNTIFS('Plan de couv'!$C$8:$C$373,Capa!$T342,'Plan de couv'!I$8:I$373,Paramètres!$A$9)/2</f>
        <v>0</v>
      </c>
      <c r="AA342" s="81">
        <f>COUNTIFS('Plan de couv'!$C$8:$C$373,Capa!$T342,'Plan de couv'!J$8:J$373,Paramètres!$A$3)+COUNTIFS('Plan de couv'!$C$8:$C$373,Capa!$T342,'Plan de couv'!J$8:J$373,Paramètres!$A$8)/2+COUNTIFS('Plan de couv'!$C$8:$C$373,Capa!$T342,'Plan de couv'!J$8:J$373,Paramètres!$A$9)/2</f>
        <v>0</v>
      </c>
      <c r="AB342" s="81">
        <f>COUNTIFS('Plan de couv'!$C$8:$C$373,Capa!$T342,'Plan de couv'!K$8:K$373,Paramètres!$A$3)+COUNTIFS('Plan de couv'!$C$8:$C$373,Capa!$T342,'Plan de couv'!K$8:K$373,Paramètres!$A$8)/2+COUNTIFS('Plan de couv'!$C$8:$C$373,Capa!$T342,'Plan de couv'!K$8:K$373,Paramètres!$A$9)/2</f>
        <v>0</v>
      </c>
      <c r="AC342" s="81">
        <f>COUNTIFS('Plan de couv'!$C$8:$C$373,Capa!$T342,'Plan de couv'!L$8:L$373,Paramètres!$A$3)+COUNTIFS('Plan de couv'!$C$8:$C$373,Capa!$T342,'Plan de couv'!L$8:L$373,Paramètres!$A$8)/2+COUNTIFS('Plan de couv'!$C$8:$C$373,Capa!$T342,'Plan de couv'!L$8:L$373,Paramètres!$A$9)/2</f>
        <v>0</v>
      </c>
      <c r="AD342" s="81">
        <f>COUNTIFS('Plan de couv'!$C$8:$C$373,Capa!$T342,'Plan de couv'!M$8:M$373,Paramètres!$A$3)+COUNTIFS('Plan de couv'!$C$8:$C$373,Capa!$T342,'Plan de couv'!M$8:M$373,Paramètres!$A$8)/2+COUNTIFS('Plan de couv'!$C$8:$C$373,Capa!$T342,'Plan de couv'!M$8:M$373,Paramètres!$A$9)/2</f>
        <v>0</v>
      </c>
      <c r="AE342" s="81">
        <f>COUNTIFS('Plan de couv'!$C$8:$C$373,Capa!$T342,'Plan de couv'!N$8:N$373,Paramètres!$A$3)+COUNTIFS('Plan de couv'!$C$8:$C$373,Capa!$T342,'Plan de couv'!N$8:N$373,Paramètres!$A$8)/2+COUNTIFS('Plan de couv'!$C$8:$C$373,Capa!$T342,'Plan de couv'!N$8:N$373,Paramètres!$A$9)/2</f>
        <v>0</v>
      </c>
      <c r="AF342" s="81">
        <f>COUNTIFS('Plan de couv'!$C$8:$C$373,Capa!$T342,'Plan de couv'!O$8:O$373,Paramètres!$A$3)+COUNTIFS('Plan de couv'!$C$8:$C$373,Capa!$T342,'Plan de couv'!O$8:O$373,Paramètres!$A$8)/2+COUNTIFS('Plan de couv'!$C$8:$C$373,Capa!$T342,'Plan de couv'!O$8:O$373,Paramètres!$A$9)/2</f>
        <v>0</v>
      </c>
      <c r="AG342" s="81">
        <f>COUNTIFS('Plan de couv'!$C$8:$C$373,Capa!$T342,'Plan de couv'!P$8:P$373,Paramètres!$A$3)+COUNTIFS('Plan de couv'!$C$8:$C$373,Capa!$T342,'Plan de couv'!P$8:P$373,Paramètres!$A$8)/2+COUNTIFS('Plan de couv'!$C$8:$C$373,Capa!$T342,'Plan de couv'!P$8:P$373,Paramètres!$A$9)/2</f>
        <v>0</v>
      </c>
      <c r="AH342" s="81">
        <f>COUNTIFS('Plan de couv'!$C$8:$C$373,Capa!$T342,'Plan de couv'!Q$8:Q$373,Paramètres!$A$3)+COUNTIFS('Plan de couv'!$C$8:$C$373,Capa!$T342,'Plan de couv'!Q$8:Q$373,Paramètres!$A$8)/2+COUNTIFS('Plan de couv'!$C$8:$C$373,Capa!$T342,'Plan de couv'!Q$8:Q$373,Paramètres!$A$9)/2</f>
        <v>0</v>
      </c>
      <c r="AI342" s="81">
        <f>COUNTIFS('Plan de couv'!$C$8:$C$373,Capa!$T342,'Plan de couv'!R$8:R$373,Paramètres!$A$3)+COUNTIFS('Plan de couv'!$C$8:$C$373,Capa!$T342,'Plan de couv'!R$8:R$373,Paramètres!$A$8)/2+COUNTIFS('Plan de couv'!$C$8:$C$373,Capa!$T342,'Plan de couv'!R$8:R$373,Paramètres!$A$9)/2</f>
        <v>0</v>
      </c>
      <c r="AJ342" s="81">
        <f>COUNTIFS('Plan de couv'!$C$8:$C$373,Capa!$T342,'Plan de couv'!S$8:S$373,Paramètres!$A$3)+COUNTIFS('Plan de couv'!$C$8:$C$373,Capa!$T342,'Plan de couv'!S$8:S$373,Paramètres!$A$8)/2+COUNTIFS('Plan de couv'!$C$8:$C$373,Capa!$T342,'Plan de couv'!S$8:S$373,Paramètres!$A$9)/2</f>
        <v>0</v>
      </c>
      <c r="AK342" s="81">
        <f>COUNTIFS('Plan de couv'!$C$8:$C$373,Capa!$T342,'Plan de couv'!T$8:T$373,Paramètres!$A$3)+COUNTIFS('Plan de couv'!$C$8:$C$373,Capa!$T342,'Plan de couv'!T$8:T$373,Paramètres!$A$8)/2+COUNTIFS('Plan de couv'!$C$8:$C$373,Capa!$T342,'Plan de couv'!T$8:T$373,Paramètres!$A$9)/2</f>
        <v>0</v>
      </c>
      <c r="AL342" s="81">
        <f>COUNTIFS('Plan de couv'!$C$8:$C$373,Capa!$T342,'Plan de couv'!U$8:U$373,Paramètres!$A$3)+COUNTIFS('Plan de couv'!$C$8:$C$373,Capa!$T342,'Plan de couv'!U$8:U$373,Paramètres!$A$8)/2+COUNTIFS('Plan de couv'!$C$8:$C$373,Capa!$T342,'Plan de couv'!U$8:U$373,Paramètres!$A$9)/2</f>
        <v>0</v>
      </c>
      <c r="AM342" s="81">
        <f>COUNTIFS('Plan de couv'!$C$8:$C$373,Capa!$T342,'Plan de couv'!V$8:V$373,Paramètres!$A$3)+COUNTIFS('Plan de couv'!$C$8:$C$373,Capa!$T342,'Plan de couv'!V$8:V$373,Paramètres!$A$8)/2+COUNTIFS('Plan de couv'!$C$8:$C$373,Capa!$T342,'Plan de couv'!V$8:V$373,Paramètres!$A$9)/2</f>
        <v>0</v>
      </c>
      <c r="AN342" s="81">
        <f>COUNTIFS('Plan de couv'!$C$8:$C$373,Capa!$T342,'Plan de couv'!W$8:W$373,Paramètres!$A$3)+COUNTIFS('Plan de couv'!$C$8:$C$373,Capa!$T342,'Plan de couv'!W$8:W$373,Paramètres!$A$8)/2+COUNTIFS('Plan de couv'!$C$8:$C$373,Capa!$T342,'Plan de couv'!W$8:W$373,Paramètres!$A$9)/2</f>
        <v>0</v>
      </c>
      <c r="AO342" s="81">
        <f>COUNTIFS('Plan de couv'!$C$8:$C$373,Capa!$T342,'Plan de couv'!X$8:X$373,Paramètres!$A$3)+COUNTIFS('Plan de couv'!$C$8:$C$373,Capa!$T342,'Plan de couv'!X$8:X$373,Paramètres!$A$8)/2+COUNTIFS('Plan de couv'!$C$8:$C$373,Capa!$T342,'Plan de couv'!X$8:X$373,Paramètres!$A$9)/2</f>
        <v>0</v>
      </c>
      <c r="AP342" s="81">
        <f>COUNTIFS('Plan de couv'!$C$8:$C$373,Capa!$T342,'Plan de couv'!Y$8:Y$373,Paramètres!$A$3)+COUNTIFS('Plan de couv'!$C$8:$C$373,Capa!$T342,'Plan de couv'!Y$8:Y$373,Paramètres!$A$8)/2+COUNTIFS('Plan de couv'!$C$8:$C$373,Capa!$T342,'Plan de couv'!Y$8:Y$373,Paramètres!$A$9)/2</f>
        <v>0</v>
      </c>
    </row>
    <row r="343" spans="18:42" hidden="1" x14ac:dyDescent="0.25">
      <c r="R343" s="50">
        <f t="shared" si="20"/>
        <v>12</v>
      </c>
      <c r="S343" s="51">
        <f t="shared" si="21"/>
        <v>49</v>
      </c>
      <c r="T343" s="67">
        <f t="shared" si="23"/>
        <v>42707</v>
      </c>
      <c r="U343" s="68">
        <f t="shared" si="22"/>
        <v>7</v>
      </c>
      <c r="V343" s="81">
        <f>COUNTIFS('Plan de couv'!$C$8:$C$373,Capa!$T343,'Plan de couv'!E$8:E$373,Paramètres!$A$3)+COUNTIFS('Plan de couv'!$C$8:$C$373,Capa!$T343,'Plan de couv'!E$8:E$373,Paramètres!$A$8)/2+COUNTIFS('Plan de couv'!$C$8:$C$373,Capa!$T343,'Plan de couv'!E$8:E$373,Paramètres!$A$9)/2</f>
        <v>0</v>
      </c>
      <c r="W343" s="81">
        <f>COUNTIFS('Plan de couv'!$C$8:$C$373,Capa!$T343,'Plan de couv'!F$8:F$373,Paramètres!$A$3)+COUNTIFS('Plan de couv'!$C$8:$C$373,Capa!$T343,'Plan de couv'!F$8:F$373,Paramètres!$A$8)/2+COUNTIFS('Plan de couv'!$C$8:$C$373,Capa!$T343,'Plan de couv'!F$8:F$373,Paramètres!$A$9)/2</f>
        <v>0</v>
      </c>
      <c r="X343" s="81">
        <f>COUNTIFS('Plan de couv'!$C$8:$C$373,Capa!$T343,'Plan de couv'!G$8:G$373,Paramètres!$A$3)+COUNTIFS('Plan de couv'!$C$8:$C$373,Capa!$T343,'Plan de couv'!G$8:G$373,Paramètres!$A$8)/2+COUNTIFS('Plan de couv'!$C$8:$C$373,Capa!$T343,'Plan de couv'!G$8:G$373,Paramètres!$A$9)/2</f>
        <v>0</v>
      </c>
      <c r="Y343" s="81">
        <f>COUNTIFS('Plan de couv'!$C$8:$C$373,Capa!$T343,'Plan de couv'!H$8:H$373,Paramètres!$A$3)+COUNTIFS('Plan de couv'!$C$8:$C$373,Capa!$T343,'Plan de couv'!H$8:H$373,Paramètres!$A$8)/2+COUNTIFS('Plan de couv'!$C$8:$C$373,Capa!$T343,'Plan de couv'!H$8:H$373,Paramètres!$A$9)/2</f>
        <v>0</v>
      </c>
      <c r="Z343" s="81">
        <f>COUNTIFS('Plan de couv'!$C$8:$C$373,Capa!$T343,'Plan de couv'!I$8:I$373,Paramètres!$A$3)+COUNTIFS('Plan de couv'!$C$8:$C$373,Capa!$T343,'Plan de couv'!I$8:I$373,Paramètres!$A$8)/2+COUNTIFS('Plan de couv'!$C$8:$C$373,Capa!$T343,'Plan de couv'!I$8:I$373,Paramètres!$A$9)/2</f>
        <v>0</v>
      </c>
      <c r="AA343" s="81">
        <f>COUNTIFS('Plan de couv'!$C$8:$C$373,Capa!$T343,'Plan de couv'!J$8:J$373,Paramètres!$A$3)+COUNTIFS('Plan de couv'!$C$8:$C$373,Capa!$T343,'Plan de couv'!J$8:J$373,Paramètres!$A$8)/2+COUNTIFS('Plan de couv'!$C$8:$C$373,Capa!$T343,'Plan de couv'!J$8:J$373,Paramètres!$A$9)/2</f>
        <v>0</v>
      </c>
      <c r="AB343" s="81">
        <f>COUNTIFS('Plan de couv'!$C$8:$C$373,Capa!$T343,'Plan de couv'!K$8:K$373,Paramètres!$A$3)+COUNTIFS('Plan de couv'!$C$8:$C$373,Capa!$T343,'Plan de couv'!K$8:K$373,Paramètres!$A$8)/2+COUNTIFS('Plan de couv'!$C$8:$C$373,Capa!$T343,'Plan de couv'!K$8:K$373,Paramètres!$A$9)/2</f>
        <v>0</v>
      </c>
      <c r="AC343" s="81">
        <f>COUNTIFS('Plan de couv'!$C$8:$C$373,Capa!$T343,'Plan de couv'!L$8:L$373,Paramètres!$A$3)+COUNTIFS('Plan de couv'!$C$8:$C$373,Capa!$T343,'Plan de couv'!L$8:L$373,Paramètres!$A$8)/2+COUNTIFS('Plan de couv'!$C$8:$C$373,Capa!$T343,'Plan de couv'!L$8:L$373,Paramètres!$A$9)/2</f>
        <v>0</v>
      </c>
      <c r="AD343" s="81">
        <f>COUNTIFS('Plan de couv'!$C$8:$C$373,Capa!$T343,'Plan de couv'!M$8:M$373,Paramètres!$A$3)+COUNTIFS('Plan de couv'!$C$8:$C$373,Capa!$T343,'Plan de couv'!M$8:M$373,Paramètres!$A$8)/2+COUNTIFS('Plan de couv'!$C$8:$C$373,Capa!$T343,'Plan de couv'!M$8:M$373,Paramètres!$A$9)/2</f>
        <v>0</v>
      </c>
      <c r="AE343" s="81">
        <f>COUNTIFS('Plan de couv'!$C$8:$C$373,Capa!$T343,'Plan de couv'!N$8:N$373,Paramètres!$A$3)+COUNTIFS('Plan de couv'!$C$8:$C$373,Capa!$T343,'Plan de couv'!N$8:N$373,Paramètres!$A$8)/2+COUNTIFS('Plan de couv'!$C$8:$C$373,Capa!$T343,'Plan de couv'!N$8:N$373,Paramètres!$A$9)/2</f>
        <v>0</v>
      </c>
      <c r="AF343" s="81">
        <f>COUNTIFS('Plan de couv'!$C$8:$C$373,Capa!$T343,'Plan de couv'!O$8:O$373,Paramètres!$A$3)+COUNTIFS('Plan de couv'!$C$8:$C$373,Capa!$T343,'Plan de couv'!O$8:O$373,Paramètres!$A$8)/2+COUNTIFS('Plan de couv'!$C$8:$C$373,Capa!$T343,'Plan de couv'!O$8:O$373,Paramètres!$A$9)/2</f>
        <v>0</v>
      </c>
      <c r="AG343" s="81">
        <f>COUNTIFS('Plan de couv'!$C$8:$C$373,Capa!$T343,'Plan de couv'!P$8:P$373,Paramètres!$A$3)+COUNTIFS('Plan de couv'!$C$8:$C$373,Capa!$T343,'Plan de couv'!P$8:P$373,Paramètres!$A$8)/2+COUNTIFS('Plan de couv'!$C$8:$C$373,Capa!$T343,'Plan de couv'!P$8:P$373,Paramètres!$A$9)/2</f>
        <v>0</v>
      </c>
      <c r="AH343" s="81">
        <f>COUNTIFS('Plan de couv'!$C$8:$C$373,Capa!$T343,'Plan de couv'!Q$8:Q$373,Paramètres!$A$3)+COUNTIFS('Plan de couv'!$C$8:$C$373,Capa!$T343,'Plan de couv'!Q$8:Q$373,Paramètres!$A$8)/2+COUNTIFS('Plan de couv'!$C$8:$C$373,Capa!$T343,'Plan de couv'!Q$8:Q$373,Paramètres!$A$9)/2</f>
        <v>0</v>
      </c>
      <c r="AI343" s="81">
        <f>COUNTIFS('Plan de couv'!$C$8:$C$373,Capa!$T343,'Plan de couv'!R$8:R$373,Paramètres!$A$3)+COUNTIFS('Plan de couv'!$C$8:$C$373,Capa!$T343,'Plan de couv'!R$8:R$373,Paramètres!$A$8)/2+COUNTIFS('Plan de couv'!$C$8:$C$373,Capa!$T343,'Plan de couv'!R$8:R$373,Paramètres!$A$9)/2</f>
        <v>0</v>
      </c>
      <c r="AJ343" s="81">
        <f>COUNTIFS('Plan de couv'!$C$8:$C$373,Capa!$T343,'Plan de couv'!S$8:S$373,Paramètres!$A$3)+COUNTIFS('Plan de couv'!$C$8:$C$373,Capa!$T343,'Plan de couv'!S$8:S$373,Paramètres!$A$8)/2+COUNTIFS('Plan de couv'!$C$8:$C$373,Capa!$T343,'Plan de couv'!S$8:S$373,Paramètres!$A$9)/2</f>
        <v>0</v>
      </c>
      <c r="AK343" s="81">
        <f>COUNTIFS('Plan de couv'!$C$8:$C$373,Capa!$T343,'Plan de couv'!T$8:T$373,Paramètres!$A$3)+COUNTIFS('Plan de couv'!$C$8:$C$373,Capa!$T343,'Plan de couv'!T$8:T$373,Paramètres!$A$8)/2+COUNTIFS('Plan de couv'!$C$8:$C$373,Capa!$T343,'Plan de couv'!T$8:T$373,Paramètres!$A$9)/2</f>
        <v>0</v>
      </c>
      <c r="AL343" s="81">
        <f>COUNTIFS('Plan de couv'!$C$8:$C$373,Capa!$T343,'Plan de couv'!U$8:U$373,Paramètres!$A$3)+COUNTIFS('Plan de couv'!$C$8:$C$373,Capa!$T343,'Plan de couv'!U$8:U$373,Paramètres!$A$8)/2+COUNTIFS('Plan de couv'!$C$8:$C$373,Capa!$T343,'Plan de couv'!U$8:U$373,Paramètres!$A$9)/2</f>
        <v>0</v>
      </c>
      <c r="AM343" s="81">
        <f>COUNTIFS('Plan de couv'!$C$8:$C$373,Capa!$T343,'Plan de couv'!V$8:V$373,Paramètres!$A$3)+COUNTIFS('Plan de couv'!$C$8:$C$373,Capa!$T343,'Plan de couv'!V$8:V$373,Paramètres!$A$8)/2+COUNTIFS('Plan de couv'!$C$8:$C$373,Capa!$T343,'Plan de couv'!V$8:V$373,Paramètres!$A$9)/2</f>
        <v>0</v>
      </c>
      <c r="AN343" s="81">
        <f>COUNTIFS('Plan de couv'!$C$8:$C$373,Capa!$T343,'Plan de couv'!W$8:W$373,Paramètres!$A$3)+COUNTIFS('Plan de couv'!$C$8:$C$373,Capa!$T343,'Plan de couv'!W$8:W$373,Paramètres!$A$8)/2+COUNTIFS('Plan de couv'!$C$8:$C$373,Capa!$T343,'Plan de couv'!W$8:W$373,Paramètres!$A$9)/2</f>
        <v>0</v>
      </c>
      <c r="AO343" s="81">
        <f>COUNTIFS('Plan de couv'!$C$8:$C$373,Capa!$T343,'Plan de couv'!X$8:X$373,Paramètres!$A$3)+COUNTIFS('Plan de couv'!$C$8:$C$373,Capa!$T343,'Plan de couv'!X$8:X$373,Paramètres!$A$8)/2+COUNTIFS('Plan de couv'!$C$8:$C$373,Capa!$T343,'Plan de couv'!X$8:X$373,Paramètres!$A$9)/2</f>
        <v>0</v>
      </c>
      <c r="AP343" s="81">
        <f>COUNTIFS('Plan de couv'!$C$8:$C$373,Capa!$T343,'Plan de couv'!Y$8:Y$373,Paramètres!$A$3)+COUNTIFS('Plan de couv'!$C$8:$C$373,Capa!$T343,'Plan de couv'!Y$8:Y$373,Paramètres!$A$8)/2+COUNTIFS('Plan de couv'!$C$8:$C$373,Capa!$T343,'Plan de couv'!Y$8:Y$373,Paramètres!$A$9)/2</f>
        <v>0</v>
      </c>
    </row>
    <row r="344" spans="18:42" hidden="1" x14ac:dyDescent="0.25">
      <c r="R344" s="50">
        <f t="shared" si="20"/>
        <v>12</v>
      </c>
      <c r="S344" s="51">
        <f t="shared" si="21"/>
        <v>50</v>
      </c>
      <c r="T344" s="67">
        <f t="shared" si="23"/>
        <v>42708</v>
      </c>
      <c r="U344" s="68">
        <f t="shared" si="22"/>
        <v>1</v>
      </c>
      <c r="V344" s="81">
        <f>COUNTIFS('Plan de couv'!$C$8:$C$373,Capa!$T344,'Plan de couv'!E$8:E$373,Paramètres!$A$3)+COUNTIFS('Plan de couv'!$C$8:$C$373,Capa!$T344,'Plan de couv'!E$8:E$373,Paramètres!$A$8)/2+COUNTIFS('Plan de couv'!$C$8:$C$373,Capa!$T344,'Plan de couv'!E$8:E$373,Paramètres!$A$9)/2</f>
        <v>0</v>
      </c>
      <c r="W344" s="81">
        <f>COUNTIFS('Plan de couv'!$C$8:$C$373,Capa!$T344,'Plan de couv'!F$8:F$373,Paramètres!$A$3)+COUNTIFS('Plan de couv'!$C$8:$C$373,Capa!$T344,'Plan de couv'!F$8:F$373,Paramètres!$A$8)/2+COUNTIFS('Plan de couv'!$C$8:$C$373,Capa!$T344,'Plan de couv'!F$8:F$373,Paramètres!$A$9)/2</f>
        <v>0</v>
      </c>
      <c r="X344" s="81">
        <f>COUNTIFS('Plan de couv'!$C$8:$C$373,Capa!$T344,'Plan de couv'!G$8:G$373,Paramètres!$A$3)+COUNTIFS('Plan de couv'!$C$8:$C$373,Capa!$T344,'Plan de couv'!G$8:G$373,Paramètres!$A$8)/2+COUNTIFS('Plan de couv'!$C$8:$C$373,Capa!$T344,'Plan de couv'!G$8:G$373,Paramètres!$A$9)/2</f>
        <v>0</v>
      </c>
      <c r="Y344" s="81">
        <f>COUNTIFS('Plan de couv'!$C$8:$C$373,Capa!$T344,'Plan de couv'!H$8:H$373,Paramètres!$A$3)+COUNTIFS('Plan de couv'!$C$8:$C$373,Capa!$T344,'Plan de couv'!H$8:H$373,Paramètres!$A$8)/2+COUNTIFS('Plan de couv'!$C$8:$C$373,Capa!$T344,'Plan de couv'!H$8:H$373,Paramètres!$A$9)/2</f>
        <v>0</v>
      </c>
      <c r="Z344" s="81">
        <f>COUNTIFS('Plan de couv'!$C$8:$C$373,Capa!$T344,'Plan de couv'!I$8:I$373,Paramètres!$A$3)+COUNTIFS('Plan de couv'!$C$8:$C$373,Capa!$T344,'Plan de couv'!I$8:I$373,Paramètres!$A$8)/2+COUNTIFS('Plan de couv'!$C$8:$C$373,Capa!$T344,'Plan de couv'!I$8:I$373,Paramètres!$A$9)/2</f>
        <v>0</v>
      </c>
      <c r="AA344" s="81">
        <f>COUNTIFS('Plan de couv'!$C$8:$C$373,Capa!$T344,'Plan de couv'!J$8:J$373,Paramètres!$A$3)+COUNTIFS('Plan de couv'!$C$8:$C$373,Capa!$T344,'Plan de couv'!J$8:J$373,Paramètres!$A$8)/2+COUNTIFS('Plan de couv'!$C$8:$C$373,Capa!$T344,'Plan de couv'!J$8:J$373,Paramètres!$A$9)/2</f>
        <v>0</v>
      </c>
      <c r="AB344" s="81">
        <f>COUNTIFS('Plan de couv'!$C$8:$C$373,Capa!$T344,'Plan de couv'!K$8:K$373,Paramètres!$A$3)+COUNTIFS('Plan de couv'!$C$8:$C$373,Capa!$T344,'Plan de couv'!K$8:K$373,Paramètres!$A$8)/2+COUNTIFS('Plan de couv'!$C$8:$C$373,Capa!$T344,'Plan de couv'!K$8:K$373,Paramètres!$A$9)/2</f>
        <v>0</v>
      </c>
      <c r="AC344" s="81">
        <f>COUNTIFS('Plan de couv'!$C$8:$C$373,Capa!$T344,'Plan de couv'!L$8:L$373,Paramètres!$A$3)+COUNTIFS('Plan de couv'!$C$8:$C$373,Capa!$T344,'Plan de couv'!L$8:L$373,Paramètres!$A$8)/2+COUNTIFS('Plan de couv'!$C$8:$C$373,Capa!$T344,'Plan de couv'!L$8:L$373,Paramètres!$A$9)/2</f>
        <v>0</v>
      </c>
      <c r="AD344" s="81">
        <f>COUNTIFS('Plan de couv'!$C$8:$C$373,Capa!$T344,'Plan de couv'!M$8:M$373,Paramètres!$A$3)+COUNTIFS('Plan de couv'!$C$8:$C$373,Capa!$T344,'Plan de couv'!M$8:M$373,Paramètres!$A$8)/2+COUNTIFS('Plan de couv'!$C$8:$C$373,Capa!$T344,'Plan de couv'!M$8:M$373,Paramètres!$A$9)/2</f>
        <v>0</v>
      </c>
      <c r="AE344" s="81">
        <f>COUNTIFS('Plan de couv'!$C$8:$C$373,Capa!$T344,'Plan de couv'!N$8:N$373,Paramètres!$A$3)+COUNTIFS('Plan de couv'!$C$8:$C$373,Capa!$T344,'Plan de couv'!N$8:N$373,Paramètres!$A$8)/2+COUNTIFS('Plan de couv'!$C$8:$C$373,Capa!$T344,'Plan de couv'!N$8:N$373,Paramètres!$A$9)/2</f>
        <v>0</v>
      </c>
      <c r="AF344" s="81">
        <f>COUNTIFS('Plan de couv'!$C$8:$C$373,Capa!$T344,'Plan de couv'!O$8:O$373,Paramètres!$A$3)+COUNTIFS('Plan de couv'!$C$8:$C$373,Capa!$T344,'Plan de couv'!O$8:O$373,Paramètres!$A$8)/2+COUNTIFS('Plan de couv'!$C$8:$C$373,Capa!$T344,'Plan de couv'!O$8:O$373,Paramètres!$A$9)/2</f>
        <v>0</v>
      </c>
      <c r="AG344" s="81">
        <f>COUNTIFS('Plan de couv'!$C$8:$C$373,Capa!$T344,'Plan de couv'!P$8:P$373,Paramètres!$A$3)+COUNTIFS('Plan de couv'!$C$8:$C$373,Capa!$T344,'Plan de couv'!P$8:P$373,Paramètres!$A$8)/2+COUNTIFS('Plan de couv'!$C$8:$C$373,Capa!$T344,'Plan de couv'!P$8:P$373,Paramètres!$A$9)/2</f>
        <v>0</v>
      </c>
      <c r="AH344" s="81">
        <f>COUNTIFS('Plan de couv'!$C$8:$C$373,Capa!$T344,'Plan de couv'!Q$8:Q$373,Paramètres!$A$3)+COUNTIFS('Plan de couv'!$C$8:$C$373,Capa!$T344,'Plan de couv'!Q$8:Q$373,Paramètres!$A$8)/2+COUNTIFS('Plan de couv'!$C$8:$C$373,Capa!$T344,'Plan de couv'!Q$8:Q$373,Paramètres!$A$9)/2</f>
        <v>0</v>
      </c>
      <c r="AI344" s="81">
        <f>COUNTIFS('Plan de couv'!$C$8:$C$373,Capa!$T344,'Plan de couv'!R$8:R$373,Paramètres!$A$3)+COUNTIFS('Plan de couv'!$C$8:$C$373,Capa!$T344,'Plan de couv'!R$8:R$373,Paramètres!$A$8)/2+COUNTIFS('Plan de couv'!$C$8:$C$373,Capa!$T344,'Plan de couv'!R$8:R$373,Paramètres!$A$9)/2</f>
        <v>0</v>
      </c>
      <c r="AJ344" s="81">
        <f>COUNTIFS('Plan de couv'!$C$8:$C$373,Capa!$T344,'Plan de couv'!S$8:S$373,Paramètres!$A$3)+COUNTIFS('Plan de couv'!$C$8:$C$373,Capa!$T344,'Plan de couv'!S$8:S$373,Paramètres!$A$8)/2+COUNTIFS('Plan de couv'!$C$8:$C$373,Capa!$T344,'Plan de couv'!S$8:S$373,Paramètres!$A$9)/2</f>
        <v>0</v>
      </c>
      <c r="AK344" s="81">
        <f>COUNTIFS('Plan de couv'!$C$8:$C$373,Capa!$T344,'Plan de couv'!T$8:T$373,Paramètres!$A$3)+COUNTIFS('Plan de couv'!$C$8:$C$373,Capa!$T344,'Plan de couv'!T$8:T$373,Paramètres!$A$8)/2+COUNTIFS('Plan de couv'!$C$8:$C$373,Capa!$T344,'Plan de couv'!T$8:T$373,Paramètres!$A$9)/2</f>
        <v>0</v>
      </c>
      <c r="AL344" s="81">
        <f>COUNTIFS('Plan de couv'!$C$8:$C$373,Capa!$T344,'Plan de couv'!U$8:U$373,Paramètres!$A$3)+COUNTIFS('Plan de couv'!$C$8:$C$373,Capa!$T344,'Plan de couv'!U$8:U$373,Paramètres!$A$8)/2+COUNTIFS('Plan de couv'!$C$8:$C$373,Capa!$T344,'Plan de couv'!U$8:U$373,Paramètres!$A$9)/2</f>
        <v>0</v>
      </c>
      <c r="AM344" s="81">
        <f>COUNTIFS('Plan de couv'!$C$8:$C$373,Capa!$T344,'Plan de couv'!V$8:V$373,Paramètres!$A$3)+COUNTIFS('Plan de couv'!$C$8:$C$373,Capa!$T344,'Plan de couv'!V$8:V$373,Paramètres!$A$8)/2+COUNTIFS('Plan de couv'!$C$8:$C$373,Capa!$T344,'Plan de couv'!V$8:V$373,Paramètres!$A$9)/2</f>
        <v>0</v>
      </c>
      <c r="AN344" s="81">
        <f>COUNTIFS('Plan de couv'!$C$8:$C$373,Capa!$T344,'Plan de couv'!W$8:W$373,Paramètres!$A$3)+COUNTIFS('Plan de couv'!$C$8:$C$373,Capa!$T344,'Plan de couv'!W$8:W$373,Paramètres!$A$8)/2+COUNTIFS('Plan de couv'!$C$8:$C$373,Capa!$T344,'Plan de couv'!W$8:W$373,Paramètres!$A$9)/2</f>
        <v>0</v>
      </c>
      <c r="AO344" s="81">
        <f>COUNTIFS('Plan de couv'!$C$8:$C$373,Capa!$T344,'Plan de couv'!X$8:X$373,Paramètres!$A$3)+COUNTIFS('Plan de couv'!$C$8:$C$373,Capa!$T344,'Plan de couv'!X$8:X$373,Paramètres!$A$8)/2+COUNTIFS('Plan de couv'!$C$8:$C$373,Capa!$T344,'Plan de couv'!X$8:X$373,Paramètres!$A$9)/2</f>
        <v>0</v>
      </c>
      <c r="AP344" s="81">
        <f>COUNTIFS('Plan de couv'!$C$8:$C$373,Capa!$T344,'Plan de couv'!Y$8:Y$373,Paramètres!$A$3)+COUNTIFS('Plan de couv'!$C$8:$C$373,Capa!$T344,'Plan de couv'!Y$8:Y$373,Paramètres!$A$8)/2+COUNTIFS('Plan de couv'!$C$8:$C$373,Capa!$T344,'Plan de couv'!Y$8:Y$373,Paramètres!$A$9)/2</f>
        <v>0</v>
      </c>
    </row>
    <row r="345" spans="18:42" hidden="1" x14ac:dyDescent="0.25">
      <c r="R345" s="50">
        <f t="shared" si="20"/>
        <v>12</v>
      </c>
      <c r="S345" s="51">
        <f t="shared" si="21"/>
        <v>50</v>
      </c>
      <c r="T345" s="67">
        <f t="shared" si="23"/>
        <v>42709</v>
      </c>
      <c r="U345" s="68">
        <f t="shared" si="22"/>
        <v>2</v>
      </c>
      <c r="V345" s="81">
        <f>COUNTIFS('Plan de couv'!$C$8:$C$373,Capa!$T345,'Plan de couv'!E$8:E$373,Paramètres!$A$3)+COUNTIFS('Plan de couv'!$C$8:$C$373,Capa!$T345,'Plan de couv'!E$8:E$373,Paramètres!$A$8)/2+COUNTIFS('Plan de couv'!$C$8:$C$373,Capa!$T345,'Plan de couv'!E$8:E$373,Paramètres!$A$9)/2</f>
        <v>0</v>
      </c>
      <c r="W345" s="81">
        <f>COUNTIFS('Plan de couv'!$C$8:$C$373,Capa!$T345,'Plan de couv'!F$8:F$373,Paramètres!$A$3)+COUNTIFS('Plan de couv'!$C$8:$C$373,Capa!$T345,'Plan de couv'!F$8:F$373,Paramètres!$A$8)/2+COUNTIFS('Plan de couv'!$C$8:$C$373,Capa!$T345,'Plan de couv'!F$8:F$373,Paramètres!$A$9)/2</f>
        <v>0</v>
      </c>
      <c r="X345" s="81">
        <f>COUNTIFS('Plan de couv'!$C$8:$C$373,Capa!$T345,'Plan de couv'!G$8:G$373,Paramètres!$A$3)+COUNTIFS('Plan de couv'!$C$8:$C$373,Capa!$T345,'Plan de couv'!G$8:G$373,Paramètres!$A$8)/2+COUNTIFS('Plan de couv'!$C$8:$C$373,Capa!$T345,'Plan de couv'!G$8:G$373,Paramètres!$A$9)/2</f>
        <v>0</v>
      </c>
      <c r="Y345" s="81">
        <f>COUNTIFS('Plan de couv'!$C$8:$C$373,Capa!$T345,'Plan de couv'!H$8:H$373,Paramètres!$A$3)+COUNTIFS('Plan de couv'!$C$8:$C$373,Capa!$T345,'Plan de couv'!H$8:H$373,Paramètres!$A$8)/2+COUNTIFS('Plan de couv'!$C$8:$C$373,Capa!$T345,'Plan de couv'!H$8:H$373,Paramètres!$A$9)/2</f>
        <v>0</v>
      </c>
      <c r="Z345" s="81">
        <f>COUNTIFS('Plan de couv'!$C$8:$C$373,Capa!$T345,'Plan de couv'!I$8:I$373,Paramètres!$A$3)+COUNTIFS('Plan de couv'!$C$8:$C$373,Capa!$T345,'Plan de couv'!I$8:I$373,Paramètres!$A$8)/2+COUNTIFS('Plan de couv'!$C$8:$C$373,Capa!$T345,'Plan de couv'!I$8:I$373,Paramètres!$A$9)/2</f>
        <v>0</v>
      </c>
      <c r="AA345" s="81">
        <f>COUNTIFS('Plan de couv'!$C$8:$C$373,Capa!$T345,'Plan de couv'!J$8:J$373,Paramètres!$A$3)+COUNTIFS('Plan de couv'!$C$8:$C$373,Capa!$T345,'Plan de couv'!J$8:J$373,Paramètres!$A$8)/2+COUNTIFS('Plan de couv'!$C$8:$C$373,Capa!$T345,'Plan de couv'!J$8:J$373,Paramètres!$A$9)/2</f>
        <v>0</v>
      </c>
      <c r="AB345" s="81">
        <f>COUNTIFS('Plan de couv'!$C$8:$C$373,Capa!$T345,'Plan de couv'!K$8:K$373,Paramètres!$A$3)+COUNTIFS('Plan de couv'!$C$8:$C$373,Capa!$T345,'Plan de couv'!K$8:K$373,Paramètres!$A$8)/2+COUNTIFS('Plan de couv'!$C$8:$C$373,Capa!$T345,'Plan de couv'!K$8:K$373,Paramètres!$A$9)/2</f>
        <v>0</v>
      </c>
      <c r="AC345" s="81">
        <f>COUNTIFS('Plan de couv'!$C$8:$C$373,Capa!$T345,'Plan de couv'!L$8:L$373,Paramètres!$A$3)+COUNTIFS('Plan de couv'!$C$8:$C$373,Capa!$T345,'Plan de couv'!L$8:L$373,Paramètres!$A$8)/2+COUNTIFS('Plan de couv'!$C$8:$C$373,Capa!$T345,'Plan de couv'!L$8:L$373,Paramètres!$A$9)/2</f>
        <v>0</v>
      </c>
      <c r="AD345" s="81">
        <f>COUNTIFS('Plan de couv'!$C$8:$C$373,Capa!$T345,'Plan de couv'!M$8:M$373,Paramètres!$A$3)+COUNTIFS('Plan de couv'!$C$8:$C$373,Capa!$T345,'Plan de couv'!M$8:M$373,Paramètres!$A$8)/2+COUNTIFS('Plan de couv'!$C$8:$C$373,Capa!$T345,'Plan de couv'!M$8:M$373,Paramètres!$A$9)/2</f>
        <v>0</v>
      </c>
      <c r="AE345" s="81">
        <f>COUNTIFS('Plan de couv'!$C$8:$C$373,Capa!$T345,'Plan de couv'!N$8:N$373,Paramètres!$A$3)+COUNTIFS('Plan de couv'!$C$8:$C$373,Capa!$T345,'Plan de couv'!N$8:N$373,Paramètres!$A$8)/2+COUNTIFS('Plan de couv'!$C$8:$C$373,Capa!$T345,'Plan de couv'!N$8:N$373,Paramètres!$A$9)/2</f>
        <v>0</v>
      </c>
      <c r="AF345" s="81">
        <f>COUNTIFS('Plan de couv'!$C$8:$C$373,Capa!$T345,'Plan de couv'!O$8:O$373,Paramètres!$A$3)+COUNTIFS('Plan de couv'!$C$8:$C$373,Capa!$T345,'Plan de couv'!O$8:O$373,Paramètres!$A$8)/2+COUNTIFS('Plan de couv'!$C$8:$C$373,Capa!$T345,'Plan de couv'!O$8:O$373,Paramètres!$A$9)/2</f>
        <v>0</v>
      </c>
      <c r="AG345" s="81">
        <f>COUNTIFS('Plan de couv'!$C$8:$C$373,Capa!$T345,'Plan de couv'!P$8:P$373,Paramètres!$A$3)+COUNTIFS('Plan de couv'!$C$8:$C$373,Capa!$T345,'Plan de couv'!P$8:P$373,Paramètres!$A$8)/2+COUNTIFS('Plan de couv'!$C$8:$C$373,Capa!$T345,'Plan de couv'!P$8:P$373,Paramètres!$A$9)/2</f>
        <v>0</v>
      </c>
      <c r="AH345" s="81">
        <f>COUNTIFS('Plan de couv'!$C$8:$C$373,Capa!$T345,'Plan de couv'!Q$8:Q$373,Paramètres!$A$3)+COUNTIFS('Plan de couv'!$C$8:$C$373,Capa!$T345,'Plan de couv'!Q$8:Q$373,Paramètres!$A$8)/2+COUNTIFS('Plan de couv'!$C$8:$C$373,Capa!$T345,'Plan de couv'!Q$8:Q$373,Paramètres!$A$9)/2</f>
        <v>0</v>
      </c>
      <c r="AI345" s="81">
        <f>COUNTIFS('Plan de couv'!$C$8:$C$373,Capa!$T345,'Plan de couv'!R$8:R$373,Paramètres!$A$3)+COUNTIFS('Plan de couv'!$C$8:$C$373,Capa!$T345,'Plan de couv'!R$8:R$373,Paramètres!$A$8)/2+COUNTIFS('Plan de couv'!$C$8:$C$373,Capa!$T345,'Plan de couv'!R$8:R$373,Paramètres!$A$9)/2</f>
        <v>0</v>
      </c>
      <c r="AJ345" s="81">
        <f>COUNTIFS('Plan de couv'!$C$8:$C$373,Capa!$T345,'Plan de couv'!S$8:S$373,Paramètres!$A$3)+COUNTIFS('Plan de couv'!$C$8:$C$373,Capa!$T345,'Plan de couv'!S$8:S$373,Paramètres!$A$8)/2+COUNTIFS('Plan de couv'!$C$8:$C$373,Capa!$T345,'Plan de couv'!S$8:S$373,Paramètres!$A$9)/2</f>
        <v>0</v>
      </c>
      <c r="AK345" s="81">
        <f>COUNTIFS('Plan de couv'!$C$8:$C$373,Capa!$T345,'Plan de couv'!T$8:T$373,Paramètres!$A$3)+COUNTIFS('Plan de couv'!$C$8:$C$373,Capa!$T345,'Plan de couv'!T$8:T$373,Paramètres!$A$8)/2+COUNTIFS('Plan de couv'!$C$8:$C$373,Capa!$T345,'Plan de couv'!T$8:T$373,Paramètres!$A$9)/2</f>
        <v>0</v>
      </c>
      <c r="AL345" s="81">
        <f>COUNTIFS('Plan de couv'!$C$8:$C$373,Capa!$T345,'Plan de couv'!U$8:U$373,Paramètres!$A$3)+COUNTIFS('Plan de couv'!$C$8:$C$373,Capa!$T345,'Plan de couv'!U$8:U$373,Paramètres!$A$8)/2+COUNTIFS('Plan de couv'!$C$8:$C$373,Capa!$T345,'Plan de couv'!U$8:U$373,Paramètres!$A$9)/2</f>
        <v>0</v>
      </c>
      <c r="AM345" s="81">
        <f>COUNTIFS('Plan de couv'!$C$8:$C$373,Capa!$T345,'Plan de couv'!V$8:V$373,Paramètres!$A$3)+COUNTIFS('Plan de couv'!$C$8:$C$373,Capa!$T345,'Plan de couv'!V$8:V$373,Paramètres!$A$8)/2+COUNTIFS('Plan de couv'!$C$8:$C$373,Capa!$T345,'Plan de couv'!V$8:V$373,Paramètres!$A$9)/2</f>
        <v>0</v>
      </c>
      <c r="AN345" s="81">
        <f>COUNTIFS('Plan de couv'!$C$8:$C$373,Capa!$T345,'Plan de couv'!W$8:W$373,Paramètres!$A$3)+COUNTIFS('Plan de couv'!$C$8:$C$373,Capa!$T345,'Plan de couv'!W$8:W$373,Paramètres!$A$8)/2+COUNTIFS('Plan de couv'!$C$8:$C$373,Capa!$T345,'Plan de couv'!W$8:W$373,Paramètres!$A$9)/2</f>
        <v>0</v>
      </c>
      <c r="AO345" s="81">
        <f>COUNTIFS('Plan de couv'!$C$8:$C$373,Capa!$T345,'Plan de couv'!X$8:X$373,Paramètres!$A$3)+COUNTIFS('Plan de couv'!$C$8:$C$373,Capa!$T345,'Plan de couv'!X$8:X$373,Paramètres!$A$8)/2+COUNTIFS('Plan de couv'!$C$8:$C$373,Capa!$T345,'Plan de couv'!X$8:X$373,Paramètres!$A$9)/2</f>
        <v>0</v>
      </c>
      <c r="AP345" s="81">
        <f>COUNTIFS('Plan de couv'!$C$8:$C$373,Capa!$T345,'Plan de couv'!Y$8:Y$373,Paramètres!$A$3)+COUNTIFS('Plan de couv'!$C$8:$C$373,Capa!$T345,'Plan de couv'!Y$8:Y$373,Paramètres!$A$8)/2+COUNTIFS('Plan de couv'!$C$8:$C$373,Capa!$T345,'Plan de couv'!Y$8:Y$373,Paramètres!$A$9)/2</f>
        <v>0</v>
      </c>
    </row>
    <row r="346" spans="18:42" hidden="1" x14ac:dyDescent="0.25">
      <c r="R346" s="50">
        <f t="shared" si="20"/>
        <v>12</v>
      </c>
      <c r="S346" s="51">
        <f t="shared" si="21"/>
        <v>50</v>
      </c>
      <c r="T346" s="67">
        <f t="shared" si="23"/>
        <v>42710</v>
      </c>
      <c r="U346" s="68">
        <f t="shared" si="22"/>
        <v>3</v>
      </c>
      <c r="V346" s="81">
        <f>COUNTIFS('Plan de couv'!$C$8:$C$373,Capa!$T346,'Plan de couv'!E$8:E$373,Paramètres!$A$3)+COUNTIFS('Plan de couv'!$C$8:$C$373,Capa!$T346,'Plan de couv'!E$8:E$373,Paramètres!$A$8)/2+COUNTIFS('Plan de couv'!$C$8:$C$373,Capa!$T346,'Plan de couv'!E$8:E$373,Paramètres!$A$9)/2</f>
        <v>0</v>
      </c>
      <c r="W346" s="81">
        <f>COUNTIFS('Plan de couv'!$C$8:$C$373,Capa!$T346,'Plan de couv'!F$8:F$373,Paramètres!$A$3)+COUNTIFS('Plan de couv'!$C$8:$C$373,Capa!$T346,'Plan de couv'!F$8:F$373,Paramètres!$A$8)/2+COUNTIFS('Plan de couv'!$C$8:$C$373,Capa!$T346,'Plan de couv'!F$8:F$373,Paramètres!$A$9)/2</f>
        <v>0</v>
      </c>
      <c r="X346" s="81">
        <f>COUNTIFS('Plan de couv'!$C$8:$C$373,Capa!$T346,'Plan de couv'!G$8:G$373,Paramètres!$A$3)+COUNTIFS('Plan de couv'!$C$8:$C$373,Capa!$T346,'Plan de couv'!G$8:G$373,Paramètres!$A$8)/2+COUNTIFS('Plan de couv'!$C$8:$C$373,Capa!$T346,'Plan de couv'!G$8:G$373,Paramètres!$A$9)/2</f>
        <v>0</v>
      </c>
      <c r="Y346" s="81">
        <f>COUNTIFS('Plan de couv'!$C$8:$C$373,Capa!$T346,'Plan de couv'!H$8:H$373,Paramètres!$A$3)+COUNTIFS('Plan de couv'!$C$8:$C$373,Capa!$T346,'Plan de couv'!H$8:H$373,Paramètres!$A$8)/2+COUNTIFS('Plan de couv'!$C$8:$C$373,Capa!$T346,'Plan de couv'!H$8:H$373,Paramètres!$A$9)/2</f>
        <v>0</v>
      </c>
      <c r="Z346" s="81">
        <f>COUNTIFS('Plan de couv'!$C$8:$C$373,Capa!$T346,'Plan de couv'!I$8:I$373,Paramètres!$A$3)+COUNTIFS('Plan de couv'!$C$8:$C$373,Capa!$T346,'Plan de couv'!I$8:I$373,Paramètres!$A$8)/2+COUNTIFS('Plan de couv'!$C$8:$C$373,Capa!$T346,'Plan de couv'!I$8:I$373,Paramètres!$A$9)/2</f>
        <v>0</v>
      </c>
      <c r="AA346" s="81">
        <f>COUNTIFS('Plan de couv'!$C$8:$C$373,Capa!$T346,'Plan de couv'!J$8:J$373,Paramètres!$A$3)+COUNTIFS('Plan de couv'!$C$8:$C$373,Capa!$T346,'Plan de couv'!J$8:J$373,Paramètres!$A$8)/2+COUNTIFS('Plan de couv'!$C$8:$C$373,Capa!$T346,'Plan de couv'!J$8:J$373,Paramètres!$A$9)/2</f>
        <v>0</v>
      </c>
      <c r="AB346" s="81">
        <f>COUNTIFS('Plan de couv'!$C$8:$C$373,Capa!$T346,'Plan de couv'!K$8:K$373,Paramètres!$A$3)+COUNTIFS('Plan de couv'!$C$8:$C$373,Capa!$T346,'Plan de couv'!K$8:K$373,Paramètres!$A$8)/2+COUNTIFS('Plan de couv'!$C$8:$C$373,Capa!$T346,'Plan de couv'!K$8:K$373,Paramètres!$A$9)/2</f>
        <v>0</v>
      </c>
      <c r="AC346" s="81">
        <f>COUNTIFS('Plan de couv'!$C$8:$C$373,Capa!$T346,'Plan de couv'!L$8:L$373,Paramètres!$A$3)+COUNTIFS('Plan de couv'!$C$8:$C$373,Capa!$T346,'Plan de couv'!L$8:L$373,Paramètres!$A$8)/2+COUNTIFS('Plan de couv'!$C$8:$C$373,Capa!$T346,'Plan de couv'!L$8:L$373,Paramètres!$A$9)/2</f>
        <v>0</v>
      </c>
      <c r="AD346" s="81">
        <f>COUNTIFS('Plan de couv'!$C$8:$C$373,Capa!$T346,'Plan de couv'!M$8:M$373,Paramètres!$A$3)+COUNTIFS('Plan de couv'!$C$8:$C$373,Capa!$T346,'Plan de couv'!M$8:M$373,Paramètres!$A$8)/2+COUNTIFS('Plan de couv'!$C$8:$C$373,Capa!$T346,'Plan de couv'!M$8:M$373,Paramètres!$A$9)/2</f>
        <v>0</v>
      </c>
      <c r="AE346" s="81">
        <f>COUNTIFS('Plan de couv'!$C$8:$C$373,Capa!$T346,'Plan de couv'!N$8:N$373,Paramètres!$A$3)+COUNTIFS('Plan de couv'!$C$8:$C$373,Capa!$T346,'Plan de couv'!N$8:N$373,Paramètres!$A$8)/2+COUNTIFS('Plan de couv'!$C$8:$C$373,Capa!$T346,'Plan de couv'!N$8:N$373,Paramètres!$A$9)/2</f>
        <v>0</v>
      </c>
      <c r="AF346" s="81">
        <f>COUNTIFS('Plan de couv'!$C$8:$C$373,Capa!$T346,'Plan de couv'!O$8:O$373,Paramètres!$A$3)+COUNTIFS('Plan de couv'!$C$8:$C$373,Capa!$T346,'Plan de couv'!O$8:O$373,Paramètres!$A$8)/2+COUNTIFS('Plan de couv'!$C$8:$C$373,Capa!$T346,'Plan de couv'!O$8:O$373,Paramètres!$A$9)/2</f>
        <v>0</v>
      </c>
      <c r="AG346" s="81">
        <f>COUNTIFS('Plan de couv'!$C$8:$C$373,Capa!$T346,'Plan de couv'!P$8:P$373,Paramètres!$A$3)+COUNTIFS('Plan de couv'!$C$8:$C$373,Capa!$T346,'Plan de couv'!P$8:P$373,Paramètres!$A$8)/2+COUNTIFS('Plan de couv'!$C$8:$C$373,Capa!$T346,'Plan de couv'!P$8:P$373,Paramètres!$A$9)/2</f>
        <v>0</v>
      </c>
      <c r="AH346" s="81">
        <f>COUNTIFS('Plan de couv'!$C$8:$C$373,Capa!$T346,'Plan de couv'!Q$8:Q$373,Paramètres!$A$3)+COUNTIFS('Plan de couv'!$C$8:$C$373,Capa!$T346,'Plan de couv'!Q$8:Q$373,Paramètres!$A$8)/2+COUNTIFS('Plan de couv'!$C$8:$C$373,Capa!$T346,'Plan de couv'!Q$8:Q$373,Paramètres!$A$9)/2</f>
        <v>0</v>
      </c>
      <c r="AI346" s="81">
        <f>COUNTIFS('Plan de couv'!$C$8:$C$373,Capa!$T346,'Plan de couv'!R$8:R$373,Paramètres!$A$3)+COUNTIFS('Plan de couv'!$C$8:$C$373,Capa!$T346,'Plan de couv'!R$8:R$373,Paramètres!$A$8)/2+COUNTIFS('Plan de couv'!$C$8:$C$373,Capa!$T346,'Plan de couv'!R$8:R$373,Paramètres!$A$9)/2</f>
        <v>0</v>
      </c>
      <c r="AJ346" s="81">
        <f>COUNTIFS('Plan de couv'!$C$8:$C$373,Capa!$T346,'Plan de couv'!S$8:S$373,Paramètres!$A$3)+COUNTIFS('Plan de couv'!$C$8:$C$373,Capa!$T346,'Plan de couv'!S$8:S$373,Paramètres!$A$8)/2+COUNTIFS('Plan de couv'!$C$8:$C$373,Capa!$T346,'Plan de couv'!S$8:S$373,Paramètres!$A$9)/2</f>
        <v>0</v>
      </c>
      <c r="AK346" s="81">
        <f>COUNTIFS('Plan de couv'!$C$8:$C$373,Capa!$T346,'Plan de couv'!T$8:T$373,Paramètres!$A$3)+COUNTIFS('Plan de couv'!$C$8:$C$373,Capa!$T346,'Plan de couv'!T$8:T$373,Paramètres!$A$8)/2+COUNTIFS('Plan de couv'!$C$8:$C$373,Capa!$T346,'Plan de couv'!T$8:T$373,Paramètres!$A$9)/2</f>
        <v>0</v>
      </c>
      <c r="AL346" s="81">
        <f>COUNTIFS('Plan de couv'!$C$8:$C$373,Capa!$T346,'Plan de couv'!U$8:U$373,Paramètres!$A$3)+COUNTIFS('Plan de couv'!$C$8:$C$373,Capa!$T346,'Plan de couv'!U$8:U$373,Paramètres!$A$8)/2+COUNTIFS('Plan de couv'!$C$8:$C$373,Capa!$T346,'Plan de couv'!U$8:U$373,Paramètres!$A$9)/2</f>
        <v>0</v>
      </c>
      <c r="AM346" s="81">
        <f>COUNTIFS('Plan de couv'!$C$8:$C$373,Capa!$T346,'Plan de couv'!V$8:V$373,Paramètres!$A$3)+COUNTIFS('Plan de couv'!$C$8:$C$373,Capa!$T346,'Plan de couv'!V$8:V$373,Paramètres!$A$8)/2+COUNTIFS('Plan de couv'!$C$8:$C$373,Capa!$T346,'Plan de couv'!V$8:V$373,Paramètres!$A$9)/2</f>
        <v>0</v>
      </c>
      <c r="AN346" s="81">
        <f>COUNTIFS('Plan de couv'!$C$8:$C$373,Capa!$T346,'Plan de couv'!W$8:W$373,Paramètres!$A$3)+COUNTIFS('Plan de couv'!$C$8:$C$373,Capa!$T346,'Plan de couv'!W$8:W$373,Paramètres!$A$8)/2+COUNTIFS('Plan de couv'!$C$8:$C$373,Capa!$T346,'Plan de couv'!W$8:W$373,Paramètres!$A$9)/2</f>
        <v>0</v>
      </c>
      <c r="AO346" s="81">
        <f>COUNTIFS('Plan de couv'!$C$8:$C$373,Capa!$T346,'Plan de couv'!X$8:X$373,Paramètres!$A$3)+COUNTIFS('Plan de couv'!$C$8:$C$373,Capa!$T346,'Plan de couv'!X$8:X$373,Paramètres!$A$8)/2+COUNTIFS('Plan de couv'!$C$8:$C$373,Capa!$T346,'Plan de couv'!X$8:X$373,Paramètres!$A$9)/2</f>
        <v>0</v>
      </c>
      <c r="AP346" s="81">
        <f>COUNTIFS('Plan de couv'!$C$8:$C$373,Capa!$T346,'Plan de couv'!Y$8:Y$373,Paramètres!$A$3)+COUNTIFS('Plan de couv'!$C$8:$C$373,Capa!$T346,'Plan de couv'!Y$8:Y$373,Paramètres!$A$8)/2+COUNTIFS('Plan de couv'!$C$8:$C$373,Capa!$T346,'Plan de couv'!Y$8:Y$373,Paramètres!$A$9)/2</f>
        <v>0</v>
      </c>
    </row>
    <row r="347" spans="18:42" hidden="1" x14ac:dyDescent="0.25">
      <c r="R347" s="50">
        <f t="shared" si="20"/>
        <v>12</v>
      </c>
      <c r="S347" s="51">
        <f t="shared" si="21"/>
        <v>50</v>
      </c>
      <c r="T347" s="67">
        <f t="shared" si="23"/>
        <v>42711</v>
      </c>
      <c r="U347" s="68">
        <f t="shared" si="22"/>
        <v>4</v>
      </c>
      <c r="V347" s="81">
        <f>COUNTIFS('Plan de couv'!$C$8:$C$373,Capa!$T347,'Plan de couv'!E$8:E$373,Paramètres!$A$3)+COUNTIFS('Plan de couv'!$C$8:$C$373,Capa!$T347,'Plan de couv'!E$8:E$373,Paramètres!$A$8)/2+COUNTIFS('Plan de couv'!$C$8:$C$373,Capa!$T347,'Plan de couv'!E$8:E$373,Paramètres!$A$9)/2</f>
        <v>0</v>
      </c>
      <c r="W347" s="81">
        <f>COUNTIFS('Plan de couv'!$C$8:$C$373,Capa!$T347,'Plan de couv'!F$8:F$373,Paramètres!$A$3)+COUNTIFS('Plan de couv'!$C$8:$C$373,Capa!$T347,'Plan de couv'!F$8:F$373,Paramètres!$A$8)/2+COUNTIFS('Plan de couv'!$C$8:$C$373,Capa!$T347,'Plan de couv'!F$8:F$373,Paramètres!$A$9)/2</f>
        <v>0</v>
      </c>
      <c r="X347" s="81">
        <f>COUNTIFS('Plan de couv'!$C$8:$C$373,Capa!$T347,'Plan de couv'!G$8:G$373,Paramètres!$A$3)+COUNTIFS('Plan de couv'!$C$8:$C$373,Capa!$T347,'Plan de couv'!G$8:G$373,Paramètres!$A$8)/2+COUNTIFS('Plan de couv'!$C$8:$C$373,Capa!$T347,'Plan de couv'!G$8:G$373,Paramètres!$A$9)/2</f>
        <v>0</v>
      </c>
      <c r="Y347" s="81">
        <f>COUNTIFS('Plan de couv'!$C$8:$C$373,Capa!$T347,'Plan de couv'!H$8:H$373,Paramètres!$A$3)+COUNTIFS('Plan de couv'!$C$8:$C$373,Capa!$T347,'Plan de couv'!H$8:H$373,Paramètres!$A$8)/2+COUNTIFS('Plan de couv'!$C$8:$C$373,Capa!$T347,'Plan de couv'!H$8:H$373,Paramètres!$A$9)/2</f>
        <v>0</v>
      </c>
      <c r="Z347" s="81">
        <f>COUNTIFS('Plan de couv'!$C$8:$C$373,Capa!$T347,'Plan de couv'!I$8:I$373,Paramètres!$A$3)+COUNTIFS('Plan de couv'!$C$8:$C$373,Capa!$T347,'Plan de couv'!I$8:I$373,Paramètres!$A$8)/2+COUNTIFS('Plan de couv'!$C$8:$C$373,Capa!$T347,'Plan de couv'!I$8:I$373,Paramètres!$A$9)/2</f>
        <v>0</v>
      </c>
      <c r="AA347" s="81">
        <f>COUNTIFS('Plan de couv'!$C$8:$C$373,Capa!$T347,'Plan de couv'!J$8:J$373,Paramètres!$A$3)+COUNTIFS('Plan de couv'!$C$8:$C$373,Capa!$T347,'Plan de couv'!J$8:J$373,Paramètres!$A$8)/2+COUNTIFS('Plan de couv'!$C$8:$C$373,Capa!$T347,'Plan de couv'!J$8:J$373,Paramètres!$A$9)/2</f>
        <v>0</v>
      </c>
      <c r="AB347" s="81">
        <f>COUNTIFS('Plan de couv'!$C$8:$C$373,Capa!$T347,'Plan de couv'!K$8:K$373,Paramètres!$A$3)+COUNTIFS('Plan de couv'!$C$8:$C$373,Capa!$T347,'Plan de couv'!K$8:K$373,Paramètres!$A$8)/2+COUNTIFS('Plan de couv'!$C$8:$C$373,Capa!$T347,'Plan de couv'!K$8:K$373,Paramètres!$A$9)/2</f>
        <v>0</v>
      </c>
      <c r="AC347" s="81">
        <f>COUNTIFS('Plan de couv'!$C$8:$C$373,Capa!$T347,'Plan de couv'!L$8:L$373,Paramètres!$A$3)+COUNTIFS('Plan de couv'!$C$8:$C$373,Capa!$T347,'Plan de couv'!L$8:L$373,Paramètres!$A$8)/2+COUNTIFS('Plan de couv'!$C$8:$C$373,Capa!$T347,'Plan de couv'!L$8:L$373,Paramètres!$A$9)/2</f>
        <v>0</v>
      </c>
      <c r="AD347" s="81">
        <f>COUNTIFS('Plan de couv'!$C$8:$C$373,Capa!$T347,'Plan de couv'!M$8:M$373,Paramètres!$A$3)+COUNTIFS('Plan de couv'!$C$8:$C$373,Capa!$T347,'Plan de couv'!M$8:M$373,Paramètres!$A$8)/2+COUNTIFS('Plan de couv'!$C$8:$C$373,Capa!$T347,'Plan de couv'!M$8:M$373,Paramètres!$A$9)/2</f>
        <v>0</v>
      </c>
      <c r="AE347" s="81">
        <f>COUNTIFS('Plan de couv'!$C$8:$C$373,Capa!$T347,'Plan de couv'!N$8:N$373,Paramètres!$A$3)+COUNTIFS('Plan de couv'!$C$8:$C$373,Capa!$T347,'Plan de couv'!N$8:N$373,Paramètres!$A$8)/2+COUNTIFS('Plan de couv'!$C$8:$C$373,Capa!$T347,'Plan de couv'!N$8:N$373,Paramètres!$A$9)/2</f>
        <v>0</v>
      </c>
      <c r="AF347" s="81">
        <f>COUNTIFS('Plan de couv'!$C$8:$C$373,Capa!$T347,'Plan de couv'!O$8:O$373,Paramètres!$A$3)+COUNTIFS('Plan de couv'!$C$8:$C$373,Capa!$T347,'Plan de couv'!O$8:O$373,Paramètres!$A$8)/2+COUNTIFS('Plan de couv'!$C$8:$C$373,Capa!$T347,'Plan de couv'!O$8:O$373,Paramètres!$A$9)/2</f>
        <v>0</v>
      </c>
      <c r="AG347" s="81">
        <f>COUNTIFS('Plan de couv'!$C$8:$C$373,Capa!$T347,'Plan de couv'!P$8:P$373,Paramètres!$A$3)+COUNTIFS('Plan de couv'!$C$8:$C$373,Capa!$T347,'Plan de couv'!P$8:P$373,Paramètres!$A$8)/2+COUNTIFS('Plan de couv'!$C$8:$C$373,Capa!$T347,'Plan de couv'!P$8:P$373,Paramètres!$A$9)/2</f>
        <v>0</v>
      </c>
      <c r="AH347" s="81">
        <f>COUNTIFS('Plan de couv'!$C$8:$C$373,Capa!$T347,'Plan de couv'!Q$8:Q$373,Paramètres!$A$3)+COUNTIFS('Plan de couv'!$C$8:$C$373,Capa!$T347,'Plan de couv'!Q$8:Q$373,Paramètres!$A$8)/2+COUNTIFS('Plan de couv'!$C$8:$C$373,Capa!$T347,'Plan de couv'!Q$8:Q$373,Paramètres!$A$9)/2</f>
        <v>0</v>
      </c>
      <c r="AI347" s="81">
        <f>COUNTIFS('Plan de couv'!$C$8:$C$373,Capa!$T347,'Plan de couv'!R$8:R$373,Paramètres!$A$3)+COUNTIFS('Plan de couv'!$C$8:$C$373,Capa!$T347,'Plan de couv'!R$8:R$373,Paramètres!$A$8)/2+COUNTIFS('Plan de couv'!$C$8:$C$373,Capa!$T347,'Plan de couv'!R$8:R$373,Paramètres!$A$9)/2</f>
        <v>0</v>
      </c>
      <c r="AJ347" s="81">
        <f>COUNTIFS('Plan de couv'!$C$8:$C$373,Capa!$T347,'Plan de couv'!S$8:S$373,Paramètres!$A$3)+COUNTIFS('Plan de couv'!$C$8:$C$373,Capa!$T347,'Plan de couv'!S$8:S$373,Paramètres!$A$8)/2+COUNTIFS('Plan de couv'!$C$8:$C$373,Capa!$T347,'Plan de couv'!S$8:S$373,Paramètres!$A$9)/2</f>
        <v>0</v>
      </c>
      <c r="AK347" s="81">
        <f>COUNTIFS('Plan de couv'!$C$8:$C$373,Capa!$T347,'Plan de couv'!T$8:T$373,Paramètres!$A$3)+COUNTIFS('Plan de couv'!$C$8:$C$373,Capa!$T347,'Plan de couv'!T$8:T$373,Paramètres!$A$8)/2+COUNTIFS('Plan de couv'!$C$8:$C$373,Capa!$T347,'Plan de couv'!T$8:T$373,Paramètres!$A$9)/2</f>
        <v>0</v>
      </c>
      <c r="AL347" s="81">
        <f>COUNTIFS('Plan de couv'!$C$8:$C$373,Capa!$T347,'Plan de couv'!U$8:U$373,Paramètres!$A$3)+COUNTIFS('Plan de couv'!$C$8:$C$373,Capa!$T347,'Plan de couv'!U$8:U$373,Paramètres!$A$8)/2+COUNTIFS('Plan de couv'!$C$8:$C$373,Capa!$T347,'Plan de couv'!U$8:U$373,Paramètres!$A$9)/2</f>
        <v>0</v>
      </c>
      <c r="AM347" s="81">
        <f>COUNTIFS('Plan de couv'!$C$8:$C$373,Capa!$T347,'Plan de couv'!V$8:V$373,Paramètres!$A$3)+COUNTIFS('Plan de couv'!$C$8:$C$373,Capa!$T347,'Plan de couv'!V$8:V$373,Paramètres!$A$8)/2+COUNTIFS('Plan de couv'!$C$8:$C$373,Capa!$T347,'Plan de couv'!V$8:V$373,Paramètres!$A$9)/2</f>
        <v>0</v>
      </c>
      <c r="AN347" s="81">
        <f>COUNTIFS('Plan de couv'!$C$8:$C$373,Capa!$T347,'Plan de couv'!W$8:W$373,Paramètres!$A$3)+COUNTIFS('Plan de couv'!$C$8:$C$373,Capa!$T347,'Plan de couv'!W$8:W$373,Paramètres!$A$8)/2+COUNTIFS('Plan de couv'!$C$8:$C$373,Capa!$T347,'Plan de couv'!W$8:W$373,Paramètres!$A$9)/2</f>
        <v>0</v>
      </c>
      <c r="AO347" s="81">
        <f>COUNTIFS('Plan de couv'!$C$8:$C$373,Capa!$T347,'Plan de couv'!X$8:X$373,Paramètres!$A$3)+COUNTIFS('Plan de couv'!$C$8:$C$373,Capa!$T347,'Plan de couv'!X$8:X$373,Paramètres!$A$8)/2+COUNTIFS('Plan de couv'!$C$8:$C$373,Capa!$T347,'Plan de couv'!X$8:X$373,Paramètres!$A$9)/2</f>
        <v>0</v>
      </c>
      <c r="AP347" s="81">
        <f>COUNTIFS('Plan de couv'!$C$8:$C$373,Capa!$T347,'Plan de couv'!Y$8:Y$373,Paramètres!$A$3)+COUNTIFS('Plan de couv'!$C$8:$C$373,Capa!$T347,'Plan de couv'!Y$8:Y$373,Paramètres!$A$8)/2+COUNTIFS('Plan de couv'!$C$8:$C$373,Capa!$T347,'Plan de couv'!Y$8:Y$373,Paramètres!$A$9)/2</f>
        <v>0</v>
      </c>
    </row>
    <row r="348" spans="18:42" hidden="1" x14ac:dyDescent="0.25">
      <c r="R348" s="50">
        <f t="shared" si="20"/>
        <v>12</v>
      </c>
      <c r="S348" s="51">
        <f t="shared" si="21"/>
        <v>50</v>
      </c>
      <c r="T348" s="67">
        <f t="shared" si="23"/>
        <v>42712</v>
      </c>
      <c r="U348" s="68">
        <f t="shared" si="22"/>
        <v>5</v>
      </c>
      <c r="V348" s="81">
        <f>COUNTIFS('Plan de couv'!$C$8:$C$373,Capa!$T348,'Plan de couv'!E$8:E$373,Paramètres!$A$3)+COUNTIFS('Plan de couv'!$C$8:$C$373,Capa!$T348,'Plan de couv'!E$8:E$373,Paramètres!$A$8)/2+COUNTIFS('Plan de couv'!$C$8:$C$373,Capa!$T348,'Plan de couv'!E$8:E$373,Paramètres!$A$9)/2</f>
        <v>0</v>
      </c>
      <c r="W348" s="81">
        <f>COUNTIFS('Plan de couv'!$C$8:$C$373,Capa!$T348,'Plan de couv'!F$8:F$373,Paramètres!$A$3)+COUNTIFS('Plan de couv'!$C$8:$C$373,Capa!$T348,'Plan de couv'!F$8:F$373,Paramètres!$A$8)/2+COUNTIFS('Plan de couv'!$C$8:$C$373,Capa!$T348,'Plan de couv'!F$8:F$373,Paramètres!$A$9)/2</f>
        <v>0</v>
      </c>
      <c r="X348" s="81">
        <f>COUNTIFS('Plan de couv'!$C$8:$C$373,Capa!$T348,'Plan de couv'!G$8:G$373,Paramètres!$A$3)+COUNTIFS('Plan de couv'!$C$8:$C$373,Capa!$T348,'Plan de couv'!G$8:G$373,Paramètres!$A$8)/2+COUNTIFS('Plan de couv'!$C$8:$C$373,Capa!$T348,'Plan de couv'!G$8:G$373,Paramètres!$A$9)/2</f>
        <v>0</v>
      </c>
      <c r="Y348" s="81">
        <f>COUNTIFS('Plan de couv'!$C$8:$C$373,Capa!$T348,'Plan de couv'!H$8:H$373,Paramètres!$A$3)+COUNTIFS('Plan de couv'!$C$8:$C$373,Capa!$T348,'Plan de couv'!H$8:H$373,Paramètres!$A$8)/2+COUNTIFS('Plan de couv'!$C$8:$C$373,Capa!$T348,'Plan de couv'!H$8:H$373,Paramètres!$A$9)/2</f>
        <v>0</v>
      </c>
      <c r="Z348" s="81">
        <f>COUNTIFS('Plan de couv'!$C$8:$C$373,Capa!$T348,'Plan de couv'!I$8:I$373,Paramètres!$A$3)+COUNTIFS('Plan de couv'!$C$8:$C$373,Capa!$T348,'Plan de couv'!I$8:I$373,Paramètres!$A$8)/2+COUNTIFS('Plan de couv'!$C$8:$C$373,Capa!$T348,'Plan de couv'!I$8:I$373,Paramètres!$A$9)/2</f>
        <v>0</v>
      </c>
      <c r="AA348" s="81">
        <f>COUNTIFS('Plan de couv'!$C$8:$C$373,Capa!$T348,'Plan de couv'!J$8:J$373,Paramètres!$A$3)+COUNTIFS('Plan de couv'!$C$8:$C$373,Capa!$T348,'Plan de couv'!J$8:J$373,Paramètres!$A$8)/2+COUNTIFS('Plan de couv'!$C$8:$C$373,Capa!$T348,'Plan de couv'!J$8:J$373,Paramètres!$A$9)/2</f>
        <v>0</v>
      </c>
      <c r="AB348" s="81">
        <f>COUNTIFS('Plan de couv'!$C$8:$C$373,Capa!$T348,'Plan de couv'!K$8:K$373,Paramètres!$A$3)+COUNTIFS('Plan de couv'!$C$8:$C$373,Capa!$T348,'Plan de couv'!K$8:K$373,Paramètres!$A$8)/2+COUNTIFS('Plan de couv'!$C$8:$C$373,Capa!$T348,'Plan de couv'!K$8:K$373,Paramètres!$A$9)/2</f>
        <v>0</v>
      </c>
      <c r="AC348" s="81">
        <f>COUNTIFS('Plan de couv'!$C$8:$C$373,Capa!$T348,'Plan de couv'!L$8:L$373,Paramètres!$A$3)+COUNTIFS('Plan de couv'!$C$8:$C$373,Capa!$T348,'Plan de couv'!L$8:L$373,Paramètres!$A$8)/2+COUNTIFS('Plan de couv'!$C$8:$C$373,Capa!$T348,'Plan de couv'!L$8:L$373,Paramètres!$A$9)/2</f>
        <v>0</v>
      </c>
      <c r="AD348" s="81">
        <f>COUNTIFS('Plan de couv'!$C$8:$C$373,Capa!$T348,'Plan de couv'!M$8:M$373,Paramètres!$A$3)+COUNTIFS('Plan de couv'!$C$8:$C$373,Capa!$T348,'Plan de couv'!M$8:M$373,Paramètres!$A$8)/2+COUNTIFS('Plan de couv'!$C$8:$C$373,Capa!$T348,'Plan de couv'!M$8:M$373,Paramètres!$A$9)/2</f>
        <v>0</v>
      </c>
      <c r="AE348" s="81">
        <f>COUNTIFS('Plan de couv'!$C$8:$C$373,Capa!$T348,'Plan de couv'!N$8:N$373,Paramètres!$A$3)+COUNTIFS('Plan de couv'!$C$8:$C$373,Capa!$T348,'Plan de couv'!N$8:N$373,Paramètres!$A$8)/2+COUNTIFS('Plan de couv'!$C$8:$C$373,Capa!$T348,'Plan de couv'!N$8:N$373,Paramètres!$A$9)/2</f>
        <v>0</v>
      </c>
      <c r="AF348" s="81">
        <f>COUNTIFS('Plan de couv'!$C$8:$C$373,Capa!$T348,'Plan de couv'!O$8:O$373,Paramètres!$A$3)+COUNTIFS('Plan de couv'!$C$8:$C$373,Capa!$T348,'Plan de couv'!O$8:O$373,Paramètres!$A$8)/2+COUNTIFS('Plan de couv'!$C$8:$C$373,Capa!$T348,'Plan de couv'!O$8:O$373,Paramètres!$A$9)/2</f>
        <v>0</v>
      </c>
      <c r="AG348" s="81">
        <f>COUNTIFS('Plan de couv'!$C$8:$C$373,Capa!$T348,'Plan de couv'!P$8:P$373,Paramètres!$A$3)+COUNTIFS('Plan de couv'!$C$8:$C$373,Capa!$T348,'Plan de couv'!P$8:P$373,Paramètres!$A$8)/2+COUNTIFS('Plan de couv'!$C$8:$C$373,Capa!$T348,'Plan de couv'!P$8:P$373,Paramètres!$A$9)/2</f>
        <v>0</v>
      </c>
      <c r="AH348" s="81">
        <f>COUNTIFS('Plan de couv'!$C$8:$C$373,Capa!$T348,'Plan de couv'!Q$8:Q$373,Paramètres!$A$3)+COUNTIFS('Plan de couv'!$C$8:$C$373,Capa!$T348,'Plan de couv'!Q$8:Q$373,Paramètres!$A$8)/2+COUNTIFS('Plan de couv'!$C$8:$C$373,Capa!$T348,'Plan de couv'!Q$8:Q$373,Paramètres!$A$9)/2</f>
        <v>0</v>
      </c>
      <c r="AI348" s="81">
        <f>COUNTIFS('Plan de couv'!$C$8:$C$373,Capa!$T348,'Plan de couv'!R$8:R$373,Paramètres!$A$3)+COUNTIFS('Plan de couv'!$C$8:$C$373,Capa!$T348,'Plan de couv'!R$8:R$373,Paramètres!$A$8)/2+COUNTIFS('Plan de couv'!$C$8:$C$373,Capa!$T348,'Plan de couv'!R$8:R$373,Paramètres!$A$9)/2</f>
        <v>0</v>
      </c>
      <c r="AJ348" s="81">
        <f>COUNTIFS('Plan de couv'!$C$8:$C$373,Capa!$T348,'Plan de couv'!S$8:S$373,Paramètres!$A$3)+COUNTIFS('Plan de couv'!$C$8:$C$373,Capa!$T348,'Plan de couv'!S$8:S$373,Paramètres!$A$8)/2+COUNTIFS('Plan de couv'!$C$8:$C$373,Capa!$T348,'Plan de couv'!S$8:S$373,Paramètres!$A$9)/2</f>
        <v>0</v>
      </c>
      <c r="AK348" s="81">
        <f>COUNTIFS('Plan de couv'!$C$8:$C$373,Capa!$T348,'Plan de couv'!T$8:T$373,Paramètres!$A$3)+COUNTIFS('Plan de couv'!$C$8:$C$373,Capa!$T348,'Plan de couv'!T$8:T$373,Paramètres!$A$8)/2+COUNTIFS('Plan de couv'!$C$8:$C$373,Capa!$T348,'Plan de couv'!T$8:T$373,Paramètres!$A$9)/2</f>
        <v>0</v>
      </c>
      <c r="AL348" s="81">
        <f>COUNTIFS('Plan de couv'!$C$8:$C$373,Capa!$T348,'Plan de couv'!U$8:U$373,Paramètres!$A$3)+COUNTIFS('Plan de couv'!$C$8:$C$373,Capa!$T348,'Plan de couv'!U$8:U$373,Paramètres!$A$8)/2+COUNTIFS('Plan de couv'!$C$8:$C$373,Capa!$T348,'Plan de couv'!U$8:U$373,Paramètres!$A$9)/2</f>
        <v>0</v>
      </c>
      <c r="AM348" s="81">
        <f>COUNTIFS('Plan de couv'!$C$8:$C$373,Capa!$T348,'Plan de couv'!V$8:V$373,Paramètres!$A$3)+COUNTIFS('Plan de couv'!$C$8:$C$373,Capa!$T348,'Plan de couv'!V$8:V$373,Paramètres!$A$8)/2+COUNTIFS('Plan de couv'!$C$8:$C$373,Capa!$T348,'Plan de couv'!V$8:V$373,Paramètres!$A$9)/2</f>
        <v>0</v>
      </c>
      <c r="AN348" s="81">
        <f>COUNTIFS('Plan de couv'!$C$8:$C$373,Capa!$T348,'Plan de couv'!W$8:W$373,Paramètres!$A$3)+COUNTIFS('Plan de couv'!$C$8:$C$373,Capa!$T348,'Plan de couv'!W$8:W$373,Paramètres!$A$8)/2+COUNTIFS('Plan de couv'!$C$8:$C$373,Capa!$T348,'Plan de couv'!W$8:W$373,Paramètres!$A$9)/2</f>
        <v>0</v>
      </c>
      <c r="AO348" s="81">
        <f>COUNTIFS('Plan de couv'!$C$8:$C$373,Capa!$T348,'Plan de couv'!X$8:X$373,Paramètres!$A$3)+COUNTIFS('Plan de couv'!$C$8:$C$373,Capa!$T348,'Plan de couv'!X$8:X$373,Paramètres!$A$8)/2+COUNTIFS('Plan de couv'!$C$8:$C$373,Capa!$T348,'Plan de couv'!X$8:X$373,Paramètres!$A$9)/2</f>
        <v>0</v>
      </c>
      <c r="AP348" s="81">
        <f>COUNTIFS('Plan de couv'!$C$8:$C$373,Capa!$T348,'Plan de couv'!Y$8:Y$373,Paramètres!$A$3)+COUNTIFS('Plan de couv'!$C$8:$C$373,Capa!$T348,'Plan de couv'!Y$8:Y$373,Paramètres!$A$8)/2+COUNTIFS('Plan de couv'!$C$8:$C$373,Capa!$T348,'Plan de couv'!Y$8:Y$373,Paramètres!$A$9)/2</f>
        <v>0</v>
      </c>
    </row>
    <row r="349" spans="18:42" hidden="1" x14ac:dyDescent="0.25">
      <c r="R349" s="50">
        <f t="shared" si="20"/>
        <v>12</v>
      </c>
      <c r="S349" s="51">
        <f t="shared" si="21"/>
        <v>50</v>
      </c>
      <c r="T349" s="67">
        <f t="shared" si="23"/>
        <v>42713</v>
      </c>
      <c r="U349" s="68">
        <f t="shared" si="22"/>
        <v>6</v>
      </c>
      <c r="V349" s="81">
        <f>COUNTIFS('Plan de couv'!$C$8:$C$373,Capa!$T349,'Plan de couv'!E$8:E$373,Paramètres!$A$3)+COUNTIFS('Plan de couv'!$C$8:$C$373,Capa!$T349,'Plan de couv'!E$8:E$373,Paramètres!$A$8)/2+COUNTIFS('Plan de couv'!$C$8:$C$373,Capa!$T349,'Plan de couv'!E$8:E$373,Paramètres!$A$9)/2</f>
        <v>0</v>
      </c>
      <c r="W349" s="81">
        <f>COUNTIFS('Plan de couv'!$C$8:$C$373,Capa!$T349,'Plan de couv'!F$8:F$373,Paramètres!$A$3)+COUNTIFS('Plan de couv'!$C$8:$C$373,Capa!$T349,'Plan de couv'!F$8:F$373,Paramètres!$A$8)/2+COUNTIFS('Plan de couv'!$C$8:$C$373,Capa!$T349,'Plan de couv'!F$8:F$373,Paramètres!$A$9)/2</f>
        <v>0</v>
      </c>
      <c r="X349" s="81">
        <f>COUNTIFS('Plan de couv'!$C$8:$C$373,Capa!$T349,'Plan de couv'!G$8:G$373,Paramètres!$A$3)+COUNTIFS('Plan de couv'!$C$8:$C$373,Capa!$T349,'Plan de couv'!G$8:G$373,Paramètres!$A$8)/2+COUNTIFS('Plan de couv'!$C$8:$C$373,Capa!$T349,'Plan de couv'!G$8:G$373,Paramètres!$A$9)/2</f>
        <v>0</v>
      </c>
      <c r="Y349" s="81">
        <f>COUNTIFS('Plan de couv'!$C$8:$C$373,Capa!$T349,'Plan de couv'!H$8:H$373,Paramètres!$A$3)+COUNTIFS('Plan de couv'!$C$8:$C$373,Capa!$T349,'Plan de couv'!H$8:H$373,Paramètres!$A$8)/2+COUNTIFS('Plan de couv'!$C$8:$C$373,Capa!$T349,'Plan de couv'!H$8:H$373,Paramètres!$A$9)/2</f>
        <v>0</v>
      </c>
      <c r="Z349" s="81">
        <f>COUNTIFS('Plan de couv'!$C$8:$C$373,Capa!$T349,'Plan de couv'!I$8:I$373,Paramètres!$A$3)+COUNTIFS('Plan de couv'!$C$8:$C$373,Capa!$T349,'Plan de couv'!I$8:I$373,Paramètres!$A$8)/2+COUNTIFS('Plan de couv'!$C$8:$C$373,Capa!$T349,'Plan de couv'!I$8:I$373,Paramètres!$A$9)/2</f>
        <v>0</v>
      </c>
      <c r="AA349" s="81">
        <f>COUNTIFS('Plan de couv'!$C$8:$C$373,Capa!$T349,'Plan de couv'!J$8:J$373,Paramètres!$A$3)+COUNTIFS('Plan de couv'!$C$8:$C$373,Capa!$T349,'Plan de couv'!J$8:J$373,Paramètres!$A$8)/2+COUNTIFS('Plan de couv'!$C$8:$C$373,Capa!$T349,'Plan de couv'!J$8:J$373,Paramètres!$A$9)/2</f>
        <v>0</v>
      </c>
      <c r="AB349" s="81">
        <f>COUNTIFS('Plan de couv'!$C$8:$C$373,Capa!$T349,'Plan de couv'!K$8:K$373,Paramètres!$A$3)+COUNTIFS('Plan de couv'!$C$8:$C$373,Capa!$T349,'Plan de couv'!K$8:K$373,Paramètres!$A$8)/2+COUNTIFS('Plan de couv'!$C$8:$C$373,Capa!$T349,'Plan de couv'!K$8:K$373,Paramètres!$A$9)/2</f>
        <v>0</v>
      </c>
      <c r="AC349" s="81">
        <f>COUNTIFS('Plan de couv'!$C$8:$C$373,Capa!$T349,'Plan de couv'!L$8:L$373,Paramètres!$A$3)+COUNTIFS('Plan de couv'!$C$8:$C$373,Capa!$T349,'Plan de couv'!L$8:L$373,Paramètres!$A$8)/2+COUNTIFS('Plan de couv'!$C$8:$C$373,Capa!$T349,'Plan de couv'!L$8:L$373,Paramètres!$A$9)/2</f>
        <v>0</v>
      </c>
      <c r="AD349" s="81">
        <f>COUNTIFS('Plan de couv'!$C$8:$C$373,Capa!$T349,'Plan de couv'!M$8:M$373,Paramètres!$A$3)+COUNTIFS('Plan de couv'!$C$8:$C$373,Capa!$T349,'Plan de couv'!M$8:M$373,Paramètres!$A$8)/2+COUNTIFS('Plan de couv'!$C$8:$C$373,Capa!$T349,'Plan de couv'!M$8:M$373,Paramètres!$A$9)/2</f>
        <v>0</v>
      </c>
      <c r="AE349" s="81">
        <f>COUNTIFS('Plan de couv'!$C$8:$C$373,Capa!$T349,'Plan de couv'!N$8:N$373,Paramètres!$A$3)+COUNTIFS('Plan de couv'!$C$8:$C$373,Capa!$T349,'Plan de couv'!N$8:N$373,Paramètres!$A$8)/2+COUNTIFS('Plan de couv'!$C$8:$C$373,Capa!$T349,'Plan de couv'!N$8:N$373,Paramètres!$A$9)/2</f>
        <v>0</v>
      </c>
      <c r="AF349" s="81">
        <f>COUNTIFS('Plan de couv'!$C$8:$C$373,Capa!$T349,'Plan de couv'!O$8:O$373,Paramètres!$A$3)+COUNTIFS('Plan de couv'!$C$8:$C$373,Capa!$T349,'Plan de couv'!O$8:O$373,Paramètres!$A$8)/2+COUNTIFS('Plan de couv'!$C$8:$C$373,Capa!$T349,'Plan de couv'!O$8:O$373,Paramètres!$A$9)/2</f>
        <v>0</v>
      </c>
      <c r="AG349" s="81">
        <f>COUNTIFS('Plan de couv'!$C$8:$C$373,Capa!$T349,'Plan de couv'!P$8:P$373,Paramètres!$A$3)+COUNTIFS('Plan de couv'!$C$8:$C$373,Capa!$T349,'Plan de couv'!P$8:P$373,Paramètres!$A$8)/2+COUNTIFS('Plan de couv'!$C$8:$C$373,Capa!$T349,'Plan de couv'!P$8:P$373,Paramètres!$A$9)/2</f>
        <v>0</v>
      </c>
      <c r="AH349" s="81">
        <f>COUNTIFS('Plan de couv'!$C$8:$C$373,Capa!$T349,'Plan de couv'!Q$8:Q$373,Paramètres!$A$3)+COUNTIFS('Plan de couv'!$C$8:$C$373,Capa!$T349,'Plan de couv'!Q$8:Q$373,Paramètres!$A$8)/2+COUNTIFS('Plan de couv'!$C$8:$C$373,Capa!$T349,'Plan de couv'!Q$8:Q$373,Paramètres!$A$9)/2</f>
        <v>0</v>
      </c>
      <c r="AI349" s="81">
        <f>COUNTIFS('Plan de couv'!$C$8:$C$373,Capa!$T349,'Plan de couv'!R$8:R$373,Paramètres!$A$3)+COUNTIFS('Plan de couv'!$C$8:$C$373,Capa!$T349,'Plan de couv'!R$8:R$373,Paramètres!$A$8)/2+COUNTIFS('Plan de couv'!$C$8:$C$373,Capa!$T349,'Plan de couv'!R$8:R$373,Paramètres!$A$9)/2</f>
        <v>0</v>
      </c>
      <c r="AJ349" s="81">
        <f>COUNTIFS('Plan de couv'!$C$8:$C$373,Capa!$T349,'Plan de couv'!S$8:S$373,Paramètres!$A$3)+COUNTIFS('Plan de couv'!$C$8:$C$373,Capa!$T349,'Plan de couv'!S$8:S$373,Paramètres!$A$8)/2+COUNTIFS('Plan de couv'!$C$8:$C$373,Capa!$T349,'Plan de couv'!S$8:S$373,Paramètres!$A$9)/2</f>
        <v>0</v>
      </c>
      <c r="AK349" s="81">
        <f>COUNTIFS('Plan de couv'!$C$8:$C$373,Capa!$T349,'Plan de couv'!T$8:T$373,Paramètres!$A$3)+COUNTIFS('Plan de couv'!$C$8:$C$373,Capa!$T349,'Plan de couv'!T$8:T$373,Paramètres!$A$8)/2+COUNTIFS('Plan de couv'!$C$8:$C$373,Capa!$T349,'Plan de couv'!T$8:T$373,Paramètres!$A$9)/2</f>
        <v>0</v>
      </c>
      <c r="AL349" s="81">
        <f>COUNTIFS('Plan de couv'!$C$8:$C$373,Capa!$T349,'Plan de couv'!U$8:U$373,Paramètres!$A$3)+COUNTIFS('Plan de couv'!$C$8:$C$373,Capa!$T349,'Plan de couv'!U$8:U$373,Paramètres!$A$8)/2+COUNTIFS('Plan de couv'!$C$8:$C$373,Capa!$T349,'Plan de couv'!U$8:U$373,Paramètres!$A$9)/2</f>
        <v>0</v>
      </c>
      <c r="AM349" s="81">
        <f>COUNTIFS('Plan de couv'!$C$8:$C$373,Capa!$T349,'Plan de couv'!V$8:V$373,Paramètres!$A$3)+COUNTIFS('Plan de couv'!$C$8:$C$373,Capa!$T349,'Plan de couv'!V$8:V$373,Paramètres!$A$8)/2+COUNTIFS('Plan de couv'!$C$8:$C$373,Capa!$T349,'Plan de couv'!V$8:V$373,Paramètres!$A$9)/2</f>
        <v>0</v>
      </c>
      <c r="AN349" s="81">
        <f>COUNTIFS('Plan de couv'!$C$8:$C$373,Capa!$T349,'Plan de couv'!W$8:W$373,Paramètres!$A$3)+COUNTIFS('Plan de couv'!$C$8:$C$373,Capa!$T349,'Plan de couv'!W$8:W$373,Paramètres!$A$8)/2+COUNTIFS('Plan de couv'!$C$8:$C$373,Capa!$T349,'Plan de couv'!W$8:W$373,Paramètres!$A$9)/2</f>
        <v>0</v>
      </c>
      <c r="AO349" s="81">
        <f>COUNTIFS('Plan de couv'!$C$8:$C$373,Capa!$T349,'Plan de couv'!X$8:X$373,Paramètres!$A$3)+COUNTIFS('Plan de couv'!$C$8:$C$373,Capa!$T349,'Plan de couv'!X$8:X$373,Paramètres!$A$8)/2+COUNTIFS('Plan de couv'!$C$8:$C$373,Capa!$T349,'Plan de couv'!X$8:X$373,Paramètres!$A$9)/2</f>
        <v>0</v>
      </c>
      <c r="AP349" s="81">
        <f>COUNTIFS('Plan de couv'!$C$8:$C$373,Capa!$T349,'Plan de couv'!Y$8:Y$373,Paramètres!$A$3)+COUNTIFS('Plan de couv'!$C$8:$C$373,Capa!$T349,'Plan de couv'!Y$8:Y$373,Paramètres!$A$8)/2+COUNTIFS('Plan de couv'!$C$8:$C$373,Capa!$T349,'Plan de couv'!Y$8:Y$373,Paramètres!$A$9)/2</f>
        <v>0</v>
      </c>
    </row>
    <row r="350" spans="18:42" hidden="1" x14ac:dyDescent="0.25">
      <c r="R350" s="50">
        <f t="shared" si="20"/>
        <v>12</v>
      </c>
      <c r="S350" s="51">
        <f t="shared" si="21"/>
        <v>50</v>
      </c>
      <c r="T350" s="67">
        <f t="shared" si="23"/>
        <v>42714</v>
      </c>
      <c r="U350" s="68">
        <f t="shared" si="22"/>
        <v>7</v>
      </c>
      <c r="V350" s="81">
        <f>COUNTIFS('Plan de couv'!$C$8:$C$373,Capa!$T350,'Plan de couv'!E$8:E$373,Paramètres!$A$3)+COUNTIFS('Plan de couv'!$C$8:$C$373,Capa!$T350,'Plan de couv'!E$8:E$373,Paramètres!$A$8)/2+COUNTIFS('Plan de couv'!$C$8:$C$373,Capa!$T350,'Plan de couv'!E$8:E$373,Paramètres!$A$9)/2</f>
        <v>0</v>
      </c>
      <c r="W350" s="81">
        <f>COUNTIFS('Plan de couv'!$C$8:$C$373,Capa!$T350,'Plan de couv'!F$8:F$373,Paramètres!$A$3)+COUNTIFS('Plan de couv'!$C$8:$C$373,Capa!$T350,'Plan de couv'!F$8:F$373,Paramètres!$A$8)/2+COUNTIFS('Plan de couv'!$C$8:$C$373,Capa!$T350,'Plan de couv'!F$8:F$373,Paramètres!$A$9)/2</f>
        <v>0</v>
      </c>
      <c r="X350" s="81">
        <f>COUNTIFS('Plan de couv'!$C$8:$C$373,Capa!$T350,'Plan de couv'!G$8:G$373,Paramètres!$A$3)+COUNTIFS('Plan de couv'!$C$8:$C$373,Capa!$T350,'Plan de couv'!G$8:G$373,Paramètres!$A$8)/2+COUNTIFS('Plan de couv'!$C$8:$C$373,Capa!$T350,'Plan de couv'!G$8:G$373,Paramètres!$A$9)/2</f>
        <v>0</v>
      </c>
      <c r="Y350" s="81">
        <f>COUNTIFS('Plan de couv'!$C$8:$C$373,Capa!$T350,'Plan de couv'!H$8:H$373,Paramètres!$A$3)+COUNTIFS('Plan de couv'!$C$8:$C$373,Capa!$T350,'Plan de couv'!H$8:H$373,Paramètres!$A$8)/2+COUNTIFS('Plan de couv'!$C$8:$C$373,Capa!$T350,'Plan de couv'!H$8:H$373,Paramètres!$A$9)/2</f>
        <v>0</v>
      </c>
      <c r="Z350" s="81">
        <f>COUNTIFS('Plan de couv'!$C$8:$C$373,Capa!$T350,'Plan de couv'!I$8:I$373,Paramètres!$A$3)+COUNTIFS('Plan de couv'!$C$8:$C$373,Capa!$T350,'Plan de couv'!I$8:I$373,Paramètres!$A$8)/2+COUNTIFS('Plan de couv'!$C$8:$C$373,Capa!$T350,'Plan de couv'!I$8:I$373,Paramètres!$A$9)/2</f>
        <v>0</v>
      </c>
      <c r="AA350" s="81">
        <f>COUNTIFS('Plan de couv'!$C$8:$C$373,Capa!$T350,'Plan de couv'!J$8:J$373,Paramètres!$A$3)+COUNTIFS('Plan de couv'!$C$8:$C$373,Capa!$T350,'Plan de couv'!J$8:J$373,Paramètres!$A$8)/2+COUNTIFS('Plan de couv'!$C$8:$C$373,Capa!$T350,'Plan de couv'!J$8:J$373,Paramètres!$A$9)/2</f>
        <v>0</v>
      </c>
      <c r="AB350" s="81">
        <f>COUNTIFS('Plan de couv'!$C$8:$C$373,Capa!$T350,'Plan de couv'!K$8:K$373,Paramètres!$A$3)+COUNTIFS('Plan de couv'!$C$8:$C$373,Capa!$T350,'Plan de couv'!K$8:K$373,Paramètres!$A$8)/2+COUNTIFS('Plan de couv'!$C$8:$C$373,Capa!$T350,'Plan de couv'!K$8:K$373,Paramètres!$A$9)/2</f>
        <v>0</v>
      </c>
      <c r="AC350" s="81">
        <f>COUNTIFS('Plan de couv'!$C$8:$C$373,Capa!$T350,'Plan de couv'!L$8:L$373,Paramètres!$A$3)+COUNTIFS('Plan de couv'!$C$8:$C$373,Capa!$T350,'Plan de couv'!L$8:L$373,Paramètres!$A$8)/2+COUNTIFS('Plan de couv'!$C$8:$C$373,Capa!$T350,'Plan de couv'!L$8:L$373,Paramètres!$A$9)/2</f>
        <v>0</v>
      </c>
      <c r="AD350" s="81">
        <f>COUNTIFS('Plan de couv'!$C$8:$C$373,Capa!$T350,'Plan de couv'!M$8:M$373,Paramètres!$A$3)+COUNTIFS('Plan de couv'!$C$8:$C$373,Capa!$T350,'Plan de couv'!M$8:M$373,Paramètres!$A$8)/2+COUNTIFS('Plan de couv'!$C$8:$C$373,Capa!$T350,'Plan de couv'!M$8:M$373,Paramètres!$A$9)/2</f>
        <v>0</v>
      </c>
      <c r="AE350" s="81">
        <f>COUNTIFS('Plan de couv'!$C$8:$C$373,Capa!$T350,'Plan de couv'!N$8:N$373,Paramètres!$A$3)+COUNTIFS('Plan de couv'!$C$8:$C$373,Capa!$T350,'Plan de couv'!N$8:N$373,Paramètres!$A$8)/2+COUNTIFS('Plan de couv'!$C$8:$C$373,Capa!$T350,'Plan de couv'!N$8:N$373,Paramètres!$A$9)/2</f>
        <v>0</v>
      </c>
      <c r="AF350" s="81">
        <f>COUNTIFS('Plan de couv'!$C$8:$C$373,Capa!$T350,'Plan de couv'!O$8:O$373,Paramètres!$A$3)+COUNTIFS('Plan de couv'!$C$8:$C$373,Capa!$T350,'Plan de couv'!O$8:O$373,Paramètres!$A$8)/2+COUNTIFS('Plan de couv'!$C$8:$C$373,Capa!$T350,'Plan de couv'!O$8:O$373,Paramètres!$A$9)/2</f>
        <v>0</v>
      </c>
      <c r="AG350" s="81">
        <f>COUNTIFS('Plan de couv'!$C$8:$C$373,Capa!$T350,'Plan de couv'!P$8:P$373,Paramètres!$A$3)+COUNTIFS('Plan de couv'!$C$8:$C$373,Capa!$T350,'Plan de couv'!P$8:P$373,Paramètres!$A$8)/2+COUNTIFS('Plan de couv'!$C$8:$C$373,Capa!$T350,'Plan de couv'!P$8:P$373,Paramètres!$A$9)/2</f>
        <v>0</v>
      </c>
      <c r="AH350" s="81">
        <f>COUNTIFS('Plan de couv'!$C$8:$C$373,Capa!$T350,'Plan de couv'!Q$8:Q$373,Paramètres!$A$3)+COUNTIFS('Plan de couv'!$C$8:$C$373,Capa!$T350,'Plan de couv'!Q$8:Q$373,Paramètres!$A$8)/2+COUNTIFS('Plan de couv'!$C$8:$C$373,Capa!$T350,'Plan de couv'!Q$8:Q$373,Paramètres!$A$9)/2</f>
        <v>0</v>
      </c>
      <c r="AI350" s="81">
        <f>COUNTIFS('Plan de couv'!$C$8:$C$373,Capa!$T350,'Plan de couv'!R$8:R$373,Paramètres!$A$3)+COUNTIFS('Plan de couv'!$C$8:$C$373,Capa!$T350,'Plan de couv'!R$8:R$373,Paramètres!$A$8)/2+COUNTIFS('Plan de couv'!$C$8:$C$373,Capa!$T350,'Plan de couv'!R$8:R$373,Paramètres!$A$9)/2</f>
        <v>0</v>
      </c>
      <c r="AJ350" s="81">
        <f>COUNTIFS('Plan de couv'!$C$8:$C$373,Capa!$T350,'Plan de couv'!S$8:S$373,Paramètres!$A$3)+COUNTIFS('Plan de couv'!$C$8:$C$373,Capa!$T350,'Plan de couv'!S$8:S$373,Paramètres!$A$8)/2+COUNTIFS('Plan de couv'!$C$8:$C$373,Capa!$T350,'Plan de couv'!S$8:S$373,Paramètres!$A$9)/2</f>
        <v>0</v>
      </c>
      <c r="AK350" s="81">
        <f>COUNTIFS('Plan de couv'!$C$8:$C$373,Capa!$T350,'Plan de couv'!T$8:T$373,Paramètres!$A$3)+COUNTIFS('Plan de couv'!$C$8:$C$373,Capa!$T350,'Plan de couv'!T$8:T$373,Paramètres!$A$8)/2+COUNTIFS('Plan de couv'!$C$8:$C$373,Capa!$T350,'Plan de couv'!T$8:T$373,Paramètres!$A$9)/2</f>
        <v>0</v>
      </c>
      <c r="AL350" s="81">
        <f>COUNTIFS('Plan de couv'!$C$8:$C$373,Capa!$T350,'Plan de couv'!U$8:U$373,Paramètres!$A$3)+COUNTIFS('Plan de couv'!$C$8:$C$373,Capa!$T350,'Plan de couv'!U$8:U$373,Paramètres!$A$8)/2+COUNTIFS('Plan de couv'!$C$8:$C$373,Capa!$T350,'Plan de couv'!U$8:U$373,Paramètres!$A$9)/2</f>
        <v>0</v>
      </c>
      <c r="AM350" s="81">
        <f>COUNTIFS('Plan de couv'!$C$8:$C$373,Capa!$T350,'Plan de couv'!V$8:V$373,Paramètres!$A$3)+COUNTIFS('Plan de couv'!$C$8:$C$373,Capa!$T350,'Plan de couv'!V$8:V$373,Paramètres!$A$8)/2+COUNTIFS('Plan de couv'!$C$8:$C$373,Capa!$T350,'Plan de couv'!V$8:V$373,Paramètres!$A$9)/2</f>
        <v>0</v>
      </c>
      <c r="AN350" s="81">
        <f>COUNTIFS('Plan de couv'!$C$8:$C$373,Capa!$T350,'Plan de couv'!W$8:W$373,Paramètres!$A$3)+COUNTIFS('Plan de couv'!$C$8:$C$373,Capa!$T350,'Plan de couv'!W$8:W$373,Paramètres!$A$8)/2+COUNTIFS('Plan de couv'!$C$8:$C$373,Capa!$T350,'Plan de couv'!W$8:W$373,Paramètres!$A$9)/2</f>
        <v>0</v>
      </c>
      <c r="AO350" s="81">
        <f>COUNTIFS('Plan de couv'!$C$8:$C$373,Capa!$T350,'Plan de couv'!X$8:X$373,Paramètres!$A$3)+COUNTIFS('Plan de couv'!$C$8:$C$373,Capa!$T350,'Plan de couv'!X$8:X$373,Paramètres!$A$8)/2+COUNTIFS('Plan de couv'!$C$8:$C$373,Capa!$T350,'Plan de couv'!X$8:X$373,Paramètres!$A$9)/2</f>
        <v>0</v>
      </c>
      <c r="AP350" s="81">
        <f>COUNTIFS('Plan de couv'!$C$8:$C$373,Capa!$T350,'Plan de couv'!Y$8:Y$373,Paramètres!$A$3)+COUNTIFS('Plan de couv'!$C$8:$C$373,Capa!$T350,'Plan de couv'!Y$8:Y$373,Paramètres!$A$8)/2+COUNTIFS('Plan de couv'!$C$8:$C$373,Capa!$T350,'Plan de couv'!Y$8:Y$373,Paramètres!$A$9)/2</f>
        <v>0</v>
      </c>
    </row>
    <row r="351" spans="18:42" hidden="1" x14ac:dyDescent="0.25">
      <c r="R351" s="50">
        <f t="shared" si="20"/>
        <v>12</v>
      </c>
      <c r="S351" s="51">
        <f t="shared" si="21"/>
        <v>51</v>
      </c>
      <c r="T351" s="67">
        <f t="shared" si="23"/>
        <v>42715</v>
      </c>
      <c r="U351" s="68">
        <f t="shared" si="22"/>
        <v>1</v>
      </c>
      <c r="V351" s="81">
        <f>COUNTIFS('Plan de couv'!$C$8:$C$373,Capa!$T351,'Plan de couv'!E$8:E$373,Paramètres!$A$3)+COUNTIFS('Plan de couv'!$C$8:$C$373,Capa!$T351,'Plan de couv'!E$8:E$373,Paramètres!$A$8)/2+COUNTIFS('Plan de couv'!$C$8:$C$373,Capa!$T351,'Plan de couv'!E$8:E$373,Paramètres!$A$9)/2</f>
        <v>0</v>
      </c>
      <c r="W351" s="81">
        <f>COUNTIFS('Plan de couv'!$C$8:$C$373,Capa!$T351,'Plan de couv'!F$8:F$373,Paramètres!$A$3)+COUNTIFS('Plan de couv'!$C$8:$C$373,Capa!$T351,'Plan de couv'!F$8:F$373,Paramètres!$A$8)/2+COUNTIFS('Plan de couv'!$C$8:$C$373,Capa!$T351,'Plan de couv'!F$8:F$373,Paramètres!$A$9)/2</f>
        <v>0</v>
      </c>
      <c r="X351" s="81">
        <f>COUNTIFS('Plan de couv'!$C$8:$C$373,Capa!$T351,'Plan de couv'!G$8:G$373,Paramètres!$A$3)+COUNTIFS('Plan de couv'!$C$8:$C$373,Capa!$T351,'Plan de couv'!G$8:G$373,Paramètres!$A$8)/2+COUNTIFS('Plan de couv'!$C$8:$C$373,Capa!$T351,'Plan de couv'!G$8:G$373,Paramètres!$A$9)/2</f>
        <v>0</v>
      </c>
      <c r="Y351" s="81">
        <f>COUNTIFS('Plan de couv'!$C$8:$C$373,Capa!$T351,'Plan de couv'!H$8:H$373,Paramètres!$A$3)+COUNTIFS('Plan de couv'!$C$8:$C$373,Capa!$T351,'Plan de couv'!H$8:H$373,Paramètres!$A$8)/2+COUNTIFS('Plan de couv'!$C$8:$C$373,Capa!$T351,'Plan de couv'!H$8:H$373,Paramètres!$A$9)/2</f>
        <v>0</v>
      </c>
      <c r="Z351" s="81">
        <f>COUNTIFS('Plan de couv'!$C$8:$C$373,Capa!$T351,'Plan de couv'!I$8:I$373,Paramètres!$A$3)+COUNTIFS('Plan de couv'!$C$8:$C$373,Capa!$T351,'Plan de couv'!I$8:I$373,Paramètres!$A$8)/2+COUNTIFS('Plan de couv'!$C$8:$C$373,Capa!$T351,'Plan de couv'!I$8:I$373,Paramètres!$A$9)/2</f>
        <v>0</v>
      </c>
      <c r="AA351" s="81">
        <f>COUNTIFS('Plan de couv'!$C$8:$C$373,Capa!$T351,'Plan de couv'!J$8:J$373,Paramètres!$A$3)+COUNTIFS('Plan de couv'!$C$8:$C$373,Capa!$T351,'Plan de couv'!J$8:J$373,Paramètres!$A$8)/2+COUNTIFS('Plan de couv'!$C$8:$C$373,Capa!$T351,'Plan de couv'!J$8:J$373,Paramètres!$A$9)/2</f>
        <v>0</v>
      </c>
      <c r="AB351" s="81">
        <f>COUNTIFS('Plan de couv'!$C$8:$C$373,Capa!$T351,'Plan de couv'!K$8:K$373,Paramètres!$A$3)+COUNTIFS('Plan de couv'!$C$8:$C$373,Capa!$T351,'Plan de couv'!K$8:K$373,Paramètres!$A$8)/2+COUNTIFS('Plan de couv'!$C$8:$C$373,Capa!$T351,'Plan de couv'!K$8:K$373,Paramètres!$A$9)/2</f>
        <v>0</v>
      </c>
      <c r="AC351" s="81">
        <f>COUNTIFS('Plan de couv'!$C$8:$C$373,Capa!$T351,'Plan de couv'!L$8:L$373,Paramètres!$A$3)+COUNTIFS('Plan de couv'!$C$8:$C$373,Capa!$T351,'Plan de couv'!L$8:L$373,Paramètres!$A$8)/2+COUNTIFS('Plan de couv'!$C$8:$C$373,Capa!$T351,'Plan de couv'!L$8:L$373,Paramètres!$A$9)/2</f>
        <v>0</v>
      </c>
      <c r="AD351" s="81">
        <f>COUNTIFS('Plan de couv'!$C$8:$C$373,Capa!$T351,'Plan de couv'!M$8:M$373,Paramètres!$A$3)+COUNTIFS('Plan de couv'!$C$8:$C$373,Capa!$T351,'Plan de couv'!M$8:M$373,Paramètres!$A$8)/2+COUNTIFS('Plan de couv'!$C$8:$C$373,Capa!$T351,'Plan de couv'!M$8:M$373,Paramètres!$A$9)/2</f>
        <v>0</v>
      </c>
      <c r="AE351" s="81">
        <f>COUNTIFS('Plan de couv'!$C$8:$C$373,Capa!$T351,'Plan de couv'!N$8:N$373,Paramètres!$A$3)+COUNTIFS('Plan de couv'!$C$8:$C$373,Capa!$T351,'Plan de couv'!N$8:N$373,Paramètres!$A$8)/2+COUNTIFS('Plan de couv'!$C$8:$C$373,Capa!$T351,'Plan de couv'!N$8:N$373,Paramètres!$A$9)/2</f>
        <v>0</v>
      </c>
      <c r="AF351" s="81">
        <f>COUNTIFS('Plan de couv'!$C$8:$C$373,Capa!$T351,'Plan de couv'!O$8:O$373,Paramètres!$A$3)+COUNTIFS('Plan de couv'!$C$8:$C$373,Capa!$T351,'Plan de couv'!O$8:O$373,Paramètres!$A$8)/2+COUNTIFS('Plan de couv'!$C$8:$C$373,Capa!$T351,'Plan de couv'!O$8:O$373,Paramètres!$A$9)/2</f>
        <v>0</v>
      </c>
      <c r="AG351" s="81">
        <f>COUNTIFS('Plan de couv'!$C$8:$C$373,Capa!$T351,'Plan de couv'!P$8:P$373,Paramètres!$A$3)+COUNTIFS('Plan de couv'!$C$8:$C$373,Capa!$T351,'Plan de couv'!P$8:P$373,Paramètres!$A$8)/2+COUNTIFS('Plan de couv'!$C$8:$C$373,Capa!$T351,'Plan de couv'!P$8:P$373,Paramètres!$A$9)/2</f>
        <v>0</v>
      </c>
      <c r="AH351" s="81">
        <f>COUNTIFS('Plan de couv'!$C$8:$C$373,Capa!$T351,'Plan de couv'!Q$8:Q$373,Paramètres!$A$3)+COUNTIFS('Plan de couv'!$C$8:$C$373,Capa!$T351,'Plan de couv'!Q$8:Q$373,Paramètres!$A$8)/2+COUNTIFS('Plan de couv'!$C$8:$C$373,Capa!$T351,'Plan de couv'!Q$8:Q$373,Paramètres!$A$9)/2</f>
        <v>0</v>
      </c>
      <c r="AI351" s="81">
        <f>COUNTIFS('Plan de couv'!$C$8:$C$373,Capa!$T351,'Plan de couv'!R$8:R$373,Paramètres!$A$3)+COUNTIFS('Plan de couv'!$C$8:$C$373,Capa!$T351,'Plan de couv'!R$8:R$373,Paramètres!$A$8)/2+COUNTIFS('Plan de couv'!$C$8:$C$373,Capa!$T351,'Plan de couv'!R$8:R$373,Paramètres!$A$9)/2</f>
        <v>0</v>
      </c>
      <c r="AJ351" s="81">
        <f>COUNTIFS('Plan de couv'!$C$8:$C$373,Capa!$T351,'Plan de couv'!S$8:S$373,Paramètres!$A$3)+COUNTIFS('Plan de couv'!$C$8:$C$373,Capa!$T351,'Plan de couv'!S$8:S$373,Paramètres!$A$8)/2+COUNTIFS('Plan de couv'!$C$8:$C$373,Capa!$T351,'Plan de couv'!S$8:S$373,Paramètres!$A$9)/2</f>
        <v>0</v>
      </c>
      <c r="AK351" s="81">
        <f>COUNTIFS('Plan de couv'!$C$8:$C$373,Capa!$T351,'Plan de couv'!T$8:T$373,Paramètres!$A$3)+COUNTIFS('Plan de couv'!$C$8:$C$373,Capa!$T351,'Plan de couv'!T$8:T$373,Paramètres!$A$8)/2+COUNTIFS('Plan de couv'!$C$8:$C$373,Capa!$T351,'Plan de couv'!T$8:T$373,Paramètres!$A$9)/2</f>
        <v>0</v>
      </c>
      <c r="AL351" s="81">
        <f>COUNTIFS('Plan de couv'!$C$8:$C$373,Capa!$T351,'Plan de couv'!U$8:U$373,Paramètres!$A$3)+COUNTIFS('Plan de couv'!$C$8:$C$373,Capa!$T351,'Plan de couv'!U$8:U$373,Paramètres!$A$8)/2+COUNTIFS('Plan de couv'!$C$8:$C$373,Capa!$T351,'Plan de couv'!U$8:U$373,Paramètres!$A$9)/2</f>
        <v>0</v>
      </c>
      <c r="AM351" s="81">
        <f>COUNTIFS('Plan de couv'!$C$8:$C$373,Capa!$T351,'Plan de couv'!V$8:V$373,Paramètres!$A$3)+COUNTIFS('Plan de couv'!$C$8:$C$373,Capa!$T351,'Plan de couv'!V$8:V$373,Paramètres!$A$8)/2+COUNTIFS('Plan de couv'!$C$8:$C$373,Capa!$T351,'Plan de couv'!V$8:V$373,Paramètres!$A$9)/2</f>
        <v>0</v>
      </c>
      <c r="AN351" s="81">
        <f>COUNTIFS('Plan de couv'!$C$8:$C$373,Capa!$T351,'Plan de couv'!W$8:W$373,Paramètres!$A$3)+COUNTIFS('Plan de couv'!$C$8:$C$373,Capa!$T351,'Plan de couv'!W$8:W$373,Paramètres!$A$8)/2+COUNTIFS('Plan de couv'!$C$8:$C$373,Capa!$T351,'Plan de couv'!W$8:W$373,Paramètres!$A$9)/2</f>
        <v>0</v>
      </c>
      <c r="AO351" s="81">
        <f>COUNTIFS('Plan de couv'!$C$8:$C$373,Capa!$T351,'Plan de couv'!X$8:X$373,Paramètres!$A$3)+COUNTIFS('Plan de couv'!$C$8:$C$373,Capa!$T351,'Plan de couv'!X$8:X$373,Paramètres!$A$8)/2+COUNTIFS('Plan de couv'!$C$8:$C$373,Capa!$T351,'Plan de couv'!X$8:X$373,Paramètres!$A$9)/2</f>
        <v>0</v>
      </c>
      <c r="AP351" s="81">
        <f>COUNTIFS('Plan de couv'!$C$8:$C$373,Capa!$T351,'Plan de couv'!Y$8:Y$373,Paramètres!$A$3)+COUNTIFS('Plan de couv'!$C$8:$C$373,Capa!$T351,'Plan de couv'!Y$8:Y$373,Paramètres!$A$8)/2+COUNTIFS('Plan de couv'!$C$8:$C$373,Capa!$T351,'Plan de couv'!Y$8:Y$373,Paramètres!$A$9)/2</f>
        <v>0</v>
      </c>
    </row>
    <row r="352" spans="18:42" hidden="1" x14ac:dyDescent="0.25">
      <c r="R352" s="50">
        <f t="shared" si="20"/>
        <v>12</v>
      </c>
      <c r="S352" s="51">
        <f t="shared" si="21"/>
        <v>51</v>
      </c>
      <c r="T352" s="67">
        <f t="shared" si="23"/>
        <v>42716</v>
      </c>
      <c r="U352" s="68">
        <f t="shared" si="22"/>
        <v>2</v>
      </c>
      <c r="V352" s="81">
        <f>COUNTIFS('Plan de couv'!$C$8:$C$373,Capa!$T352,'Plan de couv'!E$8:E$373,Paramètres!$A$3)+COUNTIFS('Plan de couv'!$C$8:$C$373,Capa!$T352,'Plan de couv'!E$8:E$373,Paramètres!$A$8)/2+COUNTIFS('Plan de couv'!$C$8:$C$373,Capa!$T352,'Plan de couv'!E$8:E$373,Paramètres!$A$9)/2</f>
        <v>0</v>
      </c>
      <c r="W352" s="81">
        <f>COUNTIFS('Plan de couv'!$C$8:$C$373,Capa!$T352,'Plan de couv'!F$8:F$373,Paramètres!$A$3)+COUNTIFS('Plan de couv'!$C$8:$C$373,Capa!$T352,'Plan de couv'!F$8:F$373,Paramètres!$A$8)/2+COUNTIFS('Plan de couv'!$C$8:$C$373,Capa!$T352,'Plan de couv'!F$8:F$373,Paramètres!$A$9)/2</f>
        <v>0</v>
      </c>
      <c r="X352" s="81">
        <f>COUNTIFS('Plan de couv'!$C$8:$C$373,Capa!$T352,'Plan de couv'!G$8:G$373,Paramètres!$A$3)+COUNTIFS('Plan de couv'!$C$8:$C$373,Capa!$T352,'Plan de couv'!G$8:G$373,Paramètres!$A$8)/2+COUNTIFS('Plan de couv'!$C$8:$C$373,Capa!$T352,'Plan de couv'!G$8:G$373,Paramètres!$A$9)/2</f>
        <v>0</v>
      </c>
      <c r="Y352" s="81">
        <f>COUNTIFS('Plan de couv'!$C$8:$C$373,Capa!$T352,'Plan de couv'!H$8:H$373,Paramètres!$A$3)+COUNTIFS('Plan de couv'!$C$8:$C$373,Capa!$T352,'Plan de couv'!H$8:H$373,Paramètres!$A$8)/2+COUNTIFS('Plan de couv'!$C$8:$C$373,Capa!$T352,'Plan de couv'!H$8:H$373,Paramètres!$A$9)/2</f>
        <v>0</v>
      </c>
      <c r="Z352" s="81">
        <f>COUNTIFS('Plan de couv'!$C$8:$C$373,Capa!$T352,'Plan de couv'!I$8:I$373,Paramètres!$A$3)+COUNTIFS('Plan de couv'!$C$8:$C$373,Capa!$T352,'Plan de couv'!I$8:I$373,Paramètres!$A$8)/2+COUNTIFS('Plan de couv'!$C$8:$C$373,Capa!$T352,'Plan de couv'!I$8:I$373,Paramètres!$A$9)/2</f>
        <v>0</v>
      </c>
      <c r="AA352" s="81">
        <f>COUNTIFS('Plan de couv'!$C$8:$C$373,Capa!$T352,'Plan de couv'!J$8:J$373,Paramètres!$A$3)+COUNTIFS('Plan de couv'!$C$8:$C$373,Capa!$T352,'Plan de couv'!J$8:J$373,Paramètres!$A$8)/2+COUNTIFS('Plan de couv'!$C$8:$C$373,Capa!$T352,'Plan de couv'!J$8:J$373,Paramètres!$A$9)/2</f>
        <v>0</v>
      </c>
      <c r="AB352" s="81">
        <f>COUNTIFS('Plan de couv'!$C$8:$C$373,Capa!$T352,'Plan de couv'!K$8:K$373,Paramètres!$A$3)+COUNTIFS('Plan de couv'!$C$8:$C$373,Capa!$T352,'Plan de couv'!K$8:K$373,Paramètres!$A$8)/2+COUNTIFS('Plan de couv'!$C$8:$C$373,Capa!$T352,'Plan de couv'!K$8:K$373,Paramètres!$A$9)/2</f>
        <v>0</v>
      </c>
      <c r="AC352" s="81">
        <f>COUNTIFS('Plan de couv'!$C$8:$C$373,Capa!$T352,'Plan de couv'!L$8:L$373,Paramètres!$A$3)+COUNTIFS('Plan de couv'!$C$8:$C$373,Capa!$T352,'Plan de couv'!L$8:L$373,Paramètres!$A$8)/2+COUNTIFS('Plan de couv'!$C$8:$C$373,Capa!$T352,'Plan de couv'!L$8:L$373,Paramètres!$A$9)/2</f>
        <v>0</v>
      </c>
      <c r="AD352" s="81">
        <f>COUNTIFS('Plan de couv'!$C$8:$C$373,Capa!$T352,'Plan de couv'!M$8:M$373,Paramètres!$A$3)+COUNTIFS('Plan de couv'!$C$8:$C$373,Capa!$T352,'Plan de couv'!M$8:M$373,Paramètres!$A$8)/2+COUNTIFS('Plan de couv'!$C$8:$C$373,Capa!$T352,'Plan de couv'!M$8:M$373,Paramètres!$A$9)/2</f>
        <v>0</v>
      </c>
      <c r="AE352" s="81">
        <f>COUNTIFS('Plan de couv'!$C$8:$C$373,Capa!$T352,'Plan de couv'!N$8:N$373,Paramètres!$A$3)+COUNTIFS('Plan de couv'!$C$8:$C$373,Capa!$T352,'Plan de couv'!N$8:N$373,Paramètres!$A$8)/2+COUNTIFS('Plan de couv'!$C$8:$C$373,Capa!$T352,'Plan de couv'!N$8:N$373,Paramètres!$A$9)/2</f>
        <v>0</v>
      </c>
      <c r="AF352" s="81">
        <f>COUNTIFS('Plan de couv'!$C$8:$C$373,Capa!$T352,'Plan de couv'!O$8:O$373,Paramètres!$A$3)+COUNTIFS('Plan de couv'!$C$8:$C$373,Capa!$T352,'Plan de couv'!O$8:O$373,Paramètres!$A$8)/2+COUNTIFS('Plan de couv'!$C$8:$C$373,Capa!$T352,'Plan de couv'!O$8:O$373,Paramètres!$A$9)/2</f>
        <v>0</v>
      </c>
      <c r="AG352" s="81">
        <f>COUNTIFS('Plan de couv'!$C$8:$C$373,Capa!$T352,'Plan de couv'!P$8:P$373,Paramètres!$A$3)+COUNTIFS('Plan de couv'!$C$8:$C$373,Capa!$T352,'Plan de couv'!P$8:P$373,Paramètres!$A$8)/2+COUNTIFS('Plan de couv'!$C$8:$C$373,Capa!$T352,'Plan de couv'!P$8:P$373,Paramètres!$A$9)/2</f>
        <v>0</v>
      </c>
      <c r="AH352" s="81">
        <f>COUNTIFS('Plan de couv'!$C$8:$C$373,Capa!$T352,'Plan de couv'!Q$8:Q$373,Paramètres!$A$3)+COUNTIFS('Plan de couv'!$C$8:$C$373,Capa!$T352,'Plan de couv'!Q$8:Q$373,Paramètres!$A$8)/2+COUNTIFS('Plan de couv'!$C$8:$C$373,Capa!$T352,'Plan de couv'!Q$8:Q$373,Paramètres!$A$9)/2</f>
        <v>0</v>
      </c>
      <c r="AI352" s="81">
        <f>COUNTIFS('Plan de couv'!$C$8:$C$373,Capa!$T352,'Plan de couv'!R$8:R$373,Paramètres!$A$3)+COUNTIFS('Plan de couv'!$C$8:$C$373,Capa!$T352,'Plan de couv'!R$8:R$373,Paramètres!$A$8)/2+COUNTIFS('Plan de couv'!$C$8:$C$373,Capa!$T352,'Plan de couv'!R$8:R$373,Paramètres!$A$9)/2</f>
        <v>0</v>
      </c>
      <c r="AJ352" s="81">
        <f>COUNTIFS('Plan de couv'!$C$8:$C$373,Capa!$T352,'Plan de couv'!S$8:S$373,Paramètres!$A$3)+COUNTIFS('Plan de couv'!$C$8:$C$373,Capa!$T352,'Plan de couv'!S$8:S$373,Paramètres!$A$8)/2+COUNTIFS('Plan de couv'!$C$8:$C$373,Capa!$T352,'Plan de couv'!S$8:S$373,Paramètres!$A$9)/2</f>
        <v>0</v>
      </c>
      <c r="AK352" s="81">
        <f>COUNTIFS('Plan de couv'!$C$8:$C$373,Capa!$T352,'Plan de couv'!T$8:T$373,Paramètres!$A$3)+COUNTIFS('Plan de couv'!$C$8:$C$373,Capa!$T352,'Plan de couv'!T$8:T$373,Paramètres!$A$8)/2+COUNTIFS('Plan de couv'!$C$8:$C$373,Capa!$T352,'Plan de couv'!T$8:T$373,Paramètres!$A$9)/2</f>
        <v>0</v>
      </c>
      <c r="AL352" s="81">
        <f>COUNTIFS('Plan de couv'!$C$8:$C$373,Capa!$T352,'Plan de couv'!U$8:U$373,Paramètres!$A$3)+COUNTIFS('Plan de couv'!$C$8:$C$373,Capa!$T352,'Plan de couv'!U$8:U$373,Paramètres!$A$8)/2+COUNTIFS('Plan de couv'!$C$8:$C$373,Capa!$T352,'Plan de couv'!U$8:U$373,Paramètres!$A$9)/2</f>
        <v>0</v>
      </c>
      <c r="AM352" s="81">
        <f>COUNTIFS('Plan de couv'!$C$8:$C$373,Capa!$T352,'Plan de couv'!V$8:V$373,Paramètres!$A$3)+COUNTIFS('Plan de couv'!$C$8:$C$373,Capa!$T352,'Plan de couv'!V$8:V$373,Paramètres!$A$8)/2+COUNTIFS('Plan de couv'!$C$8:$C$373,Capa!$T352,'Plan de couv'!V$8:V$373,Paramètres!$A$9)/2</f>
        <v>0</v>
      </c>
      <c r="AN352" s="81">
        <f>COUNTIFS('Plan de couv'!$C$8:$C$373,Capa!$T352,'Plan de couv'!W$8:W$373,Paramètres!$A$3)+COUNTIFS('Plan de couv'!$C$8:$C$373,Capa!$T352,'Plan de couv'!W$8:W$373,Paramètres!$A$8)/2+COUNTIFS('Plan de couv'!$C$8:$C$373,Capa!$T352,'Plan de couv'!W$8:W$373,Paramètres!$A$9)/2</f>
        <v>0</v>
      </c>
      <c r="AO352" s="81">
        <f>COUNTIFS('Plan de couv'!$C$8:$C$373,Capa!$T352,'Plan de couv'!X$8:X$373,Paramètres!$A$3)+COUNTIFS('Plan de couv'!$C$8:$C$373,Capa!$T352,'Plan de couv'!X$8:X$373,Paramètres!$A$8)/2+COUNTIFS('Plan de couv'!$C$8:$C$373,Capa!$T352,'Plan de couv'!X$8:X$373,Paramètres!$A$9)/2</f>
        <v>0</v>
      </c>
      <c r="AP352" s="81">
        <f>COUNTIFS('Plan de couv'!$C$8:$C$373,Capa!$T352,'Plan de couv'!Y$8:Y$373,Paramètres!$A$3)+COUNTIFS('Plan de couv'!$C$8:$C$373,Capa!$T352,'Plan de couv'!Y$8:Y$373,Paramètres!$A$8)/2+COUNTIFS('Plan de couv'!$C$8:$C$373,Capa!$T352,'Plan de couv'!Y$8:Y$373,Paramètres!$A$9)/2</f>
        <v>0</v>
      </c>
    </row>
    <row r="353" spans="18:42" hidden="1" x14ac:dyDescent="0.25">
      <c r="R353" s="50">
        <f t="shared" si="20"/>
        <v>12</v>
      </c>
      <c r="S353" s="51">
        <f t="shared" si="21"/>
        <v>51</v>
      </c>
      <c r="T353" s="67">
        <f t="shared" si="23"/>
        <v>42717</v>
      </c>
      <c r="U353" s="68">
        <f t="shared" si="22"/>
        <v>3</v>
      </c>
      <c r="V353" s="81">
        <f>COUNTIFS('Plan de couv'!$C$8:$C$373,Capa!$T353,'Plan de couv'!E$8:E$373,Paramètres!$A$3)+COUNTIFS('Plan de couv'!$C$8:$C$373,Capa!$T353,'Plan de couv'!E$8:E$373,Paramètres!$A$8)/2+COUNTIFS('Plan de couv'!$C$8:$C$373,Capa!$T353,'Plan de couv'!E$8:E$373,Paramètres!$A$9)/2</f>
        <v>0</v>
      </c>
      <c r="W353" s="81">
        <f>COUNTIFS('Plan de couv'!$C$8:$C$373,Capa!$T353,'Plan de couv'!F$8:F$373,Paramètres!$A$3)+COUNTIFS('Plan de couv'!$C$8:$C$373,Capa!$T353,'Plan de couv'!F$8:F$373,Paramètres!$A$8)/2+COUNTIFS('Plan de couv'!$C$8:$C$373,Capa!$T353,'Plan de couv'!F$8:F$373,Paramètres!$A$9)/2</f>
        <v>0</v>
      </c>
      <c r="X353" s="81">
        <f>COUNTIFS('Plan de couv'!$C$8:$C$373,Capa!$T353,'Plan de couv'!G$8:G$373,Paramètres!$A$3)+COUNTIFS('Plan de couv'!$C$8:$C$373,Capa!$T353,'Plan de couv'!G$8:G$373,Paramètres!$A$8)/2+COUNTIFS('Plan de couv'!$C$8:$C$373,Capa!$T353,'Plan de couv'!G$8:G$373,Paramètres!$A$9)/2</f>
        <v>0</v>
      </c>
      <c r="Y353" s="81">
        <f>COUNTIFS('Plan de couv'!$C$8:$C$373,Capa!$T353,'Plan de couv'!H$8:H$373,Paramètres!$A$3)+COUNTIFS('Plan de couv'!$C$8:$C$373,Capa!$T353,'Plan de couv'!H$8:H$373,Paramètres!$A$8)/2+COUNTIFS('Plan de couv'!$C$8:$C$373,Capa!$T353,'Plan de couv'!H$8:H$373,Paramètres!$A$9)/2</f>
        <v>0</v>
      </c>
      <c r="Z353" s="81">
        <f>COUNTIFS('Plan de couv'!$C$8:$C$373,Capa!$T353,'Plan de couv'!I$8:I$373,Paramètres!$A$3)+COUNTIFS('Plan de couv'!$C$8:$C$373,Capa!$T353,'Plan de couv'!I$8:I$373,Paramètres!$A$8)/2+COUNTIFS('Plan de couv'!$C$8:$C$373,Capa!$T353,'Plan de couv'!I$8:I$373,Paramètres!$A$9)/2</f>
        <v>0</v>
      </c>
      <c r="AA353" s="81">
        <f>COUNTIFS('Plan de couv'!$C$8:$C$373,Capa!$T353,'Plan de couv'!J$8:J$373,Paramètres!$A$3)+COUNTIFS('Plan de couv'!$C$8:$C$373,Capa!$T353,'Plan de couv'!J$8:J$373,Paramètres!$A$8)/2+COUNTIFS('Plan de couv'!$C$8:$C$373,Capa!$T353,'Plan de couv'!J$8:J$373,Paramètres!$A$9)/2</f>
        <v>0</v>
      </c>
      <c r="AB353" s="81">
        <f>COUNTIFS('Plan de couv'!$C$8:$C$373,Capa!$T353,'Plan de couv'!K$8:K$373,Paramètres!$A$3)+COUNTIFS('Plan de couv'!$C$8:$C$373,Capa!$T353,'Plan de couv'!K$8:K$373,Paramètres!$A$8)/2+COUNTIFS('Plan de couv'!$C$8:$C$373,Capa!$T353,'Plan de couv'!K$8:K$373,Paramètres!$A$9)/2</f>
        <v>0</v>
      </c>
      <c r="AC353" s="81">
        <f>COUNTIFS('Plan de couv'!$C$8:$C$373,Capa!$T353,'Plan de couv'!L$8:L$373,Paramètres!$A$3)+COUNTIFS('Plan de couv'!$C$8:$C$373,Capa!$T353,'Plan de couv'!L$8:L$373,Paramètres!$A$8)/2+COUNTIFS('Plan de couv'!$C$8:$C$373,Capa!$T353,'Plan de couv'!L$8:L$373,Paramètres!$A$9)/2</f>
        <v>0</v>
      </c>
      <c r="AD353" s="81">
        <f>COUNTIFS('Plan de couv'!$C$8:$C$373,Capa!$T353,'Plan de couv'!M$8:M$373,Paramètres!$A$3)+COUNTIFS('Plan de couv'!$C$8:$C$373,Capa!$T353,'Plan de couv'!M$8:M$373,Paramètres!$A$8)/2+COUNTIFS('Plan de couv'!$C$8:$C$373,Capa!$T353,'Plan de couv'!M$8:M$373,Paramètres!$A$9)/2</f>
        <v>0</v>
      </c>
      <c r="AE353" s="81">
        <f>COUNTIFS('Plan de couv'!$C$8:$C$373,Capa!$T353,'Plan de couv'!N$8:N$373,Paramètres!$A$3)+COUNTIFS('Plan de couv'!$C$8:$C$373,Capa!$T353,'Plan de couv'!N$8:N$373,Paramètres!$A$8)/2+COUNTIFS('Plan de couv'!$C$8:$C$373,Capa!$T353,'Plan de couv'!N$8:N$373,Paramètres!$A$9)/2</f>
        <v>0</v>
      </c>
      <c r="AF353" s="81">
        <f>COUNTIFS('Plan de couv'!$C$8:$C$373,Capa!$T353,'Plan de couv'!O$8:O$373,Paramètres!$A$3)+COUNTIFS('Plan de couv'!$C$8:$C$373,Capa!$T353,'Plan de couv'!O$8:O$373,Paramètres!$A$8)/2+COUNTIFS('Plan de couv'!$C$8:$C$373,Capa!$T353,'Plan de couv'!O$8:O$373,Paramètres!$A$9)/2</f>
        <v>0</v>
      </c>
      <c r="AG353" s="81">
        <f>COUNTIFS('Plan de couv'!$C$8:$C$373,Capa!$T353,'Plan de couv'!P$8:P$373,Paramètres!$A$3)+COUNTIFS('Plan de couv'!$C$8:$C$373,Capa!$T353,'Plan de couv'!P$8:P$373,Paramètres!$A$8)/2+COUNTIFS('Plan de couv'!$C$8:$C$373,Capa!$T353,'Plan de couv'!P$8:P$373,Paramètres!$A$9)/2</f>
        <v>0</v>
      </c>
      <c r="AH353" s="81">
        <f>COUNTIFS('Plan de couv'!$C$8:$C$373,Capa!$T353,'Plan de couv'!Q$8:Q$373,Paramètres!$A$3)+COUNTIFS('Plan de couv'!$C$8:$C$373,Capa!$T353,'Plan de couv'!Q$8:Q$373,Paramètres!$A$8)/2+COUNTIFS('Plan de couv'!$C$8:$C$373,Capa!$T353,'Plan de couv'!Q$8:Q$373,Paramètres!$A$9)/2</f>
        <v>0</v>
      </c>
      <c r="AI353" s="81">
        <f>COUNTIFS('Plan de couv'!$C$8:$C$373,Capa!$T353,'Plan de couv'!R$8:R$373,Paramètres!$A$3)+COUNTIFS('Plan de couv'!$C$8:$C$373,Capa!$T353,'Plan de couv'!R$8:R$373,Paramètres!$A$8)/2+COUNTIFS('Plan de couv'!$C$8:$C$373,Capa!$T353,'Plan de couv'!R$8:R$373,Paramètres!$A$9)/2</f>
        <v>0</v>
      </c>
      <c r="AJ353" s="81">
        <f>COUNTIFS('Plan de couv'!$C$8:$C$373,Capa!$T353,'Plan de couv'!S$8:S$373,Paramètres!$A$3)+COUNTIFS('Plan de couv'!$C$8:$C$373,Capa!$T353,'Plan de couv'!S$8:S$373,Paramètres!$A$8)/2+COUNTIFS('Plan de couv'!$C$8:$C$373,Capa!$T353,'Plan de couv'!S$8:S$373,Paramètres!$A$9)/2</f>
        <v>0</v>
      </c>
      <c r="AK353" s="81">
        <f>COUNTIFS('Plan de couv'!$C$8:$C$373,Capa!$T353,'Plan de couv'!T$8:T$373,Paramètres!$A$3)+COUNTIFS('Plan de couv'!$C$8:$C$373,Capa!$T353,'Plan de couv'!T$8:T$373,Paramètres!$A$8)/2+COUNTIFS('Plan de couv'!$C$8:$C$373,Capa!$T353,'Plan de couv'!T$8:T$373,Paramètres!$A$9)/2</f>
        <v>0</v>
      </c>
      <c r="AL353" s="81">
        <f>COUNTIFS('Plan de couv'!$C$8:$C$373,Capa!$T353,'Plan de couv'!U$8:U$373,Paramètres!$A$3)+COUNTIFS('Plan de couv'!$C$8:$C$373,Capa!$T353,'Plan de couv'!U$8:U$373,Paramètres!$A$8)/2+COUNTIFS('Plan de couv'!$C$8:$C$373,Capa!$T353,'Plan de couv'!U$8:U$373,Paramètres!$A$9)/2</f>
        <v>0</v>
      </c>
      <c r="AM353" s="81">
        <f>COUNTIFS('Plan de couv'!$C$8:$C$373,Capa!$T353,'Plan de couv'!V$8:V$373,Paramètres!$A$3)+COUNTIFS('Plan de couv'!$C$8:$C$373,Capa!$T353,'Plan de couv'!V$8:V$373,Paramètres!$A$8)/2+COUNTIFS('Plan de couv'!$C$8:$C$373,Capa!$T353,'Plan de couv'!V$8:V$373,Paramètres!$A$9)/2</f>
        <v>0</v>
      </c>
      <c r="AN353" s="81">
        <f>COUNTIFS('Plan de couv'!$C$8:$C$373,Capa!$T353,'Plan de couv'!W$8:W$373,Paramètres!$A$3)+COUNTIFS('Plan de couv'!$C$8:$C$373,Capa!$T353,'Plan de couv'!W$8:W$373,Paramètres!$A$8)/2+COUNTIFS('Plan de couv'!$C$8:$C$373,Capa!$T353,'Plan de couv'!W$8:W$373,Paramètres!$A$9)/2</f>
        <v>0</v>
      </c>
      <c r="AO353" s="81">
        <f>COUNTIFS('Plan de couv'!$C$8:$C$373,Capa!$T353,'Plan de couv'!X$8:X$373,Paramètres!$A$3)+COUNTIFS('Plan de couv'!$C$8:$C$373,Capa!$T353,'Plan de couv'!X$8:X$373,Paramètres!$A$8)/2+COUNTIFS('Plan de couv'!$C$8:$C$373,Capa!$T353,'Plan de couv'!X$8:X$373,Paramètres!$A$9)/2</f>
        <v>0</v>
      </c>
      <c r="AP353" s="81">
        <f>COUNTIFS('Plan de couv'!$C$8:$C$373,Capa!$T353,'Plan de couv'!Y$8:Y$373,Paramètres!$A$3)+COUNTIFS('Plan de couv'!$C$8:$C$373,Capa!$T353,'Plan de couv'!Y$8:Y$373,Paramètres!$A$8)/2+COUNTIFS('Plan de couv'!$C$8:$C$373,Capa!$T353,'Plan de couv'!Y$8:Y$373,Paramètres!$A$9)/2</f>
        <v>0</v>
      </c>
    </row>
    <row r="354" spans="18:42" hidden="1" x14ac:dyDescent="0.25">
      <c r="R354" s="50">
        <f t="shared" si="20"/>
        <v>12</v>
      </c>
      <c r="S354" s="51">
        <f t="shared" si="21"/>
        <v>51</v>
      </c>
      <c r="T354" s="67">
        <f t="shared" si="23"/>
        <v>42718</v>
      </c>
      <c r="U354" s="68">
        <f t="shared" si="22"/>
        <v>4</v>
      </c>
      <c r="V354" s="81">
        <f>COUNTIFS('Plan de couv'!$C$8:$C$373,Capa!$T354,'Plan de couv'!E$8:E$373,Paramètres!$A$3)+COUNTIFS('Plan de couv'!$C$8:$C$373,Capa!$T354,'Plan de couv'!E$8:E$373,Paramètres!$A$8)/2+COUNTIFS('Plan de couv'!$C$8:$C$373,Capa!$T354,'Plan de couv'!E$8:E$373,Paramètres!$A$9)/2</f>
        <v>0</v>
      </c>
      <c r="W354" s="81">
        <f>COUNTIFS('Plan de couv'!$C$8:$C$373,Capa!$T354,'Plan de couv'!F$8:F$373,Paramètres!$A$3)+COUNTIFS('Plan de couv'!$C$8:$C$373,Capa!$T354,'Plan de couv'!F$8:F$373,Paramètres!$A$8)/2+COUNTIFS('Plan de couv'!$C$8:$C$373,Capa!$T354,'Plan de couv'!F$8:F$373,Paramètres!$A$9)/2</f>
        <v>0</v>
      </c>
      <c r="X354" s="81">
        <f>COUNTIFS('Plan de couv'!$C$8:$C$373,Capa!$T354,'Plan de couv'!G$8:G$373,Paramètres!$A$3)+COUNTIFS('Plan de couv'!$C$8:$C$373,Capa!$T354,'Plan de couv'!G$8:G$373,Paramètres!$A$8)/2+COUNTIFS('Plan de couv'!$C$8:$C$373,Capa!$T354,'Plan de couv'!G$8:G$373,Paramètres!$A$9)/2</f>
        <v>0</v>
      </c>
      <c r="Y354" s="81">
        <f>COUNTIFS('Plan de couv'!$C$8:$C$373,Capa!$T354,'Plan de couv'!H$8:H$373,Paramètres!$A$3)+COUNTIFS('Plan de couv'!$C$8:$C$373,Capa!$T354,'Plan de couv'!H$8:H$373,Paramètres!$A$8)/2+COUNTIFS('Plan de couv'!$C$8:$C$373,Capa!$T354,'Plan de couv'!H$8:H$373,Paramètres!$A$9)/2</f>
        <v>0</v>
      </c>
      <c r="Z354" s="81">
        <f>COUNTIFS('Plan de couv'!$C$8:$C$373,Capa!$T354,'Plan de couv'!I$8:I$373,Paramètres!$A$3)+COUNTIFS('Plan de couv'!$C$8:$C$373,Capa!$T354,'Plan de couv'!I$8:I$373,Paramètres!$A$8)/2+COUNTIFS('Plan de couv'!$C$8:$C$373,Capa!$T354,'Plan de couv'!I$8:I$373,Paramètres!$A$9)/2</f>
        <v>0</v>
      </c>
      <c r="AA354" s="81">
        <f>COUNTIFS('Plan de couv'!$C$8:$C$373,Capa!$T354,'Plan de couv'!J$8:J$373,Paramètres!$A$3)+COUNTIFS('Plan de couv'!$C$8:$C$373,Capa!$T354,'Plan de couv'!J$8:J$373,Paramètres!$A$8)/2+COUNTIFS('Plan de couv'!$C$8:$C$373,Capa!$T354,'Plan de couv'!J$8:J$373,Paramètres!$A$9)/2</f>
        <v>0</v>
      </c>
      <c r="AB354" s="81">
        <f>COUNTIFS('Plan de couv'!$C$8:$C$373,Capa!$T354,'Plan de couv'!K$8:K$373,Paramètres!$A$3)+COUNTIFS('Plan de couv'!$C$8:$C$373,Capa!$T354,'Plan de couv'!K$8:K$373,Paramètres!$A$8)/2+COUNTIFS('Plan de couv'!$C$8:$C$373,Capa!$T354,'Plan de couv'!K$8:K$373,Paramètres!$A$9)/2</f>
        <v>0</v>
      </c>
      <c r="AC354" s="81">
        <f>COUNTIFS('Plan de couv'!$C$8:$C$373,Capa!$T354,'Plan de couv'!L$8:L$373,Paramètres!$A$3)+COUNTIFS('Plan de couv'!$C$8:$C$373,Capa!$T354,'Plan de couv'!L$8:L$373,Paramètres!$A$8)/2+COUNTIFS('Plan de couv'!$C$8:$C$373,Capa!$T354,'Plan de couv'!L$8:L$373,Paramètres!$A$9)/2</f>
        <v>0</v>
      </c>
      <c r="AD354" s="81">
        <f>COUNTIFS('Plan de couv'!$C$8:$C$373,Capa!$T354,'Plan de couv'!M$8:M$373,Paramètres!$A$3)+COUNTIFS('Plan de couv'!$C$8:$C$373,Capa!$T354,'Plan de couv'!M$8:M$373,Paramètres!$A$8)/2+COUNTIFS('Plan de couv'!$C$8:$C$373,Capa!$T354,'Plan de couv'!M$8:M$373,Paramètres!$A$9)/2</f>
        <v>0</v>
      </c>
      <c r="AE354" s="81">
        <f>COUNTIFS('Plan de couv'!$C$8:$C$373,Capa!$T354,'Plan de couv'!N$8:N$373,Paramètres!$A$3)+COUNTIFS('Plan de couv'!$C$8:$C$373,Capa!$T354,'Plan de couv'!N$8:N$373,Paramètres!$A$8)/2+COUNTIFS('Plan de couv'!$C$8:$C$373,Capa!$T354,'Plan de couv'!N$8:N$373,Paramètres!$A$9)/2</f>
        <v>0</v>
      </c>
      <c r="AF354" s="81">
        <f>COUNTIFS('Plan de couv'!$C$8:$C$373,Capa!$T354,'Plan de couv'!O$8:O$373,Paramètres!$A$3)+COUNTIFS('Plan de couv'!$C$8:$C$373,Capa!$T354,'Plan de couv'!O$8:O$373,Paramètres!$A$8)/2+COUNTIFS('Plan de couv'!$C$8:$C$373,Capa!$T354,'Plan de couv'!O$8:O$373,Paramètres!$A$9)/2</f>
        <v>0</v>
      </c>
      <c r="AG354" s="81">
        <f>COUNTIFS('Plan de couv'!$C$8:$C$373,Capa!$T354,'Plan de couv'!P$8:P$373,Paramètres!$A$3)+COUNTIFS('Plan de couv'!$C$8:$C$373,Capa!$T354,'Plan de couv'!P$8:P$373,Paramètres!$A$8)/2+COUNTIFS('Plan de couv'!$C$8:$C$373,Capa!$T354,'Plan de couv'!P$8:P$373,Paramètres!$A$9)/2</f>
        <v>0</v>
      </c>
      <c r="AH354" s="81">
        <f>COUNTIFS('Plan de couv'!$C$8:$C$373,Capa!$T354,'Plan de couv'!Q$8:Q$373,Paramètres!$A$3)+COUNTIFS('Plan de couv'!$C$8:$C$373,Capa!$T354,'Plan de couv'!Q$8:Q$373,Paramètres!$A$8)/2+COUNTIFS('Plan de couv'!$C$8:$C$373,Capa!$T354,'Plan de couv'!Q$8:Q$373,Paramètres!$A$9)/2</f>
        <v>0</v>
      </c>
      <c r="AI354" s="81">
        <f>COUNTIFS('Plan de couv'!$C$8:$C$373,Capa!$T354,'Plan de couv'!R$8:R$373,Paramètres!$A$3)+COUNTIFS('Plan de couv'!$C$8:$C$373,Capa!$T354,'Plan de couv'!R$8:R$373,Paramètres!$A$8)/2+COUNTIFS('Plan de couv'!$C$8:$C$373,Capa!$T354,'Plan de couv'!R$8:R$373,Paramètres!$A$9)/2</f>
        <v>0</v>
      </c>
      <c r="AJ354" s="81">
        <f>COUNTIFS('Plan de couv'!$C$8:$C$373,Capa!$T354,'Plan de couv'!S$8:S$373,Paramètres!$A$3)+COUNTIFS('Plan de couv'!$C$8:$C$373,Capa!$T354,'Plan de couv'!S$8:S$373,Paramètres!$A$8)/2+COUNTIFS('Plan de couv'!$C$8:$C$373,Capa!$T354,'Plan de couv'!S$8:S$373,Paramètres!$A$9)/2</f>
        <v>0</v>
      </c>
      <c r="AK354" s="81">
        <f>COUNTIFS('Plan de couv'!$C$8:$C$373,Capa!$T354,'Plan de couv'!T$8:T$373,Paramètres!$A$3)+COUNTIFS('Plan de couv'!$C$8:$C$373,Capa!$T354,'Plan de couv'!T$8:T$373,Paramètres!$A$8)/2+COUNTIFS('Plan de couv'!$C$8:$C$373,Capa!$T354,'Plan de couv'!T$8:T$373,Paramètres!$A$9)/2</f>
        <v>0</v>
      </c>
      <c r="AL354" s="81">
        <f>COUNTIFS('Plan de couv'!$C$8:$C$373,Capa!$T354,'Plan de couv'!U$8:U$373,Paramètres!$A$3)+COUNTIFS('Plan de couv'!$C$8:$C$373,Capa!$T354,'Plan de couv'!U$8:U$373,Paramètres!$A$8)/2+COUNTIFS('Plan de couv'!$C$8:$C$373,Capa!$T354,'Plan de couv'!U$8:U$373,Paramètres!$A$9)/2</f>
        <v>0</v>
      </c>
      <c r="AM354" s="81">
        <f>COUNTIFS('Plan de couv'!$C$8:$C$373,Capa!$T354,'Plan de couv'!V$8:V$373,Paramètres!$A$3)+COUNTIFS('Plan de couv'!$C$8:$C$373,Capa!$T354,'Plan de couv'!V$8:V$373,Paramètres!$A$8)/2+COUNTIFS('Plan de couv'!$C$8:$C$373,Capa!$T354,'Plan de couv'!V$8:V$373,Paramètres!$A$9)/2</f>
        <v>0</v>
      </c>
      <c r="AN354" s="81">
        <f>COUNTIFS('Plan de couv'!$C$8:$C$373,Capa!$T354,'Plan de couv'!W$8:W$373,Paramètres!$A$3)+COUNTIFS('Plan de couv'!$C$8:$C$373,Capa!$T354,'Plan de couv'!W$8:W$373,Paramètres!$A$8)/2+COUNTIFS('Plan de couv'!$C$8:$C$373,Capa!$T354,'Plan de couv'!W$8:W$373,Paramètres!$A$9)/2</f>
        <v>0</v>
      </c>
      <c r="AO354" s="81">
        <f>COUNTIFS('Plan de couv'!$C$8:$C$373,Capa!$T354,'Plan de couv'!X$8:X$373,Paramètres!$A$3)+COUNTIFS('Plan de couv'!$C$8:$C$373,Capa!$T354,'Plan de couv'!X$8:X$373,Paramètres!$A$8)/2+COUNTIFS('Plan de couv'!$C$8:$C$373,Capa!$T354,'Plan de couv'!X$8:X$373,Paramètres!$A$9)/2</f>
        <v>0</v>
      </c>
      <c r="AP354" s="81">
        <f>COUNTIFS('Plan de couv'!$C$8:$C$373,Capa!$T354,'Plan de couv'!Y$8:Y$373,Paramètres!$A$3)+COUNTIFS('Plan de couv'!$C$8:$C$373,Capa!$T354,'Plan de couv'!Y$8:Y$373,Paramètres!$A$8)/2+COUNTIFS('Plan de couv'!$C$8:$C$373,Capa!$T354,'Plan de couv'!Y$8:Y$373,Paramètres!$A$9)/2</f>
        <v>0</v>
      </c>
    </row>
    <row r="355" spans="18:42" hidden="1" x14ac:dyDescent="0.25">
      <c r="R355" s="50">
        <f t="shared" si="20"/>
        <v>12</v>
      </c>
      <c r="S355" s="51">
        <f t="shared" si="21"/>
        <v>51</v>
      </c>
      <c r="T355" s="67">
        <f t="shared" si="23"/>
        <v>42719</v>
      </c>
      <c r="U355" s="68">
        <f t="shared" si="22"/>
        <v>5</v>
      </c>
      <c r="V355" s="81">
        <f>COUNTIFS('Plan de couv'!$C$8:$C$373,Capa!$T355,'Plan de couv'!E$8:E$373,Paramètres!$A$3)+COUNTIFS('Plan de couv'!$C$8:$C$373,Capa!$T355,'Plan de couv'!E$8:E$373,Paramètres!$A$8)/2+COUNTIFS('Plan de couv'!$C$8:$C$373,Capa!$T355,'Plan de couv'!E$8:E$373,Paramètres!$A$9)/2</f>
        <v>0</v>
      </c>
      <c r="W355" s="81">
        <f>COUNTIFS('Plan de couv'!$C$8:$C$373,Capa!$T355,'Plan de couv'!F$8:F$373,Paramètres!$A$3)+COUNTIFS('Plan de couv'!$C$8:$C$373,Capa!$T355,'Plan de couv'!F$8:F$373,Paramètres!$A$8)/2+COUNTIFS('Plan de couv'!$C$8:$C$373,Capa!$T355,'Plan de couv'!F$8:F$373,Paramètres!$A$9)/2</f>
        <v>0</v>
      </c>
      <c r="X355" s="81">
        <f>COUNTIFS('Plan de couv'!$C$8:$C$373,Capa!$T355,'Plan de couv'!G$8:G$373,Paramètres!$A$3)+COUNTIFS('Plan de couv'!$C$8:$C$373,Capa!$T355,'Plan de couv'!G$8:G$373,Paramètres!$A$8)/2+COUNTIFS('Plan de couv'!$C$8:$C$373,Capa!$T355,'Plan de couv'!G$8:G$373,Paramètres!$A$9)/2</f>
        <v>0</v>
      </c>
      <c r="Y355" s="81">
        <f>COUNTIFS('Plan de couv'!$C$8:$C$373,Capa!$T355,'Plan de couv'!H$8:H$373,Paramètres!$A$3)+COUNTIFS('Plan de couv'!$C$8:$C$373,Capa!$T355,'Plan de couv'!H$8:H$373,Paramètres!$A$8)/2+COUNTIFS('Plan de couv'!$C$8:$C$373,Capa!$T355,'Plan de couv'!H$8:H$373,Paramètres!$A$9)/2</f>
        <v>0</v>
      </c>
      <c r="Z355" s="81">
        <f>COUNTIFS('Plan de couv'!$C$8:$C$373,Capa!$T355,'Plan de couv'!I$8:I$373,Paramètres!$A$3)+COUNTIFS('Plan de couv'!$C$8:$C$373,Capa!$T355,'Plan de couv'!I$8:I$373,Paramètres!$A$8)/2+COUNTIFS('Plan de couv'!$C$8:$C$373,Capa!$T355,'Plan de couv'!I$8:I$373,Paramètres!$A$9)/2</f>
        <v>0</v>
      </c>
      <c r="AA355" s="81">
        <f>COUNTIFS('Plan de couv'!$C$8:$C$373,Capa!$T355,'Plan de couv'!J$8:J$373,Paramètres!$A$3)+COUNTIFS('Plan de couv'!$C$8:$C$373,Capa!$T355,'Plan de couv'!J$8:J$373,Paramètres!$A$8)/2+COUNTIFS('Plan de couv'!$C$8:$C$373,Capa!$T355,'Plan de couv'!J$8:J$373,Paramètres!$A$9)/2</f>
        <v>0</v>
      </c>
      <c r="AB355" s="81">
        <f>COUNTIFS('Plan de couv'!$C$8:$C$373,Capa!$T355,'Plan de couv'!K$8:K$373,Paramètres!$A$3)+COUNTIFS('Plan de couv'!$C$8:$C$373,Capa!$T355,'Plan de couv'!K$8:K$373,Paramètres!$A$8)/2+COUNTIFS('Plan de couv'!$C$8:$C$373,Capa!$T355,'Plan de couv'!K$8:K$373,Paramètres!$A$9)/2</f>
        <v>0</v>
      </c>
      <c r="AC355" s="81">
        <f>COUNTIFS('Plan de couv'!$C$8:$C$373,Capa!$T355,'Plan de couv'!L$8:L$373,Paramètres!$A$3)+COUNTIFS('Plan de couv'!$C$8:$C$373,Capa!$T355,'Plan de couv'!L$8:L$373,Paramètres!$A$8)/2+COUNTIFS('Plan de couv'!$C$8:$C$373,Capa!$T355,'Plan de couv'!L$8:L$373,Paramètres!$A$9)/2</f>
        <v>0</v>
      </c>
      <c r="AD355" s="81">
        <f>COUNTIFS('Plan de couv'!$C$8:$C$373,Capa!$T355,'Plan de couv'!M$8:M$373,Paramètres!$A$3)+COUNTIFS('Plan de couv'!$C$8:$C$373,Capa!$T355,'Plan de couv'!M$8:M$373,Paramètres!$A$8)/2+COUNTIFS('Plan de couv'!$C$8:$C$373,Capa!$T355,'Plan de couv'!M$8:M$373,Paramètres!$A$9)/2</f>
        <v>0</v>
      </c>
      <c r="AE355" s="81">
        <f>COUNTIFS('Plan de couv'!$C$8:$C$373,Capa!$T355,'Plan de couv'!N$8:N$373,Paramètres!$A$3)+COUNTIFS('Plan de couv'!$C$8:$C$373,Capa!$T355,'Plan de couv'!N$8:N$373,Paramètres!$A$8)/2+COUNTIFS('Plan de couv'!$C$8:$C$373,Capa!$T355,'Plan de couv'!N$8:N$373,Paramètres!$A$9)/2</f>
        <v>0</v>
      </c>
      <c r="AF355" s="81">
        <f>COUNTIFS('Plan de couv'!$C$8:$C$373,Capa!$T355,'Plan de couv'!O$8:O$373,Paramètres!$A$3)+COUNTIFS('Plan de couv'!$C$8:$C$373,Capa!$T355,'Plan de couv'!O$8:O$373,Paramètres!$A$8)/2+COUNTIFS('Plan de couv'!$C$8:$C$373,Capa!$T355,'Plan de couv'!O$8:O$373,Paramètres!$A$9)/2</f>
        <v>0</v>
      </c>
      <c r="AG355" s="81">
        <f>COUNTIFS('Plan de couv'!$C$8:$C$373,Capa!$T355,'Plan de couv'!P$8:P$373,Paramètres!$A$3)+COUNTIFS('Plan de couv'!$C$8:$C$373,Capa!$T355,'Plan de couv'!P$8:P$373,Paramètres!$A$8)/2+COUNTIFS('Plan de couv'!$C$8:$C$373,Capa!$T355,'Plan de couv'!P$8:P$373,Paramètres!$A$9)/2</f>
        <v>0</v>
      </c>
      <c r="AH355" s="81">
        <f>COUNTIFS('Plan de couv'!$C$8:$C$373,Capa!$T355,'Plan de couv'!Q$8:Q$373,Paramètres!$A$3)+COUNTIFS('Plan de couv'!$C$8:$C$373,Capa!$T355,'Plan de couv'!Q$8:Q$373,Paramètres!$A$8)/2+COUNTIFS('Plan de couv'!$C$8:$C$373,Capa!$T355,'Plan de couv'!Q$8:Q$373,Paramètres!$A$9)/2</f>
        <v>0</v>
      </c>
      <c r="AI355" s="81">
        <f>COUNTIFS('Plan de couv'!$C$8:$C$373,Capa!$T355,'Plan de couv'!R$8:R$373,Paramètres!$A$3)+COUNTIFS('Plan de couv'!$C$8:$C$373,Capa!$T355,'Plan de couv'!R$8:R$373,Paramètres!$A$8)/2+COUNTIFS('Plan de couv'!$C$8:$C$373,Capa!$T355,'Plan de couv'!R$8:R$373,Paramètres!$A$9)/2</f>
        <v>0</v>
      </c>
      <c r="AJ355" s="81">
        <f>COUNTIFS('Plan de couv'!$C$8:$C$373,Capa!$T355,'Plan de couv'!S$8:S$373,Paramètres!$A$3)+COUNTIFS('Plan de couv'!$C$8:$C$373,Capa!$T355,'Plan de couv'!S$8:S$373,Paramètres!$A$8)/2+COUNTIFS('Plan de couv'!$C$8:$C$373,Capa!$T355,'Plan de couv'!S$8:S$373,Paramètres!$A$9)/2</f>
        <v>0</v>
      </c>
      <c r="AK355" s="81">
        <f>COUNTIFS('Plan de couv'!$C$8:$C$373,Capa!$T355,'Plan de couv'!T$8:T$373,Paramètres!$A$3)+COUNTIFS('Plan de couv'!$C$8:$C$373,Capa!$T355,'Plan de couv'!T$8:T$373,Paramètres!$A$8)/2+COUNTIFS('Plan de couv'!$C$8:$C$373,Capa!$T355,'Plan de couv'!T$8:T$373,Paramètres!$A$9)/2</f>
        <v>0</v>
      </c>
      <c r="AL355" s="81">
        <f>COUNTIFS('Plan de couv'!$C$8:$C$373,Capa!$T355,'Plan de couv'!U$8:U$373,Paramètres!$A$3)+COUNTIFS('Plan de couv'!$C$8:$C$373,Capa!$T355,'Plan de couv'!U$8:U$373,Paramètres!$A$8)/2+COUNTIFS('Plan de couv'!$C$8:$C$373,Capa!$T355,'Plan de couv'!U$8:U$373,Paramètres!$A$9)/2</f>
        <v>0</v>
      </c>
      <c r="AM355" s="81">
        <f>COUNTIFS('Plan de couv'!$C$8:$C$373,Capa!$T355,'Plan de couv'!V$8:V$373,Paramètres!$A$3)+COUNTIFS('Plan de couv'!$C$8:$C$373,Capa!$T355,'Plan de couv'!V$8:V$373,Paramètres!$A$8)/2+COUNTIFS('Plan de couv'!$C$8:$C$373,Capa!$T355,'Plan de couv'!V$8:V$373,Paramètres!$A$9)/2</f>
        <v>0</v>
      </c>
      <c r="AN355" s="81">
        <f>COUNTIFS('Plan de couv'!$C$8:$C$373,Capa!$T355,'Plan de couv'!W$8:W$373,Paramètres!$A$3)+COUNTIFS('Plan de couv'!$C$8:$C$373,Capa!$T355,'Plan de couv'!W$8:W$373,Paramètres!$A$8)/2+COUNTIFS('Plan de couv'!$C$8:$C$373,Capa!$T355,'Plan de couv'!W$8:W$373,Paramètres!$A$9)/2</f>
        <v>0</v>
      </c>
      <c r="AO355" s="81">
        <f>COUNTIFS('Plan de couv'!$C$8:$C$373,Capa!$T355,'Plan de couv'!X$8:X$373,Paramètres!$A$3)+COUNTIFS('Plan de couv'!$C$8:$C$373,Capa!$T355,'Plan de couv'!X$8:X$373,Paramètres!$A$8)/2+COUNTIFS('Plan de couv'!$C$8:$C$373,Capa!$T355,'Plan de couv'!X$8:X$373,Paramètres!$A$9)/2</f>
        <v>0</v>
      </c>
      <c r="AP355" s="81">
        <f>COUNTIFS('Plan de couv'!$C$8:$C$373,Capa!$T355,'Plan de couv'!Y$8:Y$373,Paramètres!$A$3)+COUNTIFS('Plan de couv'!$C$8:$C$373,Capa!$T355,'Plan de couv'!Y$8:Y$373,Paramètres!$A$8)/2+COUNTIFS('Plan de couv'!$C$8:$C$373,Capa!$T355,'Plan de couv'!Y$8:Y$373,Paramètres!$A$9)/2</f>
        <v>0</v>
      </c>
    </row>
    <row r="356" spans="18:42" hidden="1" x14ac:dyDescent="0.25">
      <c r="R356" s="50">
        <f t="shared" si="20"/>
        <v>12</v>
      </c>
      <c r="S356" s="51">
        <f t="shared" si="21"/>
        <v>51</v>
      </c>
      <c r="T356" s="67">
        <f t="shared" si="23"/>
        <v>42720</v>
      </c>
      <c r="U356" s="68">
        <f t="shared" si="22"/>
        <v>6</v>
      </c>
      <c r="V356" s="81">
        <f>COUNTIFS('Plan de couv'!$C$8:$C$373,Capa!$T356,'Plan de couv'!E$8:E$373,Paramètres!$A$3)+COUNTIFS('Plan de couv'!$C$8:$C$373,Capa!$T356,'Plan de couv'!E$8:E$373,Paramètres!$A$8)/2+COUNTIFS('Plan de couv'!$C$8:$C$373,Capa!$T356,'Plan de couv'!E$8:E$373,Paramètres!$A$9)/2</f>
        <v>0</v>
      </c>
      <c r="W356" s="81">
        <f>COUNTIFS('Plan de couv'!$C$8:$C$373,Capa!$T356,'Plan de couv'!F$8:F$373,Paramètres!$A$3)+COUNTIFS('Plan de couv'!$C$8:$C$373,Capa!$T356,'Plan de couv'!F$8:F$373,Paramètres!$A$8)/2+COUNTIFS('Plan de couv'!$C$8:$C$373,Capa!$T356,'Plan de couv'!F$8:F$373,Paramètres!$A$9)/2</f>
        <v>0</v>
      </c>
      <c r="X356" s="81">
        <f>COUNTIFS('Plan de couv'!$C$8:$C$373,Capa!$T356,'Plan de couv'!G$8:G$373,Paramètres!$A$3)+COUNTIFS('Plan de couv'!$C$8:$C$373,Capa!$T356,'Plan de couv'!G$8:G$373,Paramètres!$A$8)/2+COUNTIFS('Plan de couv'!$C$8:$C$373,Capa!$T356,'Plan de couv'!G$8:G$373,Paramètres!$A$9)/2</f>
        <v>0</v>
      </c>
      <c r="Y356" s="81">
        <f>COUNTIFS('Plan de couv'!$C$8:$C$373,Capa!$T356,'Plan de couv'!H$8:H$373,Paramètres!$A$3)+COUNTIFS('Plan de couv'!$C$8:$C$373,Capa!$T356,'Plan de couv'!H$8:H$373,Paramètres!$A$8)/2+COUNTIFS('Plan de couv'!$C$8:$C$373,Capa!$T356,'Plan de couv'!H$8:H$373,Paramètres!$A$9)/2</f>
        <v>0</v>
      </c>
      <c r="Z356" s="81">
        <f>COUNTIFS('Plan de couv'!$C$8:$C$373,Capa!$T356,'Plan de couv'!I$8:I$373,Paramètres!$A$3)+COUNTIFS('Plan de couv'!$C$8:$C$373,Capa!$T356,'Plan de couv'!I$8:I$373,Paramètres!$A$8)/2+COUNTIFS('Plan de couv'!$C$8:$C$373,Capa!$T356,'Plan de couv'!I$8:I$373,Paramètres!$A$9)/2</f>
        <v>0</v>
      </c>
      <c r="AA356" s="81">
        <f>COUNTIFS('Plan de couv'!$C$8:$C$373,Capa!$T356,'Plan de couv'!J$8:J$373,Paramètres!$A$3)+COUNTIFS('Plan de couv'!$C$8:$C$373,Capa!$T356,'Plan de couv'!J$8:J$373,Paramètres!$A$8)/2+COUNTIFS('Plan de couv'!$C$8:$C$373,Capa!$T356,'Plan de couv'!J$8:J$373,Paramètres!$A$9)/2</f>
        <v>0</v>
      </c>
      <c r="AB356" s="81">
        <f>COUNTIFS('Plan de couv'!$C$8:$C$373,Capa!$T356,'Plan de couv'!K$8:K$373,Paramètres!$A$3)+COUNTIFS('Plan de couv'!$C$8:$C$373,Capa!$T356,'Plan de couv'!K$8:K$373,Paramètres!$A$8)/2+COUNTIFS('Plan de couv'!$C$8:$C$373,Capa!$T356,'Plan de couv'!K$8:K$373,Paramètres!$A$9)/2</f>
        <v>0</v>
      </c>
      <c r="AC356" s="81">
        <f>COUNTIFS('Plan de couv'!$C$8:$C$373,Capa!$T356,'Plan de couv'!L$8:L$373,Paramètres!$A$3)+COUNTIFS('Plan de couv'!$C$8:$C$373,Capa!$T356,'Plan de couv'!L$8:L$373,Paramètres!$A$8)/2+COUNTIFS('Plan de couv'!$C$8:$C$373,Capa!$T356,'Plan de couv'!L$8:L$373,Paramètres!$A$9)/2</f>
        <v>0</v>
      </c>
      <c r="AD356" s="81">
        <f>COUNTIFS('Plan de couv'!$C$8:$C$373,Capa!$T356,'Plan de couv'!M$8:M$373,Paramètres!$A$3)+COUNTIFS('Plan de couv'!$C$8:$C$373,Capa!$T356,'Plan de couv'!M$8:M$373,Paramètres!$A$8)/2+COUNTIFS('Plan de couv'!$C$8:$C$373,Capa!$T356,'Plan de couv'!M$8:M$373,Paramètres!$A$9)/2</f>
        <v>0</v>
      </c>
      <c r="AE356" s="81">
        <f>COUNTIFS('Plan de couv'!$C$8:$C$373,Capa!$T356,'Plan de couv'!N$8:N$373,Paramètres!$A$3)+COUNTIFS('Plan de couv'!$C$8:$C$373,Capa!$T356,'Plan de couv'!N$8:N$373,Paramètres!$A$8)/2+COUNTIFS('Plan de couv'!$C$8:$C$373,Capa!$T356,'Plan de couv'!N$8:N$373,Paramètres!$A$9)/2</f>
        <v>0</v>
      </c>
      <c r="AF356" s="81">
        <f>COUNTIFS('Plan de couv'!$C$8:$C$373,Capa!$T356,'Plan de couv'!O$8:O$373,Paramètres!$A$3)+COUNTIFS('Plan de couv'!$C$8:$C$373,Capa!$T356,'Plan de couv'!O$8:O$373,Paramètres!$A$8)/2+COUNTIFS('Plan de couv'!$C$8:$C$373,Capa!$T356,'Plan de couv'!O$8:O$373,Paramètres!$A$9)/2</f>
        <v>0</v>
      </c>
      <c r="AG356" s="81">
        <f>COUNTIFS('Plan de couv'!$C$8:$C$373,Capa!$T356,'Plan de couv'!P$8:P$373,Paramètres!$A$3)+COUNTIFS('Plan de couv'!$C$8:$C$373,Capa!$T356,'Plan de couv'!P$8:P$373,Paramètres!$A$8)/2+COUNTIFS('Plan de couv'!$C$8:$C$373,Capa!$T356,'Plan de couv'!P$8:P$373,Paramètres!$A$9)/2</f>
        <v>0</v>
      </c>
      <c r="AH356" s="81">
        <f>COUNTIFS('Plan de couv'!$C$8:$C$373,Capa!$T356,'Plan de couv'!Q$8:Q$373,Paramètres!$A$3)+COUNTIFS('Plan de couv'!$C$8:$C$373,Capa!$T356,'Plan de couv'!Q$8:Q$373,Paramètres!$A$8)/2+COUNTIFS('Plan de couv'!$C$8:$C$373,Capa!$T356,'Plan de couv'!Q$8:Q$373,Paramètres!$A$9)/2</f>
        <v>0</v>
      </c>
      <c r="AI356" s="81">
        <f>COUNTIFS('Plan de couv'!$C$8:$C$373,Capa!$T356,'Plan de couv'!R$8:R$373,Paramètres!$A$3)+COUNTIFS('Plan de couv'!$C$8:$C$373,Capa!$T356,'Plan de couv'!R$8:R$373,Paramètres!$A$8)/2+COUNTIFS('Plan de couv'!$C$8:$C$373,Capa!$T356,'Plan de couv'!R$8:R$373,Paramètres!$A$9)/2</f>
        <v>0</v>
      </c>
      <c r="AJ356" s="81">
        <f>COUNTIFS('Plan de couv'!$C$8:$C$373,Capa!$T356,'Plan de couv'!S$8:S$373,Paramètres!$A$3)+COUNTIFS('Plan de couv'!$C$8:$C$373,Capa!$T356,'Plan de couv'!S$8:S$373,Paramètres!$A$8)/2+COUNTIFS('Plan de couv'!$C$8:$C$373,Capa!$T356,'Plan de couv'!S$8:S$373,Paramètres!$A$9)/2</f>
        <v>0</v>
      </c>
      <c r="AK356" s="81">
        <f>COUNTIFS('Plan de couv'!$C$8:$C$373,Capa!$T356,'Plan de couv'!T$8:T$373,Paramètres!$A$3)+COUNTIFS('Plan de couv'!$C$8:$C$373,Capa!$T356,'Plan de couv'!T$8:T$373,Paramètres!$A$8)/2+COUNTIFS('Plan de couv'!$C$8:$C$373,Capa!$T356,'Plan de couv'!T$8:T$373,Paramètres!$A$9)/2</f>
        <v>0</v>
      </c>
      <c r="AL356" s="81">
        <f>COUNTIFS('Plan de couv'!$C$8:$C$373,Capa!$T356,'Plan de couv'!U$8:U$373,Paramètres!$A$3)+COUNTIFS('Plan de couv'!$C$8:$C$373,Capa!$T356,'Plan de couv'!U$8:U$373,Paramètres!$A$8)/2+COUNTIFS('Plan de couv'!$C$8:$C$373,Capa!$T356,'Plan de couv'!U$8:U$373,Paramètres!$A$9)/2</f>
        <v>0</v>
      </c>
      <c r="AM356" s="81">
        <f>COUNTIFS('Plan de couv'!$C$8:$C$373,Capa!$T356,'Plan de couv'!V$8:V$373,Paramètres!$A$3)+COUNTIFS('Plan de couv'!$C$8:$C$373,Capa!$T356,'Plan de couv'!V$8:V$373,Paramètres!$A$8)/2+COUNTIFS('Plan de couv'!$C$8:$C$373,Capa!$T356,'Plan de couv'!V$8:V$373,Paramètres!$A$9)/2</f>
        <v>0</v>
      </c>
      <c r="AN356" s="81">
        <f>COUNTIFS('Plan de couv'!$C$8:$C$373,Capa!$T356,'Plan de couv'!W$8:W$373,Paramètres!$A$3)+COUNTIFS('Plan de couv'!$C$8:$C$373,Capa!$T356,'Plan de couv'!W$8:W$373,Paramètres!$A$8)/2+COUNTIFS('Plan de couv'!$C$8:$C$373,Capa!$T356,'Plan de couv'!W$8:W$373,Paramètres!$A$9)/2</f>
        <v>0</v>
      </c>
      <c r="AO356" s="81">
        <f>COUNTIFS('Plan de couv'!$C$8:$C$373,Capa!$T356,'Plan de couv'!X$8:X$373,Paramètres!$A$3)+COUNTIFS('Plan de couv'!$C$8:$C$373,Capa!$T356,'Plan de couv'!X$8:X$373,Paramètres!$A$8)/2+COUNTIFS('Plan de couv'!$C$8:$C$373,Capa!$T356,'Plan de couv'!X$8:X$373,Paramètres!$A$9)/2</f>
        <v>0</v>
      </c>
      <c r="AP356" s="81">
        <f>COUNTIFS('Plan de couv'!$C$8:$C$373,Capa!$T356,'Plan de couv'!Y$8:Y$373,Paramètres!$A$3)+COUNTIFS('Plan de couv'!$C$8:$C$373,Capa!$T356,'Plan de couv'!Y$8:Y$373,Paramètres!$A$8)/2+COUNTIFS('Plan de couv'!$C$8:$C$373,Capa!$T356,'Plan de couv'!Y$8:Y$373,Paramètres!$A$9)/2</f>
        <v>0</v>
      </c>
    </row>
    <row r="357" spans="18:42" hidden="1" x14ac:dyDescent="0.25">
      <c r="R357" s="50">
        <f t="shared" si="20"/>
        <v>12</v>
      </c>
      <c r="S357" s="51">
        <f t="shared" si="21"/>
        <v>51</v>
      </c>
      <c r="T357" s="67">
        <f t="shared" si="23"/>
        <v>42721</v>
      </c>
      <c r="U357" s="68">
        <f t="shared" si="22"/>
        <v>7</v>
      </c>
      <c r="V357" s="81">
        <f>COUNTIFS('Plan de couv'!$C$8:$C$373,Capa!$T357,'Plan de couv'!E$8:E$373,Paramètres!$A$3)+COUNTIFS('Plan de couv'!$C$8:$C$373,Capa!$T357,'Plan de couv'!E$8:E$373,Paramètres!$A$8)/2+COUNTIFS('Plan de couv'!$C$8:$C$373,Capa!$T357,'Plan de couv'!E$8:E$373,Paramètres!$A$9)/2</f>
        <v>0</v>
      </c>
      <c r="W357" s="81">
        <f>COUNTIFS('Plan de couv'!$C$8:$C$373,Capa!$T357,'Plan de couv'!F$8:F$373,Paramètres!$A$3)+COUNTIFS('Plan de couv'!$C$8:$C$373,Capa!$T357,'Plan de couv'!F$8:F$373,Paramètres!$A$8)/2+COUNTIFS('Plan de couv'!$C$8:$C$373,Capa!$T357,'Plan de couv'!F$8:F$373,Paramètres!$A$9)/2</f>
        <v>0</v>
      </c>
      <c r="X357" s="81">
        <f>COUNTIFS('Plan de couv'!$C$8:$C$373,Capa!$T357,'Plan de couv'!G$8:G$373,Paramètres!$A$3)+COUNTIFS('Plan de couv'!$C$8:$C$373,Capa!$T357,'Plan de couv'!G$8:G$373,Paramètres!$A$8)/2+COUNTIFS('Plan de couv'!$C$8:$C$373,Capa!$T357,'Plan de couv'!G$8:G$373,Paramètres!$A$9)/2</f>
        <v>0</v>
      </c>
      <c r="Y357" s="81">
        <f>COUNTIFS('Plan de couv'!$C$8:$C$373,Capa!$T357,'Plan de couv'!H$8:H$373,Paramètres!$A$3)+COUNTIFS('Plan de couv'!$C$8:$C$373,Capa!$T357,'Plan de couv'!H$8:H$373,Paramètres!$A$8)/2+COUNTIFS('Plan de couv'!$C$8:$C$373,Capa!$T357,'Plan de couv'!H$8:H$373,Paramètres!$A$9)/2</f>
        <v>0</v>
      </c>
      <c r="Z357" s="81">
        <f>COUNTIFS('Plan de couv'!$C$8:$C$373,Capa!$T357,'Plan de couv'!I$8:I$373,Paramètres!$A$3)+COUNTIFS('Plan de couv'!$C$8:$C$373,Capa!$T357,'Plan de couv'!I$8:I$373,Paramètres!$A$8)/2+COUNTIFS('Plan de couv'!$C$8:$C$373,Capa!$T357,'Plan de couv'!I$8:I$373,Paramètres!$A$9)/2</f>
        <v>0</v>
      </c>
      <c r="AA357" s="81">
        <f>COUNTIFS('Plan de couv'!$C$8:$C$373,Capa!$T357,'Plan de couv'!J$8:J$373,Paramètres!$A$3)+COUNTIFS('Plan de couv'!$C$8:$C$373,Capa!$T357,'Plan de couv'!J$8:J$373,Paramètres!$A$8)/2+COUNTIFS('Plan de couv'!$C$8:$C$373,Capa!$T357,'Plan de couv'!J$8:J$373,Paramètres!$A$9)/2</f>
        <v>0</v>
      </c>
      <c r="AB357" s="81">
        <f>COUNTIFS('Plan de couv'!$C$8:$C$373,Capa!$T357,'Plan de couv'!K$8:K$373,Paramètres!$A$3)+COUNTIFS('Plan de couv'!$C$8:$C$373,Capa!$T357,'Plan de couv'!K$8:K$373,Paramètres!$A$8)/2+COUNTIFS('Plan de couv'!$C$8:$C$373,Capa!$T357,'Plan de couv'!K$8:K$373,Paramètres!$A$9)/2</f>
        <v>0</v>
      </c>
      <c r="AC357" s="81">
        <f>COUNTIFS('Plan de couv'!$C$8:$C$373,Capa!$T357,'Plan de couv'!L$8:L$373,Paramètres!$A$3)+COUNTIFS('Plan de couv'!$C$8:$C$373,Capa!$T357,'Plan de couv'!L$8:L$373,Paramètres!$A$8)/2+COUNTIFS('Plan de couv'!$C$8:$C$373,Capa!$T357,'Plan de couv'!L$8:L$373,Paramètres!$A$9)/2</f>
        <v>0</v>
      </c>
      <c r="AD357" s="81">
        <f>COUNTIFS('Plan de couv'!$C$8:$C$373,Capa!$T357,'Plan de couv'!M$8:M$373,Paramètres!$A$3)+COUNTIFS('Plan de couv'!$C$8:$C$373,Capa!$T357,'Plan de couv'!M$8:M$373,Paramètres!$A$8)/2+COUNTIFS('Plan de couv'!$C$8:$C$373,Capa!$T357,'Plan de couv'!M$8:M$373,Paramètres!$A$9)/2</f>
        <v>0</v>
      </c>
      <c r="AE357" s="81">
        <f>COUNTIFS('Plan de couv'!$C$8:$C$373,Capa!$T357,'Plan de couv'!N$8:N$373,Paramètres!$A$3)+COUNTIFS('Plan de couv'!$C$8:$C$373,Capa!$T357,'Plan de couv'!N$8:N$373,Paramètres!$A$8)/2+COUNTIFS('Plan de couv'!$C$8:$C$373,Capa!$T357,'Plan de couv'!N$8:N$373,Paramètres!$A$9)/2</f>
        <v>0</v>
      </c>
      <c r="AF357" s="81">
        <f>COUNTIFS('Plan de couv'!$C$8:$C$373,Capa!$T357,'Plan de couv'!O$8:O$373,Paramètres!$A$3)+COUNTIFS('Plan de couv'!$C$8:$C$373,Capa!$T357,'Plan de couv'!O$8:O$373,Paramètres!$A$8)/2+COUNTIFS('Plan de couv'!$C$8:$C$373,Capa!$T357,'Plan de couv'!O$8:O$373,Paramètres!$A$9)/2</f>
        <v>0</v>
      </c>
      <c r="AG357" s="81">
        <f>COUNTIFS('Plan de couv'!$C$8:$C$373,Capa!$T357,'Plan de couv'!P$8:P$373,Paramètres!$A$3)+COUNTIFS('Plan de couv'!$C$8:$C$373,Capa!$T357,'Plan de couv'!P$8:P$373,Paramètres!$A$8)/2+COUNTIFS('Plan de couv'!$C$8:$C$373,Capa!$T357,'Plan de couv'!P$8:P$373,Paramètres!$A$9)/2</f>
        <v>0</v>
      </c>
      <c r="AH357" s="81">
        <f>COUNTIFS('Plan de couv'!$C$8:$C$373,Capa!$T357,'Plan de couv'!Q$8:Q$373,Paramètres!$A$3)+COUNTIFS('Plan de couv'!$C$8:$C$373,Capa!$T357,'Plan de couv'!Q$8:Q$373,Paramètres!$A$8)/2+COUNTIFS('Plan de couv'!$C$8:$C$373,Capa!$T357,'Plan de couv'!Q$8:Q$373,Paramètres!$A$9)/2</f>
        <v>0</v>
      </c>
      <c r="AI357" s="81">
        <f>COUNTIFS('Plan de couv'!$C$8:$C$373,Capa!$T357,'Plan de couv'!R$8:R$373,Paramètres!$A$3)+COUNTIFS('Plan de couv'!$C$8:$C$373,Capa!$T357,'Plan de couv'!R$8:R$373,Paramètres!$A$8)/2+COUNTIFS('Plan de couv'!$C$8:$C$373,Capa!$T357,'Plan de couv'!R$8:R$373,Paramètres!$A$9)/2</f>
        <v>0</v>
      </c>
      <c r="AJ357" s="81">
        <f>COUNTIFS('Plan de couv'!$C$8:$C$373,Capa!$T357,'Plan de couv'!S$8:S$373,Paramètres!$A$3)+COUNTIFS('Plan de couv'!$C$8:$C$373,Capa!$T357,'Plan de couv'!S$8:S$373,Paramètres!$A$8)/2+COUNTIFS('Plan de couv'!$C$8:$C$373,Capa!$T357,'Plan de couv'!S$8:S$373,Paramètres!$A$9)/2</f>
        <v>0</v>
      </c>
      <c r="AK357" s="81">
        <f>COUNTIFS('Plan de couv'!$C$8:$C$373,Capa!$T357,'Plan de couv'!T$8:T$373,Paramètres!$A$3)+COUNTIFS('Plan de couv'!$C$8:$C$373,Capa!$T357,'Plan de couv'!T$8:T$373,Paramètres!$A$8)/2+COUNTIFS('Plan de couv'!$C$8:$C$373,Capa!$T357,'Plan de couv'!T$8:T$373,Paramètres!$A$9)/2</f>
        <v>0</v>
      </c>
      <c r="AL357" s="81">
        <f>COUNTIFS('Plan de couv'!$C$8:$C$373,Capa!$T357,'Plan de couv'!U$8:U$373,Paramètres!$A$3)+COUNTIFS('Plan de couv'!$C$8:$C$373,Capa!$T357,'Plan de couv'!U$8:U$373,Paramètres!$A$8)/2+COUNTIFS('Plan de couv'!$C$8:$C$373,Capa!$T357,'Plan de couv'!U$8:U$373,Paramètres!$A$9)/2</f>
        <v>0</v>
      </c>
      <c r="AM357" s="81">
        <f>COUNTIFS('Plan de couv'!$C$8:$C$373,Capa!$T357,'Plan de couv'!V$8:V$373,Paramètres!$A$3)+COUNTIFS('Plan de couv'!$C$8:$C$373,Capa!$T357,'Plan de couv'!V$8:V$373,Paramètres!$A$8)/2+COUNTIFS('Plan de couv'!$C$8:$C$373,Capa!$T357,'Plan de couv'!V$8:V$373,Paramètres!$A$9)/2</f>
        <v>0</v>
      </c>
      <c r="AN357" s="81">
        <f>COUNTIFS('Plan de couv'!$C$8:$C$373,Capa!$T357,'Plan de couv'!W$8:W$373,Paramètres!$A$3)+COUNTIFS('Plan de couv'!$C$8:$C$373,Capa!$T357,'Plan de couv'!W$8:W$373,Paramètres!$A$8)/2+COUNTIFS('Plan de couv'!$C$8:$C$373,Capa!$T357,'Plan de couv'!W$8:W$373,Paramètres!$A$9)/2</f>
        <v>0</v>
      </c>
      <c r="AO357" s="81">
        <f>COUNTIFS('Plan de couv'!$C$8:$C$373,Capa!$T357,'Plan de couv'!X$8:X$373,Paramètres!$A$3)+COUNTIFS('Plan de couv'!$C$8:$C$373,Capa!$T357,'Plan de couv'!X$8:X$373,Paramètres!$A$8)/2+COUNTIFS('Plan de couv'!$C$8:$C$373,Capa!$T357,'Plan de couv'!X$8:X$373,Paramètres!$A$9)/2</f>
        <v>0</v>
      </c>
      <c r="AP357" s="81">
        <f>COUNTIFS('Plan de couv'!$C$8:$C$373,Capa!$T357,'Plan de couv'!Y$8:Y$373,Paramètres!$A$3)+COUNTIFS('Plan de couv'!$C$8:$C$373,Capa!$T357,'Plan de couv'!Y$8:Y$373,Paramètres!$A$8)/2+COUNTIFS('Plan de couv'!$C$8:$C$373,Capa!$T357,'Plan de couv'!Y$8:Y$373,Paramètres!$A$9)/2</f>
        <v>0</v>
      </c>
    </row>
    <row r="358" spans="18:42" hidden="1" x14ac:dyDescent="0.25">
      <c r="R358" s="50">
        <f t="shared" si="20"/>
        <v>12</v>
      </c>
      <c r="S358" s="51">
        <f t="shared" si="21"/>
        <v>52</v>
      </c>
      <c r="T358" s="67">
        <f t="shared" si="23"/>
        <v>42722</v>
      </c>
      <c r="U358" s="68">
        <f t="shared" si="22"/>
        <v>1</v>
      </c>
      <c r="V358" s="81">
        <f>COUNTIFS('Plan de couv'!$C$8:$C$373,Capa!$T358,'Plan de couv'!E$8:E$373,Paramètres!$A$3)+COUNTIFS('Plan de couv'!$C$8:$C$373,Capa!$T358,'Plan de couv'!E$8:E$373,Paramètres!$A$8)/2+COUNTIFS('Plan de couv'!$C$8:$C$373,Capa!$T358,'Plan de couv'!E$8:E$373,Paramètres!$A$9)/2</f>
        <v>0</v>
      </c>
      <c r="W358" s="81">
        <f>COUNTIFS('Plan de couv'!$C$8:$C$373,Capa!$T358,'Plan de couv'!F$8:F$373,Paramètres!$A$3)+COUNTIFS('Plan de couv'!$C$8:$C$373,Capa!$T358,'Plan de couv'!F$8:F$373,Paramètres!$A$8)/2+COUNTIFS('Plan de couv'!$C$8:$C$373,Capa!$T358,'Plan de couv'!F$8:F$373,Paramètres!$A$9)/2</f>
        <v>0</v>
      </c>
      <c r="X358" s="81">
        <f>COUNTIFS('Plan de couv'!$C$8:$C$373,Capa!$T358,'Plan de couv'!G$8:G$373,Paramètres!$A$3)+COUNTIFS('Plan de couv'!$C$8:$C$373,Capa!$T358,'Plan de couv'!G$8:G$373,Paramètres!$A$8)/2+COUNTIFS('Plan de couv'!$C$8:$C$373,Capa!$T358,'Plan de couv'!G$8:G$373,Paramètres!$A$9)/2</f>
        <v>0</v>
      </c>
      <c r="Y358" s="81">
        <f>COUNTIFS('Plan de couv'!$C$8:$C$373,Capa!$T358,'Plan de couv'!H$8:H$373,Paramètres!$A$3)+COUNTIFS('Plan de couv'!$C$8:$C$373,Capa!$T358,'Plan de couv'!H$8:H$373,Paramètres!$A$8)/2+COUNTIFS('Plan de couv'!$C$8:$C$373,Capa!$T358,'Plan de couv'!H$8:H$373,Paramètres!$A$9)/2</f>
        <v>0</v>
      </c>
      <c r="Z358" s="81">
        <f>COUNTIFS('Plan de couv'!$C$8:$C$373,Capa!$T358,'Plan de couv'!I$8:I$373,Paramètres!$A$3)+COUNTIFS('Plan de couv'!$C$8:$C$373,Capa!$T358,'Plan de couv'!I$8:I$373,Paramètres!$A$8)/2+COUNTIFS('Plan de couv'!$C$8:$C$373,Capa!$T358,'Plan de couv'!I$8:I$373,Paramètres!$A$9)/2</f>
        <v>0</v>
      </c>
      <c r="AA358" s="81">
        <f>COUNTIFS('Plan de couv'!$C$8:$C$373,Capa!$T358,'Plan de couv'!J$8:J$373,Paramètres!$A$3)+COUNTIFS('Plan de couv'!$C$8:$C$373,Capa!$T358,'Plan de couv'!J$8:J$373,Paramètres!$A$8)/2+COUNTIFS('Plan de couv'!$C$8:$C$373,Capa!$T358,'Plan de couv'!J$8:J$373,Paramètres!$A$9)/2</f>
        <v>0</v>
      </c>
      <c r="AB358" s="81">
        <f>COUNTIFS('Plan de couv'!$C$8:$C$373,Capa!$T358,'Plan de couv'!K$8:K$373,Paramètres!$A$3)+COUNTIFS('Plan de couv'!$C$8:$C$373,Capa!$T358,'Plan de couv'!K$8:K$373,Paramètres!$A$8)/2+COUNTIFS('Plan de couv'!$C$8:$C$373,Capa!$T358,'Plan de couv'!K$8:K$373,Paramètres!$A$9)/2</f>
        <v>0</v>
      </c>
      <c r="AC358" s="81">
        <f>COUNTIFS('Plan de couv'!$C$8:$C$373,Capa!$T358,'Plan de couv'!L$8:L$373,Paramètres!$A$3)+COUNTIFS('Plan de couv'!$C$8:$C$373,Capa!$T358,'Plan de couv'!L$8:L$373,Paramètres!$A$8)/2+COUNTIFS('Plan de couv'!$C$8:$C$373,Capa!$T358,'Plan de couv'!L$8:L$373,Paramètres!$A$9)/2</f>
        <v>0</v>
      </c>
      <c r="AD358" s="81">
        <f>COUNTIFS('Plan de couv'!$C$8:$C$373,Capa!$T358,'Plan de couv'!M$8:M$373,Paramètres!$A$3)+COUNTIFS('Plan de couv'!$C$8:$C$373,Capa!$T358,'Plan de couv'!M$8:M$373,Paramètres!$A$8)/2+COUNTIFS('Plan de couv'!$C$8:$C$373,Capa!$T358,'Plan de couv'!M$8:M$373,Paramètres!$A$9)/2</f>
        <v>0</v>
      </c>
      <c r="AE358" s="81">
        <f>COUNTIFS('Plan de couv'!$C$8:$C$373,Capa!$T358,'Plan de couv'!N$8:N$373,Paramètres!$A$3)+COUNTIFS('Plan de couv'!$C$8:$C$373,Capa!$T358,'Plan de couv'!N$8:N$373,Paramètres!$A$8)/2+COUNTIFS('Plan de couv'!$C$8:$C$373,Capa!$T358,'Plan de couv'!N$8:N$373,Paramètres!$A$9)/2</f>
        <v>0</v>
      </c>
      <c r="AF358" s="81">
        <f>COUNTIFS('Plan de couv'!$C$8:$C$373,Capa!$T358,'Plan de couv'!O$8:O$373,Paramètres!$A$3)+COUNTIFS('Plan de couv'!$C$8:$C$373,Capa!$T358,'Plan de couv'!O$8:O$373,Paramètres!$A$8)/2+COUNTIFS('Plan de couv'!$C$8:$C$373,Capa!$T358,'Plan de couv'!O$8:O$373,Paramètres!$A$9)/2</f>
        <v>0</v>
      </c>
      <c r="AG358" s="81">
        <f>COUNTIFS('Plan de couv'!$C$8:$C$373,Capa!$T358,'Plan de couv'!P$8:P$373,Paramètres!$A$3)+COUNTIFS('Plan de couv'!$C$8:$C$373,Capa!$T358,'Plan de couv'!P$8:P$373,Paramètres!$A$8)/2+COUNTIFS('Plan de couv'!$C$8:$C$373,Capa!$T358,'Plan de couv'!P$8:P$373,Paramètres!$A$9)/2</f>
        <v>0</v>
      </c>
      <c r="AH358" s="81">
        <f>COUNTIFS('Plan de couv'!$C$8:$C$373,Capa!$T358,'Plan de couv'!Q$8:Q$373,Paramètres!$A$3)+COUNTIFS('Plan de couv'!$C$8:$C$373,Capa!$T358,'Plan de couv'!Q$8:Q$373,Paramètres!$A$8)/2+COUNTIFS('Plan de couv'!$C$8:$C$373,Capa!$T358,'Plan de couv'!Q$8:Q$373,Paramètres!$A$9)/2</f>
        <v>0</v>
      </c>
      <c r="AI358" s="81">
        <f>COUNTIFS('Plan de couv'!$C$8:$C$373,Capa!$T358,'Plan de couv'!R$8:R$373,Paramètres!$A$3)+COUNTIFS('Plan de couv'!$C$8:$C$373,Capa!$T358,'Plan de couv'!R$8:R$373,Paramètres!$A$8)/2+COUNTIFS('Plan de couv'!$C$8:$C$373,Capa!$T358,'Plan de couv'!R$8:R$373,Paramètres!$A$9)/2</f>
        <v>0</v>
      </c>
      <c r="AJ358" s="81">
        <f>COUNTIFS('Plan de couv'!$C$8:$C$373,Capa!$T358,'Plan de couv'!S$8:S$373,Paramètres!$A$3)+COUNTIFS('Plan de couv'!$C$8:$C$373,Capa!$T358,'Plan de couv'!S$8:S$373,Paramètres!$A$8)/2+COUNTIFS('Plan de couv'!$C$8:$C$373,Capa!$T358,'Plan de couv'!S$8:S$373,Paramètres!$A$9)/2</f>
        <v>0</v>
      </c>
      <c r="AK358" s="81">
        <f>COUNTIFS('Plan de couv'!$C$8:$C$373,Capa!$T358,'Plan de couv'!T$8:T$373,Paramètres!$A$3)+COUNTIFS('Plan de couv'!$C$8:$C$373,Capa!$T358,'Plan de couv'!T$8:T$373,Paramètres!$A$8)/2+COUNTIFS('Plan de couv'!$C$8:$C$373,Capa!$T358,'Plan de couv'!T$8:T$373,Paramètres!$A$9)/2</f>
        <v>0</v>
      </c>
      <c r="AL358" s="81">
        <f>COUNTIFS('Plan de couv'!$C$8:$C$373,Capa!$T358,'Plan de couv'!U$8:U$373,Paramètres!$A$3)+COUNTIFS('Plan de couv'!$C$8:$C$373,Capa!$T358,'Plan de couv'!U$8:U$373,Paramètres!$A$8)/2+COUNTIFS('Plan de couv'!$C$8:$C$373,Capa!$T358,'Plan de couv'!U$8:U$373,Paramètres!$A$9)/2</f>
        <v>0</v>
      </c>
      <c r="AM358" s="81">
        <f>COUNTIFS('Plan de couv'!$C$8:$C$373,Capa!$T358,'Plan de couv'!V$8:V$373,Paramètres!$A$3)+COUNTIFS('Plan de couv'!$C$8:$C$373,Capa!$T358,'Plan de couv'!V$8:V$373,Paramètres!$A$8)/2+COUNTIFS('Plan de couv'!$C$8:$C$373,Capa!$T358,'Plan de couv'!V$8:V$373,Paramètres!$A$9)/2</f>
        <v>0</v>
      </c>
      <c r="AN358" s="81">
        <f>COUNTIFS('Plan de couv'!$C$8:$C$373,Capa!$T358,'Plan de couv'!W$8:W$373,Paramètres!$A$3)+COUNTIFS('Plan de couv'!$C$8:$C$373,Capa!$T358,'Plan de couv'!W$8:W$373,Paramètres!$A$8)/2+COUNTIFS('Plan de couv'!$C$8:$C$373,Capa!$T358,'Plan de couv'!W$8:W$373,Paramètres!$A$9)/2</f>
        <v>0</v>
      </c>
      <c r="AO358" s="81">
        <f>COUNTIFS('Plan de couv'!$C$8:$C$373,Capa!$T358,'Plan de couv'!X$8:X$373,Paramètres!$A$3)+COUNTIFS('Plan de couv'!$C$8:$C$373,Capa!$T358,'Plan de couv'!X$8:X$373,Paramètres!$A$8)/2+COUNTIFS('Plan de couv'!$C$8:$C$373,Capa!$T358,'Plan de couv'!X$8:X$373,Paramètres!$A$9)/2</f>
        <v>0</v>
      </c>
      <c r="AP358" s="81">
        <f>COUNTIFS('Plan de couv'!$C$8:$C$373,Capa!$T358,'Plan de couv'!Y$8:Y$373,Paramètres!$A$3)+COUNTIFS('Plan de couv'!$C$8:$C$373,Capa!$T358,'Plan de couv'!Y$8:Y$373,Paramètres!$A$8)/2+COUNTIFS('Plan de couv'!$C$8:$C$373,Capa!$T358,'Plan de couv'!Y$8:Y$373,Paramètres!$A$9)/2</f>
        <v>0</v>
      </c>
    </row>
    <row r="359" spans="18:42" hidden="1" x14ac:dyDescent="0.25">
      <c r="R359" s="50">
        <f t="shared" si="20"/>
        <v>12</v>
      </c>
      <c r="S359" s="51">
        <f t="shared" si="21"/>
        <v>52</v>
      </c>
      <c r="T359" s="67">
        <f t="shared" si="23"/>
        <v>42723</v>
      </c>
      <c r="U359" s="68">
        <f t="shared" si="22"/>
        <v>2</v>
      </c>
      <c r="V359" s="81">
        <f>COUNTIFS('Plan de couv'!$C$8:$C$373,Capa!$T359,'Plan de couv'!E$8:E$373,Paramètres!$A$3)+COUNTIFS('Plan de couv'!$C$8:$C$373,Capa!$T359,'Plan de couv'!E$8:E$373,Paramètres!$A$8)/2+COUNTIFS('Plan de couv'!$C$8:$C$373,Capa!$T359,'Plan de couv'!E$8:E$373,Paramètres!$A$9)/2</f>
        <v>0</v>
      </c>
      <c r="W359" s="81">
        <f>COUNTIFS('Plan de couv'!$C$8:$C$373,Capa!$T359,'Plan de couv'!F$8:F$373,Paramètres!$A$3)+COUNTIFS('Plan de couv'!$C$8:$C$373,Capa!$T359,'Plan de couv'!F$8:F$373,Paramètres!$A$8)/2+COUNTIFS('Plan de couv'!$C$8:$C$373,Capa!$T359,'Plan de couv'!F$8:F$373,Paramètres!$A$9)/2</f>
        <v>0</v>
      </c>
      <c r="X359" s="81">
        <f>COUNTIFS('Plan de couv'!$C$8:$C$373,Capa!$T359,'Plan de couv'!G$8:G$373,Paramètres!$A$3)+COUNTIFS('Plan de couv'!$C$8:$C$373,Capa!$T359,'Plan de couv'!G$8:G$373,Paramètres!$A$8)/2+COUNTIFS('Plan de couv'!$C$8:$C$373,Capa!$T359,'Plan de couv'!G$8:G$373,Paramètres!$A$9)/2</f>
        <v>0</v>
      </c>
      <c r="Y359" s="81">
        <f>COUNTIFS('Plan de couv'!$C$8:$C$373,Capa!$T359,'Plan de couv'!H$8:H$373,Paramètres!$A$3)+COUNTIFS('Plan de couv'!$C$8:$C$373,Capa!$T359,'Plan de couv'!H$8:H$373,Paramètres!$A$8)/2+COUNTIFS('Plan de couv'!$C$8:$C$373,Capa!$T359,'Plan de couv'!H$8:H$373,Paramètres!$A$9)/2</f>
        <v>0</v>
      </c>
      <c r="Z359" s="81">
        <f>COUNTIFS('Plan de couv'!$C$8:$C$373,Capa!$T359,'Plan de couv'!I$8:I$373,Paramètres!$A$3)+COUNTIFS('Plan de couv'!$C$8:$C$373,Capa!$T359,'Plan de couv'!I$8:I$373,Paramètres!$A$8)/2+COUNTIFS('Plan de couv'!$C$8:$C$373,Capa!$T359,'Plan de couv'!I$8:I$373,Paramètres!$A$9)/2</f>
        <v>0</v>
      </c>
      <c r="AA359" s="81">
        <f>COUNTIFS('Plan de couv'!$C$8:$C$373,Capa!$T359,'Plan de couv'!J$8:J$373,Paramètres!$A$3)+COUNTIFS('Plan de couv'!$C$8:$C$373,Capa!$T359,'Plan de couv'!J$8:J$373,Paramètres!$A$8)/2+COUNTIFS('Plan de couv'!$C$8:$C$373,Capa!$T359,'Plan de couv'!J$8:J$373,Paramètres!$A$9)/2</f>
        <v>0</v>
      </c>
      <c r="AB359" s="81">
        <f>COUNTIFS('Plan de couv'!$C$8:$C$373,Capa!$T359,'Plan de couv'!K$8:K$373,Paramètres!$A$3)+COUNTIFS('Plan de couv'!$C$8:$C$373,Capa!$T359,'Plan de couv'!K$8:K$373,Paramètres!$A$8)/2+COUNTIFS('Plan de couv'!$C$8:$C$373,Capa!$T359,'Plan de couv'!K$8:K$373,Paramètres!$A$9)/2</f>
        <v>0</v>
      </c>
      <c r="AC359" s="81">
        <f>COUNTIFS('Plan de couv'!$C$8:$C$373,Capa!$T359,'Plan de couv'!L$8:L$373,Paramètres!$A$3)+COUNTIFS('Plan de couv'!$C$8:$C$373,Capa!$T359,'Plan de couv'!L$8:L$373,Paramètres!$A$8)/2+COUNTIFS('Plan de couv'!$C$8:$C$373,Capa!$T359,'Plan de couv'!L$8:L$373,Paramètres!$A$9)/2</f>
        <v>0</v>
      </c>
      <c r="AD359" s="81">
        <f>COUNTIFS('Plan de couv'!$C$8:$C$373,Capa!$T359,'Plan de couv'!M$8:M$373,Paramètres!$A$3)+COUNTIFS('Plan de couv'!$C$8:$C$373,Capa!$T359,'Plan de couv'!M$8:M$373,Paramètres!$A$8)/2+COUNTIFS('Plan de couv'!$C$8:$C$373,Capa!$T359,'Plan de couv'!M$8:M$373,Paramètres!$A$9)/2</f>
        <v>0</v>
      </c>
      <c r="AE359" s="81">
        <f>COUNTIFS('Plan de couv'!$C$8:$C$373,Capa!$T359,'Plan de couv'!N$8:N$373,Paramètres!$A$3)+COUNTIFS('Plan de couv'!$C$8:$C$373,Capa!$T359,'Plan de couv'!N$8:N$373,Paramètres!$A$8)/2+COUNTIFS('Plan de couv'!$C$8:$C$373,Capa!$T359,'Plan de couv'!N$8:N$373,Paramètres!$A$9)/2</f>
        <v>0</v>
      </c>
      <c r="AF359" s="81">
        <f>COUNTIFS('Plan de couv'!$C$8:$C$373,Capa!$T359,'Plan de couv'!O$8:O$373,Paramètres!$A$3)+COUNTIFS('Plan de couv'!$C$8:$C$373,Capa!$T359,'Plan de couv'!O$8:O$373,Paramètres!$A$8)/2+COUNTIFS('Plan de couv'!$C$8:$C$373,Capa!$T359,'Plan de couv'!O$8:O$373,Paramètres!$A$9)/2</f>
        <v>0</v>
      </c>
      <c r="AG359" s="81">
        <f>COUNTIFS('Plan de couv'!$C$8:$C$373,Capa!$T359,'Plan de couv'!P$8:P$373,Paramètres!$A$3)+COUNTIFS('Plan de couv'!$C$8:$C$373,Capa!$T359,'Plan de couv'!P$8:P$373,Paramètres!$A$8)/2+COUNTIFS('Plan de couv'!$C$8:$C$373,Capa!$T359,'Plan de couv'!P$8:P$373,Paramètres!$A$9)/2</f>
        <v>0</v>
      </c>
      <c r="AH359" s="81">
        <f>COUNTIFS('Plan de couv'!$C$8:$C$373,Capa!$T359,'Plan de couv'!Q$8:Q$373,Paramètres!$A$3)+COUNTIFS('Plan de couv'!$C$8:$C$373,Capa!$T359,'Plan de couv'!Q$8:Q$373,Paramètres!$A$8)/2+COUNTIFS('Plan de couv'!$C$8:$C$373,Capa!$T359,'Plan de couv'!Q$8:Q$373,Paramètres!$A$9)/2</f>
        <v>0</v>
      </c>
      <c r="AI359" s="81">
        <f>COUNTIFS('Plan de couv'!$C$8:$C$373,Capa!$T359,'Plan de couv'!R$8:R$373,Paramètres!$A$3)+COUNTIFS('Plan de couv'!$C$8:$C$373,Capa!$T359,'Plan de couv'!R$8:R$373,Paramètres!$A$8)/2+COUNTIFS('Plan de couv'!$C$8:$C$373,Capa!$T359,'Plan de couv'!R$8:R$373,Paramètres!$A$9)/2</f>
        <v>0</v>
      </c>
      <c r="AJ359" s="81">
        <f>COUNTIFS('Plan de couv'!$C$8:$C$373,Capa!$T359,'Plan de couv'!S$8:S$373,Paramètres!$A$3)+COUNTIFS('Plan de couv'!$C$8:$C$373,Capa!$T359,'Plan de couv'!S$8:S$373,Paramètres!$A$8)/2+COUNTIFS('Plan de couv'!$C$8:$C$373,Capa!$T359,'Plan de couv'!S$8:S$373,Paramètres!$A$9)/2</f>
        <v>0</v>
      </c>
      <c r="AK359" s="81">
        <f>COUNTIFS('Plan de couv'!$C$8:$C$373,Capa!$T359,'Plan de couv'!T$8:T$373,Paramètres!$A$3)+COUNTIFS('Plan de couv'!$C$8:$C$373,Capa!$T359,'Plan de couv'!T$8:T$373,Paramètres!$A$8)/2+COUNTIFS('Plan de couv'!$C$8:$C$373,Capa!$T359,'Plan de couv'!T$8:T$373,Paramètres!$A$9)/2</f>
        <v>0</v>
      </c>
      <c r="AL359" s="81">
        <f>COUNTIFS('Plan de couv'!$C$8:$C$373,Capa!$T359,'Plan de couv'!U$8:U$373,Paramètres!$A$3)+COUNTIFS('Plan de couv'!$C$8:$C$373,Capa!$T359,'Plan de couv'!U$8:U$373,Paramètres!$A$8)/2+COUNTIFS('Plan de couv'!$C$8:$C$373,Capa!$T359,'Plan de couv'!U$8:U$373,Paramètres!$A$9)/2</f>
        <v>0</v>
      </c>
      <c r="AM359" s="81">
        <f>COUNTIFS('Plan de couv'!$C$8:$C$373,Capa!$T359,'Plan de couv'!V$8:V$373,Paramètres!$A$3)+COUNTIFS('Plan de couv'!$C$8:$C$373,Capa!$T359,'Plan de couv'!V$8:V$373,Paramètres!$A$8)/2+COUNTIFS('Plan de couv'!$C$8:$C$373,Capa!$T359,'Plan de couv'!V$8:V$373,Paramètres!$A$9)/2</f>
        <v>0</v>
      </c>
      <c r="AN359" s="81">
        <f>COUNTIFS('Plan de couv'!$C$8:$C$373,Capa!$T359,'Plan de couv'!W$8:W$373,Paramètres!$A$3)+COUNTIFS('Plan de couv'!$C$8:$C$373,Capa!$T359,'Plan de couv'!W$8:W$373,Paramètres!$A$8)/2+COUNTIFS('Plan de couv'!$C$8:$C$373,Capa!$T359,'Plan de couv'!W$8:W$373,Paramètres!$A$9)/2</f>
        <v>0</v>
      </c>
      <c r="AO359" s="81">
        <f>COUNTIFS('Plan de couv'!$C$8:$C$373,Capa!$T359,'Plan de couv'!X$8:X$373,Paramètres!$A$3)+COUNTIFS('Plan de couv'!$C$8:$C$373,Capa!$T359,'Plan de couv'!X$8:X$373,Paramètres!$A$8)/2+COUNTIFS('Plan de couv'!$C$8:$C$373,Capa!$T359,'Plan de couv'!X$8:X$373,Paramètres!$A$9)/2</f>
        <v>0</v>
      </c>
      <c r="AP359" s="81">
        <f>COUNTIFS('Plan de couv'!$C$8:$C$373,Capa!$T359,'Plan de couv'!Y$8:Y$373,Paramètres!$A$3)+COUNTIFS('Plan de couv'!$C$8:$C$373,Capa!$T359,'Plan de couv'!Y$8:Y$373,Paramètres!$A$8)/2+COUNTIFS('Plan de couv'!$C$8:$C$373,Capa!$T359,'Plan de couv'!Y$8:Y$373,Paramètres!$A$9)/2</f>
        <v>0</v>
      </c>
    </row>
    <row r="360" spans="18:42" hidden="1" x14ac:dyDescent="0.25">
      <c r="R360" s="50">
        <f t="shared" si="20"/>
        <v>12</v>
      </c>
      <c r="S360" s="51">
        <f t="shared" si="21"/>
        <v>52</v>
      </c>
      <c r="T360" s="67">
        <f t="shared" si="23"/>
        <v>42724</v>
      </c>
      <c r="U360" s="68">
        <f t="shared" si="22"/>
        <v>3</v>
      </c>
      <c r="V360" s="81">
        <f>COUNTIFS('Plan de couv'!$C$8:$C$373,Capa!$T360,'Plan de couv'!E$8:E$373,Paramètres!$A$3)+COUNTIFS('Plan de couv'!$C$8:$C$373,Capa!$T360,'Plan de couv'!E$8:E$373,Paramètres!$A$8)/2+COUNTIFS('Plan de couv'!$C$8:$C$373,Capa!$T360,'Plan de couv'!E$8:E$373,Paramètres!$A$9)/2</f>
        <v>0</v>
      </c>
      <c r="W360" s="81">
        <f>COUNTIFS('Plan de couv'!$C$8:$C$373,Capa!$T360,'Plan de couv'!F$8:F$373,Paramètres!$A$3)+COUNTIFS('Plan de couv'!$C$8:$C$373,Capa!$T360,'Plan de couv'!F$8:F$373,Paramètres!$A$8)/2+COUNTIFS('Plan de couv'!$C$8:$C$373,Capa!$T360,'Plan de couv'!F$8:F$373,Paramètres!$A$9)/2</f>
        <v>0</v>
      </c>
      <c r="X360" s="81">
        <f>COUNTIFS('Plan de couv'!$C$8:$C$373,Capa!$T360,'Plan de couv'!G$8:G$373,Paramètres!$A$3)+COUNTIFS('Plan de couv'!$C$8:$C$373,Capa!$T360,'Plan de couv'!G$8:G$373,Paramètres!$A$8)/2+COUNTIFS('Plan de couv'!$C$8:$C$373,Capa!$T360,'Plan de couv'!G$8:G$373,Paramètres!$A$9)/2</f>
        <v>0</v>
      </c>
      <c r="Y360" s="81">
        <f>COUNTIFS('Plan de couv'!$C$8:$C$373,Capa!$T360,'Plan de couv'!H$8:H$373,Paramètres!$A$3)+COUNTIFS('Plan de couv'!$C$8:$C$373,Capa!$T360,'Plan de couv'!H$8:H$373,Paramètres!$A$8)/2+COUNTIFS('Plan de couv'!$C$8:$C$373,Capa!$T360,'Plan de couv'!H$8:H$373,Paramètres!$A$9)/2</f>
        <v>0</v>
      </c>
      <c r="Z360" s="81">
        <f>COUNTIFS('Plan de couv'!$C$8:$C$373,Capa!$T360,'Plan de couv'!I$8:I$373,Paramètres!$A$3)+COUNTIFS('Plan de couv'!$C$8:$C$373,Capa!$T360,'Plan de couv'!I$8:I$373,Paramètres!$A$8)/2+COUNTIFS('Plan de couv'!$C$8:$C$373,Capa!$T360,'Plan de couv'!I$8:I$373,Paramètres!$A$9)/2</f>
        <v>0</v>
      </c>
      <c r="AA360" s="81">
        <f>COUNTIFS('Plan de couv'!$C$8:$C$373,Capa!$T360,'Plan de couv'!J$8:J$373,Paramètres!$A$3)+COUNTIFS('Plan de couv'!$C$8:$C$373,Capa!$T360,'Plan de couv'!J$8:J$373,Paramètres!$A$8)/2+COUNTIFS('Plan de couv'!$C$8:$C$373,Capa!$T360,'Plan de couv'!J$8:J$373,Paramètres!$A$9)/2</f>
        <v>0</v>
      </c>
      <c r="AB360" s="81">
        <f>COUNTIFS('Plan de couv'!$C$8:$C$373,Capa!$T360,'Plan de couv'!K$8:K$373,Paramètres!$A$3)+COUNTIFS('Plan de couv'!$C$8:$C$373,Capa!$T360,'Plan de couv'!K$8:K$373,Paramètres!$A$8)/2+COUNTIFS('Plan de couv'!$C$8:$C$373,Capa!$T360,'Plan de couv'!K$8:K$373,Paramètres!$A$9)/2</f>
        <v>0</v>
      </c>
      <c r="AC360" s="81">
        <f>COUNTIFS('Plan de couv'!$C$8:$C$373,Capa!$T360,'Plan de couv'!L$8:L$373,Paramètres!$A$3)+COUNTIFS('Plan de couv'!$C$8:$C$373,Capa!$T360,'Plan de couv'!L$8:L$373,Paramètres!$A$8)/2+COUNTIFS('Plan de couv'!$C$8:$C$373,Capa!$T360,'Plan de couv'!L$8:L$373,Paramètres!$A$9)/2</f>
        <v>0</v>
      </c>
      <c r="AD360" s="81">
        <f>COUNTIFS('Plan de couv'!$C$8:$C$373,Capa!$T360,'Plan de couv'!M$8:M$373,Paramètres!$A$3)+COUNTIFS('Plan de couv'!$C$8:$C$373,Capa!$T360,'Plan de couv'!M$8:M$373,Paramètres!$A$8)/2+COUNTIFS('Plan de couv'!$C$8:$C$373,Capa!$T360,'Plan de couv'!M$8:M$373,Paramètres!$A$9)/2</f>
        <v>0</v>
      </c>
      <c r="AE360" s="81">
        <f>COUNTIFS('Plan de couv'!$C$8:$C$373,Capa!$T360,'Plan de couv'!N$8:N$373,Paramètres!$A$3)+COUNTIFS('Plan de couv'!$C$8:$C$373,Capa!$T360,'Plan de couv'!N$8:N$373,Paramètres!$A$8)/2+COUNTIFS('Plan de couv'!$C$8:$C$373,Capa!$T360,'Plan de couv'!N$8:N$373,Paramètres!$A$9)/2</f>
        <v>0</v>
      </c>
      <c r="AF360" s="81">
        <f>COUNTIFS('Plan de couv'!$C$8:$C$373,Capa!$T360,'Plan de couv'!O$8:O$373,Paramètres!$A$3)+COUNTIFS('Plan de couv'!$C$8:$C$373,Capa!$T360,'Plan de couv'!O$8:O$373,Paramètres!$A$8)/2+COUNTIFS('Plan de couv'!$C$8:$C$373,Capa!$T360,'Plan de couv'!O$8:O$373,Paramètres!$A$9)/2</f>
        <v>0</v>
      </c>
      <c r="AG360" s="81">
        <f>COUNTIFS('Plan de couv'!$C$8:$C$373,Capa!$T360,'Plan de couv'!P$8:P$373,Paramètres!$A$3)+COUNTIFS('Plan de couv'!$C$8:$C$373,Capa!$T360,'Plan de couv'!P$8:P$373,Paramètres!$A$8)/2+COUNTIFS('Plan de couv'!$C$8:$C$373,Capa!$T360,'Plan de couv'!P$8:P$373,Paramètres!$A$9)/2</f>
        <v>0</v>
      </c>
      <c r="AH360" s="81">
        <f>COUNTIFS('Plan de couv'!$C$8:$C$373,Capa!$T360,'Plan de couv'!Q$8:Q$373,Paramètres!$A$3)+COUNTIFS('Plan de couv'!$C$8:$C$373,Capa!$T360,'Plan de couv'!Q$8:Q$373,Paramètres!$A$8)/2+COUNTIFS('Plan de couv'!$C$8:$C$373,Capa!$T360,'Plan de couv'!Q$8:Q$373,Paramètres!$A$9)/2</f>
        <v>0</v>
      </c>
      <c r="AI360" s="81">
        <f>COUNTIFS('Plan de couv'!$C$8:$C$373,Capa!$T360,'Plan de couv'!R$8:R$373,Paramètres!$A$3)+COUNTIFS('Plan de couv'!$C$8:$C$373,Capa!$T360,'Plan de couv'!R$8:R$373,Paramètres!$A$8)/2+COUNTIFS('Plan de couv'!$C$8:$C$373,Capa!$T360,'Plan de couv'!R$8:R$373,Paramètres!$A$9)/2</f>
        <v>0</v>
      </c>
      <c r="AJ360" s="81">
        <f>COUNTIFS('Plan de couv'!$C$8:$C$373,Capa!$T360,'Plan de couv'!S$8:S$373,Paramètres!$A$3)+COUNTIFS('Plan de couv'!$C$8:$C$373,Capa!$T360,'Plan de couv'!S$8:S$373,Paramètres!$A$8)/2+COUNTIFS('Plan de couv'!$C$8:$C$373,Capa!$T360,'Plan de couv'!S$8:S$373,Paramètres!$A$9)/2</f>
        <v>0</v>
      </c>
      <c r="AK360" s="81">
        <f>COUNTIFS('Plan de couv'!$C$8:$C$373,Capa!$T360,'Plan de couv'!T$8:T$373,Paramètres!$A$3)+COUNTIFS('Plan de couv'!$C$8:$C$373,Capa!$T360,'Plan de couv'!T$8:T$373,Paramètres!$A$8)/2+COUNTIFS('Plan de couv'!$C$8:$C$373,Capa!$T360,'Plan de couv'!T$8:T$373,Paramètres!$A$9)/2</f>
        <v>0</v>
      </c>
      <c r="AL360" s="81">
        <f>COUNTIFS('Plan de couv'!$C$8:$C$373,Capa!$T360,'Plan de couv'!U$8:U$373,Paramètres!$A$3)+COUNTIFS('Plan de couv'!$C$8:$C$373,Capa!$T360,'Plan de couv'!U$8:U$373,Paramètres!$A$8)/2+COUNTIFS('Plan de couv'!$C$8:$C$373,Capa!$T360,'Plan de couv'!U$8:U$373,Paramètres!$A$9)/2</f>
        <v>0</v>
      </c>
      <c r="AM360" s="81">
        <f>COUNTIFS('Plan de couv'!$C$8:$C$373,Capa!$T360,'Plan de couv'!V$8:V$373,Paramètres!$A$3)+COUNTIFS('Plan de couv'!$C$8:$C$373,Capa!$T360,'Plan de couv'!V$8:V$373,Paramètres!$A$8)/2+COUNTIFS('Plan de couv'!$C$8:$C$373,Capa!$T360,'Plan de couv'!V$8:V$373,Paramètres!$A$9)/2</f>
        <v>0</v>
      </c>
      <c r="AN360" s="81">
        <f>COUNTIFS('Plan de couv'!$C$8:$C$373,Capa!$T360,'Plan de couv'!W$8:W$373,Paramètres!$A$3)+COUNTIFS('Plan de couv'!$C$8:$C$373,Capa!$T360,'Plan de couv'!W$8:W$373,Paramètres!$A$8)/2+COUNTIFS('Plan de couv'!$C$8:$C$373,Capa!$T360,'Plan de couv'!W$8:W$373,Paramètres!$A$9)/2</f>
        <v>0</v>
      </c>
      <c r="AO360" s="81">
        <f>COUNTIFS('Plan de couv'!$C$8:$C$373,Capa!$T360,'Plan de couv'!X$8:X$373,Paramètres!$A$3)+COUNTIFS('Plan de couv'!$C$8:$C$373,Capa!$T360,'Plan de couv'!X$8:X$373,Paramètres!$A$8)/2+COUNTIFS('Plan de couv'!$C$8:$C$373,Capa!$T360,'Plan de couv'!X$8:X$373,Paramètres!$A$9)/2</f>
        <v>0</v>
      </c>
      <c r="AP360" s="81">
        <f>COUNTIFS('Plan de couv'!$C$8:$C$373,Capa!$T360,'Plan de couv'!Y$8:Y$373,Paramètres!$A$3)+COUNTIFS('Plan de couv'!$C$8:$C$373,Capa!$T360,'Plan de couv'!Y$8:Y$373,Paramètres!$A$8)/2+COUNTIFS('Plan de couv'!$C$8:$C$373,Capa!$T360,'Plan de couv'!Y$8:Y$373,Paramètres!$A$9)/2</f>
        <v>0</v>
      </c>
    </row>
    <row r="361" spans="18:42" hidden="1" x14ac:dyDescent="0.25">
      <c r="R361" s="50">
        <f t="shared" si="20"/>
        <v>12</v>
      </c>
      <c r="S361" s="51">
        <f t="shared" si="21"/>
        <v>52</v>
      </c>
      <c r="T361" s="67">
        <f t="shared" si="23"/>
        <v>42725</v>
      </c>
      <c r="U361" s="68">
        <f t="shared" si="22"/>
        <v>4</v>
      </c>
      <c r="V361" s="81">
        <f>COUNTIFS('Plan de couv'!$C$8:$C$373,Capa!$T361,'Plan de couv'!E$8:E$373,Paramètres!$A$3)+COUNTIFS('Plan de couv'!$C$8:$C$373,Capa!$T361,'Plan de couv'!E$8:E$373,Paramètres!$A$8)/2+COUNTIFS('Plan de couv'!$C$8:$C$373,Capa!$T361,'Plan de couv'!E$8:E$373,Paramètres!$A$9)/2</f>
        <v>0</v>
      </c>
      <c r="W361" s="81">
        <f>COUNTIFS('Plan de couv'!$C$8:$C$373,Capa!$T361,'Plan de couv'!F$8:F$373,Paramètres!$A$3)+COUNTIFS('Plan de couv'!$C$8:$C$373,Capa!$T361,'Plan de couv'!F$8:F$373,Paramètres!$A$8)/2+COUNTIFS('Plan de couv'!$C$8:$C$373,Capa!$T361,'Plan de couv'!F$8:F$373,Paramètres!$A$9)/2</f>
        <v>0</v>
      </c>
      <c r="X361" s="81">
        <f>COUNTIFS('Plan de couv'!$C$8:$C$373,Capa!$T361,'Plan de couv'!G$8:G$373,Paramètres!$A$3)+COUNTIFS('Plan de couv'!$C$8:$C$373,Capa!$T361,'Plan de couv'!G$8:G$373,Paramètres!$A$8)/2+COUNTIFS('Plan de couv'!$C$8:$C$373,Capa!$T361,'Plan de couv'!G$8:G$373,Paramètres!$A$9)/2</f>
        <v>0</v>
      </c>
      <c r="Y361" s="81">
        <f>COUNTIFS('Plan de couv'!$C$8:$C$373,Capa!$T361,'Plan de couv'!H$8:H$373,Paramètres!$A$3)+COUNTIFS('Plan de couv'!$C$8:$C$373,Capa!$T361,'Plan de couv'!H$8:H$373,Paramètres!$A$8)/2+COUNTIFS('Plan de couv'!$C$8:$C$373,Capa!$T361,'Plan de couv'!H$8:H$373,Paramètres!$A$9)/2</f>
        <v>0</v>
      </c>
      <c r="Z361" s="81">
        <f>COUNTIFS('Plan de couv'!$C$8:$C$373,Capa!$T361,'Plan de couv'!I$8:I$373,Paramètres!$A$3)+COUNTIFS('Plan de couv'!$C$8:$C$373,Capa!$T361,'Plan de couv'!I$8:I$373,Paramètres!$A$8)/2+COUNTIFS('Plan de couv'!$C$8:$C$373,Capa!$T361,'Plan de couv'!I$8:I$373,Paramètres!$A$9)/2</f>
        <v>0</v>
      </c>
      <c r="AA361" s="81">
        <f>COUNTIFS('Plan de couv'!$C$8:$C$373,Capa!$T361,'Plan de couv'!J$8:J$373,Paramètres!$A$3)+COUNTIFS('Plan de couv'!$C$8:$C$373,Capa!$T361,'Plan de couv'!J$8:J$373,Paramètres!$A$8)/2+COUNTIFS('Plan de couv'!$C$8:$C$373,Capa!$T361,'Plan de couv'!J$8:J$373,Paramètres!$A$9)/2</f>
        <v>0</v>
      </c>
      <c r="AB361" s="81">
        <f>COUNTIFS('Plan de couv'!$C$8:$C$373,Capa!$T361,'Plan de couv'!K$8:K$373,Paramètres!$A$3)+COUNTIFS('Plan de couv'!$C$8:$C$373,Capa!$T361,'Plan de couv'!K$8:K$373,Paramètres!$A$8)/2+COUNTIFS('Plan de couv'!$C$8:$C$373,Capa!$T361,'Plan de couv'!K$8:K$373,Paramètres!$A$9)/2</f>
        <v>0</v>
      </c>
      <c r="AC361" s="81">
        <f>COUNTIFS('Plan de couv'!$C$8:$C$373,Capa!$T361,'Plan de couv'!L$8:L$373,Paramètres!$A$3)+COUNTIFS('Plan de couv'!$C$8:$C$373,Capa!$T361,'Plan de couv'!L$8:L$373,Paramètres!$A$8)/2+COUNTIFS('Plan de couv'!$C$8:$C$373,Capa!$T361,'Plan de couv'!L$8:L$373,Paramètres!$A$9)/2</f>
        <v>0</v>
      </c>
      <c r="AD361" s="81">
        <f>COUNTIFS('Plan de couv'!$C$8:$C$373,Capa!$T361,'Plan de couv'!M$8:M$373,Paramètres!$A$3)+COUNTIFS('Plan de couv'!$C$8:$C$373,Capa!$T361,'Plan de couv'!M$8:M$373,Paramètres!$A$8)/2+COUNTIFS('Plan de couv'!$C$8:$C$373,Capa!$T361,'Plan de couv'!M$8:M$373,Paramètres!$A$9)/2</f>
        <v>0</v>
      </c>
      <c r="AE361" s="81">
        <f>COUNTIFS('Plan de couv'!$C$8:$C$373,Capa!$T361,'Plan de couv'!N$8:N$373,Paramètres!$A$3)+COUNTIFS('Plan de couv'!$C$8:$C$373,Capa!$T361,'Plan de couv'!N$8:N$373,Paramètres!$A$8)/2+COUNTIFS('Plan de couv'!$C$8:$C$373,Capa!$T361,'Plan de couv'!N$8:N$373,Paramètres!$A$9)/2</f>
        <v>0</v>
      </c>
      <c r="AF361" s="81">
        <f>COUNTIFS('Plan de couv'!$C$8:$C$373,Capa!$T361,'Plan de couv'!O$8:O$373,Paramètres!$A$3)+COUNTIFS('Plan de couv'!$C$8:$C$373,Capa!$T361,'Plan de couv'!O$8:O$373,Paramètres!$A$8)/2+COUNTIFS('Plan de couv'!$C$8:$C$373,Capa!$T361,'Plan de couv'!O$8:O$373,Paramètres!$A$9)/2</f>
        <v>0</v>
      </c>
      <c r="AG361" s="81">
        <f>COUNTIFS('Plan de couv'!$C$8:$C$373,Capa!$T361,'Plan de couv'!P$8:P$373,Paramètres!$A$3)+COUNTIFS('Plan de couv'!$C$8:$C$373,Capa!$T361,'Plan de couv'!P$8:P$373,Paramètres!$A$8)/2+COUNTIFS('Plan de couv'!$C$8:$C$373,Capa!$T361,'Plan de couv'!P$8:P$373,Paramètres!$A$9)/2</f>
        <v>0</v>
      </c>
      <c r="AH361" s="81">
        <f>COUNTIFS('Plan de couv'!$C$8:$C$373,Capa!$T361,'Plan de couv'!Q$8:Q$373,Paramètres!$A$3)+COUNTIFS('Plan de couv'!$C$8:$C$373,Capa!$T361,'Plan de couv'!Q$8:Q$373,Paramètres!$A$8)/2+COUNTIFS('Plan de couv'!$C$8:$C$373,Capa!$T361,'Plan de couv'!Q$8:Q$373,Paramètres!$A$9)/2</f>
        <v>0</v>
      </c>
      <c r="AI361" s="81">
        <f>COUNTIFS('Plan de couv'!$C$8:$C$373,Capa!$T361,'Plan de couv'!R$8:R$373,Paramètres!$A$3)+COUNTIFS('Plan de couv'!$C$8:$C$373,Capa!$T361,'Plan de couv'!R$8:R$373,Paramètres!$A$8)/2+COUNTIFS('Plan de couv'!$C$8:$C$373,Capa!$T361,'Plan de couv'!R$8:R$373,Paramètres!$A$9)/2</f>
        <v>0</v>
      </c>
      <c r="AJ361" s="81">
        <f>COUNTIFS('Plan de couv'!$C$8:$C$373,Capa!$T361,'Plan de couv'!S$8:S$373,Paramètres!$A$3)+COUNTIFS('Plan de couv'!$C$8:$C$373,Capa!$T361,'Plan de couv'!S$8:S$373,Paramètres!$A$8)/2+COUNTIFS('Plan de couv'!$C$8:$C$373,Capa!$T361,'Plan de couv'!S$8:S$373,Paramètres!$A$9)/2</f>
        <v>0</v>
      </c>
      <c r="AK361" s="81">
        <f>COUNTIFS('Plan de couv'!$C$8:$C$373,Capa!$T361,'Plan de couv'!T$8:T$373,Paramètres!$A$3)+COUNTIFS('Plan de couv'!$C$8:$C$373,Capa!$T361,'Plan de couv'!T$8:T$373,Paramètres!$A$8)/2+COUNTIFS('Plan de couv'!$C$8:$C$373,Capa!$T361,'Plan de couv'!T$8:T$373,Paramètres!$A$9)/2</f>
        <v>0</v>
      </c>
      <c r="AL361" s="81">
        <f>COUNTIFS('Plan de couv'!$C$8:$C$373,Capa!$T361,'Plan de couv'!U$8:U$373,Paramètres!$A$3)+COUNTIFS('Plan de couv'!$C$8:$C$373,Capa!$T361,'Plan de couv'!U$8:U$373,Paramètres!$A$8)/2+COUNTIFS('Plan de couv'!$C$8:$C$373,Capa!$T361,'Plan de couv'!U$8:U$373,Paramètres!$A$9)/2</f>
        <v>0</v>
      </c>
      <c r="AM361" s="81">
        <f>COUNTIFS('Plan de couv'!$C$8:$C$373,Capa!$T361,'Plan de couv'!V$8:V$373,Paramètres!$A$3)+COUNTIFS('Plan de couv'!$C$8:$C$373,Capa!$T361,'Plan de couv'!V$8:V$373,Paramètres!$A$8)/2+COUNTIFS('Plan de couv'!$C$8:$C$373,Capa!$T361,'Plan de couv'!V$8:V$373,Paramètres!$A$9)/2</f>
        <v>0</v>
      </c>
      <c r="AN361" s="81">
        <f>COUNTIFS('Plan de couv'!$C$8:$C$373,Capa!$T361,'Plan de couv'!W$8:W$373,Paramètres!$A$3)+COUNTIFS('Plan de couv'!$C$8:$C$373,Capa!$T361,'Plan de couv'!W$8:W$373,Paramètres!$A$8)/2+COUNTIFS('Plan de couv'!$C$8:$C$373,Capa!$T361,'Plan de couv'!W$8:W$373,Paramètres!$A$9)/2</f>
        <v>0</v>
      </c>
      <c r="AO361" s="81">
        <f>COUNTIFS('Plan de couv'!$C$8:$C$373,Capa!$T361,'Plan de couv'!X$8:X$373,Paramètres!$A$3)+COUNTIFS('Plan de couv'!$C$8:$C$373,Capa!$T361,'Plan de couv'!X$8:X$373,Paramètres!$A$8)/2+COUNTIFS('Plan de couv'!$C$8:$C$373,Capa!$T361,'Plan de couv'!X$8:X$373,Paramètres!$A$9)/2</f>
        <v>0</v>
      </c>
      <c r="AP361" s="81">
        <f>COUNTIFS('Plan de couv'!$C$8:$C$373,Capa!$T361,'Plan de couv'!Y$8:Y$373,Paramètres!$A$3)+COUNTIFS('Plan de couv'!$C$8:$C$373,Capa!$T361,'Plan de couv'!Y$8:Y$373,Paramètres!$A$8)/2+COUNTIFS('Plan de couv'!$C$8:$C$373,Capa!$T361,'Plan de couv'!Y$8:Y$373,Paramètres!$A$9)/2</f>
        <v>0</v>
      </c>
    </row>
    <row r="362" spans="18:42" hidden="1" x14ac:dyDescent="0.25">
      <c r="R362" s="50">
        <f t="shared" si="20"/>
        <v>12</v>
      </c>
      <c r="S362" s="51">
        <f t="shared" si="21"/>
        <v>52</v>
      </c>
      <c r="T362" s="67">
        <f t="shared" si="23"/>
        <v>42726</v>
      </c>
      <c r="U362" s="68">
        <f t="shared" si="22"/>
        <v>5</v>
      </c>
      <c r="V362" s="81">
        <f>COUNTIFS('Plan de couv'!$C$8:$C$373,Capa!$T362,'Plan de couv'!E$8:E$373,Paramètres!$A$3)+COUNTIFS('Plan de couv'!$C$8:$C$373,Capa!$T362,'Plan de couv'!E$8:E$373,Paramètres!$A$8)/2+COUNTIFS('Plan de couv'!$C$8:$C$373,Capa!$T362,'Plan de couv'!E$8:E$373,Paramètres!$A$9)/2</f>
        <v>0</v>
      </c>
      <c r="W362" s="81">
        <f>COUNTIFS('Plan de couv'!$C$8:$C$373,Capa!$T362,'Plan de couv'!F$8:F$373,Paramètres!$A$3)+COUNTIFS('Plan de couv'!$C$8:$C$373,Capa!$T362,'Plan de couv'!F$8:F$373,Paramètres!$A$8)/2+COUNTIFS('Plan de couv'!$C$8:$C$373,Capa!$T362,'Plan de couv'!F$8:F$373,Paramètres!$A$9)/2</f>
        <v>0</v>
      </c>
      <c r="X362" s="81">
        <f>COUNTIFS('Plan de couv'!$C$8:$C$373,Capa!$T362,'Plan de couv'!G$8:G$373,Paramètres!$A$3)+COUNTIFS('Plan de couv'!$C$8:$C$373,Capa!$T362,'Plan de couv'!G$8:G$373,Paramètres!$A$8)/2+COUNTIFS('Plan de couv'!$C$8:$C$373,Capa!$T362,'Plan de couv'!G$8:G$373,Paramètres!$A$9)/2</f>
        <v>0</v>
      </c>
      <c r="Y362" s="81">
        <f>COUNTIFS('Plan de couv'!$C$8:$C$373,Capa!$T362,'Plan de couv'!H$8:H$373,Paramètres!$A$3)+COUNTIFS('Plan de couv'!$C$8:$C$373,Capa!$T362,'Plan de couv'!H$8:H$373,Paramètres!$A$8)/2+COUNTIFS('Plan de couv'!$C$8:$C$373,Capa!$T362,'Plan de couv'!H$8:H$373,Paramètres!$A$9)/2</f>
        <v>0</v>
      </c>
      <c r="Z362" s="81">
        <f>COUNTIFS('Plan de couv'!$C$8:$C$373,Capa!$T362,'Plan de couv'!I$8:I$373,Paramètres!$A$3)+COUNTIFS('Plan de couv'!$C$8:$C$373,Capa!$T362,'Plan de couv'!I$8:I$373,Paramètres!$A$8)/2+COUNTIFS('Plan de couv'!$C$8:$C$373,Capa!$T362,'Plan de couv'!I$8:I$373,Paramètres!$A$9)/2</f>
        <v>0</v>
      </c>
      <c r="AA362" s="81">
        <f>COUNTIFS('Plan de couv'!$C$8:$C$373,Capa!$T362,'Plan de couv'!J$8:J$373,Paramètres!$A$3)+COUNTIFS('Plan de couv'!$C$8:$C$373,Capa!$T362,'Plan de couv'!J$8:J$373,Paramètres!$A$8)/2+COUNTIFS('Plan de couv'!$C$8:$C$373,Capa!$T362,'Plan de couv'!J$8:J$373,Paramètres!$A$9)/2</f>
        <v>0</v>
      </c>
      <c r="AB362" s="81">
        <f>COUNTIFS('Plan de couv'!$C$8:$C$373,Capa!$T362,'Plan de couv'!K$8:K$373,Paramètres!$A$3)+COUNTIFS('Plan de couv'!$C$8:$C$373,Capa!$T362,'Plan de couv'!K$8:K$373,Paramètres!$A$8)/2+COUNTIFS('Plan de couv'!$C$8:$C$373,Capa!$T362,'Plan de couv'!K$8:K$373,Paramètres!$A$9)/2</f>
        <v>0</v>
      </c>
      <c r="AC362" s="81">
        <f>COUNTIFS('Plan de couv'!$C$8:$C$373,Capa!$T362,'Plan de couv'!L$8:L$373,Paramètres!$A$3)+COUNTIFS('Plan de couv'!$C$8:$C$373,Capa!$T362,'Plan de couv'!L$8:L$373,Paramètres!$A$8)/2+COUNTIFS('Plan de couv'!$C$8:$C$373,Capa!$T362,'Plan de couv'!L$8:L$373,Paramètres!$A$9)/2</f>
        <v>0</v>
      </c>
      <c r="AD362" s="81">
        <f>COUNTIFS('Plan de couv'!$C$8:$C$373,Capa!$T362,'Plan de couv'!M$8:M$373,Paramètres!$A$3)+COUNTIFS('Plan de couv'!$C$8:$C$373,Capa!$T362,'Plan de couv'!M$8:M$373,Paramètres!$A$8)/2+COUNTIFS('Plan de couv'!$C$8:$C$373,Capa!$T362,'Plan de couv'!M$8:M$373,Paramètres!$A$9)/2</f>
        <v>0</v>
      </c>
      <c r="AE362" s="81">
        <f>COUNTIFS('Plan de couv'!$C$8:$C$373,Capa!$T362,'Plan de couv'!N$8:N$373,Paramètres!$A$3)+COUNTIFS('Plan de couv'!$C$8:$C$373,Capa!$T362,'Plan de couv'!N$8:N$373,Paramètres!$A$8)/2+COUNTIFS('Plan de couv'!$C$8:$C$373,Capa!$T362,'Plan de couv'!N$8:N$373,Paramètres!$A$9)/2</f>
        <v>0</v>
      </c>
      <c r="AF362" s="81">
        <f>COUNTIFS('Plan de couv'!$C$8:$C$373,Capa!$T362,'Plan de couv'!O$8:O$373,Paramètres!$A$3)+COUNTIFS('Plan de couv'!$C$8:$C$373,Capa!$T362,'Plan de couv'!O$8:O$373,Paramètres!$A$8)/2+COUNTIFS('Plan de couv'!$C$8:$C$373,Capa!$T362,'Plan de couv'!O$8:O$373,Paramètres!$A$9)/2</f>
        <v>0</v>
      </c>
      <c r="AG362" s="81">
        <f>COUNTIFS('Plan de couv'!$C$8:$C$373,Capa!$T362,'Plan de couv'!P$8:P$373,Paramètres!$A$3)+COUNTIFS('Plan de couv'!$C$8:$C$373,Capa!$T362,'Plan de couv'!P$8:P$373,Paramètres!$A$8)/2+COUNTIFS('Plan de couv'!$C$8:$C$373,Capa!$T362,'Plan de couv'!P$8:P$373,Paramètres!$A$9)/2</f>
        <v>0</v>
      </c>
      <c r="AH362" s="81">
        <f>COUNTIFS('Plan de couv'!$C$8:$C$373,Capa!$T362,'Plan de couv'!Q$8:Q$373,Paramètres!$A$3)+COUNTIFS('Plan de couv'!$C$8:$C$373,Capa!$T362,'Plan de couv'!Q$8:Q$373,Paramètres!$A$8)/2+COUNTIFS('Plan de couv'!$C$8:$C$373,Capa!$T362,'Plan de couv'!Q$8:Q$373,Paramètres!$A$9)/2</f>
        <v>0</v>
      </c>
      <c r="AI362" s="81">
        <f>COUNTIFS('Plan de couv'!$C$8:$C$373,Capa!$T362,'Plan de couv'!R$8:R$373,Paramètres!$A$3)+COUNTIFS('Plan de couv'!$C$8:$C$373,Capa!$T362,'Plan de couv'!R$8:R$373,Paramètres!$A$8)/2+COUNTIFS('Plan de couv'!$C$8:$C$373,Capa!$T362,'Plan de couv'!R$8:R$373,Paramètres!$A$9)/2</f>
        <v>0</v>
      </c>
      <c r="AJ362" s="81">
        <f>COUNTIFS('Plan de couv'!$C$8:$C$373,Capa!$T362,'Plan de couv'!S$8:S$373,Paramètres!$A$3)+COUNTIFS('Plan de couv'!$C$8:$C$373,Capa!$T362,'Plan de couv'!S$8:S$373,Paramètres!$A$8)/2+COUNTIFS('Plan de couv'!$C$8:$C$373,Capa!$T362,'Plan de couv'!S$8:S$373,Paramètres!$A$9)/2</f>
        <v>0</v>
      </c>
      <c r="AK362" s="81">
        <f>COUNTIFS('Plan de couv'!$C$8:$C$373,Capa!$T362,'Plan de couv'!T$8:T$373,Paramètres!$A$3)+COUNTIFS('Plan de couv'!$C$8:$C$373,Capa!$T362,'Plan de couv'!T$8:T$373,Paramètres!$A$8)/2+COUNTIFS('Plan de couv'!$C$8:$C$373,Capa!$T362,'Plan de couv'!T$8:T$373,Paramètres!$A$9)/2</f>
        <v>0</v>
      </c>
      <c r="AL362" s="81">
        <f>COUNTIFS('Plan de couv'!$C$8:$C$373,Capa!$T362,'Plan de couv'!U$8:U$373,Paramètres!$A$3)+COUNTIFS('Plan de couv'!$C$8:$C$373,Capa!$T362,'Plan de couv'!U$8:U$373,Paramètres!$A$8)/2+COUNTIFS('Plan de couv'!$C$8:$C$373,Capa!$T362,'Plan de couv'!U$8:U$373,Paramètres!$A$9)/2</f>
        <v>0</v>
      </c>
      <c r="AM362" s="81">
        <f>COUNTIFS('Plan de couv'!$C$8:$C$373,Capa!$T362,'Plan de couv'!V$8:V$373,Paramètres!$A$3)+COUNTIFS('Plan de couv'!$C$8:$C$373,Capa!$T362,'Plan de couv'!V$8:V$373,Paramètres!$A$8)/2+COUNTIFS('Plan de couv'!$C$8:$C$373,Capa!$T362,'Plan de couv'!V$8:V$373,Paramètres!$A$9)/2</f>
        <v>0</v>
      </c>
      <c r="AN362" s="81">
        <f>COUNTIFS('Plan de couv'!$C$8:$C$373,Capa!$T362,'Plan de couv'!W$8:W$373,Paramètres!$A$3)+COUNTIFS('Plan de couv'!$C$8:$C$373,Capa!$T362,'Plan de couv'!W$8:W$373,Paramètres!$A$8)/2+COUNTIFS('Plan de couv'!$C$8:$C$373,Capa!$T362,'Plan de couv'!W$8:W$373,Paramètres!$A$9)/2</f>
        <v>0</v>
      </c>
      <c r="AO362" s="81">
        <f>COUNTIFS('Plan de couv'!$C$8:$C$373,Capa!$T362,'Plan de couv'!X$8:X$373,Paramètres!$A$3)+COUNTIFS('Plan de couv'!$C$8:$C$373,Capa!$T362,'Plan de couv'!X$8:X$373,Paramètres!$A$8)/2+COUNTIFS('Plan de couv'!$C$8:$C$373,Capa!$T362,'Plan de couv'!X$8:X$373,Paramètres!$A$9)/2</f>
        <v>0</v>
      </c>
      <c r="AP362" s="81">
        <f>COUNTIFS('Plan de couv'!$C$8:$C$373,Capa!$T362,'Plan de couv'!Y$8:Y$373,Paramètres!$A$3)+COUNTIFS('Plan de couv'!$C$8:$C$373,Capa!$T362,'Plan de couv'!Y$8:Y$373,Paramètres!$A$8)/2+COUNTIFS('Plan de couv'!$C$8:$C$373,Capa!$T362,'Plan de couv'!Y$8:Y$373,Paramètres!$A$9)/2</f>
        <v>0</v>
      </c>
    </row>
    <row r="363" spans="18:42" hidden="1" x14ac:dyDescent="0.25">
      <c r="R363" s="50">
        <f t="shared" si="20"/>
        <v>12</v>
      </c>
      <c r="S363" s="51">
        <f t="shared" si="21"/>
        <v>52</v>
      </c>
      <c r="T363" s="67">
        <f t="shared" si="23"/>
        <v>42727</v>
      </c>
      <c r="U363" s="68">
        <f t="shared" si="22"/>
        <v>6</v>
      </c>
      <c r="V363" s="81">
        <f>COUNTIFS('Plan de couv'!$C$8:$C$373,Capa!$T363,'Plan de couv'!E$8:E$373,Paramètres!$A$3)+COUNTIFS('Plan de couv'!$C$8:$C$373,Capa!$T363,'Plan de couv'!E$8:E$373,Paramètres!$A$8)/2+COUNTIFS('Plan de couv'!$C$8:$C$373,Capa!$T363,'Plan de couv'!E$8:E$373,Paramètres!$A$9)/2</f>
        <v>0</v>
      </c>
      <c r="W363" s="81">
        <f>COUNTIFS('Plan de couv'!$C$8:$C$373,Capa!$T363,'Plan de couv'!F$8:F$373,Paramètres!$A$3)+COUNTIFS('Plan de couv'!$C$8:$C$373,Capa!$T363,'Plan de couv'!F$8:F$373,Paramètres!$A$8)/2+COUNTIFS('Plan de couv'!$C$8:$C$373,Capa!$T363,'Plan de couv'!F$8:F$373,Paramètres!$A$9)/2</f>
        <v>0</v>
      </c>
      <c r="X363" s="81">
        <f>COUNTIFS('Plan de couv'!$C$8:$C$373,Capa!$T363,'Plan de couv'!G$8:G$373,Paramètres!$A$3)+COUNTIFS('Plan de couv'!$C$8:$C$373,Capa!$T363,'Plan de couv'!G$8:G$373,Paramètres!$A$8)/2+COUNTIFS('Plan de couv'!$C$8:$C$373,Capa!$T363,'Plan de couv'!G$8:G$373,Paramètres!$A$9)/2</f>
        <v>0</v>
      </c>
      <c r="Y363" s="81">
        <f>COUNTIFS('Plan de couv'!$C$8:$C$373,Capa!$T363,'Plan de couv'!H$8:H$373,Paramètres!$A$3)+COUNTIFS('Plan de couv'!$C$8:$C$373,Capa!$T363,'Plan de couv'!H$8:H$373,Paramètres!$A$8)/2+COUNTIFS('Plan de couv'!$C$8:$C$373,Capa!$T363,'Plan de couv'!H$8:H$373,Paramètres!$A$9)/2</f>
        <v>0</v>
      </c>
      <c r="Z363" s="81">
        <f>COUNTIFS('Plan de couv'!$C$8:$C$373,Capa!$T363,'Plan de couv'!I$8:I$373,Paramètres!$A$3)+COUNTIFS('Plan de couv'!$C$8:$C$373,Capa!$T363,'Plan de couv'!I$8:I$373,Paramètres!$A$8)/2+COUNTIFS('Plan de couv'!$C$8:$C$373,Capa!$T363,'Plan de couv'!I$8:I$373,Paramètres!$A$9)/2</f>
        <v>0</v>
      </c>
      <c r="AA363" s="81">
        <f>COUNTIFS('Plan de couv'!$C$8:$C$373,Capa!$T363,'Plan de couv'!J$8:J$373,Paramètres!$A$3)+COUNTIFS('Plan de couv'!$C$8:$C$373,Capa!$T363,'Plan de couv'!J$8:J$373,Paramètres!$A$8)/2+COUNTIFS('Plan de couv'!$C$8:$C$373,Capa!$T363,'Plan de couv'!J$8:J$373,Paramètres!$A$9)/2</f>
        <v>0</v>
      </c>
      <c r="AB363" s="81">
        <f>COUNTIFS('Plan de couv'!$C$8:$C$373,Capa!$T363,'Plan de couv'!K$8:K$373,Paramètres!$A$3)+COUNTIFS('Plan de couv'!$C$8:$C$373,Capa!$T363,'Plan de couv'!K$8:K$373,Paramètres!$A$8)/2+COUNTIFS('Plan de couv'!$C$8:$C$373,Capa!$T363,'Plan de couv'!K$8:K$373,Paramètres!$A$9)/2</f>
        <v>0</v>
      </c>
      <c r="AC363" s="81">
        <f>COUNTIFS('Plan de couv'!$C$8:$C$373,Capa!$T363,'Plan de couv'!L$8:L$373,Paramètres!$A$3)+COUNTIFS('Plan de couv'!$C$8:$C$373,Capa!$T363,'Plan de couv'!L$8:L$373,Paramètres!$A$8)/2+COUNTIFS('Plan de couv'!$C$8:$C$373,Capa!$T363,'Plan de couv'!L$8:L$373,Paramètres!$A$9)/2</f>
        <v>0</v>
      </c>
      <c r="AD363" s="81">
        <f>COUNTIFS('Plan de couv'!$C$8:$C$373,Capa!$T363,'Plan de couv'!M$8:M$373,Paramètres!$A$3)+COUNTIFS('Plan de couv'!$C$8:$C$373,Capa!$T363,'Plan de couv'!M$8:M$373,Paramètres!$A$8)/2+COUNTIFS('Plan de couv'!$C$8:$C$373,Capa!$T363,'Plan de couv'!M$8:M$373,Paramètres!$A$9)/2</f>
        <v>0</v>
      </c>
      <c r="AE363" s="81">
        <f>COUNTIFS('Plan de couv'!$C$8:$C$373,Capa!$T363,'Plan de couv'!N$8:N$373,Paramètres!$A$3)+COUNTIFS('Plan de couv'!$C$8:$C$373,Capa!$T363,'Plan de couv'!N$8:N$373,Paramètres!$A$8)/2+COUNTIFS('Plan de couv'!$C$8:$C$373,Capa!$T363,'Plan de couv'!N$8:N$373,Paramètres!$A$9)/2</f>
        <v>0</v>
      </c>
      <c r="AF363" s="81">
        <f>COUNTIFS('Plan de couv'!$C$8:$C$373,Capa!$T363,'Plan de couv'!O$8:O$373,Paramètres!$A$3)+COUNTIFS('Plan de couv'!$C$8:$C$373,Capa!$T363,'Plan de couv'!O$8:O$373,Paramètres!$A$8)/2+COUNTIFS('Plan de couv'!$C$8:$C$373,Capa!$T363,'Plan de couv'!O$8:O$373,Paramètres!$A$9)/2</f>
        <v>0</v>
      </c>
      <c r="AG363" s="81">
        <f>COUNTIFS('Plan de couv'!$C$8:$C$373,Capa!$T363,'Plan de couv'!P$8:P$373,Paramètres!$A$3)+COUNTIFS('Plan de couv'!$C$8:$C$373,Capa!$T363,'Plan de couv'!P$8:P$373,Paramètres!$A$8)/2+COUNTIFS('Plan de couv'!$C$8:$C$373,Capa!$T363,'Plan de couv'!P$8:P$373,Paramètres!$A$9)/2</f>
        <v>0</v>
      </c>
      <c r="AH363" s="81">
        <f>COUNTIFS('Plan de couv'!$C$8:$C$373,Capa!$T363,'Plan de couv'!Q$8:Q$373,Paramètres!$A$3)+COUNTIFS('Plan de couv'!$C$8:$C$373,Capa!$T363,'Plan de couv'!Q$8:Q$373,Paramètres!$A$8)/2+COUNTIFS('Plan de couv'!$C$8:$C$373,Capa!$T363,'Plan de couv'!Q$8:Q$373,Paramètres!$A$9)/2</f>
        <v>0</v>
      </c>
      <c r="AI363" s="81">
        <f>COUNTIFS('Plan de couv'!$C$8:$C$373,Capa!$T363,'Plan de couv'!R$8:R$373,Paramètres!$A$3)+COUNTIFS('Plan de couv'!$C$8:$C$373,Capa!$T363,'Plan de couv'!R$8:R$373,Paramètres!$A$8)/2+COUNTIFS('Plan de couv'!$C$8:$C$373,Capa!$T363,'Plan de couv'!R$8:R$373,Paramètres!$A$9)/2</f>
        <v>0</v>
      </c>
      <c r="AJ363" s="81">
        <f>COUNTIFS('Plan de couv'!$C$8:$C$373,Capa!$T363,'Plan de couv'!S$8:S$373,Paramètres!$A$3)+COUNTIFS('Plan de couv'!$C$8:$C$373,Capa!$T363,'Plan de couv'!S$8:S$373,Paramètres!$A$8)/2+COUNTIFS('Plan de couv'!$C$8:$C$373,Capa!$T363,'Plan de couv'!S$8:S$373,Paramètres!$A$9)/2</f>
        <v>0</v>
      </c>
      <c r="AK363" s="81">
        <f>COUNTIFS('Plan de couv'!$C$8:$C$373,Capa!$T363,'Plan de couv'!T$8:T$373,Paramètres!$A$3)+COUNTIFS('Plan de couv'!$C$8:$C$373,Capa!$T363,'Plan de couv'!T$8:T$373,Paramètres!$A$8)/2+COUNTIFS('Plan de couv'!$C$8:$C$373,Capa!$T363,'Plan de couv'!T$8:T$373,Paramètres!$A$9)/2</f>
        <v>0</v>
      </c>
      <c r="AL363" s="81">
        <f>COUNTIFS('Plan de couv'!$C$8:$C$373,Capa!$T363,'Plan de couv'!U$8:U$373,Paramètres!$A$3)+COUNTIFS('Plan de couv'!$C$8:$C$373,Capa!$T363,'Plan de couv'!U$8:U$373,Paramètres!$A$8)/2+COUNTIFS('Plan de couv'!$C$8:$C$373,Capa!$T363,'Plan de couv'!U$8:U$373,Paramètres!$A$9)/2</f>
        <v>0</v>
      </c>
      <c r="AM363" s="81">
        <f>COUNTIFS('Plan de couv'!$C$8:$C$373,Capa!$T363,'Plan de couv'!V$8:V$373,Paramètres!$A$3)+COUNTIFS('Plan de couv'!$C$8:$C$373,Capa!$T363,'Plan de couv'!V$8:V$373,Paramètres!$A$8)/2+COUNTIFS('Plan de couv'!$C$8:$C$373,Capa!$T363,'Plan de couv'!V$8:V$373,Paramètres!$A$9)/2</f>
        <v>0</v>
      </c>
      <c r="AN363" s="81">
        <f>COUNTIFS('Plan de couv'!$C$8:$C$373,Capa!$T363,'Plan de couv'!W$8:W$373,Paramètres!$A$3)+COUNTIFS('Plan de couv'!$C$8:$C$373,Capa!$T363,'Plan de couv'!W$8:W$373,Paramètres!$A$8)/2+COUNTIFS('Plan de couv'!$C$8:$C$373,Capa!$T363,'Plan de couv'!W$8:W$373,Paramètres!$A$9)/2</f>
        <v>0</v>
      </c>
      <c r="AO363" s="81">
        <f>COUNTIFS('Plan de couv'!$C$8:$C$373,Capa!$T363,'Plan de couv'!X$8:X$373,Paramètres!$A$3)+COUNTIFS('Plan de couv'!$C$8:$C$373,Capa!$T363,'Plan de couv'!X$8:X$373,Paramètres!$A$8)/2+COUNTIFS('Plan de couv'!$C$8:$C$373,Capa!$T363,'Plan de couv'!X$8:X$373,Paramètres!$A$9)/2</f>
        <v>0</v>
      </c>
      <c r="AP363" s="81">
        <f>COUNTIFS('Plan de couv'!$C$8:$C$373,Capa!$T363,'Plan de couv'!Y$8:Y$373,Paramètres!$A$3)+COUNTIFS('Plan de couv'!$C$8:$C$373,Capa!$T363,'Plan de couv'!Y$8:Y$373,Paramètres!$A$8)/2+COUNTIFS('Plan de couv'!$C$8:$C$373,Capa!$T363,'Plan de couv'!Y$8:Y$373,Paramètres!$A$9)/2</f>
        <v>0</v>
      </c>
    </row>
    <row r="364" spans="18:42" hidden="1" x14ac:dyDescent="0.25">
      <c r="R364" s="50">
        <f t="shared" si="20"/>
        <v>12</v>
      </c>
      <c r="S364" s="51">
        <f t="shared" si="21"/>
        <v>52</v>
      </c>
      <c r="T364" s="67">
        <f t="shared" si="23"/>
        <v>42728</v>
      </c>
      <c r="U364" s="68">
        <f t="shared" si="22"/>
        <v>7</v>
      </c>
      <c r="V364" s="81">
        <f>COUNTIFS('Plan de couv'!$C$8:$C$373,Capa!$T364,'Plan de couv'!E$8:E$373,Paramètres!$A$3)+COUNTIFS('Plan de couv'!$C$8:$C$373,Capa!$T364,'Plan de couv'!E$8:E$373,Paramètres!$A$8)/2+COUNTIFS('Plan de couv'!$C$8:$C$373,Capa!$T364,'Plan de couv'!E$8:E$373,Paramètres!$A$9)/2</f>
        <v>0</v>
      </c>
      <c r="W364" s="81">
        <f>COUNTIFS('Plan de couv'!$C$8:$C$373,Capa!$T364,'Plan de couv'!F$8:F$373,Paramètres!$A$3)+COUNTIFS('Plan de couv'!$C$8:$C$373,Capa!$T364,'Plan de couv'!F$8:F$373,Paramètres!$A$8)/2+COUNTIFS('Plan de couv'!$C$8:$C$373,Capa!$T364,'Plan de couv'!F$8:F$373,Paramètres!$A$9)/2</f>
        <v>0</v>
      </c>
      <c r="X364" s="81">
        <f>COUNTIFS('Plan de couv'!$C$8:$C$373,Capa!$T364,'Plan de couv'!G$8:G$373,Paramètres!$A$3)+COUNTIFS('Plan de couv'!$C$8:$C$373,Capa!$T364,'Plan de couv'!G$8:G$373,Paramètres!$A$8)/2+COUNTIFS('Plan de couv'!$C$8:$C$373,Capa!$T364,'Plan de couv'!G$8:G$373,Paramètres!$A$9)/2</f>
        <v>0</v>
      </c>
      <c r="Y364" s="81">
        <f>COUNTIFS('Plan de couv'!$C$8:$C$373,Capa!$T364,'Plan de couv'!H$8:H$373,Paramètres!$A$3)+COUNTIFS('Plan de couv'!$C$8:$C$373,Capa!$T364,'Plan de couv'!H$8:H$373,Paramètres!$A$8)/2+COUNTIFS('Plan de couv'!$C$8:$C$373,Capa!$T364,'Plan de couv'!H$8:H$373,Paramètres!$A$9)/2</f>
        <v>0</v>
      </c>
      <c r="Z364" s="81">
        <f>COUNTIFS('Plan de couv'!$C$8:$C$373,Capa!$T364,'Plan de couv'!I$8:I$373,Paramètres!$A$3)+COUNTIFS('Plan de couv'!$C$8:$C$373,Capa!$T364,'Plan de couv'!I$8:I$373,Paramètres!$A$8)/2+COUNTIFS('Plan de couv'!$C$8:$C$373,Capa!$T364,'Plan de couv'!I$8:I$373,Paramètres!$A$9)/2</f>
        <v>0</v>
      </c>
      <c r="AA364" s="81">
        <f>COUNTIFS('Plan de couv'!$C$8:$C$373,Capa!$T364,'Plan de couv'!J$8:J$373,Paramètres!$A$3)+COUNTIFS('Plan de couv'!$C$8:$C$373,Capa!$T364,'Plan de couv'!J$8:J$373,Paramètres!$A$8)/2+COUNTIFS('Plan de couv'!$C$8:$C$373,Capa!$T364,'Plan de couv'!J$8:J$373,Paramètres!$A$9)/2</f>
        <v>0</v>
      </c>
      <c r="AB364" s="81">
        <f>COUNTIFS('Plan de couv'!$C$8:$C$373,Capa!$T364,'Plan de couv'!K$8:K$373,Paramètres!$A$3)+COUNTIFS('Plan de couv'!$C$8:$C$373,Capa!$T364,'Plan de couv'!K$8:K$373,Paramètres!$A$8)/2+COUNTIFS('Plan de couv'!$C$8:$C$373,Capa!$T364,'Plan de couv'!K$8:K$373,Paramètres!$A$9)/2</f>
        <v>0</v>
      </c>
      <c r="AC364" s="81">
        <f>COUNTIFS('Plan de couv'!$C$8:$C$373,Capa!$T364,'Plan de couv'!L$8:L$373,Paramètres!$A$3)+COUNTIFS('Plan de couv'!$C$8:$C$373,Capa!$T364,'Plan de couv'!L$8:L$373,Paramètres!$A$8)/2+COUNTIFS('Plan de couv'!$C$8:$C$373,Capa!$T364,'Plan de couv'!L$8:L$373,Paramètres!$A$9)/2</f>
        <v>0</v>
      </c>
      <c r="AD364" s="81">
        <f>COUNTIFS('Plan de couv'!$C$8:$C$373,Capa!$T364,'Plan de couv'!M$8:M$373,Paramètres!$A$3)+COUNTIFS('Plan de couv'!$C$8:$C$373,Capa!$T364,'Plan de couv'!M$8:M$373,Paramètres!$A$8)/2+COUNTIFS('Plan de couv'!$C$8:$C$373,Capa!$T364,'Plan de couv'!M$8:M$373,Paramètres!$A$9)/2</f>
        <v>0</v>
      </c>
      <c r="AE364" s="81">
        <f>COUNTIFS('Plan de couv'!$C$8:$C$373,Capa!$T364,'Plan de couv'!N$8:N$373,Paramètres!$A$3)+COUNTIFS('Plan de couv'!$C$8:$C$373,Capa!$T364,'Plan de couv'!N$8:N$373,Paramètres!$A$8)/2+COUNTIFS('Plan de couv'!$C$8:$C$373,Capa!$T364,'Plan de couv'!N$8:N$373,Paramètres!$A$9)/2</f>
        <v>0</v>
      </c>
      <c r="AF364" s="81">
        <f>COUNTIFS('Plan de couv'!$C$8:$C$373,Capa!$T364,'Plan de couv'!O$8:O$373,Paramètres!$A$3)+COUNTIFS('Plan de couv'!$C$8:$C$373,Capa!$T364,'Plan de couv'!O$8:O$373,Paramètres!$A$8)/2+COUNTIFS('Plan de couv'!$C$8:$C$373,Capa!$T364,'Plan de couv'!O$8:O$373,Paramètres!$A$9)/2</f>
        <v>0</v>
      </c>
      <c r="AG364" s="81">
        <f>COUNTIFS('Plan de couv'!$C$8:$C$373,Capa!$T364,'Plan de couv'!P$8:P$373,Paramètres!$A$3)+COUNTIFS('Plan de couv'!$C$8:$C$373,Capa!$T364,'Plan de couv'!P$8:P$373,Paramètres!$A$8)/2+COUNTIFS('Plan de couv'!$C$8:$C$373,Capa!$T364,'Plan de couv'!P$8:P$373,Paramètres!$A$9)/2</f>
        <v>0</v>
      </c>
      <c r="AH364" s="81">
        <f>COUNTIFS('Plan de couv'!$C$8:$C$373,Capa!$T364,'Plan de couv'!Q$8:Q$373,Paramètres!$A$3)+COUNTIFS('Plan de couv'!$C$8:$C$373,Capa!$T364,'Plan de couv'!Q$8:Q$373,Paramètres!$A$8)/2+COUNTIFS('Plan de couv'!$C$8:$C$373,Capa!$T364,'Plan de couv'!Q$8:Q$373,Paramètres!$A$9)/2</f>
        <v>0</v>
      </c>
      <c r="AI364" s="81">
        <f>COUNTIFS('Plan de couv'!$C$8:$C$373,Capa!$T364,'Plan de couv'!R$8:R$373,Paramètres!$A$3)+COUNTIFS('Plan de couv'!$C$8:$C$373,Capa!$T364,'Plan de couv'!R$8:R$373,Paramètres!$A$8)/2+COUNTIFS('Plan de couv'!$C$8:$C$373,Capa!$T364,'Plan de couv'!R$8:R$373,Paramètres!$A$9)/2</f>
        <v>0</v>
      </c>
      <c r="AJ364" s="81">
        <f>COUNTIFS('Plan de couv'!$C$8:$C$373,Capa!$T364,'Plan de couv'!S$8:S$373,Paramètres!$A$3)+COUNTIFS('Plan de couv'!$C$8:$C$373,Capa!$T364,'Plan de couv'!S$8:S$373,Paramètres!$A$8)/2+COUNTIFS('Plan de couv'!$C$8:$C$373,Capa!$T364,'Plan de couv'!S$8:S$373,Paramètres!$A$9)/2</f>
        <v>0</v>
      </c>
      <c r="AK364" s="81">
        <f>COUNTIFS('Plan de couv'!$C$8:$C$373,Capa!$T364,'Plan de couv'!T$8:T$373,Paramètres!$A$3)+COUNTIFS('Plan de couv'!$C$8:$C$373,Capa!$T364,'Plan de couv'!T$8:T$373,Paramètres!$A$8)/2+COUNTIFS('Plan de couv'!$C$8:$C$373,Capa!$T364,'Plan de couv'!T$8:T$373,Paramètres!$A$9)/2</f>
        <v>0</v>
      </c>
      <c r="AL364" s="81">
        <f>COUNTIFS('Plan de couv'!$C$8:$C$373,Capa!$T364,'Plan de couv'!U$8:U$373,Paramètres!$A$3)+COUNTIFS('Plan de couv'!$C$8:$C$373,Capa!$T364,'Plan de couv'!U$8:U$373,Paramètres!$A$8)/2+COUNTIFS('Plan de couv'!$C$8:$C$373,Capa!$T364,'Plan de couv'!U$8:U$373,Paramètres!$A$9)/2</f>
        <v>0</v>
      </c>
      <c r="AM364" s="81">
        <f>COUNTIFS('Plan de couv'!$C$8:$C$373,Capa!$T364,'Plan de couv'!V$8:V$373,Paramètres!$A$3)+COUNTIFS('Plan de couv'!$C$8:$C$373,Capa!$T364,'Plan de couv'!V$8:V$373,Paramètres!$A$8)/2+COUNTIFS('Plan de couv'!$C$8:$C$373,Capa!$T364,'Plan de couv'!V$8:V$373,Paramètres!$A$9)/2</f>
        <v>0</v>
      </c>
      <c r="AN364" s="81">
        <f>COUNTIFS('Plan de couv'!$C$8:$C$373,Capa!$T364,'Plan de couv'!W$8:W$373,Paramètres!$A$3)+COUNTIFS('Plan de couv'!$C$8:$C$373,Capa!$T364,'Plan de couv'!W$8:W$373,Paramètres!$A$8)/2+COUNTIFS('Plan de couv'!$C$8:$C$373,Capa!$T364,'Plan de couv'!W$8:W$373,Paramètres!$A$9)/2</f>
        <v>0</v>
      </c>
      <c r="AO364" s="81">
        <f>COUNTIFS('Plan de couv'!$C$8:$C$373,Capa!$T364,'Plan de couv'!X$8:X$373,Paramètres!$A$3)+COUNTIFS('Plan de couv'!$C$8:$C$373,Capa!$T364,'Plan de couv'!X$8:X$373,Paramètres!$A$8)/2+COUNTIFS('Plan de couv'!$C$8:$C$373,Capa!$T364,'Plan de couv'!X$8:X$373,Paramètres!$A$9)/2</f>
        <v>0</v>
      </c>
      <c r="AP364" s="81">
        <f>COUNTIFS('Plan de couv'!$C$8:$C$373,Capa!$T364,'Plan de couv'!Y$8:Y$373,Paramètres!$A$3)+COUNTIFS('Plan de couv'!$C$8:$C$373,Capa!$T364,'Plan de couv'!Y$8:Y$373,Paramètres!$A$8)/2+COUNTIFS('Plan de couv'!$C$8:$C$373,Capa!$T364,'Plan de couv'!Y$8:Y$373,Paramètres!$A$9)/2</f>
        <v>0</v>
      </c>
    </row>
    <row r="365" spans="18:42" hidden="1" x14ac:dyDescent="0.25">
      <c r="R365" s="50">
        <f t="shared" si="20"/>
        <v>12</v>
      </c>
      <c r="S365" s="51">
        <f t="shared" si="21"/>
        <v>53</v>
      </c>
      <c r="T365" s="67">
        <f t="shared" si="23"/>
        <v>42729</v>
      </c>
      <c r="U365" s="68">
        <f t="shared" si="22"/>
        <v>1</v>
      </c>
      <c r="V365" s="81">
        <f>COUNTIFS('Plan de couv'!$C$8:$C$373,Capa!$T365,'Plan de couv'!E$8:E$373,Paramètres!$A$3)+COUNTIFS('Plan de couv'!$C$8:$C$373,Capa!$T365,'Plan de couv'!E$8:E$373,Paramètres!$A$8)/2+COUNTIFS('Plan de couv'!$C$8:$C$373,Capa!$T365,'Plan de couv'!E$8:E$373,Paramètres!$A$9)/2</f>
        <v>0</v>
      </c>
      <c r="W365" s="81">
        <f>COUNTIFS('Plan de couv'!$C$8:$C$373,Capa!$T365,'Plan de couv'!F$8:F$373,Paramètres!$A$3)+COUNTIFS('Plan de couv'!$C$8:$C$373,Capa!$T365,'Plan de couv'!F$8:F$373,Paramètres!$A$8)/2+COUNTIFS('Plan de couv'!$C$8:$C$373,Capa!$T365,'Plan de couv'!F$8:F$373,Paramètres!$A$9)/2</f>
        <v>0</v>
      </c>
      <c r="X365" s="81">
        <f>COUNTIFS('Plan de couv'!$C$8:$C$373,Capa!$T365,'Plan de couv'!G$8:G$373,Paramètres!$A$3)+COUNTIFS('Plan de couv'!$C$8:$C$373,Capa!$T365,'Plan de couv'!G$8:G$373,Paramètres!$A$8)/2+COUNTIFS('Plan de couv'!$C$8:$C$373,Capa!$T365,'Plan de couv'!G$8:G$373,Paramètres!$A$9)/2</f>
        <v>0</v>
      </c>
      <c r="Y365" s="81">
        <f>COUNTIFS('Plan de couv'!$C$8:$C$373,Capa!$T365,'Plan de couv'!H$8:H$373,Paramètres!$A$3)+COUNTIFS('Plan de couv'!$C$8:$C$373,Capa!$T365,'Plan de couv'!H$8:H$373,Paramètres!$A$8)/2+COUNTIFS('Plan de couv'!$C$8:$C$373,Capa!$T365,'Plan de couv'!H$8:H$373,Paramètres!$A$9)/2</f>
        <v>0</v>
      </c>
      <c r="Z365" s="81">
        <f>COUNTIFS('Plan de couv'!$C$8:$C$373,Capa!$T365,'Plan de couv'!I$8:I$373,Paramètres!$A$3)+COUNTIFS('Plan de couv'!$C$8:$C$373,Capa!$T365,'Plan de couv'!I$8:I$373,Paramètres!$A$8)/2+COUNTIFS('Plan de couv'!$C$8:$C$373,Capa!$T365,'Plan de couv'!I$8:I$373,Paramètres!$A$9)/2</f>
        <v>0</v>
      </c>
      <c r="AA365" s="81">
        <f>COUNTIFS('Plan de couv'!$C$8:$C$373,Capa!$T365,'Plan de couv'!J$8:J$373,Paramètres!$A$3)+COUNTIFS('Plan de couv'!$C$8:$C$373,Capa!$T365,'Plan de couv'!J$8:J$373,Paramètres!$A$8)/2+COUNTIFS('Plan de couv'!$C$8:$C$373,Capa!$T365,'Plan de couv'!J$8:J$373,Paramètres!$A$9)/2</f>
        <v>0</v>
      </c>
      <c r="AB365" s="81">
        <f>COUNTIFS('Plan de couv'!$C$8:$C$373,Capa!$T365,'Plan de couv'!K$8:K$373,Paramètres!$A$3)+COUNTIFS('Plan de couv'!$C$8:$C$373,Capa!$T365,'Plan de couv'!K$8:K$373,Paramètres!$A$8)/2+COUNTIFS('Plan de couv'!$C$8:$C$373,Capa!$T365,'Plan de couv'!K$8:K$373,Paramètres!$A$9)/2</f>
        <v>0</v>
      </c>
      <c r="AC365" s="81">
        <f>COUNTIFS('Plan de couv'!$C$8:$C$373,Capa!$T365,'Plan de couv'!L$8:L$373,Paramètres!$A$3)+COUNTIFS('Plan de couv'!$C$8:$C$373,Capa!$T365,'Plan de couv'!L$8:L$373,Paramètres!$A$8)/2+COUNTIFS('Plan de couv'!$C$8:$C$373,Capa!$T365,'Plan de couv'!L$8:L$373,Paramètres!$A$9)/2</f>
        <v>0</v>
      </c>
      <c r="AD365" s="81">
        <f>COUNTIFS('Plan de couv'!$C$8:$C$373,Capa!$T365,'Plan de couv'!M$8:M$373,Paramètres!$A$3)+COUNTIFS('Plan de couv'!$C$8:$C$373,Capa!$T365,'Plan de couv'!M$8:M$373,Paramètres!$A$8)/2+COUNTIFS('Plan de couv'!$C$8:$C$373,Capa!$T365,'Plan de couv'!M$8:M$373,Paramètres!$A$9)/2</f>
        <v>0</v>
      </c>
      <c r="AE365" s="81">
        <f>COUNTIFS('Plan de couv'!$C$8:$C$373,Capa!$T365,'Plan de couv'!N$8:N$373,Paramètres!$A$3)+COUNTIFS('Plan de couv'!$C$8:$C$373,Capa!$T365,'Plan de couv'!N$8:N$373,Paramètres!$A$8)/2+COUNTIFS('Plan de couv'!$C$8:$C$373,Capa!$T365,'Plan de couv'!N$8:N$373,Paramètres!$A$9)/2</f>
        <v>0</v>
      </c>
      <c r="AF365" s="81">
        <f>COUNTIFS('Plan de couv'!$C$8:$C$373,Capa!$T365,'Plan de couv'!O$8:O$373,Paramètres!$A$3)+COUNTIFS('Plan de couv'!$C$8:$C$373,Capa!$T365,'Plan de couv'!O$8:O$373,Paramètres!$A$8)/2+COUNTIFS('Plan de couv'!$C$8:$C$373,Capa!$T365,'Plan de couv'!O$8:O$373,Paramètres!$A$9)/2</f>
        <v>0</v>
      </c>
      <c r="AG365" s="81">
        <f>COUNTIFS('Plan de couv'!$C$8:$C$373,Capa!$T365,'Plan de couv'!P$8:P$373,Paramètres!$A$3)+COUNTIFS('Plan de couv'!$C$8:$C$373,Capa!$T365,'Plan de couv'!P$8:P$373,Paramètres!$A$8)/2+COUNTIFS('Plan de couv'!$C$8:$C$373,Capa!$T365,'Plan de couv'!P$8:P$373,Paramètres!$A$9)/2</f>
        <v>0</v>
      </c>
      <c r="AH365" s="81">
        <f>COUNTIFS('Plan de couv'!$C$8:$C$373,Capa!$T365,'Plan de couv'!Q$8:Q$373,Paramètres!$A$3)+COUNTIFS('Plan de couv'!$C$8:$C$373,Capa!$T365,'Plan de couv'!Q$8:Q$373,Paramètres!$A$8)/2+COUNTIFS('Plan de couv'!$C$8:$C$373,Capa!$T365,'Plan de couv'!Q$8:Q$373,Paramètres!$A$9)/2</f>
        <v>0</v>
      </c>
      <c r="AI365" s="81">
        <f>COUNTIFS('Plan de couv'!$C$8:$C$373,Capa!$T365,'Plan de couv'!R$8:R$373,Paramètres!$A$3)+COUNTIFS('Plan de couv'!$C$8:$C$373,Capa!$T365,'Plan de couv'!R$8:R$373,Paramètres!$A$8)/2+COUNTIFS('Plan de couv'!$C$8:$C$373,Capa!$T365,'Plan de couv'!R$8:R$373,Paramètres!$A$9)/2</f>
        <v>0</v>
      </c>
      <c r="AJ365" s="81">
        <f>COUNTIFS('Plan de couv'!$C$8:$C$373,Capa!$T365,'Plan de couv'!S$8:S$373,Paramètres!$A$3)+COUNTIFS('Plan de couv'!$C$8:$C$373,Capa!$T365,'Plan de couv'!S$8:S$373,Paramètres!$A$8)/2+COUNTIFS('Plan de couv'!$C$8:$C$373,Capa!$T365,'Plan de couv'!S$8:S$373,Paramètres!$A$9)/2</f>
        <v>0</v>
      </c>
      <c r="AK365" s="81">
        <f>COUNTIFS('Plan de couv'!$C$8:$C$373,Capa!$T365,'Plan de couv'!T$8:T$373,Paramètres!$A$3)+COUNTIFS('Plan de couv'!$C$8:$C$373,Capa!$T365,'Plan de couv'!T$8:T$373,Paramètres!$A$8)/2+COUNTIFS('Plan de couv'!$C$8:$C$373,Capa!$T365,'Plan de couv'!T$8:T$373,Paramètres!$A$9)/2</f>
        <v>0</v>
      </c>
      <c r="AL365" s="81">
        <f>COUNTIFS('Plan de couv'!$C$8:$C$373,Capa!$T365,'Plan de couv'!U$8:U$373,Paramètres!$A$3)+COUNTIFS('Plan de couv'!$C$8:$C$373,Capa!$T365,'Plan de couv'!U$8:U$373,Paramètres!$A$8)/2+COUNTIFS('Plan de couv'!$C$8:$C$373,Capa!$T365,'Plan de couv'!U$8:U$373,Paramètres!$A$9)/2</f>
        <v>0</v>
      </c>
      <c r="AM365" s="81">
        <f>COUNTIFS('Plan de couv'!$C$8:$C$373,Capa!$T365,'Plan de couv'!V$8:V$373,Paramètres!$A$3)+COUNTIFS('Plan de couv'!$C$8:$C$373,Capa!$T365,'Plan de couv'!V$8:V$373,Paramètres!$A$8)/2+COUNTIFS('Plan de couv'!$C$8:$C$373,Capa!$T365,'Plan de couv'!V$8:V$373,Paramètres!$A$9)/2</f>
        <v>0</v>
      </c>
      <c r="AN365" s="81">
        <f>COUNTIFS('Plan de couv'!$C$8:$C$373,Capa!$T365,'Plan de couv'!W$8:W$373,Paramètres!$A$3)+COUNTIFS('Plan de couv'!$C$8:$C$373,Capa!$T365,'Plan de couv'!W$8:W$373,Paramètres!$A$8)/2+COUNTIFS('Plan de couv'!$C$8:$C$373,Capa!$T365,'Plan de couv'!W$8:W$373,Paramètres!$A$9)/2</f>
        <v>0</v>
      </c>
      <c r="AO365" s="81">
        <f>COUNTIFS('Plan de couv'!$C$8:$C$373,Capa!$T365,'Plan de couv'!X$8:X$373,Paramètres!$A$3)+COUNTIFS('Plan de couv'!$C$8:$C$373,Capa!$T365,'Plan de couv'!X$8:X$373,Paramètres!$A$8)/2+COUNTIFS('Plan de couv'!$C$8:$C$373,Capa!$T365,'Plan de couv'!X$8:X$373,Paramètres!$A$9)/2</f>
        <v>0</v>
      </c>
      <c r="AP365" s="81">
        <f>COUNTIFS('Plan de couv'!$C$8:$C$373,Capa!$T365,'Plan de couv'!Y$8:Y$373,Paramètres!$A$3)+COUNTIFS('Plan de couv'!$C$8:$C$373,Capa!$T365,'Plan de couv'!Y$8:Y$373,Paramètres!$A$8)/2+COUNTIFS('Plan de couv'!$C$8:$C$373,Capa!$T365,'Plan de couv'!Y$8:Y$373,Paramètres!$A$9)/2</f>
        <v>0</v>
      </c>
    </row>
    <row r="366" spans="18:42" hidden="1" x14ac:dyDescent="0.25">
      <c r="R366" s="50">
        <f t="shared" si="20"/>
        <v>12</v>
      </c>
      <c r="S366" s="51">
        <f t="shared" si="21"/>
        <v>53</v>
      </c>
      <c r="T366" s="67">
        <f t="shared" si="23"/>
        <v>42730</v>
      </c>
      <c r="U366" s="68">
        <f t="shared" si="22"/>
        <v>2</v>
      </c>
      <c r="V366" s="81">
        <f>COUNTIFS('Plan de couv'!$C$8:$C$373,Capa!$T366,'Plan de couv'!E$8:E$373,Paramètres!$A$3)+COUNTIFS('Plan de couv'!$C$8:$C$373,Capa!$T366,'Plan de couv'!E$8:E$373,Paramètres!$A$8)/2+COUNTIFS('Plan de couv'!$C$8:$C$373,Capa!$T366,'Plan de couv'!E$8:E$373,Paramètres!$A$9)/2</f>
        <v>0</v>
      </c>
      <c r="W366" s="81">
        <f>COUNTIFS('Plan de couv'!$C$8:$C$373,Capa!$T366,'Plan de couv'!F$8:F$373,Paramètres!$A$3)+COUNTIFS('Plan de couv'!$C$8:$C$373,Capa!$T366,'Plan de couv'!F$8:F$373,Paramètres!$A$8)/2+COUNTIFS('Plan de couv'!$C$8:$C$373,Capa!$T366,'Plan de couv'!F$8:F$373,Paramètres!$A$9)/2</f>
        <v>0</v>
      </c>
      <c r="X366" s="81">
        <f>COUNTIFS('Plan de couv'!$C$8:$C$373,Capa!$T366,'Plan de couv'!G$8:G$373,Paramètres!$A$3)+COUNTIFS('Plan de couv'!$C$8:$C$373,Capa!$T366,'Plan de couv'!G$8:G$373,Paramètres!$A$8)/2+COUNTIFS('Plan de couv'!$C$8:$C$373,Capa!$T366,'Plan de couv'!G$8:G$373,Paramètres!$A$9)/2</f>
        <v>0</v>
      </c>
      <c r="Y366" s="81">
        <f>COUNTIFS('Plan de couv'!$C$8:$C$373,Capa!$T366,'Plan de couv'!H$8:H$373,Paramètres!$A$3)+COUNTIFS('Plan de couv'!$C$8:$C$373,Capa!$T366,'Plan de couv'!H$8:H$373,Paramètres!$A$8)/2+COUNTIFS('Plan de couv'!$C$8:$C$373,Capa!$T366,'Plan de couv'!H$8:H$373,Paramètres!$A$9)/2</f>
        <v>0</v>
      </c>
      <c r="Z366" s="81">
        <f>COUNTIFS('Plan de couv'!$C$8:$C$373,Capa!$T366,'Plan de couv'!I$8:I$373,Paramètres!$A$3)+COUNTIFS('Plan de couv'!$C$8:$C$373,Capa!$T366,'Plan de couv'!I$8:I$373,Paramètres!$A$8)/2+COUNTIFS('Plan de couv'!$C$8:$C$373,Capa!$T366,'Plan de couv'!I$8:I$373,Paramètres!$A$9)/2</f>
        <v>0</v>
      </c>
      <c r="AA366" s="81">
        <f>COUNTIFS('Plan de couv'!$C$8:$C$373,Capa!$T366,'Plan de couv'!J$8:J$373,Paramètres!$A$3)+COUNTIFS('Plan de couv'!$C$8:$C$373,Capa!$T366,'Plan de couv'!J$8:J$373,Paramètres!$A$8)/2+COUNTIFS('Plan de couv'!$C$8:$C$373,Capa!$T366,'Plan de couv'!J$8:J$373,Paramètres!$A$9)/2</f>
        <v>0</v>
      </c>
      <c r="AB366" s="81">
        <f>COUNTIFS('Plan de couv'!$C$8:$C$373,Capa!$T366,'Plan de couv'!K$8:K$373,Paramètres!$A$3)+COUNTIFS('Plan de couv'!$C$8:$C$373,Capa!$T366,'Plan de couv'!K$8:K$373,Paramètres!$A$8)/2+COUNTIFS('Plan de couv'!$C$8:$C$373,Capa!$T366,'Plan de couv'!K$8:K$373,Paramètres!$A$9)/2</f>
        <v>0</v>
      </c>
      <c r="AC366" s="81">
        <f>COUNTIFS('Plan de couv'!$C$8:$C$373,Capa!$T366,'Plan de couv'!L$8:L$373,Paramètres!$A$3)+COUNTIFS('Plan de couv'!$C$8:$C$373,Capa!$T366,'Plan de couv'!L$8:L$373,Paramètres!$A$8)/2+COUNTIFS('Plan de couv'!$C$8:$C$373,Capa!$T366,'Plan de couv'!L$8:L$373,Paramètres!$A$9)/2</f>
        <v>0</v>
      </c>
      <c r="AD366" s="81">
        <f>COUNTIFS('Plan de couv'!$C$8:$C$373,Capa!$T366,'Plan de couv'!M$8:M$373,Paramètres!$A$3)+COUNTIFS('Plan de couv'!$C$8:$C$373,Capa!$T366,'Plan de couv'!M$8:M$373,Paramètres!$A$8)/2+COUNTIFS('Plan de couv'!$C$8:$C$373,Capa!$T366,'Plan de couv'!M$8:M$373,Paramètres!$A$9)/2</f>
        <v>0</v>
      </c>
      <c r="AE366" s="81">
        <f>COUNTIFS('Plan de couv'!$C$8:$C$373,Capa!$T366,'Plan de couv'!N$8:N$373,Paramètres!$A$3)+COUNTIFS('Plan de couv'!$C$8:$C$373,Capa!$T366,'Plan de couv'!N$8:N$373,Paramètres!$A$8)/2+COUNTIFS('Plan de couv'!$C$8:$C$373,Capa!$T366,'Plan de couv'!N$8:N$373,Paramètres!$A$9)/2</f>
        <v>0</v>
      </c>
      <c r="AF366" s="81">
        <f>COUNTIFS('Plan de couv'!$C$8:$C$373,Capa!$T366,'Plan de couv'!O$8:O$373,Paramètres!$A$3)+COUNTIFS('Plan de couv'!$C$8:$C$373,Capa!$T366,'Plan de couv'!O$8:O$373,Paramètres!$A$8)/2+COUNTIFS('Plan de couv'!$C$8:$C$373,Capa!$T366,'Plan de couv'!O$8:O$373,Paramètres!$A$9)/2</f>
        <v>0</v>
      </c>
      <c r="AG366" s="81">
        <f>COUNTIFS('Plan de couv'!$C$8:$C$373,Capa!$T366,'Plan de couv'!P$8:P$373,Paramètres!$A$3)+COUNTIFS('Plan de couv'!$C$8:$C$373,Capa!$T366,'Plan de couv'!P$8:P$373,Paramètres!$A$8)/2+COUNTIFS('Plan de couv'!$C$8:$C$373,Capa!$T366,'Plan de couv'!P$8:P$373,Paramètres!$A$9)/2</f>
        <v>0</v>
      </c>
      <c r="AH366" s="81">
        <f>COUNTIFS('Plan de couv'!$C$8:$C$373,Capa!$T366,'Plan de couv'!Q$8:Q$373,Paramètres!$A$3)+COUNTIFS('Plan de couv'!$C$8:$C$373,Capa!$T366,'Plan de couv'!Q$8:Q$373,Paramètres!$A$8)/2+COUNTIFS('Plan de couv'!$C$8:$C$373,Capa!$T366,'Plan de couv'!Q$8:Q$373,Paramètres!$A$9)/2</f>
        <v>0</v>
      </c>
      <c r="AI366" s="81">
        <f>COUNTIFS('Plan de couv'!$C$8:$C$373,Capa!$T366,'Plan de couv'!R$8:R$373,Paramètres!$A$3)+COUNTIFS('Plan de couv'!$C$8:$C$373,Capa!$T366,'Plan de couv'!R$8:R$373,Paramètres!$A$8)/2+COUNTIFS('Plan de couv'!$C$8:$C$373,Capa!$T366,'Plan de couv'!R$8:R$373,Paramètres!$A$9)/2</f>
        <v>0</v>
      </c>
      <c r="AJ366" s="81">
        <f>COUNTIFS('Plan de couv'!$C$8:$C$373,Capa!$T366,'Plan de couv'!S$8:S$373,Paramètres!$A$3)+COUNTIFS('Plan de couv'!$C$8:$C$373,Capa!$T366,'Plan de couv'!S$8:S$373,Paramètres!$A$8)/2+COUNTIFS('Plan de couv'!$C$8:$C$373,Capa!$T366,'Plan de couv'!S$8:S$373,Paramètres!$A$9)/2</f>
        <v>0</v>
      </c>
      <c r="AK366" s="81">
        <f>COUNTIFS('Plan de couv'!$C$8:$C$373,Capa!$T366,'Plan de couv'!T$8:T$373,Paramètres!$A$3)+COUNTIFS('Plan de couv'!$C$8:$C$373,Capa!$T366,'Plan de couv'!T$8:T$373,Paramètres!$A$8)/2+COUNTIFS('Plan de couv'!$C$8:$C$373,Capa!$T366,'Plan de couv'!T$8:T$373,Paramètres!$A$9)/2</f>
        <v>0</v>
      </c>
      <c r="AL366" s="81">
        <f>COUNTIFS('Plan de couv'!$C$8:$C$373,Capa!$T366,'Plan de couv'!U$8:U$373,Paramètres!$A$3)+COUNTIFS('Plan de couv'!$C$8:$C$373,Capa!$T366,'Plan de couv'!U$8:U$373,Paramètres!$A$8)/2+COUNTIFS('Plan de couv'!$C$8:$C$373,Capa!$T366,'Plan de couv'!U$8:U$373,Paramètres!$A$9)/2</f>
        <v>0</v>
      </c>
      <c r="AM366" s="81">
        <f>COUNTIFS('Plan de couv'!$C$8:$C$373,Capa!$T366,'Plan de couv'!V$8:V$373,Paramètres!$A$3)+COUNTIFS('Plan de couv'!$C$8:$C$373,Capa!$T366,'Plan de couv'!V$8:V$373,Paramètres!$A$8)/2+COUNTIFS('Plan de couv'!$C$8:$C$373,Capa!$T366,'Plan de couv'!V$8:V$373,Paramètres!$A$9)/2</f>
        <v>0</v>
      </c>
      <c r="AN366" s="81">
        <f>COUNTIFS('Plan de couv'!$C$8:$C$373,Capa!$T366,'Plan de couv'!W$8:W$373,Paramètres!$A$3)+COUNTIFS('Plan de couv'!$C$8:$C$373,Capa!$T366,'Plan de couv'!W$8:W$373,Paramètres!$A$8)/2+COUNTIFS('Plan de couv'!$C$8:$C$373,Capa!$T366,'Plan de couv'!W$8:W$373,Paramètres!$A$9)/2</f>
        <v>0</v>
      </c>
      <c r="AO366" s="81">
        <f>COUNTIFS('Plan de couv'!$C$8:$C$373,Capa!$T366,'Plan de couv'!X$8:X$373,Paramètres!$A$3)+COUNTIFS('Plan de couv'!$C$8:$C$373,Capa!$T366,'Plan de couv'!X$8:X$373,Paramètres!$A$8)/2+COUNTIFS('Plan de couv'!$C$8:$C$373,Capa!$T366,'Plan de couv'!X$8:X$373,Paramètres!$A$9)/2</f>
        <v>0</v>
      </c>
      <c r="AP366" s="81">
        <f>COUNTIFS('Plan de couv'!$C$8:$C$373,Capa!$T366,'Plan de couv'!Y$8:Y$373,Paramètres!$A$3)+COUNTIFS('Plan de couv'!$C$8:$C$373,Capa!$T366,'Plan de couv'!Y$8:Y$373,Paramètres!$A$8)/2+COUNTIFS('Plan de couv'!$C$8:$C$373,Capa!$T366,'Plan de couv'!Y$8:Y$373,Paramètres!$A$9)/2</f>
        <v>0</v>
      </c>
    </row>
    <row r="367" spans="18:42" hidden="1" x14ac:dyDescent="0.25">
      <c r="R367" s="50">
        <f t="shared" si="20"/>
        <v>12</v>
      </c>
      <c r="S367" s="51">
        <f t="shared" si="21"/>
        <v>53</v>
      </c>
      <c r="T367" s="67">
        <f t="shared" si="23"/>
        <v>42731</v>
      </c>
      <c r="U367" s="68">
        <f t="shared" si="22"/>
        <v>3</v>
      </c>
      <c r="V367" s="81">
        <f>COUNTIFS('Plan de couv'!$C$8:$C$373,Capa!$T367,'Plan de couv'!E$8:E$373,Paramètres!$A$3)+COUNTIFS('Plan de couv'!$C$8:$C$373,Capa!$T367,'Plan de couv'!E$8:E$373,Paramètres!$A$8)/2+COUNTIFS('Plan de couv'!$C$8:$C$373,Capa!$T367,'Plan de couv'!E$8:E$373,Paramètres!$A$9)/2</f>
        <v>0</v>
      </c>
      <c r="W367" s="81">
        <f>COUNTIFS('Plan de couv'!$C$8:$C$373,Capa!$T367,'Plan de couv'!F$8:F$373,Paramètres!$A$3)+COUNTIFS('Plan de couv'!$C$8:$C$373,Capa!$T367,'Plan de couv'!F$8:F$373,Paramètres!$A$8)/2+COUNTIFS('Plan de couv'!$C$8:$C$373,Capa!$T367,'Plan de couv'!F$8:F$373,Paramètres!$A$9)/2</f>
        <v>0</v>
      </c>
      <c r="X367" s="81">
        <f>COUNTIFS('Plan de couv'!$C$8:$C$373,Capa!$T367,'Plan de couv'!G$8:G$373,Paramètres!$A$3)+COUNTIFS('Plan de couv'!$C$8:$C$373,Capa!$T367,'Plan de couv'!G$8:G$373,Paramètres!$A$8)/2+COUNTIFS('Plan de couv'!$C$8:$C$373,Capa!$T367,'Plan de couv'!G$8:G$373,Paramètres!$A$9)/2</f>
        <v>0</v>
      </c>
      <c r="Y367" s="81">
        <f>COUNTIFS('Plan de couv'!$C$8:$C$373,Capa!$T367,'Plan de couv'!H$8:H$373,Paramètres!$A$3)+COUNTIFS('Plan de couv'!$C$8:$C$373,Capa!$T367,'Plan de couv'!H$8:H$373,Paramètres!$A$8)/2+COUNTIFS('Plan de couv'!$C$8:$C$373,Capa!$T367,'Plan de couv'!H$8:H$373,Paramètres!$A$9)/2</f>
        <v>0</v>
      </c>
      <c r="Z367" s="81">
        <f>COUNTIFS('Plan de couv'!$C$8:$C$373,Capa!$T367,'Plan de couv'!I$8:I$373,Paramètres!$A$3)+COUNTIFS('Plan de couv'!$C$8:$C$373,Capa!$T367,'Plan de couv'!I$8:I$373,Paramètres!$A$8)/2+COUNTIFS('Plan de couv'!$C$8:$C$373,Capa!$T367,'Plan de couv'!I$8:I$373,Paramètres!$A$9)/2</f>
        <v>0</v>
      </c>
      <c r="AA367" s="81">
        <f>COUNTIFS('Plan de couv'!$C$8:$C$373,Capa!$T367,'Plan de couv'!J$8:J$373,Paramètres!$A$3)+COUNTIFS('Plan de couv'!$C$8:$C$373,Capa!$T367,'Plan de couv'!J$8:J$373,Paramètres!$A$8)/2+COUNTIFS('Plan de couv'!$C$8:$C$373,Capa!$T367,'Plan de couv'!J$8:J$373,Paramètres!$A$9)/2</f>
        <v>0</v>
      </c>
      <c r="AB367" s="81">
        <f>COUNTIFS('Plan de couv'!$C$8:$C$373,Capa!$T367,'Plan de couv'!K$8:K$373,Paramètres!$A$3)+COUNTIFS('Plan de couv'!$C$8:$C$373,Capa!$T367,'Plan de couv'!K$8:K$373,Paramètres!$A$8)/2+COUNTIFS('Plan de couv'!$C$8:$C$373,Capa!$T367,'Plan de couv'!K$8:K$373,Paramètres!$A$9)/2</f>
        <v>0</v>
      </c>
      <c r="AC367" s="81">
        <f>COUNTIFS('Plan de couv'!$C$8:$C$373,Capa!$T367,'Plan de couv'!L$8:L$373,Paramètres!$A$3)+COUNTIFS('Plan de couv'!$C$8:$C$373,Capa!$T367,'Plan de couv'!L$8:L$373,Paramètres!$A$8)/2+COUNTIFS('Plan de couv'!$C$8:$C$373,Capa!$T367,'Plan de couv'!L$8:L$373,Paramètres!$A$9)/2</f>
        <v>0</v>
      </c>
      <c r="AD367" s="81">
        <f>COUNTIFS('Plan de couv'!$C$8:$C$373,Capa!$T367,'Plan de couv'!M$8:M$373,Paramètres!$A$3)+COUNTIFS('Plan de couv'!$C$8:$C$373,Capa!$T367,'Plan de couv'!M$8:M$373,Paramètres!$A$8)/2+COUNTIFS('Plan de couv'!$C$8:$C$373,Capa!$T367,'Plan de couv'!M$8:M$373,Paramètres!$A$9)/2</f>
        <v>0</v>
      </c>
      <c r="AE367" s="81">
        <f>COUNTIFS('Plan de couv'!$C$8:$C$373,Capa!$T367,'Plan de couv'!N$8:N$373,Paramètres!$A$3)+COUNTIFS('Plan de couv'!$C$8:$C$373,Capa!$T367,'Plan de couv'!N$8:N$373,Paramètres!$A$8)/2+COUNTIFS('Plan de couv'!$C$8:$C$373,Capa!$T367,'Plan de couv'!N$8:N$373,Paramètres!$A$9)/2</f>
        <v>0</v>
      </c>
      <c r="AF367" s="81">
        <f>COUNTIFS('Plan de couv'!$C$8:$C$373,Capa!$T367,'Plan de couv'!O$8:O$373,Paramètres!$A$3)+COUNTIFS('Plan de couv'!$C$8:$C$373,Capa!$T367,'Plan de couv'!O$8:O$373,Paramètres!$A$8)/2+COUNTIFS('Plan de couv'!$C$8:$C$373,Capa!$T367,'Plan de couv'!O$8:O$373,Paramètres!$A$9)/2</f>
        <v>0</v>
      </c>
      <c r="AG367" s="81">
        <f>COUNTIFS('Plan de couv'!$C$8:$C$373,Capa!$T367,'Plan de couv'!P$8:P$373,Paramètres!$A$3)+COUNTIFS('Plan de couv'!$C$8:$C$373,Capa!$T367,'Plan de couv'!P$8:P$373,Paramètres!$A$8)/2+COUNTIFS('Plan de couv'!$C$8:$C$373,Capa!$T367,'Plan de couv'!P$8:P$373,Paramètres!$A$9)/2</f>
        <v>0</v>
      </c>
      <c r="AH367" s="81">
        <f>COUNTIFS('Plan de couv'!$C$8:$C$373,Capa!$T367,'Plan de couv'!Q$8:Q$373,Paramètres!$A$3)+COUNTIFS('Plan de couv'!$C$8:$C$373,Capa!$T367,'Plan de couv'!Q$8:Q$373,Paramètres!$A$8)/2+COUNTIFS('Plan de couv'!$C$8:$C$373,Capa!$T367,'Plan de couv'!Q$8:Q$373,Paramètres!$A$9)/2</f>
        <v>0</v>
      </c>
      <c r="AI367" s="81">
        <f>COUNTIFS('Plan de couv'!$C$8:$C$373,Capa!$T367,'Plan de couv'!R$8:R$373,Paramètres!$A$3)+COUNTIFS('Plan de couv'!$C$8:$C$373,Capa!$T367,'Plan de couv'!R$8:R$373,Paramètres!$A$8)/2+COUNTIFS('Plan de couv'!$C$8:$C$373,Capa!$T367,'Plan de couv'!R$8:R$373,Paramètres!$A$9)/2</f>
        <v>0</v>
      </c>
      <c r="AJ367" s="81">
        <f>COUNTIFS('Plan de couv'!$C$8:$C$373,Capa!$T367,'Plan de couv'!S$8:S$373,Paramètres!$A$3)+COUNTIFS('Plan de couv'!$C$8:$C$373,Capa!$T367,'Plan de couv'!S$8:S$373,Paramètres!$A$8)/2+COUNTIFS('Plan de couv'!$C$8:$C$373,Capa!$T367,'Plan de couv'!S$8:S$373,Paramètres!$A$9)/2</f>
        <v>0</v>
      </c>
      <c r="AK367" s="81">
        <f>COUNTIFS('Plan de couv'!$C$8:$C$373,Capa!$T367,'Plan de couv'!T$8:T$373,Paramètres!$A$3)+COUNTIFS('Plan de couv'!$C$8:$C$373,Capa!$T367,'Plan de couv'!T$8:T$373,Paramètres!$A$8)/2+COUNTIFS('Plan de couv'!$C$8:$C$373,Capa!$T367,'Plan de couv'!T$8:T$373,Paramètres!$A$9)/2</f>
        <v>0</v>
      </c>
      <c r="AL367" s="81">
        <f>COUNTIFS('Plan de couv'!$C$8:$C$373,Capa!$T367,'Plan de couv'!U$8:U$373,Paramètres!$A$3)+COUNTIFS('Plan de couv'!$C$8:$C$373,Capa!$T367,'Plan de couv'!U$8:U$373,Paramètres!$A$8)/2+COUNTIFS('Plan de couv'!$C$8:$C$373,Capa!$T367,'Plan de couv'!U$8:U$373,Paramètres!$A$9)/2</f>
        <v>0</v>
      </c>
      <c r="AM367" s="81">
        <f>COUNTIFS('Plan de couv'!$C$8:$C$373,Capa!$T367,'Plan de couv'!V$8:V$373,Paramètres!$A$3)+COUNTIFS('Plan de couv'!$C$8:$C$373,Capa!$T367,'Plan de couv'!V$8:V$373,Paramètres!$A$8)/2+COUNTIFS('Plan de couv'!$C$8:$C$373,Capa!$T367,'Plan de couv'!V$8:V$373,Paramètres!$A$9)/2</f>
        <v>0</v>
      </c>
      <c r="AN367" s="81">
        <f>COUNTIFS('Plan de couv'!$C$8:$C$373,Capa!$T367,'Plan de couv'!W$8:W$373,Paramètres!$A$3)+COUNTIFS('Plan de couv'!$C$8:$C$373,Capa!$T367,'Plan de couv'!W$8:W$373,Paramètres!$A$8)/2+COUNTIFS('Plan de couv'!$C$8:$C$373,Capa!$T367,'Plan de couv'!W$8:W$373,Paramètres!$A$9)/2</f>
        <v>0</v>
      </c>
      <c r="AO367" s="81">
        <f>COUNTIFS('Plan de couv'!$C$8:$C$373,Capa!$T367,'Plan de couv'!X$8:X$373,Paramètres!$A$3)+COUNTIFS('Plan de couv'!$C$8:$C$373,Capa!$T367,'Plan de couv'!X$8:X$373,Paramètres!$A$8)/2+COUNTIFS('Plan de couv'!$C$8:$C$373,Capa!$T367,'Plan de couv'!X$8:X$373,Paramètres!$A$9)/2</f>
        <v>0</v>
      </c>
      <c r="AP367" s="81">
        <f>COUNTIFS('Plan de couv'!$C$8:$C$373,Capa!$T367,'Plan de couv'!Y$8:Y$373,Paramètres!$A$3)+COUNTIFS('Plan de couv'!$C$8:$C$373,Capa!$T367,'Plan de couv'!Y$8:Y$373,Paramètres!$A$8)/2+COUNTIFS('Plan de couv'!$C$8:$C$373,Capa!$T367,'Plan de couv'!Y$8:Y$373,Paramètres!$A$9)/2</f>
        <v>0</v>
      </c>
    </row>
    <row r="368" spans="18:42" hidden="1" x14ac:dyDescent="0.25">
      <c r="R368" s="50">
        <f t="shared" si="20"/>
        <v>12</v>
      </c>
      <c r="S368" s="51">
        <f t="shared" si="21"/>
        <v>53</v>
      </c>
      <c r="T368" s="67">
        <f t="shared" si="23"/>
        <v>42732</v>
      </c>
      <c r="U368" s="68">
        <f t="shared" si="22"/>
        <v>4</v>
      </c>
      <c r="V368" s="81">
        <f>COUNTIFS('Plan de couv'!$C$8:$C$373,Capa!$T368,'Plan de couv'!E$8:E$373,Paramètres!$A$3)+COUNTIFS('Plan de couv'!$C$8:$C$373,Capa!$T368,'Plan de couv'!E$8:E$373,Paramètres!$A$8)/2+COUNTIFS('Plan de couv'!$C$8:$C$373,Capa!$T368,'Plan de couv'!E$8:E$373,Paramètres!$A$9)/2</f>
        <v>0</v>
      </c>
      <c r="W368" s="81">
        <f>COUNTIFS('Plan de couv'!$C$8:$C$373,Capa!$T368,'Plan de couv'!F$8:F$373,Paramètres!$A$3)+COUNTIFS('Plan de couv'!$C$8:$C$373,Capa!$T368,'Plan de couv'!F$8:F$373,Paramètres!$A$8)/2+COUNTIFS('Plan de couv'!$C$8:$C$373,Capa!$T368,'Plan de couv'!F$8:F$373,Paramètres!$A$9)/2</f>
        <v>0</v>
      </c>
      <c r="X368" s="81">
        <f>COUNTIFS('Plan de couv'!$C$8:$C$373,Capa!$T368,'Plan de couv'!G$8:G$373,Paramètres!$A$3)+COUNTIFS('Plan de couv'!$C$8:$C$373,Capa!$T368,'Plan de couv'!G$8:G$373,Paramètres!$A$8)/2+COUNTIFS('Plan de couv'!$C$8:$C$373,Capa!$T368,'Plan de couv'!G$8:G$373,Paramètres!$A$9)/2</f>
        <v>0</v>
      </c>
      <c r="Y368" s="81">
        <f>COUNTIFS('Plan de couv'!$C$8:$C$373,Capa!$T368,'Plan de couv'!H$8:H$373,Paramètres!$A$3)+COUNTIFS('Plan de couv'!$C$8:$C$373,Capa!$T368,'Plan de couv'!H$8:H$373,Paramètres!$A$8)/2+COUNTIFS('Plan de couv'!$C$8:$C$373,Capa!$T368,'Plan de couv'!H$8:H$373,Paramètres!$A$9)/2</f>
        <v>0</v>
      </c>
      <c r="Z368" s="81">
        <f>COUNTIFS('Plan de couv'!$C$8:$C$373,Capa!$T368,'Plan de couv'!I$8:I$373,Paramètres!$A$3)+COUNTIFS('Plan de couv'!$C$8:$C$373,Capa!$T368,'Plan de couv'!I$8:I$373,Paramètres!$A$8)/2+COUNTIFS('Plan de couv'!$C$8:$C$373,Capa!$T368,'Plan de couv'!I$8:I$373,Paramètres!$A$9)/2</f>
        <v>0</v>
      </c>
      <c r="AA368" s="81">
        <f>COUNTIFS('Plan de couv'!$C$8:$C$373,Capa!$T368,'Plan de couv'!J$8:J$373,Paramètres!$A$3)+COUNTIFS('Plan de couv'!$C$8:$C$373,Capa!$T368,'Plan de couv'!J$8:J$373,Paramètres!$A$8)/2+COUNTIFS('Plan de couv'!$C$8:$C$373,Capa!$T368,'Plan de couv'!J$8:J$373,Paramètres!$A$9)/2</f>
        <v>0</v>
      </c>
      <c r="AB368" s="81">
        <f>COUNTIFS('Plan de couv'!$C$8:$C$373,Capa!$T368,'Plan de couv'!K$8:K$373,Paramètres!$A$3)+COUNTIFS('Plan de couv'!$C$8:$C$373,Capa!$T368,'Plan de couv'!K$8:K$373,Paramètres!$A$8)/2+COUNTIFS('Plan de couv'!$C$8:$C$373,Capa!$T368,'Plan de couv'!K$8:K$373,Paramètres!$A$9)/2</f>
        <v>0</v>
      </c>
      <c r="AC368" s="81">
        <f>COUNTIFS('Plan de couv'!$C$8:$C$373,Capa!$T368,'Plan de couv'!L$8:L$373,Paramètres!$A$3)+COUNTIFS('Plan de couv'!$C$8:$C$373,Capa!$T368,'Plan de couv'!L$8:L$373,Paramètres!$A$8)/2+COUNTIFS('Plan de couv'!$C$8:$C$373,Capa!$T368,'Plan de couv'!L$8:L$373,Paramètres!$A$9)/2</f>
        <v>0</v>
      </c>
      <c r="AD368" s="81">
        <f>COUNTIFS('Plan de couv'!$C$8:$C$373,Capa!$T368,'Plan de couv'!M$8:M$373,Paramètres!$A$3)+COUNTIFS('Plan de couv'!$C$8:$C$373,Capa!$T368,'Plan de couv'!M$8:M$373,Paramètres!$A$8)/2+COUNTIFS('Plan de couv'!$C$8:$C$373,Capa!$T368,'Plan de couv'!M$8:M$373,Paramètres!$A$9)/2</f>
        <v>0</v>
      </c>
      <c r="AE368" s="81">
        <f>COUNTIFS('Plan de couv'!$C$8:$C$373,Capa!$T368,'Plan de couv'!N$8:N$373,Paramètres!$A$3)+COUNTIFS('Plan de couv'!$C$8:$C$373,Capa!$T368,'Plan de couv'!N$8:N$373,Paramètres!$A$8)/2+COUNTIFS('Plan de couv'!$C$8:$C$373,Capa!$T368,'Plan de couv'!N$8:N$373,Paramètres!$A$9)/2</f>
        <v>0</v>
      </c>
      <c r="AF368" s="81">
        <f>COUNTIFS('Plan de couv'!$C$8:$C$373,Capa!$T368,'Plan de couv'!O$8:O$373,Paramètres!$A$3)+COUNTIFS('Plan de couv'!$C$8:$C$373,Capa!$T368,'Plan de couv'!O$8:O$373,Paramètres!$A$8)/2+COUNTIFS('Plan de couv'!$C$8:$C$373,Capa!$T368,'Plan de couv'!O$8:O$373,Paramètres!$A$9)/2</f>
        <v>0</v>
      </c>
      <c r="AG368" s="81">
        <f>COUNTIFS('Plan de couv'!$C$8:$C$373,Capa!$T368,'Plan de couv'!P$8:P$373,Paramètres!$A$3)+COUNTIFS('Plan de couv'!$C$8:$C$373,Capa!$T368,'Plan de couv'!P$8:P$373,Paramètres!$A$8)/2+COUNTIFS('Plan de couv'!$C$8:$C$373,Capa!$T368,'Plan de couv'!P$8:P$373,Paramètres!$A$9)/2</f>
        <v>0</v>
      </c>
      <c r="AH368" s="81">
        <f>COUNTIFS('Plan de couv'!$C$8:$C$373,Capa!$T368,'Plan de couv'!Q$8:Q$373,Paramètres!$A$3)+COUNTIFS('Plan de couv'!$C$8:$C$373,Capa!$T368,'Plan de couv'!Q$8:Q$373,Paramètres!$A$8)/2+COUNTIFS('Plan de couv'!$C$8:$C$373,Capa!$T368,'Plan de couv'!Q$8:Q$373,Paramètres!$A$9)/2</f>
        <v>0</v>
      </c>
      <c r="AI368" s="81">
        <f>COUNTIFS('Plan de couv'!$C$8:$C$373,Capa!$T368,'Plan de couv'!R$8:R$373,Paramètres!$A$3)+COUNTIFS('Plan de couv'!$C$8:$C$373,Capa!$T368,'Plan de couv'!R$8:R$373,Paramètres!$A$8)/2+COUNTIFS('Plan de couv'!$C$8:$C$373,Capa!$T368,'Plan de couv'!R$8:R$373,Paramètres!$A$9)/2</f>
        <v>0</v>
      </c>
      <c r="AJ368" s="81">
        <f>COUNTIFS('Plan de couv'!$C$8:$C$373,Capa!$T368,'Plan de couv'!S$8:S$373,Paramètres!$A$3)+COUNTIFS('Plan de couv'!$C$8:$C$373,Capa!$T368,'Plan de couv'!S$8:S$373,Paramètres!$A$8)/2+COUNTIFS('Plan de couv'!$C$8:$C$373,Capa!$T368,'Plan de couv'!S$8:S$373,Paramètres!$A$9)/2</f>
        <v>0</v>
      </c>
      <c r="AK368" s="81">
        <f>COUNTIFS('Plan de couv'!$C$8:$C$373,Capa!$T368,'Plan de couv'!T$8:T$373,Paramètres!$A$3)+COUNTIFS('Plan de couv'!$C$8:$C$373,Capa!$T368,'Plan de couv'!T$8:T$373,Paramètres!$A$8)/2+COUNTIFS('Plan de couv'!$C$8:$C$373,Capa!$T368,'Plan de couv'!T$8:T$373,Paramètres!$A$9)/2</f>
        <v>0</v>
      </c>
      <c r="AL368" s="81">
        <f>COUNTIFS('Plan de couv'!$C$8:$C$373,Capa!$T368,'Plan de couv'!U$8:U$373,Paramètres!$A$3)+COUNTIFS('Plan de couv'!$C$8:$C$373,Capa!$T368,'Plan de couv'!U$8:U$373,Paramètres!$A$8)/2+COUNTIFS('Plan de couv'!$C$8:$C$373,Capa!$T368,'Plan de couv'!U$8:U$373,Paramètres!$A$9)/2</f>
        <v>0</v>
      </c>
      <c r="AM368" s="81">
        <f>COUNTIFS('Plan de couv'!$C$8:$C$373,Capa!$T368,'Plan de couv'!V$8:V$373,Paramètres!$A$3)+COUNTIFS('Plan de couv'!$C$8:$C$373,Capa!$T368,'Plan de couv'!V$8:V$373,Paramètres!$A$8)/2+COUNTIFS('Plan de couv'!$C$8:$C$373,Capa!$T368,'Plan de couv'!V$8:V$373,Paramètres!$A$9)/2</f>
        <v>0</v>
      </c>
      <c r="AN368" s="81">
        <f>COUNTIFS('Plan de couv'!$C$8:$C$373,Capa!$T368,'Plan de couv'!W$8:W$373,Paramètres!$A$3)+COUNTIFS('Plan de couv'!$C$8:$C$373,Capa!$T368,'Plan de couv'!W$8:W$373,Paramètres!$A$8)/2+COUNTIFS('Plan de couv'!$C$8:$C$373,Capa!$T368,'Plan de couv'!W$8:W$373,Paramètres!$A$9)/2</f>
        <v>0</v>
      </c>
      <c r="AO368" s="81">
        <f>COUNTIFS('Plan de couv'!$C$8:$C$373,Capa!$T368,'Plan de couv'!X$8:X$373,Paramètres!$A$3)+COUNTIFS('Plan de couv'!$C$8:$C$373,Capa!$T368,'Plan de couv'!X$8:X$373,Paramètres!$A$8)/2+COUNTIFS('Plan de couv'!$C$8:$C$373,Capa!$T368,'Plan de couv'!X$8:X$373,Paramètres!$A$9)/2</f>
        <v>0</v>
      </c>
      <c r="AP368" s="81">
        <f>COUNTIFS('Plan de couv'!$C$8:$C$373,Capa!$T368,'Plan de couv'!Y$8:Y$373,Paramètres!$A$3)+COUNTIFS('Plan de couv'!$C$8:$C$373,Capa!$T368,'Plan de couv'!Y$8:Y$373,Paramètres!$A$8)/2+COUNTIFS('Plan de couv'!$C$8:$C$373,Capa!$T368,'Plan de couv'!Y$8:Y$373,Paramètres!$A$9)/2</f>
        <v>0</v>
      </c>
    </row>
    <row r="369" spans="18:42" hidden="1" x14ac:dyDescent="0.25">
      <c r="R369" s="50">
        <f t="shared" si="20"/>
        <v>12</v>
      </c>
      <c r="S369" s="51">
        <f t="shared" si="21"/>
        <v>53</v>
      </c>
      <c r="T369" s="67">
        <f t="shared" si="23"/>
        <v>42733</v>
      </c>
      <c r="U369" s="68">
        <f t="shared" si="22"/>
        <v>5</v>
      </c>
      <c r="V369" s="81">
        <f>COUNTIFS('Plan de couv'!$C$8:$C$373,Capa!$T369,'Plan de couv'!E$8:E$373,Paramètres!$A$3)+COUNTIFS('Plan de couv'!$C$8:$C$373,Capa!$T369,'Plan de couv'!E$8:E$373,Paramètres!$A$8)/2+COUNTIFS('Plan de couv'!$C$8:$C$373,Capa!$T369,'Plan de couv'!E$8:E$373,Paramètres!$A$9)/2</f>
        <v>0</v>
      </c>
      <c r="W369" s="81">
        <f>COUNTIFS('Plan de couv'!$C$8:$C$373,Capa!$T369,'Plan de couv'!F$8:F$373,Paramètres!$A$3)+COUNTIFS('Plan de couv'!$C$8:$C$373,Capa!$T369,'Plan de couv'!F$8:F$373,Paramètres!$A$8)/2+COUNTIFS('Plan de couv'!$C$8:$C$373,Capa!$T369,'Plan de couv'!F$8:F$373,Paramètres!$A$9)/2</f>
        <v>0</v>
      </c>
      <c r="X369" s="81">
        <f>COUNTIFS('Plan de couv'!$C$8:$C$373,Capa!$T369,'Plan de couv'!G$8:G$373,Paramètres!$A$3)+COUNTIFS('Plan de couv'!$C$8:$C$373,Capa!$T369,'Plan de couv'!G$8:G$373,Paramètres!$A$8)/2+COUNTIFS('Plan de couv'!$C$8:$C$373,Capa!$T369,'Plan de couv'!G$8:G$373,Paramètres!$A$9)/2</f>
        <v>0</v>
      </c>
      <c r="Y369" s="81">
        <f>COUNTIFS('Plan de couv'!$C$8:$C$373,Capa!$T369,'Plan de couv'!H$8:H$373,Paramètres!$A$3)+COUNTIFS('Plan de couv'!$C$8:$C$373,Capa!$T369,'Plan de couv'!H$8:H$373,Paramètres!$A$8)/2+COUNTIFS('Plan de couv'!$C$8:$C$373,Capa!$T369,'Plan de couv'!H$8:H$373,Paramètres!$A$9)/2</f>
        <v>0</v>
      </c>
      <c r="Z369" s="81">
        <f>COUNTIFS('Plan de couv'!$C$8:$C$373,Capa!$T369,'Plan de couv'!I$8:I$373,Paramètres!$A$3)+COUNTIFS('Plan de couv'!$C$8:$C$373,Capa!$T369,'Plan de couv'!I$8:I$373,Paramètres!$A$8)/2+COUNTIFS('Plan de couv'!$C$8:$C$373,Capa!$T369,'Plan de couv'!I$8:I$373,Paramètres!$A$9)/2</f>
        <v>0</v>
      </c>
      <c r="AA369" s="81">
        <f>COUNTIFS('Plan de couv'!$C$8:$C$373,Capa!$T369,'Plan de couv'!J$8:J$373,Paramètres!$A$3)+COUNTIFS('Plan de couv'!$C$8:$C$373,Capa!$T369,'Plan de couv'!J$8:J$373,Paramètres!$A$8)/2+COUNTIFS('Plan de couv'!$C$8:$C$373,Capa!$T369,'Plan de couv'!J$8:J$373,Paramètres!$A$9)/2</f>
        <v>0</v>
      </c>
      <c r="AB369" s="81">
        <f>COUNTIFS('Plan de couv'!$C$8:$C$373,Capa!$T369,'Plan de couv'!K$8:K$373,Paramètres!$A$3)+COUNTIFS('Plan de couv'!$C$8:$C$373,Capa!$T369,'Plan de couv'!K$8:K$373,Paramètres!$A$8)/2+COUNTIFS('Plan de couv'!$C$8:$C$373,Capa!$T369,'Plan de couv'!K$8:K$373,Paramètres!$A$9)/2</f>
        <v>0</v>
      </c>
      <c r="AC369" s="81">
        <f>COUNTIFS('Plan de couv'!$C$8:$C$373,Capa!$T369,'Plan de couv'!L$8:L$373,Paramètres!$A$3)+COUNTIFS('Plan de couv'!$C$8:$C$373,Capa!$T369,'Plan de couv'!L$8:L$373,Paramètres!$A$8)/2+COUNTIFS('Plan de couv'!$C$8:$C$373,Capa!$T369,'Plan de couv'!L$8:L$373,Paramètres!$A$9)/2</f>
        <v>0</v>
      </c>
      <c r="AD369" s="81">
        <f>COUNTIFS('Plan de couv'!$C$8:$C$373,Capa!$T369,'Plan de couv'!M$8:M$373,Paramètres!$A$3)+COUNTIFS('Plan de couv'!$C$8:$C$373,Capa!$T369,'Plan de couv'!M$8:M$373,Paramètres!$A$8)/2+COUNTIFS('Plan de couv'!$C$8:$C$373,Capa!$T369,'Plan de couv'!M$8:M$373,Paramètres!$A$9)/2</f>
        <v>0</v>
      </c>
      <c r="AE369" s="81">
        <f>COUNTIFS('Plan de couv'!$C$8:$C$373,Capa!$T369,'Plan de couv'!N$8:N$373,Paramètres!$A$3)+COUNTIFS('Plan de couv'!$C$8:$C$373,Capa!$T369,'Plan de couv'!N$8:N$373,Paramètres!$A$8)/2+COUNTIFS('Plan de couv'!$C$8:$C$373,Capa!$T369,'Plan de couv'!N$8:N$373,Paramètres!$A$9)/2</f>
        <v>0</v>
      </c>
      <c r="AF369" s="81">
        <f>COUNTIFS('Plan de couv'!$C$8:$C$373,Capa!$T369,'Plan de couv'!O$8:O$373,Paramètres!$A$3)+COUNTIFS('Plan de couv'!$C$8:$C$373,Capa!$T369,'Plan de couv'!O$8:O$373,Paramètres!$A$8)/2+COUNTIFS('Plan de couv'!$C$8:$C$373,Capa!$T369,'Plan de couv'!O$8:O$373,Paramètres!$A$9)/2</f>
        <v>0</v>
      </c>
      <c r="AG369" s="81">
        <f>COUNTIFS('Plan de couv'!$C$8:$C$373,Capa!$T369,'Plan de couv'!P$8:P$373,Paramètres!$A$3)+COUNTIFS('Plan de couv'!$C$8:$C$373,Capa!$T369,'Plan de couv'!P$8:P$373,Paramètres!$A$8)/2+COUNTIFS('Plan de couv'!$C$8:$C$373,Capa!$T369,'Plan de couv'!P$8:P$373,Paramètres!$A$9)/2</f>
        <v>0</v>
      </c>
      <c r="AH369" s="81">
        <f>COUNTIFS('Plan de couv'!$C$8:$C$373,Capa!$T369,'Plan de couv'!Q$8:Q$373,Paramètres!$A$3)+COUNTIFS('Plan de couv'!$C$8:$C$373,Capa!$T369,'Plan de couv'!Q$8:Q$373,Paramètres!$A$8)/2+COUNTIFS('Plan de couv'!$C$8:$C$373,Capa!$T369,'Plan de couv'!Q$8:Q$373,Paramètres!$A$9)/2</f>
        <v>0</v>
      </c>
      <c r="AI369" s="81">
        <f>COUNTIFS('Plan de couv'!$C$8:$C$373,Capa!$T369,'Plan de couv'!R$8:R$373,Paramètres!$A$3)+COUNTIFS('Plan de couv'!$C$8:$C$373,Capa!$T369,'Plan de couv'!R$8:R$373,Paramètres!$A$8)/2+COUNTIFS('Plan de couv'!$C$8:$C$373,Capa!$T369,'Plan de couv'!R$8:R$373,Paramètres!$A$9)/2</f>
        <v>0</v>
      </c>
      <c r="AJ369" s="81">
        <f>COUNTIFS('Plan de couv'!$C$8:$C$373,Capa!$T369,'Plan de couv'!S$8:S$373,Paramètres!$A$3)+COUNTIFS('Plan de couv'!$C$8:$C$373,Capa!$T369,'Plan de couv'!S$8:S$373,Paramètres!$A$8)/2+COUNTIFS('Plan de couv'!$C$8:$C$373,Capa!$T369,'Plan de couv'!S$8:S$373,Paramètres!$A$9)/2</f>
        <v>0</v>
      </c>
      <c r="AK369" s="81">
        <f>COUNTIFS('Plan de couv'!$C$8:$C$373,Capa!$T369,'Plan de couv'!T$8:T$373,Paramètres!$A$3)+COUNTIFS('Plan de couv'!$C$8:$C$373,Capa!$T369,'Plan de couv'!T$8:T$373,Paramètres!$A$8)/2+COUNTIFS('Plan de couv'!$C$8:$C$373,Capa!$T369,'Plan de couv'!T$8:T$373,Paramètres!$A$9)/2</f>
        <v>0</v>
      </c>
      <c r="AL369" s="81">
        <f>COUNTIFS('Plan de couv'!$C$8:$C$373,Capa!$T369,'Plan de couv'!U$8:U$373,Paramètres!$A$3)+COUNTIFS('Plan de couv'!$C$8:$C$373,Capa!$T369,'Plan de couv'!U$8:U$373,Paramètres!$A$8)/2+COUNTIFS('Plan de couv'!$C$8:$C$373,Capa!$T369,'Plan de couv'!U$8:U$373,Paramètres!$A$9)/2</f>
        <v>0</v>
      </c>
      <c r="AM369" s="81">
        <f>COUNTIFS('Plan de couv'!$C$8:$C$373,Capa!$T369,'Plan de couv'!V$8:V$373,Paramètres!$A$3)+COUNTIFS('Plan de couv'!$C$8:$C$373,Capa!$T369,'Plan de couv'!V$8:V$373,Paramètres!$A$8)/2+COUNTIFS('Plan de couv'!$C$8:$C$373,Capa!$T369,'Plan de couv'!V$8:V$373,Paramètres!$A$9)/2</f>
        <v>0</v>
      </c>
      <c r="AN369" s="81">
        <f>COUNTIFS('Plan de couv'!$C$8:$C$373,Capa!$T369,'Plan de couv'!W$8:W$373,Paramètres!$A$3)+COUNTIFS('Plan de couv'!$C$8:$C$373,Capa!$T369,'Plan de couv'!W$8:W$373,Paramètres!$A$8)/2+COUNTIFS('Plan de couv'!$C$8:$C$373,Capa!$T369,'Plan de couv'!W$8:W$373,Paramètres!$A$9)/2</f>
        <v>0</v>
      </c>
      <c r="AO369" s="81">
        <f>COUNTIFS('Plan de couv'!$C$8:$C$373,Capa!$T369,'Plan de couv'!X$8:X$373,Paramètres!$A$3)+COUNTIFS('Plan de couv'!$C$8:$C$373,Capa!$T369,'Plan de couv'!X$8:X$373,Paramètres!$A$8)/2+COUNTIFS('Plan de couv'!$C$8:$C$373,Capa!$T369,'Plan de couv'!X$8:X$373,Paramètres!$A$9)/2</f>
        <v>0</v>
      </c>
      <c r="AP369" s="81">
        <f>COUNTIFS('Plan de couv'!$C$8:$C$373,Capa!$T369,'Plan de couv'!Y$8:Y$373,Paramètres!$A$3)+COUNTIFS('Plan de couv'!$C$8:$C$373,Capa!$T369,'Plan de couv'!Y$8:Y$373,Paramètres!$A$8)/2+COUNTIFS('Plan de couv'!$C$8:$C$373,Capa!$T369,'Plan de couv'!Y$8:Y$373,Paramètres!$A$9)/2</f>
        <v>0</v>
      </c>
    </row>
    <row r="370" spans="18:42" hidden="1" x14ac:dyDescent="0.25">
      <c r="R370" s="50">
        <f t="shared" si="20"/>
        <v>12</v>
      </c>
      <c r="S370" s="51">
        <f t="shared" si="21"/>
        <v>53</v>
      </c>
      <c r="T370" s="67">
        <f t="shared" si="23"/>
        <v>42734</v>
      </c>
      <c r="U370" s="68">
        <f t="shared" si="22"/>
        <v>6</v>
      </c>
      <c r="V370" s="81">
        <f>COUNTIFS('Plan de couv'!$C$8:$C$373,Capa!$T370,'Plan de couv'!E$8:E$373,Paramètres!$A$3)+COUNTIFS('Plan de couv'!$C$8:$C$373,Capa!$T370,'Plan de couv'!E$8:E$373,Paramètres!$A$8)/2+COUNTIFS('Plan de couv'!$C$8:$C$373,Capa!$T370,'Plan de couv'!E$8:E$373,Paramètres!$A$9)/2</f>
        <v>0</v>
      </c>
      <c r="W370" s="81">
        <f>COUNTIFS('Plan de couv'!$C$8:$C$373,Capa!$T370,'Plan de couv'!F$8:F$373,Paramètres!$A$3)+COUNTIFS('Plan de couv'!$C$8:$C$373,Capa!$T370,'Plan de couv'!F$8:F$373,Paramètres!$A$8)/2+COUNTIFS('Plan de couv'!$C$8:$C$373,Capa!$T370,'Plan de couv'!F$8:F$373,Paramètres!$A$9)/2</f>
        <v>0</v>
      </c>
      <c r="X370" s="81">
        <f>COUNTIFS('Plan de couv'!$C$8:$C$373,Capa!$T370,'Plan de couv'!G$8:G$373,Paramètres!$A$3)+COUNTIFS('Plan de couv'!$C$8:$C$373,Capa!$T370,'Plan de couv'!G$8:G$373,Paramètres!$A$8)/2+COUNTIFS('Plan de couv'!$C$8:$C$373,Capa!$T370,'Plan de couv'!G$8:G$373,Paramètres!$A$9)/2</f>
        <v>0</v>
      </c>
      <c r="Y370" s="81">
        <f>COUNTIFS('Plan de couv'!$C$8:$C$373,Capa!$T370,'Plan de couv'!H$8:H$373,Paramètres!$A$3)+COUNTIFS('Plan de couv'!$C$8:$C$373,Capa!$T370,'Plan de couv'!H$8:H$373,Paramètres!$A$8)/2+COUNTIFS('Plan de couv'!$C$8:$C$373,Capa!$T370,'Plan de couv'!H$8:H$373,Paramètres!$A$9)/2</f>
        <v>0</v>
      </c>
      <c r="Z370" s="81">
        <f>COUNTIFS('Plan de couv'!$C$8:$C$373,Capa!$T370,'Plan de couv'!I$8:I$373,Paramètres!$A$3)+COUNTIFS('Plan de couv'!$C$8:$C$373,Capa!$T370,'Plan de couv'!I$8:I$373,Paramètres!$A$8)/2+COUNTIFS('Plan de couv'!$C$8:$C$373,Capa!$T370,'Plan de couv'!I$8:I$373,Paramètres!$A$9)/2</f>
        <v>0</v>
      </c>
      <c r="AA370" s="81">
        <f>COUNTIFS('Plan de couv'!$C$8:$C$373,Capa!$T370,'Plan de couv'!J$8:J$373,Paramètres!$A$3)+COUNTIFS('Plan de couv'!$C$8:$C$373,Capa!$T370,'Plan de couv'!J$8:J$373,Paramètres!$A$8)/2+COUNTIFS('Plan de couv'!$C$8:$C$373,Capa!$T370,'Plan de couv'!J$8:J$373,Paramètres!$A$9)/2</f>
        <v>0</v>
      </c>
      <c r="AB370" s="81">
        <f>COUNTIFS('Plan de couv'!$C$8:$C$373,Capa!$T370,'Plan de couv'!K$8:K$373,Paramètres!$A$3)+COUNTIFS('Plan de couv'!$C$8:$C$373,Capa!$T370,'Plan de couv'!K$8:K$373,Paramètres!$A$8)/2+COUNTIFS('Plan de couv'!$C$8:$C$373,Capa!$T370,'Plan de couv'!K$8:K$373,Paramètres!$A$9)/2</f>
        <v>0</v>
      </c>
      <c r="AC370" s="81">
        <f>COUNTIFS('Plan de couv'!$C$8:$C$373,Capa!$T370,'Plan de couv'!L$8:L$373,Paramètres!$A$3)+COUNTIFS('Plan de couv'!$C$8:$C$373,Capa!$T370,'Plan de couv'!L$8:L$373,Paramètres!$A$8)/2+COUNTIFS('Plan de couv'!$C$8:$C$373,Capa!$T370,'Plan de couv'!L$8:L$373,Paramètres!$A$9)/2</f>
        <v>0</v>
      </c>
      <c r="AD370" s="81">
        <f>COUNTIFS('Plan de couv'!$C$8:$C$373,Capa!$T370,'Plan de couv'!M$8:M$373,Paramètres!$A$3)+COUNTIFS('Plan de couv'!$C$8:$C$373,Capa!$T370,'Plan de couv'!M$8:M$373,Paramètres!$A$8)/2+COUNTIFS('Plan de couv'!$C$8:$C$373,Capa!$T370,'Plan de couv'!M$8:M$373,Paramètres!$A$9)/2</f>
        <v>0</v>
      </c>
      <c r="AE370" s="81">
        <f>COUNTIFS('Plan de couv'!$C$8:$C$373,Capa!$T370,'Plan de couv'!N$8:N$373,Paramètres!$A$3)+COUNTIFS('Plan de couv'!$C$8:$C$373,Capa!$T370,'Plan de couv'!N$8:N$373,Paramètres!$A$8)/2+COUNTIFS('Plan de couv'!$C$8:$C$373,Capa!$T370,'Plan de couv'!N$8:N$373,Paramètres!$A$9)/2</f>
        <v>0</v>
      </c>
      <c r="AF370" s="81">
        <f>COUNTIFS('Plan de couv'!$C$8:$C$373,Capa!$T370,'Plan de couv'!O$8:O$373,Paramètres!$A$3)+COUNTIFS('Plan de couv'!$C$8:$C$373,Capa!$T370,'Plan de couv'!O$8:O$373,Paramètres!$A$8)/2+COUNTIFS('Plan de couv'!$C$8:$C$373,Capa!$T370,'Plan de couv'!O$8:O$373,Paramètres!$A$9)/2</f>
        <v>0</v>
      </c>
      <c r="AG370" s="81">
        <f>COUNTIFS('Plan de couv'!$C$8:$C$373,Capa!$T370,'Plan de couv'!P$8:P$373,Paramètres!$A$3)+COUNTIFS('Plan de couv'!$C$8:$C$373,Capa!$T370,'Plan de couv'!P$8:P$373,Paramètres!$A$8)/2+COUNTIFS('Plan de couv'!$C$8:$C$373,Capa!$T370,'Plan de couv'!P$8:P$373,Paramètres!$A$9)/2</f>
        <v>0</v>
      </c>
      <c r="AH370" s="81">
        <f>COUNTIFS('Plan de couv'!$C$8:$C$373,Capa!$T370,'Plan de couv'!Q$8:Q$373,Paramètres!$A$3)+COUNTIFS('Plan de couv'!$C$8:$C$373,Capa!$T370,'Plan de couv'!Q$8:Q$373,Paramètres!$A$8)/2+COUNTIFS('Plan de couv'!$C$8:$C$373,Capa!$T370,'Plan de couv'!Q$8:Q$373,Paramètres!$A$9)/2</f>
        <v>0</v>
      </c>
      <c r="AI370" s="81">
        <f>COUNTIFS('Plan de couv'!$C$8:$C$373,Capa!$T370,'Plan de couv'!R$8:R$373,Paramètres!$A$3)+COUNTIFS('Plan de couv'!$C$8:$C$373,Capa!$T370,'Plan de couv'!R$8:R$373,Paramètres!$A$8)/2+COUNTIFS('Plan de couv'!$C$8:$C$373,Capa!$T370,'Plan de couv'!R$8:R$373,Paramètres!$A$9)/2</f>
        <v>0</v>
      </c>
      <c r="AJ370" s="81">
        <f>COUNTIFS('Plan de couv'!$C$8:$C$373,Capa!$T370,'Plan de couv'!S$8:S$373,Paramètres!$A$3)+COUNTIFS('Plan de couv'!$C$8:$C$373,Capa!$T370,'Plan de couv'!S$8:S$373,Paramètres!$A$8)/2+COUNTIFS('Plan de couv'!$C$8:$C$373,Capa!$T370,'Plan de couv'!S$8:S$373,Paramètres!$A$9)/2</f>
        <v>0</v>
      </c>
      <c r="AK370" s="81">
        <f>COUNTIFS('Plan de couv'!$C$8:$C$373,Capa!$T370,'Plan de couv'!T$8:T$373,Paramètres!$A$3)+COUNTIFS('Plan de couv'!$C$8:$C$373,Capa!$T370,'Plan de couv'!T$8:T$373,Paramètres!$A$8)/2+COUNTIFS('Plan de couv'!$C$8:$C$373,Capa!$T370,'Plan de couv'!T$8:T$373,Paramètres!$A$9)/2</f>
        <v>0</v>
      </c>
      <c r="AL370" s="81">
        <f>COUNTIFS('Plan de couv'!$C$8:$C$373,Capa!$T370,'Plan de couv'!U$8:U$373,Paramètres!$A$3)+COUNTIFS('Plan de couv'!$C$8:$C$373,Capa!$T370,'Plan de couv'!U$8:U$373,Paramètres!$A$8)/2+COUNTIFS('Plan de couv'!$C$8:$C$373,Capa!$T370,'Plan de couv'!U$8:U$373,Paramètres!$A$9)/2</f>
        <v>0</v>
      </c>
      <c r="AM370" s="81">
        <f>COUNTIFS('Plan de couv'!$C$8:$C$373,Capa!$T370,'Plan de couv'!V$8:V$373,Paramètres!$A$3)+COUNTIFS('Plan de couv'!$C$8:$C$373,Capa!$T370,'Plan de couv'!V$8:V$373,Paramètres!$A$8)/2+COUNTIFS('Plan de couv'!$C$8:$C$373,Capa!$T370,'Plan de couv'!V$8:V$373,Paramètres!$A$9)/2</f>
        <v>0</v>
      </c>
      <c r="AN370" s="81">
        <f>COUNTIFS('Plan de couv'!$C$8:$C$373,Capa!$T370,'Plan de couv'!W$8:W$373,Paramètres!$A$3)+COUNTIFS('Plan de couv'!$C$8:$C$373,Capa!$T370,'Plan de couv'!W$8:W$373,Paramètres!$A$8)/2+COUNTIFS('Plan de couv'!$C$8:$C$373,Capa!$T370,'Plan de couv'!W$8:W$373,Paramètres!$A$9)/2</f>
        <v>0</v>
      </c>
      <c r="AO370" s="81">
        <f>COUNTIFS('Plan de couv'!$C$8:$C$373,Capa!$T370,'Plan de couv'!X$8:X$373,Paramètres!$A$3)+COUNTIFS('Plan de couv'!$C$8:$C$373,Capa!$T370,'Plan de couv'!X$8:X$373,Paramètres!$A$8)/2+COUNTIFS('Plan de couv'!$C$8:$C$373,Capa!$T370,'Plan de couv'!X$8:X$373,Paramètres!$A$9)/2</f>
        <v>0</v>
      </c>
      <c r="AP370" s="81">
        <f>COUNTIFS('Plan de couv'!$C$8:$C$373,Capa!$T370,'Plan de couv'!Y$8:Y$373,Paramètres!$A$3)+COUNTIFS('Plan de couv'!$C$8:$C$373,Capa!$T370,'Plan de couv'!Y$8:Y$373,Paramètres!$A$8)/2+COUNTIFS('Plan de couv'!$C$8:$C$373,Capa!$T370,'Plan de couv'!Y$8:Y$373,Paramètres!$A$9)/2</f>
        <v>0</v>
      </c>
    </row>
    <row r="371" spans="18:42" hidden="1" x14ac:dyDescent="0.25">
      <c r="R371" s="52">
        <f t="shared" si="20"/>
        <v>12</v>
      </c>
      <c r="S371" s="53">
        <f t="shared" si="21"/>
        <v>53</v>
      </c>
      <c r="T371" s="67">
        <f t="shared" si="23"/>
        <v>42735</v>
      </c>
      <c r="U371" s="68">
        <f t="shared" si="22"/>
        <v>7</v>
      </c>
      <c r="V371" s="81">
        <f>COUNTIFS('Plan de couv'!$C$8:$C$373,Capa!$T371,'Plan de couv'!E$8:E$373,Paramètres!$A$3)+COUNTIFS('Plan de couv'!$C$8:$C$373,Capa!$T371,'Plan de couv'!E$8:E$373,Paramètres!$A$8)/2+COUNTIFS('Plan de couv'!$C$8:$C$373,Capa!$T371,'Plan de couv'!E$8:E$373,Paramètres!$A$9)/2</f>
        <v>0</v>
      </c>
      <c r="W371" s="81">
        <f>COUNTIFS('Plan de couv'!$C$8:$C$373,Capa!$T371,'Plan de couv'!F$8:F$373,Paramètres!$A$3)+COUNTIFS('Plan de couv'!$C$8:$C$373,Capa!$T371,'Plan de couv'!F$8:F$373,Paramètres!$A$8)/2+COUNTIFS('Plan de couv'!$C$8:$C$373,Capa!$T371,'Plan de couv'!F$8:F$373,Paramètres!$A$9)/2</f>
        <v>0</v>
      </c>
      <c r="X371" s="81">
        <f>COUNTIFS('Plan de couv'!$C$8:$C$373,Capa!$T371,'Plan de couv'!G$8:G$373,Paramètres!$A$3)+COUNTIFS('Plan de couv'!$C$8:$C$373,Capa!$T371,'Plan de couv'!G$8:G$373,Paramètres!$A$8)/2+COUNTIFS('Plan de couv'!$C$8:$C$373,Capa!$T371,'Plan de couv'!G$8:G$373,Paramètres!$A$9)/2</f>
        <v>0</v>
      </c>
      <c r="Y371" s="81">
        <f>COUNTIFS('Plan de couv'!$C$8:$C$373,Capa!$T371,'Plan de couv'!H$8:H$373,Paramètres!$A$3)+COUNTIFS('Plan de couv'!$C$8:$C$373,Capa!$T371,'Plan de couv'!H$8:H$373,Paramètres!$A$8)/2+COUNTIFS('Plan de couv'!$C$8:$C$373,Capa!$T371,'Plan de couv'!H$8:H$373,Paramètres!$A$9)/2</f>
        <v>0</v>
      </c>
      <c r="Z371" s="81">
        <f>COUNTIFS('Plan de couv'!$C$8:$C$373,Capa!$T371,'Plan de couv'!I$8:I$373,Paramètres!$A$3)+COUNTIFS('Plan de couv'!$C$8:$C$373,Capa!$T371,'Plan de couv'!I$8:I$373,Paramètres!$A$8)/2+COUNTIFS('Plan de couv'!$C$8:$C$373,Capa!$T371,'Plan de couv'!I$8:I$373,Paramètres!$A$9)/2</f>
        <v>0</v>
      </c>
      <c r="AA371" s="81">
        <f>COUNTIFS('Plan de couv'!$C$8:$C$373,Capa!$T371,'Plan de couv'!J$8:J$373,Paramètres!$A$3)+COUNTIFS('Plan de couv'!$C$8:$C$373,Capa!$T371,'Plan de couv'!J$8:J$373,Paramètres!$A$8)/2+COUNTIFS('Plan de couv'!$C$8:$C$373,Capa!$T371,'Plan de couv'!J$8:J$373,Paramètres!$A$9)/2</f>
        <v>0</v>
      </c>
      <c r="AB371" s="81">
        <f>COUNTIFS('Plan de couv'!$C$8:$C$373,Capa!$T371,'Plan de couv'!K$8:K$373,Paramètres!$A$3)+COUNTIFS('Plan de couv'!$C$8:$C$373,Capa!$T371,'Plan de couv'!K$8:K$373,Paramètres!$A$8)/2+COUNTIFS('Plan de couv'!$C$8:$C$373,Capa!$T371,'Plan de couv'!K$8:K$373,Paramètres!$A$9)/2</f>
        <v>0</v>
      </c>
      <c r="AC371" s="81">
        <f>COUNTIFS('Plan de couv'!$C$8:$C$373,Capa!$T371,'Plan de couv'!L$8:L$373,Paramètres!$A$3)+COUNTIFS('Plan de couv'!$C$8:$C$373,Capa!$T371,'Plan de couv'!L$8:L$373,Paramètres!$A$8)/2+COUNTIFS('Plan de couv'!$C$8:$C$373,Capa!$T371,'Plan de couv'!L$8:L$373,Paramètres!$A$9)/2</f>
        <v>0</v>
      </c>
      <c r="AD371" s="81">
        <f>COUNTIFS('Plan de couv'!$C$8:$C$373,Capa!$T371,'Plan de couv'!M$8:M$373,Paramètres!$A$3)+COUNTIFS('Plan de couv'!$C$8:$C$373,Capa!$T371,'Plan de couv'!M$8:M$373,Paramètres!$A$8)/2+COUNTIFS('Plan de couv'!$C$8:$C$373,Capa!$T371,'Plan de couv'!M$8:M$373,Paramètres!$A$9)/2</f>
        <v>0</v>
      </c>
      <c r="AE371" s="81">
        <f>COUNTIFS('Plan de couv'!$C$8:$C$373,Capa!$T371,'Plan de couv'!N$8:N$373,Paramètres!$A$3)+COUNTIFS('Plan de couv'!$C$8:$C$373,Capa!$T371,'Plan de couv'!N$8:N$373,Paramètres!$A$8)/2+COUNTIFS('Plan de couv'!$C$8:$C$373,Capa!$T371,'Plan de couv'!N$8:N$373,Paramètres!$A$9)/2</f>
        <v>0</v>
      </c>
      <c r="AF371" s="81">
        <f>COUNTIFS('Plan de couv'!$C$8:$C$373,Capa!$T371,'Plan de couv'!O$8:O$373,Paramètres!$A$3)+COUNTIFS('Plan de couv'!$C$8:$C$373,Capa!$T371,'Plan de couv'!O$8:O$373,Paramètres!$A$8)/2+COUNTIFS('Plan de couv'!$C$8:$C$373,Capa!$T371,'Plan de couv'!O$8:O$373,Paramètres!$A$9)/2</f>
        <v>0</v>
      </c>
      <c r="AG371" s="81">
        <f>COUNTIFS('Plan de couv'!$C$8:$C$373,Capa!$T371,'Plan de couv'!P$8:P$373,Paramètres!$A$3)+COUNTIFS('Plan de couv'!$C$8:$C$373,Capa!$T371,'Plan de couv'!P$8:P$373,Paramètres!$A$8)/2+COUNTIFS('Plan de couv'!$C$8:$C$373,Capa!$T371,'Plan de couv'!P$8:P$373,Paramètres!$A$9)/2</f>
        <v>0</v>
      </c>
      <c r="AH371" s="81">
        <f>COUNTIFS('Plan de couv'!$C$8:$C$373,Capa!$T371,'Plan de couv'!Q$8:Q$373,Paramètres!$A$3)+COUNTIFS('Plan de couv'!$C$8:$C$373,Capa!$T371,'Plan de couv'!Q$8:Q$373,Paramètres!$A$8)/2+COUNTIFS('Plan de couv'!$C$8:$C$373,Capa!$T371,'Plan de couv'!Q$8:Q$373,Paramètres!$A$9)/2</f>
        <v>0</v>
      </c>
      <c r="AI371" s="81">
        <f>COUNTIFS('Plan de couv'!$C$8:$C$373,Capa!$T371,'Plan de couv'!R$8:R$373,Paramètres!$A$3)+COUNTIFS('Plan de couv'!$C$8:$C$373,Capa!$T371,'Plan de couv'!R$8:R$373,Paramètres!$A$8)/2+COUNTIFS('Plan de couv'!$C$8:$C$373,Capa!$T371,'Plan de couv'!R$8:R$373,Paramètres!$A$9)/2</f>
        <v>0</v>
      </c>
      <c r="AJ371" s="81">
        <f>COUNTIFS('Plan de couv'!$C$8:$C$373,Capa!$T371,'Plan de couv'!S$8:S$373,Paramètres!$A$3)+COUNTIFS('Plan de couv'!$C$8:$C$373,Capa!$T371,'Plan de couv'!S$8:S$373,Paramètres!$A$8)/2+COUNTIFS('Plan de couv'!$C$8:$C$373,Capa!$T371,'Plan de couv'!S$8:S$373,Paramètres!$A$9)/2</f>
        <v>0</v>
      </c>
      <c r="AK371" s="81">
        <f>COUNTIFS('Plan de couv'!$C$8:$C$373,Capa!$T371,'Plan de couv'!T$8:T$373,Paramètres!$A$3)+COUNTIFS('Plan de couv'!$C$8:$C$373,Capa!$T371,'Plan de couv'!T$8:T$373,Paramètres!$A$8)/2+COUNTIFS('Plan de couv'!$C$8:$C$373,Capa!$T371,'Plan de couv'!T$8:T$373,Paramètres!$A$9)/2</f>
        <v>0</v>
      </c>
      <c r="AL371" s="81">
        <f>COUNTIFS('Plan de couv'!$C$8:$C$373,Capa!$T371,'Plan de couv'!U$8:U$373,Paramètres!$A$3)+COUNTIFS('Plan de couv'!$C$8:$C$373,Capa!$T371,'Plan de couv'!U$8:U$373,Paramètres!$A$8)/2+COUNTIFS('Plan de couv'!$C$8:$C$373,Capa!$T371,'Plan de couv'!U$8:U$373,Paramètres!$A$9)/2</f>
        <v>0</v>
      </c>
      <c r="AM371" s="81">
        <f>COUNTIFS('Plan de couv'!$C$8:$C$373,Capa!$T371,'Plan de couv'!V$8:V$373,Paramètres!$A$3)+COUNTIFS('Plan de couv'!$C$8:$C$373,Capa!$T371,'Plan de couv'!V$8:V$373,Paramètres!$A$8)/2+COUNTIFS('Plan de couv'!$C$8:$C$373,Capa!$T371,'Plan de couv'!V$8:V$373,Paramètres!$A$9)/2</f>
        <v>0</v>
      </c>
      <c r="AN371" s="81">
        <f>COUNTIFS('Plan de couv'!$C$8:$C$373,Capa!$T371,'Plan de couv'!W$8:W$373,Paramètres!$A$3)+COUNTIFS('Plan de couv'!$C$8:$C$373,Capa!$T371,'Plan de couv'!W$8:W$373,Paramètres!$A$8)/2+COUNTIFS('Plan de couv'!$C$8:$C$373,Capa!$T371,'Plan de couv'!W$8:W$373,Paramètres!$A$9)/2</f>
        <v>0</v>
      </c>
      <c r="AO371" s="81">
        <f>COUNTIFS('Plan de couv'!$C$8:$C$373,Capa!$T371,'Plan de couv'!X$8:X$373,Paramètres!$A$3)+COUNTIFS('Plan de couv'!$C$8:$C$373,Capa!$T371,'Plan de couv'!X$8:X$373,Paramètres!$A$8)/2+COUNTIFS('Plan de couv'!$C$8:$C$373,Capa!$T371,'Plan de couv'!X$8:X$373,Paramètres!$A$9)/2</f>
        <v>0</v>
      </c>
      <c r="AP371" s="81">
        <f>COUNTIFS('Plan de couv'!$C$8:$C$373,Capa!$T371,'Plan de couv'!Y$8:Y$373,Paramètres!$A$3)+COUNTIFS('Plan de couv'!$C$8:$C$373,Capa!$T371,'Plan de couv'!Y$8:Y$373,Paramètres!$A$8)/2+COUNTIFS('Plan de couv'!$C$8:$C$373,Capa!$T371,'Plan de couv'!Y$8:Y$373,Paramètres!$A$9)/2</f>
        <v>0</v>
      </c>
    </row>
    <row r="372" spans="18:42" hidden="1" x14ac:dyDescent="0.25">
      <c r="V372">
        <f>SUM(V6:V371)</f>
        <v>57.5</v>
      </c>
      <c r="W372">
        <f>SUM(W6:W371)</f>
        <v>59</v>
      </c>
      <c r="X372">
        <f t="shared" ref="X372:AP372" si="24">SUM(X6:X371)</f>
        <v>59</v>
      </c>
      <c r="Y372">
        <f t="shared" si="24"/>
        <v>59</v>
      </c>
      <c r="Z372">
        <f t="shared" si="24"/>
        <v>59</v>
      </c>
      <c r="AA372">
        <f t="shared" si="24"/>
        <v>59</v>
      </c>
      <c r="AB372">
        <f t="shared" si="24"/>
        <v>59</v>
      </c>
      <c r="AC372">
        <f t="shared" si="24"/>
        <v>59</v>
      </c>
      <c r="AD372">
        <f t="shared" si="24"/>
        <v>59</v>
      </c>
      <c r="AE372">
        <f t="shared" si="24"/>
        <v>59</v>
      </c>
      <c r="AF372">
        <f t="shared" si="24"/>
        <v>59</v>
      </c>
      <c r="AG372">
        <f t="shared" si="24"/>
        <v>59</v>
      </c>
      <c r="AH372">
        <f t="shared" si="24"/>
        <v>59</v>
      </c>
      <c r="AI372">
        <f t="shared" si="24"/>
        <v>59</v>
      </c>
      <c r="AJ372">
        <f t="shared" si="24"/>
        <v>59</v>
      </c>
      <c r="AK372">
        <f t="shared" si="24"/>
        <v>59</v>
      </c>
      <c r="AL372">
        <f t="shared" si="24"/>
        <v>59</v>
      </c>
      <c r="AM372">
        <f t="shared" si="24"/>
        <v>59</v>
      </c>
      <c r="AN372">
        <f t="shared" si="24"/>
        <v>59</v>
      </c>
      <c r="AO372">
        <f t="shared" si="24"/>
        <v>59</v>
      </c>
      <c r="AP372">
        <f t="shared" si="24"/>
        <v>59</v>
      </c>
    </row>
  </sheetData>
  <autoFilter ref="R5:AP372">
    <filterColumn colId="0">
      <filters>
        <filter val="8"/>
      </filters>
    </filterColumn>
  </autoFilter>
  <conditionalFormatting sqref="V6:AP371">
    <cfRule type="expression" dxfId="42" priority="1">
      <formula>OR($U6=7,$U6=1,$T6=JF)</formula>
    </cfRule>
    <cfRule type="expression" dxfId="41" priority="6">
      <formula>V6=0.5</formula>
    </cfRule>
    <cfRule type="expression" dxfId="40" priority="7">
      <formula>V6=0</formula>
    </cfRule>
    <cfRule type="expression" dxfId="39" priority="8">
      <formula>V6=1</formula>
    </cfRule>
  </conditionalFormatting>
  <conditionalFormatting sqref="T6:T371">
    <cfRule type="expression" dxfId="38" priority="4">
      <formula>T6=TODAY()</formula>
    </cfRule>
  </conditionalFormatting>
  <conditionalFormatting sqref="U6:U371">
    <cfRule type="expression" dxfId="37" priority="2">
      <formula>OR(U6=7,U6=1,T6=JF)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2:Y744"/>
  <sheetViews>
    <sheetView showGridLines="0" workbookViewId="0">
      <pane xSplit="3" ySplit="7" topLeftCell="D17" activePane="bottomRight" state="frozen"/>
      <selection pane="topRight" activeCell="D1" sqref="D1"/>
      <selection pane="bottomLeft" activeCell="A10" sqref="A10"/>
      <selection pane="bottomRight" activeCell="AA7" sqref="AA7"/>
    </sheetView>
  </sheetViews>
  <sheetFormatPr baseColWidth="10" defaultRowHeight="15" x14ac:dyDescent="0.25"/>
  <cols>
    <col min="1" max="2" width="4.5703125" customWidth="1"/>
    <col min="5" max="25" width="6" style="60" customWidth="1"/>
  </cols>
  <sheetData>
    <row r="2" spans="1:25" x14ac:dyDescent="0.25">
      <c r="A2" s="101">
        <v>2016</v>
      </c>
      <c r="B2" s="101"/>
      <c r="C2" s="58"/>
    </row>
    <row r="3" spans="1:25" x14ac:dyDescent="0.25">
      <c r="A3" s="101"/>
      <c r="B3" s="101"/>
      <c r="C3" s="58"/>
    </row>
    <row r="4" spans="1:25" x14ac:dyDescent="0.25">
      <c r="A4" s="58"/>
      <c r="B4" s="58"/>
      <c r="C4" s="58"/>
    </row>
    <row r="7" spans="1:25" ht="103.5" customHeight="1" x14ac:dyDescent="0.25">
      <c r="A7" s="74" t="s">
        <v>55</v>
      </c>
      <c r="B7" s="75" t="s">
        <v>52</v>
      </c>
      <c r="C7" s="76" t="s">
        <v>53</v>
      </c>
      <c r="D7" s="76" t="s">
        <v>54</v>
      </c>
      <c r="E7" s="54" t="s">
        <v>94</v>
      </c>
      <c r="F7" s="54" t="s">
        <v>95</v>
      </c>
      <c r="G7" s="54" t="s">
        <v>96</v>
      </c>
      <c r="H7" s="54" t="s">
        <v>97</v>
      </c>
      <c r="I7" s="54" t="s">
        <v>98</v>
      </c>
      <c r="J7" s="54" t="s">
        <v>99</v>
      </c>
      <c r="K7" s="54" t="s">
        <v>100</v>
      </c>
      <c r="L7" s="54" t="s">
        <v>101</v>
      </c>
      <c r="M7" s="54" t="s">
        <v>102</v>
      </c>
      <c r="N7" s="54" t="s">
        <v>103</v>
      </c>
      <c r="O7" s="54" t="s">
        <v>104</v>
      </c>
      <c r="P7" s="54" t="s">
        <v>105</v>
      </c>
      <c r="Q7" s="54" t="s">
        <v>106</v>
      </c>
      <c r="R7" s="54" t="s">
        <v>107</v>
      </c>
      <c r="S7" s="54" t="s">
        <v>108</v>
      </c>
      <c r="T7" s="54" t="s">
        <v>109</v>
      </c>
      <c r="U7" s="54" t="s">
        <v>110</v>
      </c>
      <c r="V7" s="54" t="s">
        <v>111</v>
      </c>
      <c r="W7" s="54" t="s">
        <v>112</v>
      </c>
      <c r="X7" s="54" t="s">
        <v>113</v>
      </c>
      <c r="Y7" s="54" t="s">
        <v>114</v>
      </c>
    </row>
    <row r="8" spans="1:25" ht="18" hidden="1" customHeight="1" x14ac:dyDescent="0.25">
      <c r="A8" s="50">
        <f>MONTH(C8)</f>
        <v>1</v>
      </c>
      <c r="B8" s="51">
        <f>WEEKNUM(C8)</f>
        <v>1</v>
      </c>
      <c r="C8" s="67">
        <f>DATE(AN,1,1)</f>
        <v>42370</v>
      </c>
      <c r="D8" s="68">
        <f>WEEKDAY(C8)</f>
        <v>6</v>
      </c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</row>
    <row r="9" spans="1:25" ht="18" hidden="1" customHeight="1" x14ac:dyDescent="0.25">
      <c r="A9" s="50">
        <f t="shared" ref="A9:A72" si="0">MONTH(C9)</f>
        <v>1</v>
      </c>
      <c r="B9" s="51">
        <f t="shared" ref="B9:B72" si="1">WEEKNUM(C9)</f>
        <v>1</v>
      </c>
      <c r="C9" s="67">
        <f>C8+1</f>
        <v>42371</v>
      </c>
      <c r="D9" s="68">
        <f t="shared" ref="D9:D72" si="2">WEEKDAY(C9)</f>
        <v>7</v>
      </c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</row>
    <row r="10" spans="1:25" ht="18" hidden="1" customHeight="1" x14ac:dyDescent="0.25">
      <c r="A10" s="50">
        <f t="shared" si="0"/>
        <v>1</v>
      </c>
      <c r="B10" s="51">
        <f t="shared" si="1"/>
        <v>2</v>
      </c>
      <c r="C10" s="67">
        <f>C9+1</f>
        <v>42372</v>
      </c>
      <c r="D10" s="68">
        <f t="shared" si="2"/>
        <v>1</v>
      </c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</row>
    <row r="11" spans="1:25" ht="18" hidden="1" customHeight="1" x14ac:dyDescent="0.25">
      <c r="A11" s="50">
        <f t="shared" si="0"/>
        <v>1</v>
      </c>
      <c r="B11" s="51">
        <f t="shared" si="1"/>
        <v>2</v>
      </c>
      <c r="C11" s="67">
        <f>C10+1</f>
        <v>42373</v>
      </c>
      <c r="D11" s="68">
        <f t="shared" si="2"/>
        <v>2</v>
      </c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</row>
    <row r="12" spans="1:25" ht="18" hidden="1" customHeight="1" x14ac:dyDescent="0.25">
      <c r="A12" s="50">
        <f t="shared" si="0"/>
        <v>1</v>
      </c>
      <c r="B12" s="51">
        <f t="shared" si="1"/>
        <v>2</v>
      </c>
      <c r="C12" s="67">
        <f>C11+1</f>
        <v>42374</v>
      </c>
      <c r="D12" s="68">
        <f t="shared" si="2"/>
        <v>3</v>
      </c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</row>
    <row r="13" spans="1:25" ht="18" hidden="1" customHeight="1" x14ac:dyDescent="0.25">
      <c r="A13" s="50">
        <f t="shared" si="0"/>
        <v>1</v>
      </c>
      <c r="B13" s="51">
        <f t="shared" si="1"/>
        <v>2</v>
      </c>
      <c r="C13" s="67">
        <f>C12+1</f>
        <v>42375</v>
      </c>
      <c r="D13" s="68">
        <f t="shared" si="2"/>
        <v>4</v>
      </c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</row>
    <row r="14" spans="1:25" ht="18" hidden="1" customHeight="1" x14ac:dyDescent="0.25">
      <c r="A14" s="50">
        <f t="shared" si="0"/>
        <v>1</v>
      </c>
      <c r="B14" s="51">
        <f t="shared" si="1"/>
        <v>2</v>
      </c>
      <c r="C14" s="67">
        <f t="shared" ref="C14:C77" si="3">C13+1</f>
        <v>42376</v>
      </c>
      <c r="D14" s="68">
        <f t="shared" si="2"/>
        <v>5</v>
      </c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</row>
    <row r="15" spans="1:25" ht="18" hidden="1" customHeight="1" x14ac:dyDescent="0.25">
      <c r="A15" s="50">
        <f t="shared" si="0"/>
        <v>1</v>
      </c>
      <c r="B15" s="51">
        <f t="shared" si="1"/>
        <v>2</v>
      </c>
      <c r="C15" s="67">
        <f t="shared" si="3"/>
        <v>42377</v>
      </c>
      <c r="D15" s="68">
        <f t="shared" si="2"/>
        <v>6</v>
      </c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</row>
    <row r="16" spans="1:25" ht="18" hidden="1" customHeight="1" x14ac:dyDescent="0.25">
      <c r="A16" s="50">
        <f t="shared" si="0"/>
        <v>1</v>
      </c>
      <c r="B16" s="51">
        <f t="shared" si="1"/>
        <v>2</v>
      </c>
      <c r="C16" s="67">
        <f t="shared" si="3"/>
        <v>42378</v>
      </c>
      <c r="D16" s="68">
        <f t="shared" si="2"/>
        <v>7</v>
      </c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</row>
    <row r="17" spans="1:25" ht="18" hidden="1" customHeight="1" x14ac:dyDescent="0.25">
      <c r="A17" s="50">
        <f t="shared" si="0"/>
        <v>1</v>
      </c>
      <c r="B17" s="51">
        <f t="shared" si="1"/>
        <v>3</v>
      </c>
      <c r="C17" s="67">
        <f t="shared" si="3"/>
        <v>42379</v>
      </c>
      <c r="D17" s="68">
        <f t="shared" si="2"/>
        <v>1</v>
      </c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</row>
    <row r="18" spans="1:25" ht="18" hidden="1" customHeight="1" x14ac:dyDescent="0.25">
      <c r="A18" s="50">
        <f t="shared" si="0"/>
        <v>1</v>
      </c>
      <c r="B18" s="51">
        <f t="shared" si="1"/>
        <v>3</v>
      </c>
      <c r="C18" s="67">
        <f t="shared" si="3"/>
        <v>42380</v>
      </c>
      <c r="D18" s="68">
        <f t="shared" si="2"/>
        <v>2</v>
      </c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</row>
    <row r="19" spans="1:25" ht="18" hidden="1" customHeight="1" x14ac:dyDescent="0.25">
      <c r="A19" s="50">
        <f t="shared" si="0"/>
        <v>1</v>
      </c>
      <c r="B19" s="51">
        <f t="shared" si="1"/>
        <v>3</v>
      </c>
      <c r="C19" s="67">
        <f t="shared" si="3"/>
        <v>42381</v>
      </c>
      <c r="D19" s="68">
        <f t="shared" si="2"/>
        <v>3</v>
      </c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</row>
    <row r="20" spans="1:25" ht="18" hidden="1" customHeight="1" x14ac:dyDescent="0.25">
      <c r="A20" s="50">
        <f t="shared" si="0"/>
        <v>1</v>
      </c>
      <c r="B20" s="51">
        <f t="shared" si="1"/>
        <v>3</v>
      </c>
      <c r="C20" s="67">
        <f t="shared" si="3"/>
        <v>42382</v>
      </c>
      <c r="D20" s="68">
        <f t="shared" si="2"/>
        <v>4</v>
      </c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</row>
    <row r="21" spans="1:25" ht="18" hidden="1" customHeight="1" x14ac:dyDescent="0.25">
      <c r="A21" s="50">
        <f t="shared" si="0"/>
        <v>1</v>
      </c>
      <c r="B21" s="51">
        <f t="shared" si="1"/>
        <v>3</v>
      </c>
      <c r="C21" s="67">
        <f t="shared" si="3"/>
        <v>42383</v>
      </c>
      <c r="D21" s="68">
        <f t="shared" si="2"/>
        <v>5</v>
      </c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</row>
    <row r="22" spans="1:25" ht="18" hidden="1" customHeight="1" x14ac:dyDescent="0.25">
      <c r="A22" s="50">
        <f t="shared" si="0"/>
        <v>1</v>
      </c>
      <c r="B22" s="51">
        <f t="shared" si="1"/>
        <v>3</v>
      </c>
      <c r="C22" s="67">
        <f t="shared" si="3"/>
        <v>42384</v>
      </c>
      <c r="D22" s="68">
        <f t="shared" si="2"/>
        <v>6</v>
      </c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</row>
    <row r="23" spans="1:25" ht="18" hidden="1" customHeight="1" x14ac:dyDescent="0.25">
      <c r="A23" s="50">
        <f t="shared" si="0"/>
        <v>1</v>
      </c>
      <c r="B23" s="51">
        <f t="shared" si="1"/>
        <v>3</v>
      </c>
      <c r="C23" s="67">
        <f t="shared" si="3"/>
        <v>42385</v>
      </c>
      <c r="D23" s="68">
        <f t="shared" si="2"/>
        <v>7</v>
      </c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</row>
    <row r="24" spans="1:25" ht="18" hidden="1" customHeight="1" x14ac:dyDescent="0.25">
      <c r="A24" s="50">
        <f t="shared" si="0"/>
        <v>1</v>
      </c>
      <c r="B24" s="51">
        <f t="shared" si="1"/>
        <v>4</v>
      </c>
      <c r="C24" s="67">
        <f t="shared" si="3"/>
        <v>42386</v>
      </c>
      <c r="D24" s="68">
        <f t="shared" si="2"/>
        <v>1</v>
      </c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</row>
    <row r="25" spans="1:25" ht="18" hidden="1" customHeight="1" x14ac:dyDescent="0.25">
      <c r="A25" s="50">
        <f t="shared" si="0"/>
        <v>1</v>
      </c>
      <c r="B25" s="51">
        <f t="shared" si="1"/>
        <v>4</v>
      </c>
      <c r="C25" s="67">
        <f t="shared" si="3"/>
        <v>42387</v>
      </c>
      <c r="D25" s="68">
        <f t="shared" si="2"/>
        <v>2</v>
      </c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</row>
    <row r="26" spans="1:25" ht="18" hidden="1" customHeight="1" x14ac:dyDescent="0.25">
      <c r="A26" s="50">
        <f t="shared" si="0"/>
        <v>1</v>
      </c>
      <c r="B26" s="51">
        <f t="shared" si="1"/>
        <v>4</v>
      </c>
      <c r="C26" s="67">
        <f t="shared" si="3"/>
        <v>42388</v>
      </c>
      <c r="D26" s="68">
        <f t="shared" si="2"/>
        <v>3</v>
      </c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</row>
    <row r="27" spans="1:25" ht="18" hidden="1" customHeight="1" x14ac:dyDescent="0.25">
      <c r="A27" s="50">
        <f t="shared" si="0"/>
        <v>1</v>
      </c>
      <c r="B27" s="51">
        <f t="shared" si="1"/>
        <v>4</v>
      </c>
      <c r="C27" s="67">
        <f t="shared" si="3"/>
        <v>42389</v>
      </c>
      <c r="D27" s="68">
        <f t="shared" si="2"/>
        <v>4</v>
      </c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</row>
    <row r="28" spans="1:25" ht="18" hidden="1" customHeight="1" x14ac:dyDescent="0.25">
      <c r="A28" s="50">
        <f t="shared" si="0"/>
        <v>1</v>
      </c>
      <c r="B28" s="51">
        <f t="shared" si="1"/>
        <v>4</v>
      </c>
      <c r="C28" s="67">
        <f t="shared" si="3"/>
        <v>42390</v>
      </c>
      <c r="D28" s="68">
        <f t="shared" si="2"/>
        <v>5</v>
      </c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</row>
    <row r="29" spans="1:25" ht="18" hidden="1" customHeight="1" x14ac:dyDescent="0.25">
      <c r="A29" s="50">
        <f t="shared" si="0"/>
        <v>1</v>
      </c>
      <c r="B29" s="51">
        <f t="shared" si="1"/>
        <v>4</v>
      </c>
      <c r="C29" s="67">
        <f t="shared" si="3"/>
        <v>42391</v>
      </c>
      <c r="D29" s="68">
        <f t="shared" si="2"/>
        <v>6</v>
      </c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</row>
    <row r="30" spans="1:25" ht="18" hidden="1" customHeight="1" x14ac:dyDescent="0.25">
      <c r="A30" s="50">
        <f t="shared" si="0"/>
        <v>1</v>
      </c>
      <c r="B30" s="51">
        <f t="shared" si="1"/>
        <v>4</v>
      </c>
      <c r="C30" s="67">
        <f t="shared" si="3"/>
        <v>42392</v>
      </c>
      <c r="D30" s="68">
        <f t="shared" si="2"/>
        <v>7</v>
      </c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</row>
    <row r="31" spans="1:25" ht="18" hidden="1" customHeight="1" x14ac:dyDescent="0.25">
      <c r="A31" s="50">
        <f t="shared" si="0"/>
        <v>1</v>
      </c>
      <c r="B31" s="51">
        <f t="shared" si="1"/>
        <v>5</v>
      </c>
      <c r="C31" s="67">
        <f t="shared" si="3"/>
        <v>42393</v>
      </c>
      <c r="D31" s="68">
        <f t="shared" si="2"/>
        <v>1</v>
      </c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</row>
    <row r="32" spans="1:25" ht="18" hidden="1" customHeight="1" x14ac:dyDescent="0.25">
      <c r="A32" s="50">
        <f t="shared" si="0"/>
        <v>1</v>
      </c>
      <c r="B32" s="51">
        <f t="shared" si="1"/>
        <v>5</v>
      </c>
      <c r="C32" s="67">
        <f t="shared" si="3"/>
        <v>42394</v>
      </c>
      <c r="D32" s="68">
        <f t="shared" si="2"/>
        <v>2</v>
      </c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</row>
    <row r="33" spans="1:25" ht="18" hidden="1" customHeight="1" x14ac:dyDescent="0.25">
      <c r="A33" s="50">
        <f t="shared" si="0"/>
        <v>1</v>
      </c>
      <c r="B33" s="51">
        <f t="shared" si="1"/>
        <v>5</v>
      </c>
      <c r="C33" s="67">
        <f t="shared" si="3"/>
        <v>42395</v>
      </c>
      <c r="D33" s="68">
        <f t="shared" si="2"/>
        <v>3</v>
      </c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</row>
    <row r="34" spans="1:25" ht="18" hidden="1" customHeight="1" x14ac:dyDescent="0.25">
      <c r="A34" s="50">
        <f t="shared" si="0"/>
        <v>1</v>
      </c>
      <c r="B34" s="51">
        <f t="shared" si="1"/>
        <v>5</v>
      </c>
      <c r="C34" s="67">
        <f t="shared" si="3"/>
        <v>42396</v>
      </c>
      <c r="D34" s="68">
        <f t="shared" si="2"/>
        <v>4</v>
      </c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</row>
    <row r="35" spans="1:25" ht="18" hidden="1" customHeight="1" x14ac:dyDescent="0.25">
      <c r="A35" s="50">
        <f t="shared" si="0"/>
        <v>1</v>
      </c>
      <c r="B35" s="51">
        <f t="shared" si="1"/>
        <v>5</v>
      </c>
      <c r="C35" s="67">
        <f t="shared" si="3"/>
        <v>42397</v>
      </c>
      <c r="D35" s="68">
        <f t="shared" si="2"/>
        <v>5</v>
      </c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</row>
    <row r="36" spans="1:25" ht="18" hidden="1" customHeight="1" x14ac:dyDescent="0.25">
      <c r="A36" s="50">
        <f t="shared" si="0"/>
        <v>1</v>
      </c>
      <c r="B36" s="51">
        <f t="shared" si="1"/>
        <v>5</v>
      </c>
      <c r="C36" s="67">
        <f t="shared" si="3"/>
        <v>42398</v>
      </c>
      <c r="D36" s="68">
        <f t="shared" si="2"/>
        <v>6</v>
      </c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</row>
    <row r="37" spans="1:25" ht="18" hidden="1" customHeight="1" x14ac:dyDescent="0.25">
      <c r="A37" s="50">
        <f t="shared" si="0"/>
        <v>1</v>
      </c>
      <c r="B37" s="51">
        <f t="shared" si="1"/>
        <v>5</v>
      </c>
      <c r="C37" s="67">
        <f t="shared" si="3"/>
        <v>42399</v>
      </c>
      <c r="D37" s="68">
        <f t="shared" si="2"/>
        <v>7</v>
      </c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</row>
    <row r="38" spans="1:25" ht="18" hidden="1" customHeight="1" x14ac:dyDescent="0.25">
      <c r="A38" s="50">
        <f t="shared" si="0"/>
        <v>1</v>
      </c>
      <c r="B38" s="51">
        <f t="shared" si="1"/>
        <v>6</v>
      </c>
      <c r="C38" s="67">
        <f t="shared" si="3"/>
        <v>42400</v>
      </c>
      <c r="D38" s="68">
        <f t="shared" si="2"/>
        <v>1</v>
      </c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</row>
    <row r="39" spans="1:25" ht="18" hidden="1" customHeight="1" x14ac:dyDescent="0.25">
      <c r="A39" s="50">
        <f t="shared" si="0"/>
        <v>2</v>
      </c>
      <c r="B39" s="51">
        <f t="shared" si="1"/>
        <v>6</v>
      </c>
      <c r="C39" s="67">
        <f t="shared" si="3"/>
        <v>42401</v>
      </c>
      <c r="D39" s="68">
        <f t="shared" si="2"/>
        <v>2</v>
      </c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</row>
    <row r="40" spans="1:25" ht="18" hidden="1" customHeight="1" x14ac:dyDescent="0.25">
      <c r="A40" s="50">
        <f t="shared" si="0"/>
        <v>2</v>
      </c>
      <c r="B40" s="51">
        <f t="shared" si="1"/>
        <v>6</v>
      </c>
      <c r="C40" s="67">
        <f t="shared" si="3"/>
        <v>42402</v>
      </c>
      <c r="D40" s="68">
        <f t="shared" si="2"/>
        <v>3</v>
      </c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</row>
    <row r="41" spans="1:25" ht="18" hidden="1" customHeight="1" x14ac:dyDescent="0.25">
      <c r="A41" s="50">
        <f t="shared" si="0"/>
        <v>2</v>
      </c>
      <c r="B41" s="51">
        <f t="shared" si="1"/>
        <v>6</v>
      </c>
      <c r="C41" s="67">
        <f t="shared" si="3"/>
        <v>42403</v>
      </c>
      <c r="D41" s="68">
        <f t="shared" si="2"/>
        <v>4</v>
      </c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</row>
    <row r="42" spans="1:25" ht="18" hidden="1" customHeight="1" x14ac:dyDescent="0.25">
      <c r="A42" s="50">
        <f t="shared" si="0"/>
        <v>2</v>
      </c>
      <c r="B42" s="51">
        <f t="shared" si="1"/>
        <v>6</v>
      </c>
      <c r="C42" s="67">
        <f t="shared" si="3"/>
        <v>42404</v>
      </c>
      <c r="D42" s="68">
        <f t="shared" si="2"/>
        <v>5</v>
      </c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</row>
    <row r="43" spans="1:25" ht="18" hidden="1" customHeight="1" x14ac:dyDescent="0.25">
      <c r="A43" s="50">
        <f t="shared" si="0"/>
        <v>2</v>
      </c>
      <c r="B43" s="51">
        <f t="shared" si="1"/>
        <v>6</v>
      </c>
      <c r="C43" s="67">
        <f t="shared" si="3"/>
        <v>42405</v>
      </c>
      <c r="D43" s="68">
        <f t="shared" si="2"/>
        <v>6</v>
      </c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</row>
    <row r="44" spans="1:25" ht="18" hidden="1" customHeight="1" x14ac:dyDescent="0.25">
      <c r="A44" s="50">
        <f t="shared" si="0"/>
        <v>2</v>
      </c>
      <c r="B44" s="51">
        <f t="shared" si="1"/>
        <v>6</v>
      </c>
      <c r="C44" s="67">
        <f t="shared" si="3"/>
        <v>42406</v>
      </c>
      <c r="D44" s="68">
        <f t="shared" si="2"/>
        <v>7</v>
      </c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</row>
    <row r="45" spans="1:25" ht="18" hidden="1" customHeight="1" x14ac:dyDescent="0.25">
      <c r="A45" s="50">
        <f t="shared" si="0"/>
        <v>2</v>
      </c>
      <c r="B45" s="51">
        <f t="shared" si="1"/>
        <v>7</v>
      </c>
      <c r="C45" s="67">
        <f t="shared" si="3"/>
        <v>42407</v>
      </c>
      <c r="D45" s="68">
        <f t="shared" si="2"/>
        <v>1</v>
      </c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</row>
    <row r="46" spans="1:25" ht="18" hidden="1" customHeight="1" x14ac:dyDescent="0.25">
      <c r="A46" s="50">
        <f t="shared" si="0"/>
        <v>2</v>
      </c>
      <c r="B46" s="51">
        <f t="shared" si="1"/>
        <v>7</v>
      </c>
      <c r="C46" s="67">
        <f t="shared" si="3"/>
        <v>42408</v>
      </c>
      <c r="D46" s="68">
        <f t="shared" si="2"/>
        <v>2</v>
      </c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</row>
    <row r="47" spans="1:25" ht="18" hidden="1" customHeight="1" x14ac:dyDescent="0.25">
      <c r="A47" s="50">
        <f t="shared" si="0"/>
        <v>2</v>
      </c>
      <c r="B47" s="51">
        <f t="shared" si="1"/>
        <v>7</v>
      </c>
      <c r="C47" s="67">
        <f t="shared" si="3"/>
        <v>42409</v>
      </c>
      <c r="D47" s="68">
        <f t="shared" si="2"/>
        <v>3</v>
      </c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</row>
    <row r="48" spans="1:25" ht="18" hidden="1" customHeight="1" x14ac:dyDescent="0.25">
      <c r="A48" s="50">
        <f t="shared" si="0"/>
        <v>2</v>
      </c>
      <c r="B48" s="51">
        <f t="shared" si="1"/>
        <v>7</v>
      </c>
      <c r="C48" s="67">
        <f t="shared" si="3"/>
        <v>42410</v>
      </c>
      <c r="D48" s="68">
        <f t="shared" si="2"/>
        <v>4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</row>
    <row r="49" spans="1:25" ht="18" hidden="1" customHeight="1" x14ac:dyDescent="0.25">
      <c r="A49" s="50">
        <f t="shared" si="0"/>
        <v>2</v>
      </c>
      <c r="B49" s="51">
        <f t="shared" si="1"/>
        <v>7</v>
      </c>
      <c r="C49" s="67">
        <f t="shared" si="3"/>
        <v>42411</v>
      </c>
      <c r="D49" s="68">
        <f t="shared" si="2"/>
        <v>5</v>
      </c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</row>
    <row r="50" spans="1:25" ht="18" hidden="1" customHeight="1" x14ac:dyDescent="0.25">
      <c r="A50" s="50">
        <f t="shared" si="0"/>
        <v>2</v>
      </c>
      <c r="B50" s="51">
        <f t="shared" si="1"/>
        <v>7</v>
      </c>
      <c r="C50" s="67">
        <f t="shared" si="3"/>
        <v>42412</v>
      </c>
      <c r="D50" s="68">
        <f t="shared" si="2"/>
        <v>6</v>
      </c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</row>
    <row r="51" spans="1:25" ht="18" hidden="1" customHeight="1" x14ac:dyDescent="0.25">
      <c r="A51" s="50">
        <f t="shared" si="0"/>
        <v>2</v>
      </c>
      <c r="B51" s="51">
        <f t="shared" si="1"/>
        <v>7</v>
      </c>
      <c r="C51" s="67">
        <f t="shared" si="3"/>
        <v>42413</v>
      </c>
      <c r="D51" s="68">
        <f t="shared" si="2"/>
        <v>7</v>
      </c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</row>
    <row r="52" spans="1:25" ht="18" hidden="1" customHeight="1" x14ac:dyDescent="0.25">
      <c r="A52" s="50">
        <f t="shared" si="0"/>
        <v>2</v>
      </c>
      <c r="B52" s="51">
        <f t="shared" si="1"/>
        <v>8</v>
      </c>
      <c r="C52" s="67">
        <f t="shared" si="3"/>
        <v>42414</v>
      </c>
      <c r="D52" s="68">
        <f t="shared" si="2"/>
        <v>1</v>
      </c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</row>
    <row r="53" spans="1:25" ht="18" hidden="1" customHeight="1" x14ac:dyDescent="0.25">
      <c r="A53" s="50">
        <f t="shared" si="0"/>
        <v>2</v>
      </c>
      <c r="B53" s="51">
        <f t="shared" si="1"/>
        <v>8</v>
      </c>
      <c r="C53" s="67">
        <f t="shared" si="3"/>
        <v>42415</v>
      </c>
      <c r="D53" s="68">
        <f t="shared" si="2"/>
        <v>2</v>
      </c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</row>
    <row r="54" spans="1:25" ht="18" hidden="1" customHeight="1" x14ac:dyDescent="0.25">
      <c r="A54" s="50">
        <f t="shared" si="0"/>
        <v>2</v>
      </c>
      <c r="B54" s="51">
        <f t="shared" si="1"/>
        <v>8</v>
      </c>
      <c r="C54" s="67">
        <f t="shared" si="3"/>
        <v>42416</v>
      </c>
      <c r="D54" s="68">
        <f t="shared" si="2"/>
        <v>3</v>
      </c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</row>
    <row r="55" spans="1:25" ht="18" hidden="1" customHeight="1" x14ac:dyDescent="0.25">
      <c r="A55" s="50">
        <f t="shared" si="0"/>
        <v>2</v>
      </c>
      <c r="B55" s="51">
        <f t="shared" si="1"/>
        <v>8</v>
      </c>
      <c r="C55" s="67">
        <f t="shared" si="3"/>
        <v>42417</v>
      </c>
      <c r="D55" s="68">
        <f t="shared" si="2"/>
        <v>4</v>
      </c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</row>
    <row r="56" spans="1:25" ht="18" hidden="1" customHeight="1" x14ac:dyDescent="0.25">
      <c r="A56" s="50">
        <f t="shared" si="0"/>
        <v>2</v>
      </c>
      <c r="B56" s="51">
        <f t="shared" si="1"/>
        <v>8</v>
      </c>
      <c r="C56" s="67">
        <f t="shared" si="3"/>
        <v>42418</v>
      </c>
      <c r="D56" s="68">
        <f t="shared" si="2"/>
        <v>5</v>
      </c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</row>
    <row r="57" spans="1:25" ht="18" hidden="1" customHeight="1" x14ac:dyDescent="0.25">
      <c r="A57" s="50">
        <f t="shared" si="0"/>
        <v>2</v>
      </c>
      <c r="B57" s="51">
        <f t="shared" si="1"/>
        <v>8</v>
      </c>
      <c r="C57" s="67">
        <f t="shared" si="3"/>
        <v>42419</v>
      </c>
      <c r="D57" s="68">
        <f t="shared" si="2"/>
        <v>6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</row>
    <row r="58" spans="1:25" ht="18" hidden="1" customHeight="1" x14ac:dyDescent="0.25">
      <c r="A58" s="50">
        <f t="shared" si="0"/>
        <v>2</v>
      </c>
      <c r="B58" s="51">
        <f t="shared" si="1"/>
        <v>8</v>
      </c>
      <c r="C58" s="67">
        <f t="shared" si="3"/>
        <v>42420</v>
      </c>
      <c r="D58" s="68">
        <f t="shared" si="2"/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</row>
    <row r="59" spans="1:25" ht="18" hidden="1" customHeight="1" x14ac:dyDescent="0.25">
      <c r="A59" s="50">
        <f t="shared" si="0"/>
        <v>2</v>
      </c>
      <c r="B59" s="51">
        <f t="shared" si="1"/>
        <v>9</v>
      </c>
      <c r="C59" s="67">
        <f t="shared" si="3"/>
        <v>42421</v>
      </c>
      <c r="D59" s="68">
        <f t="shared" si="2"/>
        <v>1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</row>
    <row r="60" spans="1:25" ht="18" hidden="1" customHeight="1" x14ac:dyDescent="0.25">
      <c r="A60" s="50">
        <f t="shared" si="0"/>
        <v>2</v>
      </c>
      <c r="B60" s="51">
        <f t="shared" si="1"/>
        <v>9</v>
      </c>
      <c r="C60" s="67">
        <f t="shared" si="3"/>
        <v>42422</v>
      </c>
      <c r="D60" s="68">
        <f t="shared" si="2"/>
        <v>2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</row>
    <row r="61" spans="1:25" ht="18" hidden="1" customHeight="1" x14ac:dyDescent="0.25">
      <c r="A61" s="50">
        <f t="shared" si="0"/>
        <v>2</v>
      </c>
      <c r="B61" s="51">
        <f t="shared" si="1"/>
        <v>9</v>
      </c>
      <c r="C61" s="67">
        <f t="shared" si="3"/>
        <v>42423</v>
      </c>
      <c r="D61" s="68">
        <f t="shared" si="2"/>
        <v>3</v>
      </c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</row>
    <row r="62" spans="1:25" ht="18" hidden="1" customHeight="1" x14ac:dyDescent="0.25">
      <c r="A62" s="50">
        <f t="shared" si="0"/>
        <v>2</v>
      </c>
      <c r="B62" s="51">
        <f t="shared" si="1"/>
        <v>9</v>
      </c>
      <c r="C62" s="67">
        <f t="shared" si="3"/>
        <v>42424</v>
      </c>
      <c r="D62" s="68">
        <f t="shared" si="2"/>
        <v>4</v>
      </c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</row>
    <row r="63" spans="1:25" ht="18" hidden="1" customHeight="1" x14ac:dyDescent="0.25">
      <c r="A63" s="50">
        <f t="shared" si="0"/>
        <v>2</v>
      </c>
      <c r="B63" s="51">
        <f t="shared" si="1"/>
        <v>9</v>
      </c>
      <c r="C63" s="67">
        <f t="shared" si="3"/>
        <v>42425</v>
      </c>
      <c r="D63" s="68">
        <f t="shared" si="2"/>
        <v>5</v>
      </c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</row>
    <row r="64" spans="1:25" ht="18" hidden="1" customHeight="1" x14ac:dyDescent="0.25">
      <c r="A64" s="50">
        <f t="shared" si="0"/>
        <v>2</v>
      </c>
      <c r="B64" s="51">
        <f t="shared" si="1"/>
        <v>9</v>
      </c>
      <c r="C64" s="67">
        <f t="shared" si="3"/>
        <v>42426</v>
      </c>
      <c r="D64" s="68">
        <f t="shared" si="2"/>
        <v>6</v>
      </c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</row>
    <row r="65" spans="1:25" ht="18" hidden="1" customHeight="1" x14ac:dyDescent="0.25">
      <c r="A65" s="50">
        <f t="shared" si="0"/>
        <v>2</v>
      </c>
      <c r="B65" s="51">
        <f t="shared" si="1"/>
        <v>9</v>
      </c>
      <c r="C65" s="67">
        <f t="shared" si="3"/>
        <v>42427</v>
      </c>
      <c r="D65" s="68">
        <f t="shared" si="2"/>
        <v>7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</row>
    <row r="66" spans="1:25" ht="18" hidden="1" customHeight="1" x14ac:dyDescent="0.25">
      <c r="A66" s="50">
        <f t="shared" si="0"/>
        <v>2</v>
      </c>
      <c r="B66" s="51">
        <f t="shared" si="1"/>
        <v>10</v>
      </c>
      <c r="C66" s="67">
        <f t="shared" si="3"/>
        <v>42428</v>
      </c>
      <c r="D66" s="68">
        <f t="shared" si="2"/>
        <v>1</v>
      </c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</row>
    <row r="67" spans="1:25" ht="18" hidden="1" customHeight="1" x14ac:dyDescent="0.25">
      <c r="A67" s="50">
        <f t="shared" si="0"/>
        <v>2</v>
      </c>
      <c r="B67" s="51">
        <f t="shared" si="1"/>
        <v>10</v>
      </c>
      <c r="C67" s="67">
        <f t="shared" si="3"/>
        <v>42429</v>
      </c>
      <c r="D67" s="68">
        <f t="shared" si="2"/>
        <v>2</v>
      </c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</row>
    <row r="68" spans="1:25" ht="18" hidden="1" customHeight="1" x14ac:dyDescent="0.25">
      <c r="A68" s="50">
        <f t="shared" si="0"/>
        <v>3</v>
      </c>
      <c r="B68" s="51">
        <f t="shared" si="1"/>
        <v>10</v>
      </c>
      <c r="C68" s="67">
        <f t="shared" si="3"/>
        <v>42430</v>
      </c>
      <c r="D68" s="68">
        <f t="shared" si="2"/>
        <v>3</v>
      </c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</row>
    <row r="69" spans="1:25" ht="18" hidden="1" customHeight="1" x14ac:dyDescent="0.25">
      <c r="A69" s="50">
        <f t="shared" si="0"/>
        <v>3</v>
      </c>
      <c r="B69" s="51">
        <f t="shared" si="1"/>
        <v>10</v>
      </c>
      <c r="C69" s="67">
        <f t="shared" si="3"/>
        <v>42431</v>
      </c>
      <c r="D69" s="68">
        <f t="shared" si="2"/>
        <v>4</v>
      </c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</row>
    <row r="70" spans="1:25" ht="18" hidden="1" customHeight="1" x14ac:dyDescent="0.25">
      <c r="A70" s="50">
        <f t="shared" si="0"/>
        <v>3</v>
      </c>
      <c r="B70" s="51">
        <f t="shared" si="1"/>
        <v>10</v>
      </c>
      <c r="C70" s="67">
        <f t="shared" si="3"/>
        <v>42432</v>
      </c>
      <c r="D70" s="68">
        <f t="shared" si="2"/>
        <v>5</v>
      </c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</row>
    <row r="71" spans="1:25" ht="18" hidden="1" customHeight="1" x14ac:dyDescent="0.25">
      <c r="A71" s="50">
        <f t="shared" si="0"/>
        <v>3</v>
      </c>
      <c r="B71" s="51">
        <f t="shared" si="1"/>
        <v>10</v>
      </c>
      <c r="C71" s="67">
        <f t="shared" si="3"/>
        <v>42433</v>
      </c>
      <c r="D71" s="68">
        <f t="shared" si="2"/>
        <v>6</v>
      </c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</row>
    <row r="72" spans="1:25" ht="18" hidden="1" customHeight="1" x14ac:dyDescent="0.25">
      <c r="A72" s="50">
        <f t="shared" si="0"/>
        <v>3</v>
      </c>
      <c r="B72" s="51">
        <f t="shared" si="1"/>
        <v>10</v>
      </c>
      <c r="C72" s="67">
        <f t="shared" si="3"/>
        <v>42434</v>
      </c>
      <c r="D72" s="68">
        <f t="shared" si="2"/>
        <v>7</v>
      </c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</row>
    <row r="73" spans="1:25" ht="18" hidden="1" customHeight="1" x14ac:dyDescent="0.25">
      <c r="A73" s="50">
        <f t="shared" ref="A73:A136" si="4">MONTH(C73)</f>
        <v>3</v>
      </c>
      <c r="B73" s="51">
        <f t="shared" ref="B73:B136" si="5">WEEKNUM(C73)</f>
        <v>11</v>
      </c>
      <c r="C73" s="67">
        <f t="shared" si="3"/>
        <v>42435</v>
      </c>
      <c r="D73" s="68">
        <f t="shared" ref="D73:D136" si="6">WEEKDAY(C73)</f>
        <v>1</v>
      </c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</row>
    <row r="74" spans="1:25" ht="18" hidden="1" customHeight="1" x14ac:dyDescent="0.25">
      <c r="A74" s="50">
        <f t="shared" si="4"/>
        <v>3</v>
      </c>
      <c r="B74" s="51">
        <f t="shared" si="5"/>
        <v>11</v>
      </c>
      <c r="C74" s="67">
        <f t="shared" si="3"/>
        <v>42436</v>
      </c>
      <c r="D74" s="68">
        <f t="shared" si="6"/>
        <v>2</v>
      </c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</row>
    <row r="75" spans="1:25" ht="18" hidden="1" customHeight="1" x14ac:dyDescent="0.25">
      <c r="A75" s="50">
        <f t="shared" si="4"/>
        <v>3</v>
      </c>
      <c r="B75" s="51">
        <f t="shared" si="5"/>
        <v>11</v>
      </c>
      <c r="C75" s="67">
        <f t="shared" si="3"/>
        <v>42437</v>
      </c>
      <c r="D75" s="68">
        <f t="shared" si="6"/>
        <v>3</v>
      </c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</row>
    <row r="76" spans="1:25" ht="18" hidden="1" customHeight="1" x14ac:dyDescent="0.25">
      <c r="A76" s="50">
        <f t="shared" si="4"/>
        <v>3</v>
      </c>
      <c r="B76" s="51">
        <f t="shared" si="5"/>
        <v>11</v>
      </c>
      <c r="C76" s="67">
        <f t="shared" si="3"/>
        <v>42438</v>
      </c>
      <c r="D76" s="68">
        <f t="shared" si="6"/>
        <v>4</v>
      </c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</row>
    <row r="77" spans="1:25" ht="18" hidden="1" customHeight="1" x14ac:dyDescent="0.25">
      <c r="A77" s="50">
        <f t="shared" si="4"/>
        <v>3</v>
      </c>
      <c r="B77" s="51">
        <f t="shared" si="5"/>
        <v>11</v>
      </c>
      <c r="C77" s="67">
        <f t="shared" si="3"/>
        <v>42439</v>
      </c>
      <c r="D77" s="68">
        <f t="shared" si="6"/>
        <v>5</v>
      </c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</row>
    <row r="78" spans="1:25" ht="18" hidden="1" customHeight="1" x14ac:dyDescent="0.25">
      <c r="A78" s="50">
        <f t="shared" si="4"/>
        <v>3</v>
      </c>
      <c r="B78" s="51">
        <f t="shared" si="5"/>
        <v>11</v>
      </c>
      <c r="C78" s="67">
        <f t="shared" ref="C78:C141" si="7">C77+1</f>
        <v>42440</v>
      </c>
      <c r="D78" s="68">
        <f t="shared" si="6"/>
        <v>6</v>
      </c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</row>
    <row r="79" spans="1:25" ht="18" hidden="1" customHeight="1" x14ac:dyDescent="0.25">
      <c r="A79" s="50">
        <f t="shared" si="4"/>
        <v>3</v>
      </c>
      <c r="B79" s="51">
        <f t="shared" si="5"/>
        <v>11</v>
      </c>
      <c r="C79" s="67">
        <f t="shared" si="7"/>
        <v>42441</v>
      </c>
      <c r="D79" s="68">
        <f t="shared" si="6"/>
        <v>7</v>
      </c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</row>
    <row r="80" spans="1:25" ht="18" hidden="1" customHeight="1" x14ac:dyDescent="0.25">
      <c r="A80" s="50">
        <f t="shared" si="4"/>
        <v>3</v>
      </c>
      <c r="B80" s="51">
        <f t="shared" si="5"/>
        <v>12</v>
      </c>
      <c r="C80" s="67">
        <f t="shared" si="7"/>
        <v>42442</v>
      </c>
      <c r="D80" s="68">
        <f t="shared" si="6"/>
        <v>1</v>
      </c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</row>
    <row r="81" spans="1:25" ht="18" hidden="1" customHeight="1" x14ac:dyDescent="0.25">
      <c r="A81" s="50">
        <f t="shared" si="4"/>
        <v>3</v>
      </c>
      <c r="B81" s="51">
        <f t="shared" si="5"/>
        <v>12</v>
      </c>
      <c r="C81" s="67">
        <f t="shared" si="7"/>
        <v>42443</v>
      </c>
      <c r="D81" s="68">
        <f t="shared" si="6"/>
        <v>2</v>
      </c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</row>
    <row r="82" spans="1:25" ht="18" hidden="1" customHeight="1" x14ac:dyDescent="0.25">
      <c r="A82" s="50">
        <f t="shared" si="4"/>
        <v>3</v>
      </c>
      <c r="B82" s="51">
        <f t="shared" si="5"/>
        <v>12</v>
      </c>
      <c r="C82" s="67">
        <f t="shared" si="7"/>
        <v>42444</v>
      </c>
      <c r="D82" s="68">
        <f t="shared" si="6"/>
        <v>3</v>
      </c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</row>
    <row r="83" spans="1:25" ht="18" hidden="1" customHeight="1" x14ac:dyDescent="0.25">
      <c r="A83" s="50">
        <f t="shared" si="4"/>
        <v>3</v>
      </c>
      <c r="B83" s="51">
        <f t="shared" si="5"/>
        <v>12</v>
      </c>
      <c r="C83" s="67">
        <f t="shared" si="7"/>
        <v>42445</v>
      </c>
      <c r="D83" s="68">
        <f t="shared" si="6"/>
        <v>4</v>
      </c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</row>
    <row r="84" spans="1:25" ht="18" hidden="1" customHeight="1" x14ac:dyDescent="0.25">
      <c r="A84" s="50">
        <f t="shared" si="4"/>
        <v>3</v>
      </c>
      <c r="B84" s="51">
        <f t="shared" si="5"/>
        <v>12</v>
      </c>
      <c r="C84" s="67">
        <f t="shared" si="7"/>
        <v>42446</v>
      </c>
      <c r="D84" s="68">
        <f t="shared" si="6"/>
        <v>5</v>
      </c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</row>
    <row r="85" spans="1:25" ht="18" hidden="1" customHeight="1" x14ac:dyDescent="0.25">
      <c r="A85" s="50">
        <f t="shared" si="4"/>
        <v>3</v>
      </c>
      <c r="B85" s="51">
        <f t="shared" si="5"/>
        <v>12</v>
      </c>
      <c r="C85" s="67">
        <f t="shared" si="7"/>
        <v>42447</v>
      </c>
      <c r="D85" s="68">
        <f t="shared" si="6"/>
        <v>6</v>
      </c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</row>
    <row r="86" spans="1:25" ht="18" hidden="1" customHeight="1" x14ac:dyDescent="0.25">
      <c r="A86" s="50">
        <f t="shared" si="4"/>
        <v>3</v>
      </c>
      <c r="B86" s="51">
        <f t="shared" si="5"/>
        <v>12</v>
      </c>
      <c r="C86" s="67">
        <f t="shared" si="7"/>
        <v>42448</v>
      </c>
      <c r="D86" s="68">
        <f t="shared" si="6"/>
        <v>7</v>
      </c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</row>
    <row r="87" spans="1:25" ht="18" hidden="1" customHeight="1" x14ac:dyDescent="0.25">
      <c r="A87" s="50">
        <f t="shared" si="4"/>
        <v>3</v>
      </c>
      <c r="B87" s="51">
        <f t="shared" si="5"/>
        <v>13</v>
      </c>
      <c r="C87" s="67">
        <f t="shared" si="7"/>
        <v>42449</v>
      </c>
      <c r="D87" s="68">
        <f t="shared" si="6"/>
        <v>1</v>
      </c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</row>
    <row r="88" spans="1:25" ht="18" hidden="1" customHeight="1" x14ac:dyDescent="0.25">
      <c r="A88" s="50">
        <f t="shared" si="4"/>
        <v>3</v>
      </c>
      <c r="B88" s="51">
        <f t="shared" si="5"/>
        <v>13</v>
      </c>
      <c r="C88" s="67">
        <f t="shared" si="7"/>
        <v>42450</v>
      </c>
      <c r="D88" s="68">
        <f t="shared" si="6"/>
        <v>2</v>
      </c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</row>
    <row r="89" spans="1:25" ht="18" hidden="1" customHeight="1" x14ac:dyDescent="0.25">
      <c r="A89" s="50">
        <f t="shared" si="4"/>
        <v>3</v>
      </c>
      <c r="B89" s="51">
        <f t="shared" si="5"/>
        <v>13</v>
      </c>
      <c r="C89" s="67">
        <f t="shared" si="7"/>
        <v>42451</v>
      </c>
      <c r="D89" s="68">
        <f t="shared" si="6"/>
        <v>3</v>
      </c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  <c r="W89" s="69"/>
      <c r="X89" s="69"/>
      <c r="Y89" s="69"/>
    </row>
    <row r="90" spans="1:25" ht="18" hidden="1" customHeight="1" x14ac:dyDescent="0.25">
      <c r="A90" s="50">
        <f t="shared" si="4"/>
        <v>3</v>
      </c>
      <c r="B90" s="51">
        <f t="shared" si="5"/>
        <v>13</v>
      </c>
      <c r="C90" s="67">
        <f t="shared" si="7"/>
        <v>42452</v>
      </c>
      <c r="D90" s="68">
        <f t="shared" si="6"/>
        <v>4</v>
      </c>
      <c r="E90" s="69"/>
      <c r="F90" s="69"/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</row>
    <row r="91" spans="1:25" ht="18" hidden="1" customHeight="1" x14ac:dyDescent="0.25">
      <c r="A91" s="50">
        <f t="shared" si="4"/>
        <v>3</v>
      </c>
      <c r="B91" s="51">
        <f t="shared" si="5"/>
        <v>13</v>
      </c>
      <c r="C91" s="67">
        <f t="shared" si="7"/>
        <v>42453</v>
      </c>
      <c r="D91" s="68">
        <f t="shared" si="6"/>
        <v>5</v>
      </c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</row>
    <row r="92" spans="1:25" ht="18" hidden="1" customHeight="1" x14ac:dyDescent="0.25">
      <c r="A92" s="50">
        <f t="shared" si="4"/>
        <v>3</v>
      </c>
      <c r="B92" s="51">
        <f t="shared" si="5"/>
        <v>13</v>
      </c>
      <c r="C92" s="67">
        <f t="shared" si="7"/>
        <v>42454</v>
      </c>
      <c r="D92" s="68">
        <f t="shared" si="6"/>
        <v>6</v>
      </c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</row>
    <row r="93" spans="1:25" ht="18" hidden="1" customHeight="1" x14ac:dyDescent="0.25">
      <c r="A93" s="50">
        <f t="shared" si="4"/>
        <v>3</v>
      </c>
      <c r="B93" s="51">
        <f t="shared" si="5"/>
        <v>13</v>
      </c>
      <c r="C93" s="67">
        <f t="shared" si="7"/>
        <v>42455</v>
      </c>
      <c r="D93" s="68">
        <f t="shared" si="6"/>
        <v>7</v>
      </c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</row>
    <row r="94" spans="1:25" ht="18" hidden="1" customHeight="1" x14ac:dyDescent="0.25">
      <c r="A94" s="50">
        <f t="shared" si="4"/>
        <v>3</v>
      </c>
      <c r="B94" s="51">
        <f t="shared" si="5"/>
        <v>14</v>
      </c>
      <c r="C94" s="67">
        <f t="shared" si="7"/>
        <v>42456</v>
      </c>
      <c r="D94" s="68">
        <f t="shared" si="6"/>
        <v>1</v>
      </c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</row>
    <row r="95" spans="1:25" ht="18" hidden="1" customHeight="1" x14ac:dyDescent="0.25">
      <c r="A95" s="50">
        <f t="shared" si="4"/>
        <v>3</v>
      </c>
      <c r="B95" s="51">
        <f t="shared" si="5"/>
        <v>14</v>
      </c>
      <c r="C95" s="67">
        <f t="shared" si="7"/>
        <v>42457</v>
      </c>
      <c r="D95" s="68">
        <f t="shared" si="6"/>
        <v>2</v>
      </c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</row>
    <row r="96" spans="1:25" ht="18" hidden="1" customHeight="1" x14ac:dyDescent="0.25">
      <c r="A96" s="50">
        <f t="shared" si="4"/>
        <v>3</v>
      </c>
      <c r="B96" s="51">
        <f t="shared" si="5"/>
        <v>14</v>
      </c>
      <c r="C96" s="67">
        <f t="shared" si="7"/>
        <v>42458</v>
      </c>
      <c r="D96" s="68">
        <f t="shared" si="6"/>
        <v>3</v>
      </c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</row>
    <row r="97" spans="1:25" ht="18" hidden="1" customHeight="1" x14ac:dyDescent="0.25">
      <c r="A97" s="50">
        <f t="shared" si="4"/>
        <v>3</v>
      </c>
      <c r="B97" s="51">
        <f t="shared" si="5"/>
        <v>14</v>
      </c>
      <c r="C97" s="67">
        <f t="shared" si="7"/>
        <v>42459</v>
      </c>
      <c r="D97" s="68">
        <f t="shared" si="6"/>
        <v>4</v>
      </c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</row>
    <row r="98" spans="1:25" ht="18" hidden="1" customHeight="1" x14ac:dyDescent="0.25">
      <c r="A98" s="50">
        <f t="shared" si="4"/>
        <v>3</v>
      </c>
      <c r="B98" s="51">
        <f t="shared" si="5"/>
        <v>14</v>
      </c>
      <c r="C98" s="67">
        <f t="shared" si="7"/>
        <v>42460</v>
      </c>
      <c r="D98" s="68">
        <f t="shared" si="6"/>
        <v>5</v>
      </c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</row>
    <row r="99" spans="1:25" ht="18" hidden="1" customHeight="1" x14ac:dyDescent="0.25">
      <c r="A99" s="50">
        <f t="shared" si="4"/>
        <v>4</v>
      </c>
      <c r="B99" s="51">
        <f t="shared" si="5"/>
        <v>14</v>
      </c>
      <c r="C99" s="67">
        <f t="shared" si="7"/>
        <v>42461</v>
      </c>
      <c r="D99" s="68">
        <f t="shared" si="6"/>
        <v>6</v>
      </c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</row>
    <row r="100" spans="1:25" ht="18" hidden="1" customHeight="1" x14ac:dyDescent="0.25">
      <c r="A100" s="50">
        <f t="shared" si="4"/>
        <v>4</v>
      </c>
      <c r="B100" s="51">
        <f t="shared" si="5"/>
        <v>14</v>
      </c>
      <c r="C100" s="67">
        <f t="shared" si="7"/>
        <v>42462</v>
      </c>
      <c r="D100" s="68">
        <f t="shared" si="6"/>
        <v>7</v>
      </c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</row>
    <row r="101" spans="1:25" ht="18" hidden="1" customHeight="1" x14ac:dyDescent="0.25">
      <c r="A101" s="50">
        <f t="shared" si="4"/>
        <v>4</v>
      </c>
      <c r="B101" s="51">
        <f t="shared" si="5"/>
        <v>15</v>
      </c>
      <c r="C101" s="67">
        <f t="shared" si="7"/>
        <v>42463</v>
      </c>
      <c r="D101" s="68">
        <f t="shared" si="6"/>
        <v>1</v>
      </c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</row>
    <row r="102" spans="1:25" ht="18" hidden="1" customHeight="1" x14ac:dyDescent="0.25">
      <c r="A102" s="50">
        <f t="shared" si="4"/>
        <v>4</v>
      </c>
      <c r="B102" s="51">
        <f t="shared" si="5"/>
        <v>15</v>
      </c>
      <c r="C102" s="67">
        <f t="shared" si="7"/>
        <v>42464</v>
      </c>
      <c r="D102" s="68">
        <f t="shared" si="6"/>
        <v>2</v>
      </c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</row>
    <row r="103" spans="1:25" ht="18" hidden="1" customHeight="1" x14ac:dyDescent="0.25">
      <c r="A103" s="50">
        <f t="shared" si="4"/>
        <v>4</v>
      </c>
      <c r="B103" s="51">
        <f t="shared" si="5"/>
        <v>15</v>
      </c>
      <c r="C103" s="67">
        <f t="shared" si="7"/>
        <v>42465</v>
      </c>
      <c r="D103" s="68">
        <f t="shared" si="6"/>
        <v>3</v>
      </c>
      <c r="E103" s="69"/>
      <c r="F103" s="69"/>
      <c r="G103" s="69"/>
      <c r="H103" s="69"/>
      <c r="I103" s="69"/>
      <c r="J103" s="69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</row>
    <row r="104" spans="1:25" ht="18" hidden="1" customHeight="1" x14ac:dyDescent="0.25">
      <c r="A104" s="50">
        <f t="shared" si="4"/>
        <v>4</v>
      </c>
      <c r="B104" s="51">
        <f t="shared" si="5"/>
        <v>15</v>
      </c>
      <c r="C104" s="67">
        <f t="shared" si="7"/>
        <v>42466</v>
      </c>
      <c r="D104" s="68">
        <f t="shared" si="6"/>
        <v>4</v>
      </c>
      <c r="E104" s="69"/>
      <c r="F104" s="69"/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</row>
    <row r="105" spans="1:25" ht="18" hidden="1" customHeight="1" x14ac:dyDescent="0.25">
      <c r="A105" s="50">
        <f t="shared" si="4"/>
        <v>4</v>
      </c>
      <c r="B105" s="51">
        <f t="shared" si="5"/>
        <v>15</v>
      </c>
      <c r="C105" s="67">
        <f t="shared" si="7"/>
        <v>42467</v>
      </c>
      <c r="D105" s="68">
        <f t="shared" si="6"/>
        <v>5</v>
      </c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</row>
    <row r="106" spans="1:25" ht="18" hidden="1" customHeight="1" x14ac:dyDescent="0.25">
      <c r="A106" s="50">
        <f t="shared" si="4"/>
        <v>4</v>
      </c>
      <c r="B106" s="51">
        <f t="shared" si="5"/>
        <v>15</v>
      </c>
      <c r="C106" s="67">
        <f t="shared" si="7"/>
        <v>42468</v>
      </c>
      <c r="D106" s="68">
        <f t="shared" si="6"/>
        <v>6</v>
      </c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</row>
    <row r="107" spans="1:25" ht="18" hidden="1" customHeight="1" x14ac:dyDescent="0.25">
      <c r="A107" s="50">
        <f t="shared" si="4"/>
        <v>4</v>
      </c>
      <c r="B107" s="51">
        <f t="shared" si="5"/>
        <v>15</v>
      </c>
      <c r="C107" s="67">
        <f t="shared" si="7"/>
        <v>42469</v>
      </c>
      <c r="D107" s="68">
        <f t="shared" si="6"/>
        <v>7</v>
      </c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</row>
    <row r="108" spans="1:25" ht="18" hidden="1" customHeight="1" x14ac:dyDescent="0.25">
      <c r="A108" s="50">
        <f t="shared" si="4"/>
        <v>4</v>
      </c>
      <c r="B108" s="51">
        <f t="shared" si="5"/>
        <v>16</v>
      </c>
      <c r="C108" s="67">
        <f t="shared" si="7"/>
        <v>42470</v>
      </c>
      <c r="D108" s="68">
        <f t="shared" si="6"/>
        <v>1</v>
      </c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</row>
    <row r="109" spans="1:25" ht="18" hidden="1" customHeight="1" x14ac:dyDescent="0.25">
      <c r="A109" s="50">
        <f t="shared" si="4"/>
        <v>4</v>
      </c>
      <c r="B109" s="51">
        <f t="shared" si="5"/>
        <v>16</v>
      </c>
      <c r="C109" s="67">
        <f t="shared" si="7"/>
        <v>42471</v>
      </c>
      <c r="D109" s="68">
        <f t="shared" si="6"/>
        <v>2</v>
      </c>
      <c r="E109" s="69"/>
      <c r="F109" s="69"/>
      <c r="G109" s="69"/>
      <c r="H109" s="69"/>
      <c r="I109" s="69"/>
      <c r="J109" s="69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</row>
    <row r="110" spans="1:25" ht="18" hidden="1" customHeight="1" x14ac:dyDescent="0.25">
      <c r="A110" s="50">
        <f t="shared" si="4"/>
        <v>4</v>
      </c>
      <c r="B110" s="51">
        <f t="shared" si="5"/>
        <v>16</v>
      </c>
      <c r="C110" s="67">
        <f t="shared" si="7"/>
        <v>42472</v>
      </c>
      <c r="D110" s="68">
        <f t="shared" si="6"/>
        <v>3</v>
      </c>
      <c r="E110" s="69"/>
      <c r="F110" s="69"/>
      <c r="G110" s="69"/>
      <c r="H110" s="69"/>
      <c r="I110" s="69"/>
      <c r="J110" s="69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</row>
    <row r="111" spans="1:25" ht="18" hidden="1" customHeight="1" x14ac:dyDescent="0.25">
      <c r="A111" s="50">
        <f t="shared" si="4"/>
        <v>4</v>
      </c>
      <c r="B111" s="51">
        <f t="shared" si="5"/>
        <v>16</v>
      </c>
      <c r="C111" s="67">
        <f t="shared" si="7"/>
        <v>42473</v>
      </c>
      <c r="D111" s="68">
        <f t="shared" si="6"/>
        <v>4</v>
      </c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</row>
    <row r="112" spans="1:25" ht="18" hidden="1" customHeight="1" x14ac:dyDescent="0.25">
      <c r="A112" s="50">
        <f t="shared" si="4"/>
        <v>4</v>
      </c>
      <c r="B112" s="51">
        <f t="shared" si="5"/>
        <v>16</v>
      </c>
      <c r="C112" s="67">
        <f t="shared" si="7"/>
        <v>42474</v>
      </c>
      <c r="D112" s="68">
        <f t="shared" si="6"/>
        <v>5</v>
      </c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69"/>
    </row>
    <row r="113" spans="1:25" ht="18" hidden="1" customHeight="1" x14ac:dyDescent="0.25">
      <c r="A113" s="50">
        <f t="shared" si="4"/>
        <v>4</v>
      </c>
      <c r="B113" s="51">
        <f t="shared" si="5"/>
        <v>16</v>
      </c>
      <c r="C113" s="67">
        <f t="shared" si="7"/>
        <v>42475</v>
      </c>
      <c r="D113" s="68">
        <f t="shared" si="6"/>
        <v>6</v>
      </c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</row>
    <row r="114" spans="1:25" ht="18" hidden="1" customHeight="1" x14ac:dyDescent="0.25">
      <c r="A114" s="50">
        <f t="shared" si="4"/>
        <v>4</v>
      </c>
      <c r="B114" s="51">
        <f t="shared" si="5"/>
        <v>16</v>
      </c>
      <c r="C114" s="67">
        <f t="shared" si="7"/>
        <v>42476</v>
      </c>
      <c r="D114" s="68">
        <f t="shared" si="6"/>
        <v>7</v>
      </c>
      <c r="E114" s="69"/>
      <c r="F114" s="69"/>
      <c r="G114" s="69"/>
      <c r="H114" s="69"/>
      <c r="I114" s="69"/>
      <c r="J114" s="69"/>
      <c r="K114" s="69"/>
      <c r="L114" s="69"/>
      <c r="M114" s="69"/>
      <c r="N114" s="69"/>
      <c r="O114" s="69"/>
      <c r="P114" s="69"/>
      <c r="Q114" s="69"/>
      <c r="R114" s="69"/>
      <c r="S114" s="69"/>
      <c r="T114" s="69"/>
      <c r="U114" s="69"/>
      <c r="V114" s="69"/>
      <c r="W114" s="69"/>
      <c r="X114" s="69"/>
      <c r="Y114" s="69"/>
    </row>
    <row r="115" spans="1:25" ht="18" hidden="1" customHeight="1" x14ac:dyDescent="0.25">
      <c r="A115" s="50">
        <f t="shared" si="4"/>
        <v>4</v>
      </c>
      <c r="B115" s="51">
        <f t="shared" si="5"/>
        <v>17</v>
      </c>
      <c r="C115" s="67">
        <f t="shared" si="7"/>
        <v>42477</v>
      </c>
      <c r="D115" s="68">
        <f t="shared" si="6"/>
        <v>1</v>
      </c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69"/>
      <c r="V115" s="69"/>
      <c r="W115" s="69"/>
      <c r="X115" s="69"/>
      <c r="Y115" s="69"/>
    </row>
    <row r="116" spans="1:25" ht="18" hidden="1" customHeight="1" x14ac:dyDescent="0.25">
      <c r="A116" s="50">
        <f t="shared" si="4"/>
        <v>4</v>
      </c>
      <c r="B116" s="51">
        <f t="shared" si="5"/>
        <v>17</v>
      </c>
      <c r="C116" s="67">
        <f t="shared" si="7"/>
        <v>42478</v>
      </c>
      <c r="D116" s="68">
        <f t="shared" si="6"/>
        <v>2</v>
      </c>
      <c r="E116" s="69"/>
      <c r="F116" s="69"/>
      <c r="G116" s="69"/>
      <c r="H116" s="69"/>
      <c r="I116" s="69"/>
      <c r="J116" s="69"/>
      <c r="K116" s="69"/>
      <c r="L116" s="69"/>
      <c r="M116" s="69"/>
      <c r="N116" s="69"/>
      <c r="O116" s="69"/>
      <c r="P116" s="69"/>
      <c r="Q116" s="69"/>
      <c r="R116" s="69"/>
      <c r="S116" s="69"/>
      <c r="T116" s="69"/>
      <c r="U116" s="69"/>
      <c r="V116" s="69"/>
      <c r="W116" s="69"/>
      <c r="X116" s="69"/>
      <c r="Y116" s="69"/>
    </row>
    <row r="117" spans="1:25" ht="18" hidden="1" customHeight="1" x14ac:dyDescent="0.25">
      <c r="A117" s="50">
        <f t="shared" si="4"/>
        <v>4</v>
      </c>
      <c r="B117" s="51">
        <f t="shared" si="5"/>
        <v>17</v>
      </c>
      <c r="C117" s="67">
        <f t="shared" si="7"/>
        <v>42479</v>
      </c>
      <c r="D117" s="68">
        <f t="shared" si="6"/>
        <v>3</v>
      </c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</row>
    <row r="118" spans="1:25" ht="18" hidden="1" customHeight="1" x14ac:dyDescent="0.25">
      <c r="A118" s="50">
        <f t="shared" si="4"/>
        <v>4</v>
      </c>
      <c r="B118" s="51">
        <f t="shared" si="5"/>
        <v>17</v>
      </c>
      <c r="C118" s="67">
        <f t="shared" si="7"/>
        <v>42480</v>
      </c>
      <c r="D118" s="68">
        <f t="shared" si="6"/>
        <v>4</v>
      </c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</row>
    <row r="119" spans="1:25" ht="18" hidden="1" customHeight="1" x14ac:dyDescent="0.25">
      <c r="A119" s="50">
        <f t="shared" si="4"/>
        <v>4</v>
      </c>
      <c r="B119" s="51">
        <f t="shared" si="5"/>
        <v>17</v>
      </c>
      <c r="C119" s="67">
        <f t="shared" si="7"/>
        <v>42481</v>
      </c>
      <c r="D119" s="68">
        <f t="shared" si="6"/>
        <v>5</v>
      </c>
      <c r="E119" s="69"/>
      <c r="F119" s="69"/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</row>
    <row r="120" spans="1:25" ht="18" hidden="1" customHeight="1" x14ac:dyDescent="0.25">
      <c r="A120" s="50">
        <f t="shared" si="4"/>
        <v>4</v>
      </c>
      <c r="B120" s="51">
        <f t="shared" si="5"/>
        <v>17</v>
      </c>
      <c r="C120" s="67">
        <f t="shared" si="7"/>
        <v>42482</v>
      </c>
      <c r="D120" s="68">
        <f t="shared" si="6"/>
        <v>6</v>
      </c>
      <c r="E120" s="69"/>
      <c r="F120" s="69"/>
      <c r="G120" s="69"/>
      <c r="H120" s="69"/>
      <c r="I120" s="69"/>
      <c r="J120" s="69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69"/>
      <c r="V120" s="69"/>
      <c r="W120" s="69"/>
      <c r="X120" s="69"/>
      <c r="Y120" s="69"/>
    </row>
    <row r="121" spans="1:25" ht="18" hidden="1" customHeight="1" x14ac:dyDescent="0.25">
      <c r="A121" s="50">
        <f t="shared" si="4"/>
        <v>4</v>
      </c>
      <c r="B121" s="51">
        <f t="shared" si="5"/>
        <v>17</v>
      </c>
      <c r="C121" s="67">
        <f t="shared" si="7"/>
        <v>42483</v>
      </c>
      <c r="D121" s="68">
        <f t="shared" si="6"/>
        <v>7</v>
      </c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69"/>
      <c r="V121" s="69"/>
      <c r="W121" s="69"/>
      <c r="X121" s="69"/>
      <c r="Y121" s="69"/>
    </row>
    <row r="122" spans="1:25" ht="18" hidden="1" customHeight="1" x14ac:dyDescent="0.25">
      <c r="A122" s="50">
        <f t="shared" si="4"/>
        <v>4</v>
      </c>
      <c r="B122" s="51">
        <f t="shared" si="5"/>
        <v>18</v>
      </c>
      <c r="C122" s="67">
        <f t="shared" si="7"/>
        <v>42484</v>
      </c>
      <c r="D122" s="68">
        <f t="shared" si="6"/>
        <v>1</v>
      </c>
      <c r="E122" s="69"/>
      <c r="F122" s="69"/>
      <c r="G122" s="69"/>
      <c r="H122" s="69"/>
      <c r="I122" s="69"/>
      <c r="J122" s="69"/>
      <c r="K122" s="69"/>
      <c r="L122" s="69"/>
      <c r="M122" s="69"/>
      <c r="N122" s="69"/>
      <c r="O122" s="69"/>
      <c r="P122" s="69"/>
      <c r="Q122" s="69"/>
      <c r="R122" s="69"/>
      <c r="S122" s="69"/>
      <c r="T122" s="69"/>
      <c r="U122" s="69"/>
      <c r="V122" s="69"/>
      <c r="W122" s="69"/>
      <c r="X122" s="69"/>
      <c r="Y122" s="69"/>
    </row>
    <row r="123" spans="1:25" ht="18" hidden="1" customHeight="1" x14ac:dyDescent="0.25">
      <c r="A123" s="50">
        <f t="shared" si="4"/>
        <v>4</v>
      </c>
      <c r="B123" s="51">
        <f t="shared" si="5"/>
        <v>18</v>
      </c>
      <c r="C123" s="67">
        <f t="shared" si="7"/>
        <v>42485</v>
      </c>
      <c r="D123" s="68">
        <f t="shared" si="6"/>
        <v>2</v>
      </c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</row>
    <row r="124" spans="1:25" ht="18" hidden="1" customHeight="1" x14ac:dyDescent="0.25">
      <c r="A124" s="50">
        <f t="shared" si="4"/>
        <v>4</v>
      </c>
      <c r="B124" s="51">
        <f t="shared" si="5"/>
        <v>18</v>
      </c>
      <c r="C124" s="67">
        <f t="shared" si="7"/>
        <v>42486</v>
      </c>
      <c r="D124" s="68">
        <f t="shared" si="6"/>
        <v>3</v>
      </c>
      <c r="E124" s="69"/>
      <c r="F124" s="69"/>
      <c r="G124" s="69"/>
      <c r="H124" s="69"/>
      <c r="I124" s="69"/>
      <c r="J124" s="69"/>
      <c r="K124" s="69"/>
      <c r="L124" s="69"/>
      <c r="M124" s="69"/>
      <c r="N124" s="69"/>
      <c r="O124" s="69"/>
      <c r="P124" s="69"/>
      <c r="Q124" s="69"/>
      <c r="R124" s="69"/>
      <c r="S124" s="69"/>
      <c r="T124" s="69"/>
      <c r="U124" s="69"/>
      <c r="V124" s="69"/>
      <c r="W124" s="69"/>
      <c r="X124" s="69"/>
      <c r="Y124" s="69"/>
    </row>
    <row r="125" spans="1:25" ht="18" hidden="1" customHeight="1" x14ac:dyDescent="0.25">
      <c r="A125" s="50">
        <f t="shared" si="4"/>
        <v>4</v>
      </c>
      <c r="B125" s="51">
        <f t="shared" si="5"/>
        <v>18</v>
      </c>
      <c r="C125" s="67">
        <f t="shared" si="7"/>
        <v>42487</v>
      </c>
      <c r="D125" s="68">
        <f t="shared" si="6"/>
        <v>4</v>
      </c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69"/>
      <c r="V125" s="69"/>
      <c r="W125" s="69"/>
      <c r="X125" s="69"/>
      <c r="Y125" s="69"/>
    </row>
    <row r="126" spans="1:25" ht="18" hidden="1" customHeight="1" x14ac:dyDescent="0.25">
      <c r="A126" s="50">
        <f t="shared" si="4"/>
        <v>4</v>
      </c>
      <c r="B126" s="51">
        <f t="shared" si="5"/>
        <v>18</v>
      </c>
      <c r="C126" s="67">
        <f t="shared" si="7"/>
        <v>42488</v>
      </c>
      <c r="D126" s="68">
        <f t="shared" si="6"/>
        <v>5</v>
      </c>
      <c r="E126" s="69"/>
      <c r="F126" s="69"/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69"/>
      <c r="V126" s="69"/>
      <c r="W126" s="69"/>
      <c r="X126" s="69"/>
      <c r="Y126" s="69"/>
    </row>
    <row r="127" spans="1:25" ht="18" hidden="1" customHeight="1" x14ac:dyDescent="0.25">
      <c r="A127" s="50">
        <f t="shared" si="4"/>
        <v>4</v>
      </c>
      <c r="B127" s="51">
        <f t="shared" si="5"/>
        <v>18</v>
      </c>
      <c r="C127" s="67">
        <f t="shared" si="7"/>
        <v>42489</v>
      </c>
      <c r="D127" s="68">
        <f t="shared" si="6"/>
        <v>6</v>
      </c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</row>
    <row r="128" spans="1:25" ht="18" hidden="1" customHeight="1" x14ac:dyDescent="0.25">
      <c r="A128" s="50">
        <f t="shared" si="4"/>
        <v>4</v>
      </c>
      <c r="B128" s="51">
        <f t="shared" si="5"/>
        <v>18</v>
      </c>
      <c r="C128" s="67">
        <f t="shared" si="7"/>
        <v>42490</v>
      </c>
      <c r="D128" s="68">
        <f t="shared" si="6"/>
        <v>7</v>
      </c>
      <c r="E128" s="69"/>
      <c r="F128" s="69"/>
      <c r="G128" s="69"/>
      <c r="H128" s="69"/>
      <c r="I128" s="69"/>
      <c r="J128" s="69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69"/>
      <c r="V128" s="69"/>
      <c r="W128" s="69"/>
      <c r="X128" s="69"/>
      <c r="Y128" s="69"/>
    </row>
    <row r="129" spans="1:25" ht="18" hidden="1" customHeight="1" x14ac:dyDescent="0.25">
      <c r="A129" s="50">
        <f t="shared" si="4"/>
        <v>5</v>
      </c>
      <c r="B129" s="51">
        <f t="shared" si="5"/>
        <v>19</v>
      </c>
      <c r="C129" s="67">
        <f t="shared" si="7"/>
        <v>42491</v>
      </c>
      <c r="D129" s="68">
        <f t="shared" si="6"/>
        <v>1</v>
      </c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69"/>
      <c r="V129" s="69"/>
      <c r="W129" s="69"/>
      <c r="X129" s="69"/>
      <c r="Y129" s="69"/>
    </row>
    <row r="130" spans="1:25" ht="18" hidden="1" customHeight="1" x14ac:dyDescent="0.25">
      <c r="A130" s="50">
        <f t="shared" si="4"/>
        <v>5</v>
      </c>
      <c r="B130" s="51">
        <f t="shared" si="5"/>
        <v>19</v>
      </c>
      <c r="C130" s="67">
        <f t="shared" si="7"/>
        <v>42492</v>
      </c>
      <c r="D130" s="68">
        <f t="shared" si="6"/>
        <v>2</v>
      </c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</row>
    <row r="131" spans="1:25" ht="18" hidden="1" customHeight="1" x14ac:dyDescent="0.25">
      <c r="A131" s="50">
        <f t="shared" si="4"/>
        <v>5</v>
      </c>
      <c r="B131" s="51">
        <f t="shared" si="5"/>
        <v>19</v>
      </c>
      <c r="C131" s="67">
        <f t="shared" si="7"/>
        <v>42493</v>
      </c>
      <c r="D131" s="68">
        <f t="shared" si="6"/>
        <v>3</v>
      </c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9"/>
      <c r="P131" s="69"/>
      <c r="Q131" s="69"/>
      <c r="R131" s="69"/>
      <c r="S131" s="69"/>
      <c r="T131" s="69"/>
      <c r="U131" s="69"/>
      <c r="V131" s="69"/>
      <c r="W131" s="69"/>
      <c r="X131" s="69"/>
      <c r="Y131" s="69"/>
    </row>
    <row r="132" spans="1:25" ht="18" hidden="1" customHeight="1" x14ac:dyDescent="0.25">
      <c r="A132" s="50">
        <f t="shared" si="4"/>
        <v>5</v>
      </c>
      <c r="B132" s="51">
        <f t="shared" si="5"/>
        <v>19</v>
      </c>
      <c r="C132" s="67">
        <f t="shared" si="7"/>
        <v>42494</v>
      </c>
      <c r="D132" s="68">
        <f t="shared" si="6"/>
        <v>4</v>
      </c>
      <c r="E132" s="69"/>
      <c r="F132" s="69"/>
      <c r="G132" s="69"/>
      <c r="H132" s="69"/>
      <c r="I132" s="69"/>
      <c r="J132" s="69"/>
      <c r="K132" s="69"/>
      <c r="L132" s="69"/>
      <c r="M132" s="69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</row>
    <row r="133" spans="1:25" ht="18" hidden="1" customHeight="1" x14ac:dyDescent="0.25">
      <c r="A133" s="50">
        <f t="shared" si="4"/>
        <v>5</v>
      </c>
      <c r="B133" s="51">
        <f t="shared" si="5"/>
        <v>19</v>
      </c>
      <c r="C133" s="67">
        <f t="shared" si="7"/>
        <v>42495</v>
      </c>
      <c r="D133" s="68">
        <f t="shared" si="6"/>
        <v>5</v>
      </c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69"/>
      <c r="V133" s="69"/>
      <c r="W133" s="69"/>
      <c r="X133" s="69"/>
      <c r="Y133" s="69"/>
    </row>
    <row r="134" spans="1:25" ht="18" hidden="1" customHeight="1" x14ac:dyDescent="0.25">
      <c r="A134" s="50">
        <f t="shared" si="4"/>
        <v>5</v>
      </c>
      <c r="B134" s="51">
        <f t="shared" si="5"/>
        <v>19</v>
      </c>
      <c r="C134" s="67">
        <f t="shared" si="7"/>
        <v>42496</v>
      </c>
      <c r="D134" s="68">
        <f t="shared" si="6"/>
        <v>6</v>
      </c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  <c r="X134" s="69"/>
      <c r="Y134" s="69"/>
    </row>
    <row r="135" spans="1:25" ht="18" hidden="1" customHeight="1" x14ac:dyDescent="0.25">
      <c r="A135" s="50">
        <f t="shared" si="4"/>
        <v>5</v>
      </c>
      <c r="B135" s="51">
        <f t="shared" si="5"/>
        <v>19</v>
      </c>
      <c r="C135" s="67">
        <f t="shared" si="7"/>
        <v>42497</v>
      </c>
      <c r="D135" s="68">
        <f t="shared" si="6"/>
        <v>7</v>
      </c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</row>
    <row r="136" spans="1:25" ht="18" hidden="1" customHeight="1" x14ac:dyDescent="0.25">
      <c r="A136" s="50">
        <f t="shared" si="4"/>
        <v>5</v>
      </c>
      <c r="B136" s="51">
        <f t="shared" si="5"/>
        <v>20</v>
      </c>
      <c r="C136" s="67">
        <f t="shared" si="7"/>
        <v>42498</v>
      </c>
      <c r="D136" s="68">
        <f t="shared" si="6"/>
        <v>1</v>
      </c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69"/>
      <c r="V136" s="69"/>
      <c r="W136" s="69"/>
      <c r="X136" s="69"/>
      <c r="Y136" s="69"/>
    </row>
    <row r="137" spans="1:25" ht="18" hidden="1" customHeight="1" x14ac:dyDescent="0.25">
      <c r="A137" s="50">
        <f t="shared" ref="A137:A200" si="8">MONTH(C137)</f>
        <v>5</v>
      </c>
      <c r="B137" s="51">
        <f t="shared" ref="B137:B200" si="9">WEEKNUM(C137)</f>
        <v>20</v>
      </c>
      <c r="C137" s="67">
        <f t="shared" si="7"/>
        <v>42499</v>
      </c>
      <c r="D137" s="68">
        <f t="shared" ref="D137:D200" si="10">WEEKDAY(C137)</f>
        <v>2</v>
      </c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69"/>
      <c r="V137" s="69"/>
      <c r="W137" s="69"/>
      <c r="X137" s="69"/>
      <c r="Y137" s="69"/>
    </row>
    <row r="138" spans="1:25" ht="18" hidden="1" customHeight="1" x14ac:dyDescent="0.25">
      <c r="A138" s="50">
        <f t="shared" si="8"/>
        <v>5</v>
      </c>
      <c r="B138" s="51">
        <f t="shared" si="9"/>
        <v>20</v>
      </c>
      <c r="C138" s="67">
        <f t="shared" si="7"/>
        <v>42500</v>
      </c>
      <c r="D138" s="68">
        <f t="shared" si="10"/>
        <v>3</v>
      </c>
      <c r="E138" s="69"/>
      <c r="F138" s="69"/>
      <c r="G138" s="69"/>
      <c r="H138" s="69"/>
      <c r="I138" s="69"/>
      <c r="J138" s="69"/>
      <c r="K138" s="69"/>
      <c r="L138" s="69"/>
      <c r="M138" s="69"/>
      <c r="N138" s="69"/>
      <c r="O138" s="69"/>
      <c r="P138" s="69"/>
      <c r="Q138" s="69"/>
      <c r="R138" s="69"/>
      <c r="S138" s="69"/>
      <c r="T138" s="69"/>
      <c r="U138" s="69"/>
      <c r="V138" s="69"/>
      <c r="W138" s="69"/>
      <c r="X138" s="69"/>
      <c r="Y138" s="69"/>
    </row>
    <row r="139" spans="1:25" ht="18" hidden="1" customHeight="1" x14ac:dyDescent="0.25">
      <c r="A139" s="50">
        <f t="shared" si="8"/>
        <v>5</v>
      </c>
      <c r="B139" s="51">
        <f t="shared" si="9"/>
        <v>20</v>
      </c>
      <c r="C139" s="67">
        <f t="shared" si="7"/>
        <v>42501</v>
      </c>
      <c r="D139" s="68">
        <f t="shared" si="10"/>
        <v>4</v>
      </c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69"/>
      <c r="S139" s="69"/>
      <c r="T139" s="69"/>
      <c r="U139" s="69"/>
      <c r="V139" s="69"/>
      <c r="W139" s="69"/>
      <c r="X139" s="69"/>
      <c r="Y139" s="69"/>
    </row>
    <row r="140" spans="1:25" ht="18" hidden="1" customHeight="1" x14ac:dyDescent="0.25">
      <c r="A140" s="50">
        <f t="shared" si="8"/>
        <v>5</v>
      </c>
      <c r="B140" s="51">
        <f t="shared" si="9"/>
        <v>20</v>
      </c>
      <c r="C140" s="67">
        <f t="shared" si="7"/>
        <v>42502</v>
      </c>
      <c r="D140" s="68">
        <f t="shared" si="10"/>
        <v>5</v>
      </c>
      <c r="E140" s="69"/>
      <c r="F140" s="69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69"/>
      <c r="V140" s="69"/>
      <c r="W140" s="69"/>
      <c r="X140" s="69"/>
      <c r="Y140" s="69"/>
    </row>
    <row r="141" spans="1:25" ht="18" hidden="1" customHeight="1" x14ac:dyDescent="0.25">
      <c r="A141" s="50">
        <f t="shared" si="8"/>
        <v>5</v>
      </c>
      <c r="B141" s="51">
        <f t="shared" si="9"/>
        <v>20</v>
      </c>
      <c r="C141" s="67">
        <f t="shared" si="7"/>
        <v>42503</v>
      </c>
      <c r="D141" s="68">
        <f t="shared" si="10"/>
        <v>6</v>
      </c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  <c r="X141" s="69"/>
      <c r="Y141" s="69"/>
    </row>
    <row r="142" spans="1:25" ht="18" hidden="1" customHeight="1" x14ac:dyDescent="0.25">
      <c r="A142" s="50">
        <f t="shared" si="8"/>
        <v>5</v>
      </c>
      <c r="B142" s="51">
        <f t="shared" si="9"/>
        <v>20</v>
      </c>
      <c r="C142" s="67">
        <f t="shared" ref="C142:C205" si="11">C141+1</f>
        <v>42504</v>
      </c>
      <c r="D142" s="68">
        <f t="shared" si="10"/>
        <v>7</v>
      </c>
      <c r="E142" s="69"/>
      <c r="F142" s="69"/>
      <c r="G142" s="69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69"/>
      <c r="S142" s="69"/>
      <c r="T142" s="69"/>
      <c r="U142" s="69"/>
      <c r="V142" s="69"/>
      <c r="W142" s="69"/>
      <c r="X142" s="69"/>
      <c r="Y142" s="69"/>
    </row>
    <row r="143" spans="1:25" ht="18" hidden="1" customHeight="1" x14ac:dyDescent="0.25">
      <c r="A143" s="50">
        <f t="shared" si="8"/>
        <v>5</v>
      </c>
      <c r="B143" s="51">
        <f t="shared" si="9"/>
        <v>21</v>
      </c>
      <c r="C143" s="67">
        <f t="shared" si="11"/>
        <v>42505</v>
      </c>
      <c r="D143" s="68">
        <f t="shared" si="10"/>
        <v>1</v>
      </c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69"/>
      <c r="V143" s="69"/>
      <c r="W143" s="69"/>
      <c r="X143" s="69"/>
      <c r="Y143" s="69"/>
    </row>
    <row r="144" spans="1:25" ht="18" hidden="1" customHeight="1" x14ac:dyDescent="0.25">
      <c r="A144" s="50">
        <f t="shared" si="8"/>
        <v>5</v>
      </c>
      <c r="B144" s="51">
        <f t="shared" si="9"/>
        <v>21</v>
      </c>
      <c r="C144" s="67">
        <f t="shared" si="11"/>
        <v>42506</v>
      </c>
      <c r="D144" s="68">
        <f t="shared" si="10"/>
        <v>2</v>
      </c>
      <c r="E144" s="69"/>
      <c r="F144" s="69"/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69"/>
      <c r="S144" s="69"/>
      <c r="T144" s="69"/>
      <c r="U144" s="69"/>
      <c r="V144" s="69"/>
      <c r="W144" s="69"/>
      <c r="X144" s="69"/>
      <c r="Y144" s="69"/>
    </row>
    <row r="145" spans="1:25" ht="18" hidden="1" customHeight="1" x14ac:dyDescent="0.25">
      <c r="A145" s="50">
        <f t="shared" si="8"/>
        <v>5</v>
      </c>
      <c r="B145" s="51">
        <f t="shared" si="9"/>
        <v>21</v>
      </c>
      <c r="C145" s="67">
        <f t="shared" si="11"/>
        <v>42507</v>
      </c>
      <c r="D145" s="68">
        <f t="shared" si="10"/>
        <v>3</v>
      </c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69"/>
      <c r="S145" s="69"/>
      <c r="T145" s="69"/>
      <c r="U145" s="69"/>
      <c r="V145" s="69"/>
      <c r="W145" s="69"/>
      <c r="X145" s="69"/>
      <c r="Y145" s="69"/>
    </row>
    <row r="146" spans="1:25" ht="18" hidden="1" customHeight="1" x14ac:dyDescent="0.25">
      <c r="A146" s="50">
        <f t="shared" si="8"/>
        <v>5</v>
      </c>
      <c r="B146" s="51">
        <f t="shared" si="9"/>
        <v>21</v>
      </c>
      <c r="C146" s="67">
        <f t="shared" si="11"/>
        <v>42508</v>
      </c>
      <c r="D146" s="68">
        <f t="shared" si="10"/>
        <v>4</v>
      </c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69"/>
      <c r="S146" s="69"/>
      <c r="T146" s="69"/>
      <c r="U146" s="69"/>
      <c r="V146" s="69"/>
      <c r="W146" s="69"/>
      <c r="X146" s="69"/>
      <c r="Y146" s="69"/>
    </row>
    <row r="147" spans="1:25" ht="18" hidden="1" customHeight="1" x14ac:dyDescent="0.25">
      <c r="A147" s="50">
        <f t="shared" si="8"/>
        <v>5</v>
      </c>
      <c r="B147" s="51">
        <f t="shared" si="9"/>
        <v>21</v>
      </c>
      <c r="C147" s="67">
        <f t="shared" si="11"/>
        <v>42509</v>
      </c>
      <c r="D147" s="68">
        <f t="shared" si="10"/>
        <v>5</v>
      </c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69"/>
      <c r="V147" s="69"/>
      <c r="W147" s="69"/>
      <c r="X147" s="69"/>
      <c r="Y147" s="69"/>
    </row>
    <row r="148" spans="1:25" ht="18" hidden="1" customHeight="1" x14ac:dyDescent="0.25">
      <c r="A148" s="50">
        <f t="shared" si="8"/>
        <v>5</v>
      </c>
      <c r="B148" s="51">
        <f t="shared" si="9"/>
        <v>21</v>
      </c>
      <c r="C148" s="67">
        <f t="shared" si="11"/>
        <v>42510</v>
      </c>
      <c r="D148" s="68">
        <f t="shared" si="10"/>
        <v>6</v>
      </c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  <c r="V148" s="69"/>
      <c r="W148" s="69"/>
      <c r="X148" s="69"/>
      <c r="Y148" s="69"/>
    </row>
    <row r="149" spans="1:25" ht="18" hidden="1" customHeight="1" x14ac:dyDescent="0.25">
      <c r="A149" s="50">
        <f t="shared" si="8"/>
        <v>5</v>
      </c>
      <c r="B149" s="51">
        <f t="shared" si="9"/>
        <v>21</v>
      </c>
      <c r="C149" s="67">
        <f t="shared" si="11"/>
        <v>42511</v>
      </c>
      <c r="D149" s="68">
        <f t="shared" si="10"/>
        <v>7</v>
      </c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</row>
    <row r="150" spans="1:25" ht="18" hidden="1" customHeight="1" x14ac:dyDescent="0.25">
      <c r="A150" s="50">
        <f t="shared" si="8"/>
        <v>5</v>
      </c>
      <c r="B150" s="51">
        <f t="shared" si="9"/>
        <v>22</v>
      </c>
      <c r="C150" s="67">
        <f t="shared" si="11"/>
        <v>42512</v>
      </c>
      <c r="D150" s="68">
        <f t="shared" si="10"/>
        <v>1</v>
      </c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69"/>
      <c r="V150" s="69"/>
      <c r="W150" s="69"/>
      <c r="X150" s="69"/>
      <c r="Y150" s="69"/>
    </row>
    <row r="151" spans="1:25" ht="18" hidden="1" customHeight="1" x14ac:dyDescent="0.25">
      <c r="A151" s="50">
        <f t="shared" si="8"/>
        <v>5</v>
      </c>
      <c r="B151" s="51">
        <f t="shared" si="9"/>
        <v>22</v>
      </c>
      <c r="C151" s="67">
        <f t="shared" si="11"/>
        <v>42513</v>
      </c>
      <c r="D151" s="68">
        <f t="shared" si="10"/>
        <v>2</v>
      </c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69"/>
      <c r="V151" s="69"/>
      <c r="W151" s="69"/>
      <c r="X151" s="69"/>
      <c r="Y151" s="69"/>
    </row>
    <row r="152" spans="1:25" ht="18" hidden="1" customHeight="1" x14ac:dyDescent="0.25">
      <c r="A152" s="50">
        <f t="shared" si="8"/>
        <v>5</v>
      </c>
      <c r="B152" s="51">
        <f t="shared" si="9"/>
        <v>22</v>
      </c>
      <c r="C152" s="67">
        <f t="shared" si="11"/>
        <v>42514</v>
      </c>
      <c r="D152" s="68">
        <f t="shared" si="10"/>
        <v>3</v>
      </c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69"/>
      <c r="V152" s="69"/>
      <c r="W152" s="69"/>
      <c r="X152" s="69"/>
      <c r="Y152" s="69"/>
    </row>
    <row r="153" spans="1:25" ht="18" hidden="1" customHeight="1" x14ac:dyDescent="0.25">
      <c r="A153" s="50">
        <f t="shared" si="8"/>
        <v>5</v>
      </c>
      <c r="B153" s="51">
        <f t="shared" si="9"/>
        <v>22</v>
      </c>
      <c r="C153" s="67">
        <f t="shared" si="11"/>
        <v>42515</v>
      </c>
      <c r="D153" s="68">
        <f t="shared" si="10"/>
        <v>4</v>
      </c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69"/>
      <c r="V153" s="69"/>
      <c r="W153" s="69"/>
      <c r="X153" s="69"/>
      <c r="Y153" s="69"/>
    </row>
    <row r="154" spans="1:25" ht="18" hidden="1" customHeight="1" x14ac:dyDescent="0.25">
      <c r="A154" s="50">
        <f t="shared" si="8"/>
        <v>5</v>
      </c>
      <c r="B154" s="51">
        <f t="shared" si="9"/>
        <v>22</v>
      </c>
      <c r="C154" s="67">
        <f t="shared" si="11"/>
        <v>42516</v>
      </c>
      <c r="D154" s="68">
        <f t="shared" si="10"/>
        <v>5</v>
      </c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69"/>
      <c r="S154" s="69"/>
      <c r="T154" s="69"/>
      <c r="U154" s="69"/>
      <c r="V154" s="69"/>
      <c r="W154" s="69"/>
      <c r="X154" s="69"/>
      <c r="Y154" s="69"/>
    </row>
    <row r="155" spans="1:25" ht="18" hidden="1" customHeight="1" x14ac:dyDescent="0.25">
      <c r="A155" s="50">
        <f t="shared" si="8"/>
        <v>5</v>
      </c>
      <c r="B155" s="51">
        <f t="shared" si="9"/>
        <v>22</v>
      </c>
      <c r="C155" s="67">
        <f t="shared" si="11"/>
        <v>42517</v>
      </c>
      <c r="D155" s="68">
        <f t="shared" si="10"/>
        <v>6</v>
      </c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69"/>
      <c r="V155" s="69"/>
      <c r="W155" s="69"/>
      <c r="X155" s="69"/>
      <c r="Y155" s="69"/>
    </row>
    <row r="156" spans="1:25" ht="18" hidden="1" customHeight="1" x14ac:dyDescent="0.25">
      <c r="A156" s="50">
        <f t="shared" si="8"/>
        <v>5</v>
      </c>
      <c r="B156" s="51">
        <f t="shared" si="9"/>
        <v>22</v>
      </c>
      <c r="C156" s="67">
        <f t="shared" si="11"/>
        <v>42518</v>
      </c>
      <c r="D156" s="68">
        <f t="shared" si="10"/>
        <v>7</v>
      </c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X156" s="69"/>
      <c r="Y156" s="69"/>
    </row>
    <row r="157" spans="1:25" ht="18" hidden="1" customHeight="1" x14ac:dyDescent="0.25">
      <c r="A157" s="50">
        <f t="shared" si="8"/>
        <v>5</v>
      </c>
      <c r="B157" s="51">
        <f t="shared" si="9"/>
        <v>23</v>
      </c>
      <c r="C157" s="67">
        <f t="shared" si="11"/>
        <v>42519</v>
      </c>
      <c r="D157" s="68">
        <f t="shared" si="10"/>
        <v>1</v>
      </c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69"/>
      <c r="V157" s="69"/>
      <c r="W157" s="69"/>
      <c r="X157" s="69"/>
      <c r="Y157" s="69"/>
    </row>
    <row r="158" spans="1:25" ht="18" hidden="1" customHeight="1" x14ac:dyDescent="0.25">
      <c r="A158" s="50">
        <f t="shared" si="8"/>
        <v>5</v>
      </c>
      <c r="B158" s="51">
        <f t="shared" si="9"/>
        <v>23</v>
      </c>
      <c r="C158" s="67">
        <f t="shared" si="11"/>
        <v>42520</v>
      </c>
      <c r="D158" s="68">
        <f t="shared" si="10"/>
        <v>2</v>
      </c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69"/>
      <c r="V158" s="69"/>
      <c r="W158" s="69"/>
      <c r="X158" s="69"/>
      <c r="Y158" s="69"/>
    </row>
    <row r="159" spans="1:25" ht="18" hidden="1" customHeight="1" x14ac:dyDescent="0.25">
      <c r="A159" s="50">
        <f t="shared" si="8"/>
        <v>5</v>
      </c>
      <c r="B159" s="51">
        <f t="shared" si="9"/>
        <v>23</v>
      </c>
      <c r="C159" s="67">
        <f t="shared" si="11"/>
        <v>42521</v>
      </c>
      <c r="D159" s="68">
        <f t="shared" si="10"/>
        <v>3</v>
      </c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69"/>
      <c r="S159" s="69"/>
      <c r="T159" s="69"/>
      <c r="U159" s="69"/>
      <c r="V159" s="69"/>
      <c r="W159" s="69"/>
      <c r="X159" s="69"/>
      <c r="Y159" s="69"/>
    </row>
    <row r="160" spans="1:25" ht="18" hidden="1" customHeight="1" x14ac:dyDescent="0.25">
      <c r="A160" s="50">
        <f t="shared" si="8"/>
        <v>6</v>
      </c>
      <c r="B160" s="51">
        <f t="shared" si="9"/>
        <v>23</v>
      </c>
      <c r="C160" s="67">
        <f t="shared" si="11"/>
        <v>42522</v>
      </c>
      <c r="D160" s="68">
        <f t="shared" si="10"/>
        <v>4</v>
      </c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69"/>
      <c r="V160" s="69"/>
      <c r="W160" s="69"/>
      <c r="X160" s="69"/>
      <c r="Y160" s="69"/>
    </row>
    <row r="161" spans="1:25" ht="18" hidden="1" customHeight="1" x14ac:dyDescent="0.25">
      <c r="A161" s="50">
        <f t="shared" si="8"/>
        <v>6</v>
      </c>
      <c r="B161" s="51">
        <f t="shared" si="9"/>
        <v>23</v>
      </c>
      <c r="C161" s="67">
        <f t="shared" si="11"/>
        <v>42523</v>
      </c>
      <c r="D161" s="68">
        <f t="shared" si="10"/>
        <v>5</v>
      </c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</row>
    <row r="162" spans="1:25" ht="18" hidden="1" customHeight="1" x14ac:dyDescent="0.25">
      <c r="A162" s="50">
        <f t="shared" si="8"/>
        <v>6</v>
      </c>
      <c r="B162" s="51">
        <f t="shared" si="9"/>
        <v>23</v>
      </c>
      <c r="C162" s="67">
        <f t="shared" si="11"/>
        <v>42524</v>
      </c>
      <c r="D162" s="68">
        <f t="shared" si="10"/>
        <v>6</v>
      </c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69"/>
      <c r="V162" s="69"/>
      <c r="W162" s="69"/>
      <c r="X162" s="69"/>
      <c r="Y162" s="69"/>
    </row>
    <row r="163" spans="1:25" ht="18" hidden="1" customHeight="1" x14ac:dyDescent="0.25">
      <c r="A163" s="50">
        <f t="shared" si="8"/>
        <v>6</v>
      </c>
      <c r="B163" s="51">
        <f t="shared" si="9"/>
        <v>23</v>
      </c>
      <c r="C163" s="67">
        <f t="shared" si="11"/>
        <v>42525</v>
      </c>
      <c r="D163" s="68">
        <f t="shared" si="10"/>
        <v>7</v>
      </c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69"/>
      <c r="V163" s="69"/>
      <c r="W163" s="69"/>
      <c r="X163" s="69"/>
      <c r="Y163" s="69"/>
    </row>
    <row r="164" spans="1:25" ht="18" hidden="1" customHeight="1" x14ac:dyDescent="0.25">
      <c r="A164" s="50">
        <f t="shared" si="8"/>
        <v>6</v>
      </c>
      <c r="B164" s="51">
        <f t="shared" si="9"/>
        <v>24</v>
      </c>
      <c r="C164" s="67">
        <f t="shared" si="11"/>
        <v>42526</v>
      </c>
      <c r="D164" s="68">
        <f t="shared" si="10"/>
        <v>1</v>
      </c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69"/>
      <c r="V164" s="69"/>
      <c r="W164" s="69"/>
      <c r="X164" s="69"/>
      <c r="Y164" s="69"/>
    </row>
    <row r="165" spans="1:25" ht="18" hidden="1" customHeight="1" x14ac:dyDescent="0.25">
      <c r="A165" s="50">
        <f t="shared" si="8"/>
        <v>6</v>
      </c>
      <c r="B165" s="51">
        <f t="shared" si="9"/>
        <v>24</v>
      </c>
      <c r="C165" s="67">
        <f t="shared" si="11"/>
        <v>42527</v>
      </c>
      <c r="D165" s="68">
        <f t="shared" si="10"/>
        <v>2</v>
      </c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</row>
    <row r="166" spans="1:25" ht="18" hidden="1" customHeight="1" x14ac:dyDescent="0.25">
      <c r="A166" s="50">
        <f t="shared" si="8"/>
        <v>6</v>
      </c>
      <c r="B166" s="51">
        <f t="shared" si="9"/>
        <v>24</v>
      </c>
      <c r="C166" s="67">
        <f t="shared" si="11"/>
        <v>42528</v>
      </c>
      <c r="D166" s="68">
        <f t="shared" si="10"/>
        <v>3</v>
      </c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</row>
    <row r="167" spans="1:25" ht="18" hidden="1" customHeight="1" x14ac:dyDescent="0.25">
      <c r="A167" s="50">
        <f t="shared" si="8"/>
        <v>6</v>
      </c>
      <c r="B167" s="51">
        <f t="shared" si="9"/>
        <v>24</v>
      </c>
      <c r="C167" s="67">
        <f t="shared" si="11"/>
        <v>42529</v>
      </c>
      <c r="D167" s="68">
        <f t="shared" si="10"/>
        <v>4</v>
      </c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</row>
    <row r="168" spans="1:25" ht="18" hidden="1" customHeight="1" x14ac:dyDescent="0.25">
      <c r="A168" s="50">
        <f t="shared" si="8"/>
        <v>6</v>
      </c>
      <c r="B168" s="51">
        <f t="shared" si="9"/>
        <v>24</v>
      </c>
      <c r="C168" s="67">
        <f t="shared" si="11"/>
        <v>42530</v>
      </c>
      <c r="D168" s="68">
        <f t="shared" si="10"/>
        <v>5</v>
      </c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69"/>
      <c r="S168" s="69"/>
      <c r="T168" s="69"/>
      <c r="U168" s="69"/>
      <c r="V168" s="69"/>
      <c r="W168" s="69"/>
      <c r="X168" s="69"/>
      <c r="Y168" s="69"/>
    </row>
    <row r="169" spans="1:25" ht="18" hidden="1" customHeight="1" x14ac:dyDescent="0.25">
      <c r="A169" s="50">
        <f t="shared" si="8"/>
        <v>6</v>
      </c>
      <c r="B169" s="51">
        <f t="shared" si="9"/>
        <v>24</v>
      </c>
      <c r="C169" s="67">
        <f t="shared" si="11"/>
        <v>42531</v>
      </c>
      <c r="D169" s="68">
        <f t="shared" si="10"/>
        <v>6</v>
      </c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69"/>
      <c r="V169" s="69"/>
      <c r="W169" s="69"/>
      <c r="X169" s="69"/>
      <c r="Y169" s="69"/>
    </row>
    <row r="170" spans="1:25" ht="18" hidden="1" customHeight="1" x14ac:dyDescent="0.25">
      <c r="A170" s="50">
        <f t="shared" si="8"/>
        <v>6</v>
      </c>
      <c r="B170" s="51">
        <f t="shared" si="9"/>
        <v>24</v>
      </c>
      <c r="C170" s="67">
        <f t="shared" si="11"/>
        <v>42532</v>
      </c>
      <c r="D170" s="68">
        <f t="shared" si="10"/>
        <v>7</v>
      </c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X170" s="69"/>
      <c r="Y170" s="69"/>
    </row>
    <row r="171" spans="1:25" ht="18" hidden="1" customHeight="1" x14ac:dyDescent="0.25">
      <c r="A171" s="50">
        <f t="shared" si="8"/>
        <v>6</v>
      </c>
      <c r="B171" s="51">
        <f t="shared" si="9"/>
        <v>25</v>
      </c>
      <c r="C171" s="67">
        <f t="shared" si="11"/>
        <v>42533</v>
      </c>
      <c r="D171" s="68">
        <f t="shared" si="10"/>
        <v>1</v>
      </c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</row>
    <row r="172" spans="1:25" ht="18" hidden="1" customHeight="1" x14ac:dyDescent="0.25">
      <c r="A172" s="50">
        <f t="shared" si="8"/>
        <v>6</v>
      </c>
      <c r="B172" s="51">
        <f t="shared" si="9"/>
        <v>25</v>
      </c>
      <c r="C172" s="67">
        <f t="shared" si="11"/>
        <v>42534</v>
      </c>
      <c r="D172" s="68">
        <f t="shared" si="10"/>
        <v>2</v>
      </c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69"/>
      <c r="V172" s="69"/>
      <c r="W172" s="69"/>
      <c r="X172" s="69"/>
      <c r="Y172" s="69"/>
    </row>
    <row r="173" spans="1:25" ht="18" hidden="1" customHeight="1" x14ac:dyDescent="0.25">
      <c r="A173" s="50">
        <f t="shared" si="8"/>
        <v>6</v>
      </c>
      <c r="B173" s="51">
        <f t="shared" si="9"/>
        <v>25</v>
      </c>
      <c r="C173" s="67">
        <f t="shared" si="11"/>
        <v>42535</v>
      </c>
      <c r="D173" s="68">
        <f t="shared" si="10"/>
        <v>3</v>
      </c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69"/>
    </row>
    <row r="174" spans="1:25" ht="18" hidden="1" customHeight="1" x14ac:dyDescent="0.25">
      <c r="A174" s="50">
        <f t="shared" si="8"/>
        <v>6</v>
      </c>
      <c r="B174" s="51">
        <f t="shared" si="9"/>
        <v>25</v>
      </c>
      <c r="C174" s="67">
        <f t="shared" si="11"/>
        <v>42536</v>
      </c>
      <c r="D174" s="68">
        <f t="shared" si="10"/>
        <v>4</v>
      </c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69"/>
      <c r="S174" s="69"/>
      <c r="T174" s="69"/>
      <c r="U174" s="69"/>
      <c r="V174" s="69"/>
      <c r="W174" s="69"/>
      <c r="X174" s="69"/>
      <c r="Y174" s="69"/>
    </row>
    <row r="175" spans="1:25" ht="18" hidden="1" customHeight="1" x14ac:dyDescent="0.25">
      <c r="A175" s="50">
        <f t="shared" si="8"/>
        <v>6</v>
      </c>
      <c r="B175" s="51">
        <f t="shared" si="9"/>
        <v>25</v>
      </c>
      <c r="C175" s="67">
        <f t="shared" si="11"/>
        <v>42537</v>
      </c>
      <c r="D175" s="68">
        <f t="shared" si="10"/>
        <v>5</v>
      </c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69"/>
      <c r="V175" s="69"/>
      <c r="W175" s="69"/>
      <c r="X175" s="69"/>
      <c r="Y175" s="69"/>
    </row>
    <row r="176" spans="1:25" ht="18" hidden="1" customHeight="1" x14ac:dyDescent="0.25">
      <c r="A176" s="50">
        <f t="shared" si="8"/>
        <v>6</v>
      </c>
      <c r="B176" s="51">
        <f t="shared" si="9"/>
        <v>25</v>
      </c>
      <c r="C176" s="67">
        <f t="shared" si="11"/>
        <v>42538</v>
      </c>
      <c r="D176" s="68">
        <f t="shared" si="10"/>
        <v>6</v>
      </c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69"/>
      <c r="S176" s="69"/>
      <c r="T176" s="69"/>
      <c r="U176" s="69"/>
      <c r="V176" s="69"/>
      <c r="W176" s="69"/>
      <c r="X176" s="69"/>
      <c r="Y176" s="69"/>
    </row>
    <row r="177" spans="1:25" ht="18" hidden="1" customHeight="1" x14ac:dyDescent="0.25">
      <c r="A177" s="50">
        <f t="shared" si="8"/>
        <v>6</v>
      </c>
      <c r="B177" s="51">
        <f t="shared" si="9"/>
        <v>25</v>
      </c>
      <c r="C177" s="67">
        <f t="shared" si="11"/>
        <v>42539</v>
      </c>
      <c r="D177" s="68">
        <f t="shared" si="10"/>
        <v>7</v>
      </c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69"/>
      <c r="S177" s="69"/>
      <c r="T177" s="69"/>
      <c r="U177" s="69"/>
      <c r="V177" s="69"/>
      <c r="W177" s="69"/>
      <c r="X177" s="69"/>
      <c r="Y177" s="69"/>
    </row>
    <row r="178" spans="1:25" ht="18" hidden="1" customHeight="1" x14ac:dyDescent="0.25">
      <c r="A178" s="50">
        <f t="shared" si="8"/>
        <v>6</v>
      </c>
      <c r="B178" s="51">
        <f t="shared" si="9"/>
        <v>26</v>
      </c>
      <c r="C178" s="67">
        <f t="shared" si="11"/>
        <v>42540</v>
      </c>
      <c r="D178" s="68">
        <f t="shared" si="10"/>
        <v>1</v>
      </c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69"/>
      <c r="V178" s="69"/>
      <c r="W178" s="69"/>
      <c r="X178" s="69"/>
      <c r="Y178" s="69"/>
    </row>
    <row r="179" spans="1:25" ht="18" hidden="1" customHeight="1" x14ac:dyDescent="0.25">
      <c r="A179" s="50">
        <f t="shared" si="8"/>
        <v>6</v>
      </c>
      <c r="B179" s="51">
        <f t="shared" si="9"/>
        <v>26</v>
      </c>
      <c r="C179" s="67">
        <f t="shared" si="11"/>
        <v>42541</v>
      </c>
      <c r="D179" s="68">
        <f t="shared" si="10"/>
        <v>2</v>
      </c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69"/>
      <c r="V179" s="69"/>
      <c r="W179" s="69"/>
      <c r="X179" s="69"/>
      <c r="Y179" s="69"/>
    </row>
    <row r="180" spans="1:25" ht="18" hidden="1" customHeight="1" x14ac:dyDescent="0.25">
      <c r="A180" s="50">
        <f t="shared" si="8"/>
        <v>6</v>
      </c>
      <c r="B180" s="51">
        <f t="shared" si="9"/>
        <v>26</v>
      </c>
      <c r="C180" s="67">
        <f t="shared" si="11"/>
        <v>42542</v>
      </c>
      <c r="D180" s="68">
        <f t="shared" si="10"/>
        <v>3</v>
      </c>
      <c r="E180" s="69"/>
      <c r="F180" s="69"/>
      <c r="G180" s="69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69"/>
      <c r="S180" s="69"/>
      <c r="T180" s="69"/>
      <c r="U180" s="69"/>
      <c r="V180" s="69"/>
      <c r="W180" s="69"/>
      <c r="X180" s="69"/>
      <c r="Y180" s="69"/>
    </row>
    <row r="181" spans="1:25" ht="18" hidden="1" customHeight="1" x14ac:dyDescent="0.25">
      <c r="A181" s="50">
        <f t="shared" si="8"/>
        <v>6</v>
      </c>
      <c r="B181" s="51">
        <f t="shared" si="9"/>
        <v>26</v>
      </c>
      <c r="C181" s="67">
        <f t="shared" si="11"/>
        <v>42543</v>
      </c>
      <c r="D181" s="68">
        <f t="shared" si="10"/>
        <v>4</v>
      </c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  <c r="V181" s="69"/>
      <c r="W181" s="69"/>
      <c r="X181" s="69"/>
      <c r="Y181" s="69"/>
    </row>
    <row r="182" spans="1:25" ht="18" hidden="1" customHeight="1" x14ac:dyDescent="0.25">
      <c r="A182" s="50">
        <f t="shared" si="8"/>
        <v>6</v>
      </c>
      <c r="B182" s="51">
        <f t="shared" si="9"/>
        <v>26</v>
      </c>
      <c r="C182" s="67">
        <f t="shared" si="11"/>
        <v>42544</v>
      </c>
      <c r="D182" s="68">
        <f t="shared" si="10"/>
        <v>5</v>
      </c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69"/>
      <c r="V182" s="69"/>
      <c r="W182" s="69"/>
      <c r="X182" s="69"/>
      <c r="Y182" s="69"/>
    </row>
    <row r="183" spans="1:25" ht="18" hidden="1" customHeight="1" x14ac:dyDescent="0.25">
      <c r="A183" s="50">
        <f t="shared" si="8"/>
        <v>6</v>
      </c>
      <c r="B183" s="51">
        <f t="shared" si="9"/>
        <v>26</v>
      </c>
      <c r="C183" s="67">
        <f t="shared" si="11"/>
        <v>42545</v>
      </c>
      <c r="D183" s="68">
        <f t="shared" si="10"/>
        <v>6</v>
      </c>
      <c r="E183" s="69"/>
      <c r="F183" s="69"/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69"/>
      <c r="V183" s="69"/>
      <c r="W183" s="69"/>
      <c r="X183" s="69"/>
      <c r="Y183" s="69"/>
    </row>
    <row r="184" spans="1:25" ht="18" hidden="1" customHeight="1" x14ac:dyDescent="0.25">
      <c r="A184" s="50">
        <f t="shared" si="8"/>
        <v>6</v>
      </c>
      <c r="B184" s="51">
        <f t="shared" si="9"/>
        <v>26</v>
      </c>
      <c r="C184" s="67">
        <f t="shared" si="11"/>
        <v>42546</v>
      </c>
      <c r="D184" s="68">
        <f t="shared" si="10"/>
        <v>7</v>
      </c>
      <c r="E184" s="69"/>
      <c r="F184" s="69"/>
      <c r="G184" s="69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69"/>
      <c r="S184" s="69"/>
      <c r="T184" s="69"/>
      <c r="U184" s="69"/>
      <c r="V184" s="69"/>
      <c r="W184" s="69"/>
      <c r="X184" s="69"/>
      <c r="Y184" s="69"/>
    </row>
    <row r="185" spans="1:25" ht="18" hidden="1" customHeight="1" x14ac:dyDescent="0.25">
      <c r="A185" s="50">
        <f t="shared" si="8"/>
        <v>6</v>
      </c>
      <c r="B185" s="51">
        <f t="shared" si="9"/>
        <v>27</v>
      </c>
      <c r="C185" s="67">
        <f t="shared" si="11"/>
        <v>42547</v>
      </c>
      <c r="D185" s="68">
        <f t="shared" si="10"/>
        <v>1</v>
      </c>
      <c r="E185" s="69"/>
      <c r="F185" s="69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69"/>
      <c r="V185" s="69"/>
      <c r="W185" s="69"/>
      <c r="X185" s="69"/>
      <c r="Y185" s="69"/>
    </row>
    <row r="186" spans="1:25" ht="18" hidden="1" customHeight="1" x14ac:dyDescent="0.25">
      <c r="A186" s="50">
        <f t="shared" si="8"/>
        <v>6</v>
      </c>
      <c r="B186" s="51">
        <f t="shared" si="9"/>
        <v>27</v>
      </c>
      <c r="C186" s="67">
        <f t="shared" si="11"/>
        <v>42548</v>
      </c>
      <c r="D186" s="68">
        <f t="shared" si="10"/>
        <v>2</v>
      </c>
      <c r="E186" s="69"/>
      <c r="F186" s="69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69"/>
      <c r="V186" s="69"/>
      <c r="W186" s="69"/>
      <c r="X186" s="69"/>
      <c r="Y186" s="69"/>
    </row>
    <row r="187" spans="1:25" ht="18" hidden="1" customHeight="1" x14ac:dyDescent="0.25">
      <c r="A187" s="50">
        <f t="shared" si="8"/>
        <v>6</v>
      </c>
      <c r="B187" s="51">
        <f t="shared" si="9"/>
        <v>27</v>
      </c>
      <c r="C187" s="67">
        <f t="shared" si="11"/>
        <v>42549</v>
      </c>
      <c r="D187" s="68">
        <f t="shared" si="10"/>
        <v>3</v>
      </c>
      <c r="E187" s="69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69"/>
      <c r="S187" s="69"/>
      <c r="T187" s="69"/>
      <c r="U187" s="69"/>
      <c r="V187" s="69"/>
      <c r="W187" s="69"/>
      <c r="X187" s="69"/>
      <c r="Y187" s="69"/>
    </row>
    <row r="188" spans="1:25" ht="18" hidden="1" customHeight="1" x14ac:dyDescent="0.25">
      <c r="A188" s="50">
        <f t="shared" si="8"/>
        <v>6</v>
      </c>
      <c r="B188" s="51">
        <f t="shared" si="9"/>
        <v>27</v>
      </c>
      <c r="C188" s="67">
        <f t="shared" si="11"/>
        <v>42550</v>
      </c>
      <c r="D188" s="68">
        <f t="shared" si="10"/>
        <v>4</v>
      </c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69"/>
      <c r="S188" s="69"/>
      <c r="T188" s="69"/>
      <c r="U188" s="69"/>
      <c r="V188" s="69"/>
      <c r="W188" s="69"/>
      <c r="X188" s="69"/>
      <c r="Y188" s="69"/>
    </row>
    <row r="189" spans="1:25" ht="18" hidden="1" customHeight="1" x14ac:dyDescent="0.25">
      <c r="A189" s="50">
        <f t="shared" si="8"/>
        <v>6</v>
      </c>
      <c r="B189" s="51">
        <f t="shared" si="9"/>
        <v>27</v>
      </c>
      <c r="C189" s="67">
        <f t="shared" si="11"/>
        <v>42551</v>
      </c>
      <c r="D189" s="68">
        <f t="shared" si="10"/>
        <v>5</v>
      </c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69"/>
      <c r="S189" s="69"/>
      <c r="T189" s="69"/>
      <c r="U189" s="69"/>
      <c r="V189" s="69"/>
      <c r="W189" s="69"/>
      <c r="X189" s="69"/>
      <c r="Y189" s="69"/>
    </row>
    <row r="190" spans="1:25" ht="18" hidden="1" customHeight="1" x14ac:dyDescent="0.25">
      <c r="A190" s="50">
        <f t="shared" si="8"/>
        <v>7</v>
      </c>
      <c r="B190" s="51">
        <f t="shared" si="9"/>
        <v>27</v>
      </c>
      <c r="C190" s="67">
        <f t="shared" si="11"/>
        <v>42552</v>
      </c>
      <c r="D190" s="68">
        <f t="shared" si="10"/>
        <v>6</v>
      </c>
      <c r="E190" s="69"/>
      <c r="F190" s="69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</row>
    <row r="191" spans="1:25" ht="18" hidden="1" customHeight="1" x14ac:dyDescent="0.25">
      <c r="A191" s="50">
        <f t="shared" si="8"/>
        <v>7</v>
      </c>
      <c r="B191" s="51">
        <f t="shared" si="9"/>
        <v>27</v>
      </c>
      <c r="C191" s="67">
        <f t="shared" si="11"/>
        <v>42553</v>
      </c>
      <c r="D191" s="68">
        <f t="shared" si="10"/>
        <v>7</v>
      </c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69"/>
      <c r="V191" s="69"/>
      <c r="W191" s="69"/>
      <c r="X191" s="69"/>
      <c r="Y191" s="69"/>
    </row>
    <row r="192" spans="1:25" ht="18" hidden="1" customHeight="1" x14ac:dyDescent="0.25">
      <c r="A192" s="50">
        <f t="shared" si="8"/>
        <v>7</v>
      </c>
      <c r="B192" s="51">
        <f t="shared" si="9"/>
        <v>28</v>
      </c>
      <c r="C192" s="67">
        <f t="shared" si="11"/>
        <v>42554</v>
      </c>
      <c r="D192" s="68">
        <f t="shared" si="10"/>
        <v>1</v>
      </c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</row>
    <row r="193" spans="1:25" ht="18" hidden="1" customHeight="1" x14ac:dyDescent="0.25">
      <c r="A193" s="50">
        <f t="shared" si="8"/>
        <v>7</v>
      </c>
      <c r="B193" s="51">
        <f t="shared" si="9"/>
        <v>28</v>
      </c>
      <c r="C193" s="67">
        <f t="shared" si="11"/>
        <v>42555</v>
      </c>
      <c r="D193" s="68">
        <f t="shared" si="10"/>
        <v>2</v>
      </c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</row>
    <row r="194" spans="1:25" ht="18" hidden="1" customHeight="1" x14ac:dyDescent="0.25">
      <c r="A194" s="50">
        <f t="shared" si="8"/>
        <v>7</v>
      </c>
      <c r="B194" s="51">
        <f t="shared" si="9"/>
        <v>28</v>
      </c>
      <c r="C194" s="67">
        <f t="shared" si="11"/>
        <v>42556</v>
      </c>
      <c r="D194" s="68">
        <f t="shared" si="10"/>
        <v>3</v>
      </c>
      <c r="E194" s="69"/>
      <c r="F194" s="69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69"/>
      <c r="V194" s="69"/>
      <c r="W194" s="69"/>
      <c r="X194" s="69"/>
      <c r="Y194" s="69"/>
    </row>
    <row r="195" spans="1:25" ht="18" hidden="1" customHeight="1" x14ac:dyDescent="0.25">
      <c r="A195" s="50">
        <f t="shared" si="8"/>
        <v>7</v>
      </c>
      <c r="B195" s="51">
        <f t="shared" si="9"/>
        <v>28</v>
      </c>
      <c r="C195" s="67">
        <f t="shared" si="11"/>
        <v>42557</v>
      </c>
      <c r="D195" s="68">
        <f t="shared" si="10"/>
        <v>4</v>
      </c>
      <c r="E195" s="69"/>
      <c r="F195" s="69"/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69"/>
      <c r="V195" s="69"/>
      <c r="W195" s="69"/>
      <c r="X195" s="69"/>
      <c r="Y195" s="69"/>
    </row>
    <row r="196" spans="1:25" ht="18" hidden="1" customHeight="1" x14ac:dyDescent="0.25">
      <c r="A196" s="50">
        <f t="shared" si="8"/>
        <v>7</v>
      </c>
      <c r="B196" s="51">
        <f t="shared" si="9"/>
        <v>28</v>
      </c>
      <c r="C196" s="67">
        <f t="shared" si="11"/>
        <v>42558</v>
      </c>
      <c r="D196" s="68">
        <f t="shared" si="10"/>
        <v>5</v>
      </c>
      <c r="E196" s="69"/>
      <c r="F196" s="69"/>
      <c r="G196" s="69"/>
      <c r="H196" s="69"/>
      <c r="I196" s="69"/>
      <c r="J196" s="69"/>
      <c r="K196" s="69"/>
      <c r="L196" s="69"/>
      <c r="M196" s="69"/>
      <c r="N196" s="69"/>
      <c r="O196" s="69"/>
      <c r="P196" s="69"/>
      <c r="Q196" s="69"/>
      <c r="R196" s="69"/>
      <c r="S196" s="69"/>
      <c r="T196" s="69"/>
      <c r="U196" s="69"/>
      <c r="V196" s="69"/>
      <c r="W196" s="69"/>
      <c r="X196" s="69"/>
      <c r="Y196" s="69"/>
    </row>
    <row r="197" spans="1:25" ht="18" hidden="1" customHeight="1" x14ac:dyDescent="0.25">
      <c r="A197" s="50">
        <f t="shared" si="8"/>
        <v>7</v>
      </c>
      <c r="B197" s="51">
        <f t="shared" si="9"/>
        <v>28</v>
      </c>
      <c r="C197" s="67">
        <f t="shared" si="11"/>
        <v>42559</v>
      </c>
      <c r="D197" s="68">
        <f t="shared" si="10"/>
        <v>6</v>
      </c>
      <c r="E197" s="69"/>
      <c r="F197" s="69"/>
      <c r="G197" s="69"/>
      <c r="H197" s="69"/>
      <c r="I197" s="69"/>
      <c r="J197" s="69"/>
      <c r="K197" s="69"/>
      <c r="L197" s="69"/>
      <c r="M197" s="69"/>
      <c r="N197" s="69"/>
      <c r="O197" s="69"/>
      <c r="P197" s="69"/>
      <c r="Q197" s="69"/>
      <c r="R197" s="69"/>
      <c r="S197" s="69"/>
      <c r="T197" s="69"/>
      <c r="U197" s="69"/>
      <c r="V197" s="69"/>
      <c r="W197" s="69"/>
      <c r="X197" s="69"/>
      <c r="Y197" s="69"/>
    </row>
    <row r="198" spans="1:25" ht="18" hidden="1" customHeight="1" x14ac:dyDescent="0.25">
      <c r="A198" s="50">
        <f t="shared" si="8"/>
        <v>7</v>
      </c>
      <c r="B198" s="51">
        <f t="shared" si="9"/>
        <v>28</v>
      </c>
      <c r="C198" s="67">
        <f t="shared" si="11"/>
        <v>42560</v>
      </c>
      <c r="D198" s="68">
        <f t="shared" si="10"/>
        <v>7</v>
      </c>
      <c r="E198" s="69"/>
      <c r="F198" s="69"/>
      <c r="G198" s="69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69"/>
      <c r="V198" s="69"/>
      <c r="W198" s="69"/>
      <c r="X198" s="69"/>
      <c r="Y198" s="69"/>
    </row>
    <row r="199" spans="1:25" ht="18" hidden="1" customHeight="1" x14ac:dyDescent="0.25">
      <c r="A199" s="50">
        <f t="shared" si="8"/>
        <v>7</v>
      </c>
      <c r="B199" s="51">
        <f t="shared" si="9"/>
        <v>29</v>
      </c>
      <c r="C199" s="67">
        <f t="shared" si="11"/>
        <v>42561</v>
      </c>
      <c r="D199" s="68">
        <f t="shared" si="10"/>
        <v>1</v>
      </c>
      <c r="E199" s="69"/>
      <c r="F199" s="69"/>
      <c r="G199" s="69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69"/>
      <c r="S199" s="69"/>
      <c r="T199" s="69"/>
      <c r="U199" s="69"/>
      <c r="V199" s="69"/>
      <c r="W199" s="69"/>
      <c r="X199" s="69"/>
      <c r="Y199" s="69"/>
    </row>
    <row r="200" spans="1:25" ht="18" hidden="1" customHeight="1" x14ac:dyDescent="0.25">
      <c r="A200" s="50">
        <f t="shared" si="8"/>
        <v>7</v>
      </c>
      <c r="B200" s="51">
        <f t="shared" si="9"/>
        <v>29</v>
      </c>
      <c r="C200" s="67">
        <f t="shared" si="11"/>
        <v>42562</v>
      </c>
      <c r="D200" s="68">
        <f t="shared" si="10"/>
        <v>2</v>
      </c>
      <c r="E200" s="69"/>
      <c r="F200" s="69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69"/>
      <c r="S200" s="69"/>
      <c r="T200" s="69"/>
      <c r="U200" s="69"/>
      <c r="V200" s="69"/>
      <c r="W200" s="69"/>
      <c r="X200" s="69"/>
      <c r="Y200" s="69"/>
    </row>
    <row r="201" spans="1:25" ht="18" hidden="1" customHeight="1" x14ac:dyDescent="0.25">
      <c r="A201" s="50">
        <f t="shared" ref="A201:A264" si="12">MONTH(C201)</f>
        <v>7</v>
      </c>
      <c r="B201" s="51">
        <f t="shared" ref="B201:B264" si="13">WEEKNUM(C201)</f>
        <v>29</v>
      </c>
      <c r="C201" s="67">
        <f t="shared" si="11"/>
        <v>42563</v>
      </c>
      <c r="D201" s="68">
        <f t="shared" ref="D201:D264" si="14">WEEKDAY(C201)</f>
        <v>3</v>
      </c>
      <c r="E201" s="69"/>
      <c r="F201" s="69"/>
      <c r="G201" s="69"/>
      <c r="H201" s="69"/>
      <c r="I201" s="69"/>
      <c r="J201" s="69"/>
      <c r="K201" s="69"/>
      <c r="L201" s="69"/>
      <c r="M201" s="69"/>
      <c r="N201" s="69"/>
      <c r="O201" s="69"/>
      <c r="P201" s="69"/>
      <c r="Q201" s="69"/>
      <c r="R201" s="69"/>
      <c r="S201" s="69"/>
      <c r="T201" s="69"/>
      <c r="U201" s="69"/>
      <c r="V201" s="69"/>
      <c r="W201" s="69"/>
      <c r="X201" s="69"/>
      <c r="Y201" s="69"/>
    </row>
    <row r="202" spans="1:25" ht="18" hidden="1" customHeight="1" x14ac:dyDescent="0.25">
      <c r="A202" s="50">
        <f t="shared" si="12"/>
        <v>7</v>
      </c>
      <c r="B202" s="51">
        <f t="shared" si="13"/>
        <v>29</v>
      </c>
      <c r="C202" s="67">
        <f t="shared" si="11"/>
        <v>42564</v>
      </c>
      <c r="D202" s="68">
        <f t="shared" si="14"/>
        <v>4</v>
      </c>
      <c r="E202" s="69"/>
      <c r="F202" s="69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69"/>
      <c r="V202" s="69"/>
      <c r="W202" s="69"/>
      <c r="X202" s="69"/>
      <c r="Y202" s="69"/>
    </row>
    <row r="203" spans="1:25" ht="18" hidden="1" customHeight="1" x14ac:dyDescent="0.25">
      <c r="A203" s="50">
        <f t="shared" si="12"/>
        <v>7</v>
      </c>
      <c r="B203" s="51">
        <f t="shared" si="13"/>
        <v>29</v>
      </c>
      <c r="C203" s="67">
        <f t="shared" si="11"/>
        <v>42565</v>
      </c>
      <c r="D203" s="68">
        <f t="shared" si="14"/>
        <v>5</v>
      </c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69"/>
      <c r="S203" s="69"/>
      <c r="T203" s="69"/>
      <c r="U203" s="69"/>
      <c r="V203" s="69"/>
      <c r="W203" s="69"/>
      <c r="X203" s="69"/>
      <c r="Y203" s="69"/>
    </row>
    <row r="204" spans="1:25" ht="18" hidden="1" customHeight="1" x14ac:dyDescent="0.25">
      <c r="A204" s="50">
        <f t="shared" si="12"/>
        <v>7</v>
      </c>
      <c r="B204" s="51">
        <f t="shared" si="13"/>
        <v>29</v>
      </c>
      <c r="C204" s="67">
        <f t="shared" si="11"/>
        <v>42566</v>
      </c>
      <c r="D204" s="68">
        <f t="shared" si="14"/>
        <v>6</v>
      </c>
      <c r="E204" s="69"/>
      <c r="F204" s="69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69"/>
      <c r="S204" s="69"/>
      <c r="T204" s="69"/>
      <c r="U204" s="69"/>
      <c r="V204" s="69"/>
      <c r="W204" s="69"/>
      <c r="X204" s="69"/>
      <c r="Y204" s="69"/>
    </row>
    <row r="205" spans="1:25" ht="18" hidden="1" customHeight="1" x14ac:dyDescent="0.25">
      <c r="A205" s="50">
        <f t="shared" si="12"/>
        <v>7</v>
      </c>
      <c r="B205" s="51">
        <f t="shared" si="13"/>
        <v>29</v>
      </c>
      <c r="C205" s="67">
        <f t="shared" si="11"/>
        <v>42567</v>
      </c>
      <c r="D205" s="68">
        <f t="shared" si="14"/>
        <v>7</v>
      </c>
      <c r="E205" s="69"/>
      <c r="F205" s="69"/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69"/>
      <c r="V205" s="69"/>
      <c r="W205" s="69"/>
      <c r="X205" s="69"/>
      <c r="Y205" s="69"/>
    </row>
    <row r="206" spans="1:25" ht="18" hidden="1" customHeight="1" x14ac:dyDescent="0.25">
      <c r="A206" s="50">
        <f t="shared" si="12"/>
        <v>7</v>
      </c>
      <c r="B206" s="51">
        <f t="shared" si="13"/>
        <v>30</v>
      </c>
      <c r="C206" s="67">
        <f t="shared" ref="C206:C269" si="15">C205+1</f>
        <v>42568</v>
      </c>
      <c r="D206" s="68">
        <f t="shared" si="14"/>
        <v>1</v>
      </c>
      <c r="E206" s="69"/>
      <c r="F206" s="69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69"/>
      <c r="V206" s="69"/>
      <c r="W206" s="69"/>
      <c r="X206" s="69"/>
      <c r="Y206" s="69"/>
    </row>
    <row r="207" spans="1:25" ht="18" hidden="1" customHeight="1" x14ac:dyDescent="0.25">
      <c r="A207" s="50">
        <f t="shared" si="12"/>
        <v>7</v>
      </c>
      <c r="B207" s="51">
        <f t="shared" si="13"/>
        <v>30</v>
      </c>
      <c r="C207" s="67">
        <f t="shared" si="15"/>
        <v>42569</v>
      </c>
      <c r="D207" s="68">
        <f t="shared" si="14"/>
        <v>2</v>
      </c>
      <c r="E207" s="69"/>
      <c r="F207" s="69"/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69"/>
      <c r="V207" s="69"/>
      <c r="W207" s="69"/>
      <c r="X207" s="69"/>
      <c r="Y207" s="69"/>
    </row>
    <row r="208" spans="1:25" ht="18" hidden="1" customHeight="1" x14ac:dyDescent="0.25">
      <c r="A208" s="50">
        <f t="shared" si="12"/>
        <v>7</v>
      </c>
      <c r="B208" s="51">
        <f t="shared" si="13"/>
        <v>30</v>
      </c>
      <c r="C208" s="67">
        <f t="shared" si="15"/>
        <v>42570</v>
      </c>
      <c r="D208" s="68">
        <f t="shared" si="14"/>
        <v>3</v>
      </c>
      <c r="E208" s="69"/>
      <c r="F208" s="69"/>
      <c r="G208" s="69"/>
      <c r="H208" s="69"/>
      <c r="I208" s="69"/>
      <c r="J208" s="69"/>
      <c r="K208" s="69"/>
      <c r="L208" s="69"/>
      <c r="M208" s="69"/>
      <c r="N208" s="69"/>
      <c r="O208" s="69"/>
      <c r="P208" s="69"/>
      <c r="Q208" s="69"/>
      <c r="R208" s="69"/>
      <c r="S208" s="69"/>
      <c r="T208" s="69"/>
      <c r="U208" s="69"/>
      <c r="V208" s="69"/>
      <c r="W208" s="69"/>
      <c r="X208" s="69"/>
      <c r="Y208" s="69"/>
    </row>
    <row r="209" spans="1:25" ht="18" hidden="1" customHeight="1" x14ac:dyDescent="0.25">
      <c r="A209" s="50">
        <f t="shared" si="12"/>
        <v>7</v>
      </c>
      <c r="B209" s="51">
        <f t="shared" si="13"/>
        <v>30</v>
      </c>
      <c r="C209" s="67">
        <f t="shared" si="15"/>
        <v>42571</v>
      </c>
      <c r="D209" s="68">
        <f t="shared" si="14"/>
        <v>4</v>
      </c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69"/>
      <c r="V209" s="69"/>
      <c r="W209" s="69"/>
      <c r="X209" s="69"/>
      <c r="Y209" s="69"/>
    </row>
    <row r="210" spans="1:25" ht="18" hidden="1" customHeight="1" x14ac:dyDescent="0.25">
      <c r="A210" s="50">
        <f t="shared" si="12"/>
        <v>7</v>
      </c>
      <c r="B210" s="51">
        <f t="shared" si="13"/>
        <v>30</v>
      </c>
      <c r="C210" s="67">
        <f t="shared" si="15"/>
        <v>42572</v>
      </c>
      <c r="D210" s="68">
        <f t="shared" si="14"/>
        <v>5</v>
      </c>
      <c r="E210" s="69"/>
      <c r="F210" s="69"/>
      <c r="G210" s="69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69"/>
      <c r="S210" s="69"/>
      <c r="T210" s="69"/>
      <c r="U210" s="69"/>
      <c r="V210" s="69"/>
      <c r="W210" s="69"/>
      <c r="X210" s="69"/>
      <c r="Y210" s="69"/>
    </row>
    <row r="211" spans="1:25" ht="18" hidden="1" customHeight="1" x14ac:dyDescent="0.25">
      <c r="A211" s="50">
        <f t="shared" si="12"/>
        <v>7</v>
      </c>
      <c r="B211" s="51">
        <f t="shared" si="13"/>
        <v>30</v>
      </c>
      <c r="C211" s="67">
        <f t="shared" si="15"/>
        <v>42573</v>
      </c>
      <c r="D211" s="68">
        <f t="shared" si="14"/>
        <v>6</v>
      </c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  <c r="S211" s="69"/>
      <c r="T211" s="69"/>
      <c r="U211" s="69"/>
      <c r="V211" s="69"/>
      <c r="W211" s="69"/>
      <c r="X211" s="69"/>
      <c r="Y211" s="69"/>
    </row>
    <row r="212" spans="1:25" ht="18" hidden="1" customHeight="1" x14ac:dyDescent="0.25">
      <c r="A212" s="50">
        <f t="shared" si="12"/>
        <v>7</v>
      </c>
      <c r="B212" s="51">
        <f t="shared" si="13"/>
        <v>30</v>
      </c>
      <c r="C212" s="67">
        <f t="shared" si="15"/>
        <v>42574</v>
      </c>
      <c r="D212" s="68">
        <f t="shared" si="14"/>
        <v>7</v>
      </c>
      <c r="E212" s="69"/>
      <c r="F212" s="69"/>
      <c r="G212" s="69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69"/>
      <c r="V212" s="69"/>
      <c r="W212" s="69"/>
      <c r="X212" s="69"/>
      <c r="Y212" s="69"/>
    </row>
    <row r="213" spans="1:25" ht="18" hidden="1" customHeight="1" x14ac:dyDescent="0.25">
      <c r="A213" s="50">
        <f t="shared" si="12"/>
        <v>7</v>
      </c>
      <c r="B213" s="51">
        <f t="shared" si="13"/>
        <v>31</v>
      </c>
      <c r="C213" s="67">
        <f t="shared" si="15"/>
        <v>42575</v>
      </c>
      <c r="D213" s="68">
        <f t="shared" si="14"/>
        <v>1</v>
      </c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</row>
    <row r="214" spans="1:25" ht="18" hidden="1" customHeight="1" x14ac:dyDescent="0.25">
      <c r="A214" s="50">
        <f t="shared" si="12"/>
        <v>7</v>
      </c>
      <c r="B214" s="51">
        <f t="shared" si="13"/>
        <v>31</v>
      </c>
      <c r="C214" s="67">
        <f t="shared" si="15"/>
        <v>42576</v>
      </c>
      <c r="D214" s="68">
        <f t="shared" si="14"/>
        <v>2</v>
      </c>
      <c r="E214" s="69"/>
      <c r="F214" s="69"/>
      <c r="G214" s="69"/>
      <c r="H214" s="69"/>
      <c r="I214" s="69"/>
      <c r="J214" s="69"/>
      <c r="K214" s="69"/>
      <c r="L214" s="69"/>
      <c r="M214" s="69"/>
      <c r="N214" s="69"/>
      <c r="O214" s="69"/>
      <c r="P214" s="69"/>
      <c r="Q214" s="69"/>
      <c r="R214" s="69"/>
      <c r="S214" s="69"/>
      <c r="T214" s="69"/>
      <c r="U214" s="69"/>
      <c r="V214" s="69"/>
      <c r="W214" s="69"/>
      <c r="X214" s="69"/>
      <c r="Y214" s="69"/>
    </row>
    <row r="215" spans="1:25" ht="18" hidden="1" customHeight="1" x14ac:dyDescent="0.25">
      <c r="A215" s="50">
        <f t="shared" si="12"/>
        <v>7</v>
      </c>
      <c r="B215" s="51">
        <f t="shared" si="13"/>
        <v>31</v>
      </c>
      <c r="C215" s="67">
        <f t="shared" si="15"/>
        <v>42577</v>
      </c>
      <c r="D215" s="68">
        <f t="shared" si="14"/>
        <v>3</v>
      </c>
      <c r="E215" s="69"/>
      <c r="F215" s="69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69"/>
      <c r="V215" s="69"/>
      <c r="W215" s="69"/>
      <c r="X215" s="69"/>
      <c r="Y215" s="69"/>
    </row>
    <row r="216" spans="1:25" ht="18" hidden="1" customHeight="1" x14ac:dyDescent="0.25">
      <c r="A216" s="50">
        <f t="shared" si="12"/>
        <v>7</v>
      </c>
      <c r="B216" s="51">
        <f t="shared" si="13"/>
        <v>31</v>
      </c>
      <c r="C216" s="67">
        <f t="shared" si="15"/>
        <v>42578</v>
      </c>
      <c r="D216" s="68">
        <f t="shared" si="14"/>
        <v>4</v>
      </c>
      <c r="E216" s="69"/>
      <c r="F216" s="69"/>
      <c r="G216" s="69"/>
      <c r="H216" s="69"/>
      <c r="I216" s="69"/>
      <c r="J216" s="69"/>
      <c r="K216" s="69"/>
      <c r="L216" s="69"/>
      <c r="M216" s="69"/>
      <c r="N216" s="69"/>
      <c r="O216" s="69"/>
      <c r="P216" s="69"/>
      <c r="Q216" s="69"/>
      <c r="R216" s="69"/>
      <c r="S216" s="69"/>
      <c r="T216" s="69"/>
      <c r="U216" s="69"/>
      <c r="V216" s="69"/>
      <c r="W216" s="69"/>
      <c r="X216" s="69"/>
      <c r="Y216" s="69"/>
    </row>
    <row r="217" spans="1:25" ht="18" hidden="1" customHeight="1" x14ac:dyDescent="0.25">
      <c r="A217" s="50">
        <f t="shared" si="12"/>
        <v>7</v>
      </c>
      <c r="B217" s="51">
        <f t="shared" si="13"/>
        <v>31</v>
      </c>
      <c r="C217" s="67">
        <f t="shared" si="15"/>
        <v>42579</v>
      </c>
      <c r="D217" s="68">
        <f t="shared" si="14"/>
        <v>5</v>
      </c>
      <c r="E217" s="69"/>
      <c r="F217" s="69"/>
      <c r="G217" s="69"/>
      <c r="H217" s="69"/>
      <c r="I217" s="69"/>
      <c r="J217" s="69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69"/>
      <c r="V217" s="69"/>
      <c r="W217" s="69"/>
      <c r="X217" s="69"/>
      <c r="Y217" s="69"/>
    </row>
    <row r="218" spans="1:25" ht="18" hidden="1" customHeight="1" x14ac:dyDescent="0.25">
      <c r="A218" s="50">
        <f t="shared" si="12"/>
        <v>7</v>
      </c>
      <c r="B218" s="51">
        <f t="shared" si="13"/>
        <v>31</v>
      </c>
      <c r="C218" s="67">
        <f t="shared" si="15"/>
        <v>42580</v>
      </c>
      <c r="D218" s="68">
        <f t="shared" si="14"/>
        <v>6</v>
      </c>
      <c r="E218" s="69"/>
      <c r="F218" s="69"/>
      <c r="G218" s="69"/>
      <c r="H218" s="69"/>
      <c r="I218" s="69"/>
      <c r="J218" s="69"/>
      <c r="K218" s="69"/>
      <c r="L218" s="69"/>
      <c r="M218" s="69"/>
      <c r="N218" s="69"/>
      <c r="O218" s="69"/>
      <c r="P218" s="69"/>
      <c r="Q218" s="69"/>
      <c r="R218" s="69"/>
      <c r="S218" s="69"/>
      <c r="T218" s="69"/>
      <c r="U218" s="69"/>
      <c r="V218" s="69"/>
      <c r="W218" s="69"/>
      <c r="X218" s="69"/>
      <c r="Y218" s="69"/>
    </row>
    <row r="219" spans="1:25" ht="18" hidden="1" customHeight="1" x14ac:dyDescent="0.25">
      <c r="A219" s="50">
        <f t="shared" si="12"/>
        <v>7</v>
      </c>
      <c r="B219" s="51">
        <f t="shared" si="13"/>
        <v>31</v>
      </c>
      <c r="C219" s="67">
        <f t="shared" si="15"/>
        <v>42581</v>
      </c>
      <c r="D219" s="68">
        <f t="shared" si="14"/>
        <v>7</v>
      </c>
      <c r="E219" s="69"/>
      <c r="F219" s="69"/>
      <c r="G219" s="69"/>
      <c r="H219" s="69"/>
      <c r="I219" s="69"/>
      <c r="J219" s="69"/>
      <c r="K219" s="69"/>
      <c r="L219" s="69"/>
      <c r="M219" s="69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</row>
    <row r="220" spans="1:25" ht="18" hidden="1" customHeight="1" x14ac:dyDescent="0.25">
      <c r="A220" s="50">
        <f t="shared" si="12"/>
        <v>7</v>
      </c>
      <c r="B220" s="51">
        <f t="shared" si="13"/>
        <v>32</v>
      </c>
      <c r="C220" s="67">
        <f t="shared" si="15"/>
        <v>42582</v>
      </c>
      <c r="D220" s="68">
        <f t="shared" si="14"/>
        <v>1</v>
      </c>
      <c r="E220" s="69"/>
      <c r="F220" s="69"/>
      <c r="G220" s="69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</row>
    <row r="221" spans="1:25" ht="18" customHeight="1" x14ac:dyDescent="0.25">
      <c r="A221" s="50">
        <f t="shared" si="12"/>
        <v>8</v>
      </c>
      <c r="B221" s="51">
        <f t="shared" si="13"/>
        <v>32</v>
      </c>
      <c r="C221" s="67">
        <f t="shared" si="15"/>
        <v>42583</v>
      </c>
      <c r="D221" s="68">
        <f t="shared" si="14"/>
        <v>2</v>
      </c>
      <c r="E221" s="69" t="s">
        <v>71</v>
      </c>
      <c r="F221" s="69" t="s">
        <v>71</v>
      </c>
      <c r="G221" s="69" t="s">
        <v>71</v>
      </c>
      <c r="H221" s="69" t="s">
        <v>71</v>
      </c>
      <c r="I221" s="69" t="s">
        <v>71</v>
      </c>
      <c r="J221" s="69" t="s">
        <v>71</v>
      </c>
      <c r="K221" s="69" t="s">
        <v>71</v>
      </c>
      <c r="L221" s="69" t="s">
        <v>71</v>
      </c>
      <c r="M221" s="69" t="s">
        <v>71</v>
      </c>
      <c r="N221" s="69" t="s">
        <v>71</v>
      </c>
      <c r="O221" s="69" t="s">
        <v>71</v>
      </c>
      <c r="P221" s="69" t="s">
        <v>71</v>
      </c>
      <c r="Q221" s="69" t="s">
        <v>71</v>
      </c>
      <c r="R221" s="69" t="s">
        <v>71</v>
      </c>
      <c r="S221" s="69" t="s">
        <v>71</v>
      </c>
      <c r="T221" s="69" t="s">
        <v>71</v>
      </c>
      <c r="U221" s="69" t="s">
        <v>71</v>
      </c>
      <c r="V221" s="69" t="s">
        <v>71</v>
      </c>
      <c r="W221" s="69" t="s">
        <v>71</v>
      </c>
      <c r="X221" s="69" t="s">
        <v>71</v>
      </c>
      <c r="Y221" s="69" t="s">
        <v>71</v>
      </c>
    </row>
    <row r="222" spans="1:25" ht="18" customHeight="1" x14ac:dyDescent="0.25">
      <c r="A222" s="50">
        <f t="shared" si="12"/>
        <v>8</v>
      </c>
      <c r="B222" s="51">
        <f t="shared" si="13"/>
        <v>32</v>
      </c>
      <c r="C222" s="67">
        <f t="shared" si="15"/>
        <v>42584</v>
      </c>
      <c r="D222" s="68">
        <f t="shared" si="14"/>
        <v>3</v>
      </c>
      <c r="E222" s="69" t="s">
        <v>71</v>
      </c>
      <c r="F222" s="69" t="s">
        <v>71</v>
      </c>
      <c r="G222" s="69" t="s">
        <v>71</v>
      </c>
      <c r="H222" s="69" t="s">
        <v>71</v>
      </c>
      <c r="I222" s="69" t="s">
        <v>71</v>
      </c>
      <c r="J222" s="69" t="s">
        <v>71</v>
      </c>
      <c r="K222" s="69" t="s">
        <v>71</v>
      </c>
      <c r="L222" s="69" t="s">
        <v>71</v>
      </c>
      <c r="M222" s="69" t="s">
        <v>71</v>
      </c>
      <c r="N222" s="69" t="s">
        <v>71</v>
      </c>
      <c r="O222" s="69" t="s">
        <v>71</v>
      </c>
      <c r="P222" s="69" t="s">
        <v>71</v>
      </c>
      <c r="Q222" s="69" t="s">
        <v>71</v>
      </c>
      <c r="R222" s="69" t="s">
        <v>71</v>
      </c>
      <c r="S222" s="69" t="s">
        <v>71</v>
      </c>
      <c r="T222" s="69" t="s">
        <v>71</v>
      </c>
      <c r="U222" s="69" t="s">
        <v>71</v>
      </c>
      <c r="V222" s="69" t="s">
        <v>71</v>
      </c>
      <c r="W222" s="69" t="s">
        <v>71</v>
      </c>
      <c r="X222" s="69" t="s">
        <v>71</v>
      </c>
      <c r="Y222" s="69" t="s">
        <v>71</v>
      </c>
    </row>
    <row r="223" spans="1:25" ht="18" customHeight="1" x14ac:dyDescent="0.25">
      <c r="A223" s="50">
        <f t="shared" si="12"/>
        <v>8</v>
      </c>
      <c r="B223" s="51">
        <f t="shared" si="13"/>
        <v>32</v>
      </c>
      <c r="C223" s="67">
        <f t="shared" si="15"/>
        <v>42585</v>
      </c>
      <c r="D223" s="68">
        <f t="shared" si="14"/>
        <v>4</v>
      </c>
      <c r="E223" s="69" t="s">
        <v>71</v>
      </c>
      <c r="F223" s="69" t="s">
        <v>71</v>
      </c>
      <c r="G223" s="69" t="s">
        <v>71</v>
      </c>
      <c r="H223" s="69" t="s">
        <v>71</v>
      </c>
      <c r="I223" s="69" t="s">
        <v>71</v>
      </c>
      <c r="J223" s="69" t="s">
        <v>71</v>
      </c>
      <c r="K223" s="69" t="s">
        <v>71</v>
      </c>
      <c r="L223" s="69" t="s">
        <v>71</v>
      </c>
      <c r="M223" s="69" t="s">
        <v>71</v>
      </c>
      <c r="N223" s="69" t="s">
        <v>71</v>
      </c>
      <c r="O223" s="69" t="s">
        <v>71</v>
      </c>
      <c r="P223" s="69" t="s">
        <v>71</v>
      </c>
      <c r="Q223" s="69" t="s">
        <v>71</v>
      </c>
      <c r="R223" s="69" t="s">
        <v>71</v>
      </c>
      <c r="S223" s="69" t="s">
        <v>71</v>
      </c>
      <c r="T223" s="69" t="s">
        <v>71</v>
      </c>
      <c r="U223" s="69" t="s">
        <v>71</v>
      </c>
      <c r="V223" s="69" t="s">
        <v>71</v>
      </c>
      <c r="W223" s="69" t="s">
        <v>71</v>
      </c>
      <c r="X223" s="69" t="s">
        <v>71</v>
      </c>
      <c r="Y223" s="69" t="s">
        <v>71</v>
      </c>
    </row>
    <row r="224" spans="1:25" ht="18" customHeight="1" x14ac:dyDescent="0.25">
      <c r="A224" s="50">
        <f t="shared" si="12"/>
        <v>8</v>
      </c>
      <c r="B224" s="51">
        <f t="shared" si="13"/>
        <v>32</v>
      </c>
      <c r="C224" s="67">
        <f t="shared" si="15"/>
        <v>42586</v>
      </c>
      <c r="D224" s="68">
        <f t="shared" si="14"/>
        <v>5</v>
      </c>
      <c r="E224" s="69" t="s">
        <v>73</v>
      </c>
      <c r="F224" s="69" t="s">
        <v>71</v>
      </c>
      <c r="G224" s="69" t="s">
        <v>71</v>
      </c>
      <c r="H224" s="69" t="s">
        <v>71</v>
      </c>
      <c r="I224" s="69" t="s">
        <v>71</v>
      </c>
      <c r="J224" s="69" t="s">
        <v>71</v>
      </c>
      <c r="K224" s="69" t="s">
        <v>71</v>
      </c>
      <c r="L224" s="69" t="s">
        <v>71</v>
      </c>
      <c r="M224" s="69" t="s">
        <v>71</v>
      </c>
      <c r="N224" s="69" t="s">
        <v>71</v>
      </c>
      <c r="O224" s="69" t="s">
        <v>71</v>
      </c>
      <c r="P224" s="69" t="s">
        <v>71</v>
      </c>
      <c r="Q224" s="69" t="s">
        <v>71</v>
      </c>
      <c r="R224" s="69" t="s">
        <v>71</v>
      </c>
      <c r="S224" s="69" t="s">
        <v>71</v>
      </c>
      <c r="T224" s="69" t="s">
        <v>71</v>
      </c>
      <c r="U224" s="69" t="s">
        <v>71</v>
      </c>
      <c r="V224" s="69" t="s">
        <v>71</v>
      </c>
      <c r="W224" s="69" t="s">
        <v>71</v>
      </c>
      <c r="X224" s="69" t="s">
        <v>71</v>
      </c>
      <c r="Y224" s="69" t="s">
        <v>71</v>
      </c>
    </row>
    <row r="225" spans="1:25" ht="18" customHeight="1" x14ac:dyDescent="0.25">
      <c r="A225" s="50">
        <f t="shared" si="12"/>
        <v>8</v>
      </c>
      <c r="B225" s="51">
        <f t="shared" si="13"/>
        <v>32</v>
      </c>
      <c r="C225" s="67">
        <f t="shared" si="15"/>
        <v>42587</v>
      </c>
      <c r="D225" s="68">
        <f t="shared" si="14"/>
        <v>6</v>
      </c>
      <c r="E225" s="69" t="s">
        <v>71</v>
      </c>
      <c r="F225" s="69" t="s">
        <v>71</v>
      </c>
      <c r="G225" s="69" t="s">
        <v>71</v>
      </c>
      <c r="H225" s="69" t="s">
        <v>71</v>
      </c>
      <c r="I225" s="69" t="s">
        <v>71</v>
      </c>
      <c r="J225" s="69" t="s">
        <v>71</v>
      </c>
      <c r="K225" s="69" t="s">
        <v>71</v>
      </c>
      <c r="L225" s="69" t="s">
        <v>71</v>
      </c>
      <c r="M225" s="69" t="s">
        <v>71</v>
      </c>
      <c r="N225" s="69" t="s">
        <v>71</v>
      </c>
      <c r="O225" s="69" t="s">
        <v>71</v>
      </c>
      <c r="P225" s="69" t="s">
        <v>71</v>
      </c>
      <c r="Q225" s="69" t="s">
        <v>71</v>
      </c>
      <c r="R225" s="69" t="s">
        <v>71</v>
      </c>
      <c r="S225" s="69" t="s">
        <v>71</v>
      </c>
      <c r="T225" s="69" t="s">
        <v>71</v>
      </c>
      <c r="U225" s="69" t="s">
        <v>71</v>
      </c>
      <c r="V225" s="69" t="s">
        <v>71</v>
      </c>
      <c r="W225" s="69" t="s">
        <v>71</v>
      </c>
      <c r="X225" s="69" t="s">
        <v>71</v>
      </c>
      <c r="Y225" s="69" t="s">
        <v>71</v>
      </c>
    </row>
    <row r="226" spans="1:25" ht="18" customHeight="1" x14ac:dyDescent="0.25">
      <c r="A226" s="50">
        <f t="shared" si="12"/>
        <v>8</v>
      </c>
      <c r="B226" s="51">
        <f t="shared" si="13"/>
        <v>32</v>
      </c>
      <c r="C226" s="67">
        <f t="shared" si="15"/>
        <v>42588</v>
      </c>
      <c r="D226" s="68">
        <f t="shared" si="14"/>
        <v>7</v>
      </c>
      <c r="E226" s="69"/>
      <c r="F226" s="69"/>
      <c r="G226" s="69"/>
      <c r="H226" s="69"/>
      <c r="I226" s="69"/>
      <c r="J226" s="69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69"/>
      <c r="V226" s="69"/>
      <c r="W226" s="69"/>
      <c r="X226" s="69"/>
      <c r="Y226" s="69"/>
    </row>
    <row r="227" spans="1:25" ht="18" customHeight="1" x14ac:dyDescent="0.25">
      <c r="A227" s="50">
        <f t="shared" si="12"/>
        <v>8</v>
      </c>
      <c r="B227" s="51">
        <f t="shared" si="13"/>
        <v>33</v>
      </c>
      <c r="C227" s="67">
        <f t="shared" si="15"/>
        <v>42589</v>
      </c>
      <c r="D227" s="68">
        <f t="shared" si="14"/>
        <v>1</v>
      </c>
      <c r="E227" s="69"/>
      <c r="F227" s="69"/>
      <c r="G227" s="69"/>
      <c r="H227" s="69"/>
      <c r="I227" s="69"/>
      <c r="J227" s="69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69"/>
      <c r="V227" s="69"/>
      <c r="W227" s="69"/>
      <c r="X227" s="69"/>
      <c r="Y227" s="69"/>
    </row>
    <row r="228" spans="1:25" ht="18" customHeight="1" x14ac:dyDescent="0.25">
      <c r="A228" s="50">
        <f t="shared" si="12"/>
        <v>8</v>
      </c>
      <c r="B228" s="51">
        <f t="shared" si="13"/>
        <v>33</v>
      </c>
      <c r="C228" s="67">
        <f t="shared" si="15"/>
        <v>42590</v>
      </c>
      <c r="D228" s="68">
        <f t="shared" si="14"/>
        <v>2</v>
      </c>
      <c r="E228" s="69" t="s">
        <v>71</v>
      </c>
      <c r="F228" s="69" t="s">
        <v>71</v>
      </c>
      <c r="G228" s="69" t="s">
        <v>71</v>
      </c>
      <c r="H228" s="69" t="s">
        <v>71</v>
      </c>
      <c r="I228" s="69" t="s">
        <v>71</v>
      </c>
      <c r="J228" s="69" t="s">
        <v>71</v>
      </c>
      <c r="K228" s="69" t="s">
        <v>71</v>
      </c>
      <c r="L228" s="69" t="s">
        <v>71</v>
      </c>
      <c r="M228" s="69" t="s">
        <v>71</v>
      </c>
      <c r="N228" s="69" t="s">
        <v>71</v>
      </c>
      <c r="O228" s="69" t="s">
        <v>71</v>
      </c>
      <c r="P228" s="69" t="s">
        <v>71</v>
      </c>
      <c r="Q228" s="69" t="s">
        <v>71</v>
      </c>
      <c r="R228" s="69" t="s">
        <v>71</v>
      </c>
      <c r="S228" s="69" t="s">
        <v>71</v>
      </c>
      <c r="T228" s="69" t="s">
        <v>71</v>
      </c>
      <c r="U228" s="69" t="s">
        <v>71</v>
      </c>
      <c r="V228" s="69" t="s">
        <v>71</v>
      </c>
      <c r="W228" s="69" t="s">
        <v>71</v>
      </c>
      <c r="X228" s="69" t="s">
        <v>71</v>
      </c>
      <c r="Y228" s="69" t="s">
        <v>71</v>
      </c>
    </row>
    <row r="229" spans="1:25" ht="18" customHeight="1" x14ac:dyDescent="0.25">
      <c r="A229" s="50">
        <f t="shared" si="12"/>
        <v>8</v>
      </c>
      <c r="B229" s="51">
        <f t="shared" si="13"/>
        <v>33</v>
      </c>
      <c r="C229" s="67">
        <f t="shared" si="15"/>
        <v>42591</v>
      </c>
      <c r="D229" s="68">
        <f t="shared" si="14"/>
        <v>3</v>
      </c>
      <c r="E229" s="69" t="s">
        <v>71</v>
      </c>
      <c r="F229" s="69" t="s">
        <v>71</v>
      </c>
      <c r="G229" s="69" t="s">
        <v>71</v>
      </c>
      <c r="H229" s="69" t="s">
        <v>71</v>
      </c>
      <c r="I229" s="69" t="s">
        <v>71</v>
      </c>
      <c r="J229" s="69" t="s">
        <v>71</v>
      </c>
      <c r="K229" s="69" t="s">
        <v>71</v>
      </c>
      <c r="L229" s="69" t="s">
        <v>71</v>
      </c>
      <c r="M229" s="69" t="s">
        <v>71</v>
      </c>
      <c r="N229" s="69" t="s">
        <v>71</v>
      </c>
      <c r="O229" s="69" t="s">
        <v>71</v>
      </c>
      <c r="P229" s="69" t="s">
        <v>71</v>
      </c>
      <c r="Q229" s="69" t="s">
        <v>71</v>
      </c>
      <c r="R229" s="69" t="s">
        <v>71</v>
      </c>
      <c r="S229" s="69" t="s">
        <v>71</v>
      </c>
      <c r="T229" s="69" t="s">
        <v>71</v>
      </c>
      <c r="U229" s="69" t="s">
        <v>71</v>
      </c>
      <c r="V229" s="69" t="s">
        <v>71</v>
      </c>
      <c r="W229" s="69" t="s">
        <v>71</v>
      </c>
      <c r="X229" s="69" t="s">
        <v>71</v>
      </c>
      <c r="Y229" s="69" t="s">
        <v>71</v>
      </c>
    </row>
    <row r="230" spans="1:25" ht="18" customHeight="1" x14ac:dyDescent="0.25">
      <c r="A230" s="50">
        <f t="shared" si="12"/>
        <v>8</v>
      </c>
      <c r="B230" s="51">
        <f t="shared" si="13"/>
        <v>33</v>
      </c>
      <c r="C230" s="67">
        <f t="shared" si="15"/>
        <v>42592</v>
      </c>
      <c r="D230" s="68">
        <f t="shared" si="14"/>
        <v>4</v>
      </c>
      <c r="E230" s="69" t="s">
        <v>71</v>
      </c>
      <c r="F230" s="69" t="s">
        <v>71</v>
      </c>
      <c r="G230" s="69" t="s">
        <v>71</v>
      </c>
      <c r="H230" s="69" t="s">
        <v>71</v>
      </c>
      <c r="I230" s="69" t="s">
        <v>71</v>
      </c>
      <c r="J230" s="69" t="s">
        <v>71</v>
      </c>
      <c r="K230" s="69" t="s">
        <v>71</v>
      </c>
      <c r="L230" s="69" t="s">
        <v>71</v>
      </c>
      <c r="M230" s="69" t="s">
        <v>71</v>
      </c>
      <c r="N230" s="69" t="s">
        <v>71</v>
      </c>
      <c r="O230" s="69" t="s">
        <v>71</v>
      </c>
      <c r="P230" s="69" t="s">
        <v>71</v>
      </c>
      <c r="Q230" s="69" t="s">
        <v>71</v>
      </c>
      <c r="R230" s="69" t="s">
        <v>71</v>
      </c>
      <c r="S230" s="69" t="s">
        <v>71</v>
      </c>
      <c r="T230" s="69" t="s">
        <v>71</v>
      </c>
      <c r="U230" s="69" t="s">
        <v>71</v>
      </c>
      <c r="V230" s="69" t="s">
        <v>71</v>
      </c>
      <c r="W230" s="69" t="s">
        <v>71</v>
      </c>
      <c r="X230" s="69" t="s">
        <v>71</v>
      </c>
      <c r="Y230" s="69" t="s">
        <v>71</v>
      </c>
    </row>
    <row r="231" spans="1:25" ht="18" customHeight="1" x14ac:dyDescent="0.25">
      <c r="A231" s="50">
        <f t="shared" si="12"/>
        <v>8</v>
      </c>
      <c r="B231" s="51">
        <f t="shared" si="13"/>
        <v>33</v>
      </c>
      <c r="C231" s="67">
        <f t="shared" si="15"/>
        <v>42593</v>
      </c>
      <c r="D231" s="68">
        <f t="shared" si="14"/>
        <v>5</v>
      </c>
      <c r="E231" s="69" t="s">
        <v>86</v>
      </c>
      <c r="F231" s="69" t="s">
        <v>71</v>
      </c>
      <c r="G231" s="69" t="s">
        <v>71</v>
      </c>
      <c r="H231" s="69" t="s">
        <v>71</v>
      </c>
      <c r="I231" s="69" t="s">
        <v>71</v>
      </c>
      <c r="J231" s="69" t="s">
        <v>71</v>
      </c>
      <c r="K231" s="69" t="s">
        <v>71</v>
      </c>
      <c r="L231" s="69" t="s">
        <v>71</v>
      </c>
      <c r="M231" s="69" t="s">
        <v>71</v>
      </c>
      <c r="N231" s="69" t="s">
        <v>71</v>
      </c>
      <c r="O231" s="69" t="s">
        <v>71</v>
      </c>
      <c r="P231" s="69" t="s">
        <v>71</v>
      </c>
      <c r="Q231" s="69" t="s">
        <v>71</v>
      </c>
      <c r="R231" s="69" t="s">
        <v>71</v>
      </c>
      <c r="S231" s="69" t="s">
        <v>71</v>
      </c>
      <c r="T231" s="69" t="s">
        <v>71</v>
      </c>
      <c r="U231" s="69" t="s">
        <v>71</v>
      </c>
      <c r="V231" s="69" t="s">
        <v>71</v>
      </c>
      <c r="W231" s="69" t="s">
        <v>71</v>
      </c>
      <c r="X231" s="69" t="s">
        <v>71</v>
      </c>
      <c r="Y231" s="69" t="s">
        <v>71</v>
      </c>
    </row>
    <row r="232" spans="1:25" ht="18" customHeight="1" x14ac:dyDescent="0.25">
      <c r="A232" s="50">
        <f t="shared" si="12"/>
        <v>8</v>
      </c>
      <c r="B232" s="51">
        <f t="shared" si="13"/>
        <v>33</v>
      </c>
      <c r="C232" s="67">
        <f t="shared" si="15"/>
        <v>42594</v>
      </c>
      <c r="D232" s="68">
        <f t="shared" si="14"/>
        <v>6</v>
      </c>
      <c r="E232" s="69" t="s">
        <v>71</v>
      </c>
      <c r="F232" s="69" t="s">
        <v>71</v>
      </c>
      <c r="G232" s="69" t="s">
        <v>71</v>
      </c>
      <c r="H232" s="69" t="s">
        <v>71</v>
      </c>
      <c r="I232" s="69" t="s">
        <v>71</v>
      </c>
      <c r="J232" s="69" t="s">
        <v>71</v>
      </c>
      <c r="K232" s="69" t="s">
        <v>71</v>
      </c>
      <c r="L232" s="69" t="s">
        <v>71</v>
      </c>
      <c r="M232" s="69" t="s">
        <v>71</v>
      </c>
      <c r="N232" s="69" t="s">
        <v>71</v>
      </c>
      <c r="O232" s="69" t="s">
        <v>71</v>
      </c>
      <c r="P232" s="69" t="s">
        <v>71</v>
      </c>
      <c r="Q232" s="69" t="s">
        <v>71</v>
      </c>
      <c r="R232" s="69" t="s">
        <v>71</v>
      </c>
      <c r="S232" s="69" t="s">
        <v>71</v>
      </c>
      <c r="T232" s="69" t="s">
        <v>71</v>
      </c>
      <c r="U232" s="69" t="s">
        <v>71</v>
      </c>
      <c r="V232" s="69" t="s">
        <v>71</v>
      </c>
      <c r="W232" s="69" t="s">
        <v>71</v>
      </c>
      <c r="X232" s="69" t="s">
        <v>71</v>
      </c>
      <c r="Y232" s="69" t="s">
        <v>71</v>
      </c>
    </row>
    <row r="233" spans="1:25" ht="18" customHeight="1" x14ac:dyDescent="0.25">
      <c r="A233" s="50">
        <f t="shared" si="12"/>
        <v>8</v>
      </c>
      <c r="B233" s="51">
        <f t="shared" si="13"/>
        <v>33</v>
      </c>
      <c r="C233" s="67">
        <f t="shared" si="15"/>
        <v>42595</v>
      </c>
      <c r="D233" s="68">
        <f t="shared" si="14"/>
        <v>7</v>
      </c>
      <c r="E233" s="69"/>
      <c r="F233" s="69"/>
      <c r="G233" s="69"/>
      <c r="H233" s="69"/>
      <c r="I233" s="69"/>
      <c r="J233" s="69"/>
      <c r="K233" s="69"/>
      <c r="L233" s="69"/>
      <c r="M233" s="69"/>
      <c r="N233" s="69"/>
      <c r="O233" s="69"/>
      <c r="P233" s="69"/>
      <c r="Q233" s="69"/>
      <c r="R233" s="69"/>
      <c r="S233" s="69"/>
      <c r="T233" s="69"/>
      <c r="U233" s="69"/>
      <c r="V233" s="69"/>
      <c r="W233" s="69"/>
      <c r="X233" s="69"/>
      <c r="Y233" s="69"/>
    </row>
    <row r="234" spans="1:25" ht="18" customHeight="1" x14ac:dyDescent="0.25">
      <c r="A234" s="50">
        <f t="shared" si="12"/>
        <v>8</v>
      </c>
      <c r="B234" s="51">
        <f t="shared" si="13"/>
        <v>34</v>
      </c>
      <c r="C234" s="67">
        <f t="shared" si="15"/>
        <v>42596</v>
      </c>
      <c r="D234" s="68">
        <f t="shared" si="14"/>
        <v>1</v>
      </c>
      <c r="E234" s="69"/>
      <c r="F234" s="69"/>
      <c r="G234" s="69"/>
      <c r="H234" s="69"/>
      <c r="I234" s="69"/>
      <c r="J234" s="69"/>
      <c r="K234" s="69"/>
      <c r="L234" s="69"/>
      <c r="M234" s="69"/>
      <c r="N234" s="69"/>
      <c r="O234" s="69"/>
      <c r="P234" s="69"/>
      <c r="Q234" s="69"/>
      <c r="R234" s="69"/>
      <c r="S234" s="69"/>
      <c r="T234" s="69"/>
      <c r="U234" s="69"/>
      <c r="V234" s="69"/>
      <c r="W234" s="69"/>
      <c r="X234" s="69"/>
      <c r="Y234" s="69"/>
    </row>
    <row r="235" spans="1:25" ht="18" customHeight="1" x14ac:dyDescent="0.25">
      <c r="A235" s="50">
        <f t="shared" si="12"/>
        <v>8</v>
      </c>
      <c r="B235" s="51">
        <f t="shared" si="13"/>
        <v>34</v>
      </c>
      <c r="C235" s="67">
        <f t="shared" si="15"/>
        <v>42597</v>
      </c>
      <c r="D235" s="68">
        <f t="shared" si="14"/>
        <v>2</v>
      </c>
      <c r="E235" s="69"/>
      <c r="F235" s="69"/>
      <c r="G235" s="69"/>
      <c r="H235" s="69"/>
      <c r="I235" s="69"/>
      <c r="J235" s="69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69"/>
      <c r="V235" s="69"/>
      <c r="W235" s="69"/>
      <c r="X235" s="69"/>
      <c r="Y235" s="69"/>
    </row>
    <row r="236" spans="1:25" ht="18" customHeight="1" x14ac:dyDescent="0.25">
      <c r="A236" s="50">
        <f t="shared" si="12"/>
        <v>8</v>
      </c>
      <c r="B236" s="51">
        <f t="shared" si="13"/>
        <v>34</v>
      </c>
      <c r="C236" s="67">
        <f t="shared" si="15"/>
        <v>42598</v>
      </c>
      <c r="D236" s="68">
        <f t="shared" si="14"/>
        <v>3</v>
      </c>
      <c r="E236" s="69" t="s">
        <v>71</v>
      </c>
      <c r="F236" s="69" t="s">
        <v>71</v>
      </c>
      <c r="G236" s="69" t="s">
        <v>71</v>
      </c>
      <c r="H236" s="69" t="s">
        <v>71</v>
      </c>
      <c r="I236" s="69" t="s">
        <v>71</v>
      </c>
      <c r="J236" s="69" t="s">
        <v>71</v>
      </c>
      <c r="K236" s="69" t="s">
        <v>71</v>
      </c>
      <c r="L236" s="69" t="s">
        <v>71</v>
      </c>
      <c r="M236" s="69" t="s">
        <v>71</v>
      </c>
      <c r="N236" s="69" t="s">
        <v>71</v>
      </c>
      <c r="O236" s="69" t="s">
        <v>71</v>
      </c>
      <c r="P236" s="69" t="s">
        <v>71</v>
      </c>
      <c r="Q236" s="69" t="s">
        <v>71</v>
      </c>
      <c r="R236" s="69" t="s">
        <v>71</v>
      </c>
      <c r="S236" s="69" t="s">
        <v>71</v>
      </c>
      <c r="T236" s="69" t="s">
        <v>71</v>
      </c>
      <c r="U236" s="69" t="s">
        <v>71</v>
      </c>
      <c r="V236" s="69" t="s">
        <v>71</v>
      </c>
      <c r="W236" s="69" t="s">
        <v>71</v>
      </c>
      <c r="X236" s="69" t="s">
        <v>71</v>
      </c>
      <c r="Y236" s="69" t="s">
        <v>71</v>
      </c>
    </row>
    <row r="237" spans="1:25" ht="18" customHeight="1" x14ac:dyDescent="0.25">
      <c r="A237" s="50">
        <f t="shared" si="12"/>
        <v>8</v>
      </c>
      <c r="B237" s="51">
        <f t="shared" si="13"/>
        <v>34</v>
      </c>
      <c r="C237" s="67">
        <f t="shared" si="15"/>
        <v>42599</v>
      </c>
      <c r="D237" s="68">
        <f t="shared" si="14"/>
        <v>4</v>
      </c>
      <c r="E237" s="69" t="s">
        <v>71</v>
      </c>
      <c r="F237" s="69" t="s">
        <v>71</v>
      </c>
      <c r="G237" s="69" t="s">
        <v>71</v>
      </c>
      <c r="H237" s="69" t="s">
        <v>71</v>
      </c>
      <c r="I237" s="69" t="s">
        <v>71</v>
      </c>
      <c r="J237" s="69" t="s">
        <v>71</v>
      </c>
      <c r="K237" s="69" t="s">
        <v>71</v>
      </c>
      <c r="L237" s="69" t="s">
        <v>71</v>
      </c>
      <c r="M237" s="69" t="s">
        <v>71</v>
      </c>
      <c r="N237" s="69" t="s">
        <v>71</v>
      </c>
      <c r="O237" s="69" t="s">
        <v>71</v>
      </c>
      <c r="P237" s="69" t="s">
        <v>71</v>
      </c>
      <c r="Q237" s="69" t="s">
        <v>71</v>
      </c>
      <c r="R237" s="69" t="s">
        <v>71</v>
      </c>
      <c r="S237" s="69" t="s">
        <v>71</v>
      </c>
      <c r="T237" s="69" t="s">
        <v>71</v>
      </c>
      <c r="U237" s="69" t="s">
        <v>71</v>
      </c>
      <c r="V237" s="69" t="s">
        <v>71</v>
      </c>
      <c r="W237" s="69" t="s">
        <v>71</v>
      </c>
      <c r="X237" s="69" t="s">
        <v>71</v>
      </c>
      <c r="Y237" s="69" t="s">
        <v>71</v>
      </c>
    </row>
    <row r="238" spans="1:25" ht="18" customHeight="1" x14ac:dyDescent="0.25">
      <c r="A238" s="50">
        <f t="shared" si="12"/>
        <v>8</v>
      </c>
      <c r="B238" s="51">
        <f t="shared" si="13"/>
        <v>34</v>
      </c>
      <c r="C238" s="67">
        <f t="shared" si="15"/>
        <v>42600</v>
      </c>
      <c r="D238" s="68">
        <f t="shared" si="14"/>
        <v>5</v>
      </c>
      <c r="E238" s="69" t="s">
        <v>71</v>
      </c>
      <c r="F238" s="69" t="s">
        <v>71</v>
      </c>
      <c r="G238" s="69" t="s">
        <v>71</v>
      </c>
      <c r="H238" s="69" t="s">
        <v>71</v>
      </c>
      <c r="I238" s="69" t="s">
        <v>71</v>
      </c>
      <c r="J238" s="69" t="s">
        <v>71</v>
      </c>
      <c r="K238" s="69" t="s">
        <v>71</v>
      </c>
      <c r="L238" s="69" t="s">
        <v>71</v>
      </c>
      <c r="M238" s="69" t="s">
        <v>71</v>
      </c>
      <c r="N238" s="69" t="s">
        <v>71</v>
      </c>
      <c r="O238" s="69" t="s">
        <v>71</v>
      </c>
      <c r="P238" s="69" t="s">
        <v>71</v>
      </c>
      <c r="Q238" s="69" t="s">
        <v>71</v>
      </c>
      <c r="R238" s="69" t="s">
        <v>71</v>
      </c>
      <c r="S238" s="69" t="s">
        <v>71</v>
      </c>
      <c r="T238" s="69" t="s">
        <v>71</v>
      </c>
      <c r="U238" s="69" t="s">
        <v>71</v>
      </c>
      <c r="V238" s="69" t="s">
        <v>71</v>
      </c>
      <c r="W238" s="69" t="s">
        <v>71</v>
      </c>
      <c r="X238" s="69" t="s">
        <v>71</v>
      </c>
      <c r="Y238" s="69" t="s">
        <v>71</v>
      </c>
    </row>
    <row r="239" spans="1:25" ht="18" customHeight="1" x14ac:dyDescent="0.25">
      <c r="A239" s="50">
        <f t="shared" si="12"/>
        <v>8</v>
      </c>
      <c r="B239" s="51">
        <f t="shared" si="13"/>
        <v>34</v>
      </c>
      <c r="C239" s="67">
        <f t="shared" si="15"/>
        <v>42601</v>
      </c>
      <c r="D239" s="68">
        <f t="shared" si="14"/>
        <v>6</v>
      </c>
      <c r="E239" s="69" t="s">
        <v>71</v>
      </c>
      <c r="F239" s="69" t="s">
        <v>71</v>
      </c>
      <c r="G239" s="69" t="s">
        <v>71</v>
      </c>
      <c r="H239" s="69" t="s">
        <v>71</v>
      </c>
      <c r="I239" s="69" t="s">
        <v>71</v>
      </c>
      <c r="J239" s="69" t="s">
        <v>71</v>
      </c>
      <c r="K239" s="69" t="s">
        <v>71</v>
      </c>
      <c r="L239" s="69" t="s">
        <v>71</v>
      </c>
      <c r="M239" s="69" t="s">
        <v>71</v>
      </c>
      <c r="N239" s="69" t="s">
        <v>71</v>
      </c>
      <c r="O239" s="69" t="s">
        <v>71</v>
      </c>
      <c r="P239" s="69" t="s">
        <v>71</v>
      </c>
      <c r="Q239" s="69" t="s">
        <v>71</v>
      </c>
      <c r="R239" s="69" t="s">
        <v>71</v>
      </c>
      <c r="S239" s="69" t="s">
        <v>71</v>
      </c>
      <c r="T239" s="69" t="s">
        <v>71</v>
      </c>
      <c r="U239" s="69" t="s">
        <v>71</v>
      </c>
      <c r="V239" s="69" t="s">
        <v>71</v>
      </c>
      <c r="W239" s="69" t="s">
        <v>71</v>
      </c>
      <c r="X239" s="69" t="s">
        <v>71</v>
      </c>
      <c r="Y239" s="69" t="s">
        <v>71</v>
      </c>
    </row>
    <row r="240" spans="1:25" ht="18" customHeight="1" x14ac:dyDescent="0.25">
      <c r="A240" s="50">
        <f t="shared" si="12"/>
        <v>8</v>
      </c>
      <c r="B240" s="51">
        <f t="shared" si="13"/>
        <v>34</v>
      </c>
      <c r="C240" s="67">
        <f t="shared" si="15"/>
        <v>42602</v>
      </c>
      <c r="D240" s="68">
        <f t="shared" si="14"/>
        <v>7</v>
      </c>
      <c r="E240" s="69"/>
      <c r="F240" s="69"/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69"/>
      <c r="V240" s="69"/>
      <c r="W240" s="69"/>
      <c r="X240" s="69"/>
      <c r="Y240" s="69"/>
    </row>
    <row r="241" spans="1:25" ht="18" customHeight="1" x14ac:dyDescent="0.25">
      <c r="A241" s="50">
        <f t="shared" si="12"/>
        <v>8</v>
      </c>
      <c r="B241" s="51">
        <f t="shared" si="13"/>
        <v>35</v>
      </c>
      <c r="C241" s="67">
        <f t="shared" si="15"/>
        <v>42603</v>
      </c>
      <c r="D241" s="68">
        <f t="shared" si="14"/>
        <v>1</v>
      </c>
      <c r="E241" s="69"/>
      <c r="F241" s="69"/>
      <c r="G241" s="69"/>
      <c r="H241" s="69"/>
      <c r="I241" s="69"/>
      <c r="J241" s="69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69"/>
      <c r="V241" s="69"/>
      <c r="W241" s="69"/>
      <c r="X241" s="69"/>
      <c r="Y241" s="69"/>
    </row>
    <row r="242" spans="1:25" ht="18" customHeight="1" x14ac:dyDescent="0.25">
      <c r="A242" s="50">
        <f t="shared" si="12"/>
        <v>8</v>
      </c>
      <c r="B242" s="51">
        <f t="shared" si="13"/>
        <v>35</v>
      </c>
      <c r="C242" s="67">
        <f t="shared" si="15"/>
        <v>42604</v>
      </c>
      <c r="D242" s="68">
        <f t="shared" si="14"/>
        <v>2</v>
      </c>
      <c r="E242" s="69" t="s">
        <v>71</v>
      </c>
      <c r="F242" s="69" t="s">
        <v>71</v>
      </c>
      <c r="G242" s="69" t="s">
        <v>71</v>
      </c>
      <c r="H242" s="69" t="s">
        <v>71</v>
      </c>
      <c r="I242" s="69" t="s">
        <v>71</v>
      </c>
      <c r="J242" s="69" t="s">
        <v>71</v>
      </c>
      <c r="K242" s="69" t="s">
        <v>71</v>
      </c>
      <c r="L242" s="69" t="s">
        <v>71</v>
      </c>
      <c r="M242" s="69" t="s">
        <v>71</v>
      </c>
      <c r="N242" s="69" t="s">
        <v>71</v>
      </c>
      <c r="O242" s="69" t="s">
        <v>71</v>
      </c>
      <c r="P242" s="69" t="s">
        <v>71</v>
      </c>
      <c r="Q242" s="69" t="s">
        <v>71</v>
      </c>
      <c r="R242" s="69" t="s">
        <v>71</v>
      </c>
      <c r="S242" s="69" t="s">
        <v>71</v>
      </c>
      <c r="T242" s="69" t="s">
        <v>71</v>
      </c>
      <c r="U242" s="69" t="s">
        <v>71</v>
      </c>
      <c r="V242" s="69" t="s">
        <v>71</v>
      </c>
      <c r="W242" s="69" t="s">
        <v>71</v>
      </c>
      <c r="X242" s="69" t="s">
        <v>71</v>
      </c>
      <c r="Y242" s="69" t="s">
        <v>71</v>
      </c>
    </row>
    <row r="243" spans="1:25" ht="18" customHeight="1" x14ac:dyDescent="0.25">
      <c r="A243" s="50">
        <f t="shared" si="12"/>
        <v>8</v>
      </c>
      <c r="B243" s="51">
        <f t="shared" si="13"/>
        <v>35</v>
      </c>
      <c r="C243" s="67">
        <f t="shared" si="15"/>
        <v>42605</v>
      </c>
      <c r="D243" s="68">
        <f t="shared" si="14"/>
        <v>3</v>
      </c>
      <c r="E243" s="69" t="s">
        <v>71</v>
      </c>
      <c r="F243" s="69" t="s">
        <v>71</v>
      </c>
      <c r="G243" s="69" t="s">
        <v>71</v>
      </c>
      <c r="H243" s="69" t="s">
        <v>71</v>
      </c>
      <c r="I243" s="69" t="s">
        <v>71</v>
      </c>
      <c r="J243" s="69" t="s">
        <v>71</v>
      </c>
      <c r="K243" s="69" t="s">
        <v>71</v>
      </c>
      <c r="L243" s="69" t="s">
        <v>71</v>
      </c>
      <c r="M243" s="69" t="s">
        <v>71</v>
      </c>
      <c r="N243" s="69" t="s">
        <v>71</v>
      </c>
      <c r="O243" s="69" t="s">
        <v>71</v>
      </c>
      <c r="P243" s="69" t="s">
        <v>71</v>
      </c>
      <c r="Q243" s="69" t="s">
        <v>71</v>
      </c>
      <c r="R243" s="69" t="s">
        <v>71</v>
      </c>
      <c r="S243" s="69" t="s">
        <v>71</v>
      </c>
      <c r="T243" s="69" t="s">
        <v>71</v>
      </c>
      <c r="U243" s="69" t="s">
        <v>71</v>
      </c>
      <c r="V243" s="69" t="s">
        <v>71</v>
      </c>
      <c r="W243" s="69" t="s">
        <v>71</v>
      </c>
      <c r="X243" s="69" t="s">
        <v>71</v>
      </c>
      <c r="Y243" s="69" t="s">
        <v>71</v>
      </c>
    </row>
    <row r="244" spans="1:25" ht="18" customHeight="1" x14ac:dyDescent="0.25">
      <c r="A244" s="50">
        <f t="shared" si="12"/>
        <v>8</v>
      </c>
      <c r="B244" s="51">
        <f t="shared" si="13"/>
        <v>35</v>
      </c>
      <c r="C244" s="67">
        <f t="shared" si="15"/>
        <v>42606</v>
      </c>
      <c r="D244" s="68">
        <f t="shared" si="14"/>
        <v>4</v>
      </c>
      <c r="E244" s="69" t="s">
        <v>71</v>
      </c>
      <c r="F244" s="69" t="s">
        <v>71</v>
      </c>
      <c r="G244" s="69" t="s">
        <v>71</v>
      </c>
      <c r="H244" s="69" t="s">
        <v>71</v>
      </c>
      <c r="I244" s="69" t="s">
        <v>71</v>
      </c>
      <c r="J244" s="69" t="s">
        <v>71</v>
      </c>
      <c r="K244" s="69" t="s">
        <v>71</v>
      </c>
      <c r="L244" s="69" t="s">
        <v>71</v>
      </c>
      <c r="M244" s="69" t="s">
        <v>71</v>
      </c>
      <c r="N244" s="69" t="s">
        <v>71</v>
      </c>
      <c r="O244" s="69" t="s">
        <v>71</v>
      </c>
      <c r="P244" s="69" t="s">
        <v>71</v>
      </c>
      <c r="Q244" s="69" t="s">
        <v>71</v>
      </c>
      <c r="R244" s="69" t="s">
        <v>71</v>
      </c>
      <c r="S244" s="69" t="s">
        <v>71</v>
      </c>
      <c r="T244" s="69" t="s">
        <v>71</v>
      </c>
      <c r="U244" s="69" t="s">
        <v>71</v>
      </c>
      <c r="V244" s="69" t="s">
        <v>71</v>
      </c>
      <c r="W244" s="69" t="s">
        <v>71</v>
      </c>
      <c r="X244" s="69" t="s">
        <v>71</v>
      </c>
      <c r="Y244" s="69" t="s">
        <v>71</v>
      </c>
    </row>
    <row r="245" spans="1:25" ht="18" customHeight="1" x14ac:dyDescent="0.25">
      <c r="A245" s="50">
        <f t="shared" si="12"/>
        <v>8</v>
      </c>
      <c r="B245" s="51">
        <f t="shared" si="13"/>
        <v>35</v>
      </c>
      <c r="C245" s="67">
        <f t="shared" si="15"/>
        <v>42607</v>
      </c>
      <c r="D245" s="68">
        <f t="shared" si="14"/>
        <v>5</v>
      </c>
      <c r="E245" s="69" t="s">
        <v>71</v>
      </c>
      <c r="F245" s="69" t="s">
        <v>71</v>
      </c>
      <c r="G245" s="69" t="s">
        <v>71</v>
      </c>
      <c r="H245" s="69" t="s">
        <v>71</v>
      </c>
      <c r="I245" s="69" t="s">
        <v>71</v>
      </c>
      <c r="J245" s="69" t="s">
        <v>71</v>
      </c>
      <c r="K245" s="69" t="s">
        <v>71</v>
      </c>
      <c r="L245" s="69" t="s">
        <v>71</v>
      </c>
      <c r="M245" s="69" t="s">
        <v>71</v>
      </c>
      <c r="N245" s="69" t="s">
        <v>71</v>
      </c>
      <c r="O245" s="69" t="s">
        <v>71</v>
      </c>
      <c r="P245" s="69" t="s">
        <v>71</v>
      </c>
      <c r="Q245" s="69" t="s">
        <v>71</v>
      </c>
      <c r="R245" s="69" t="s">
        <v>71</v>
      </c>
      <c r="S245" s="69" t="s">
        <v>71</v>
      </c>
      <c r="T245" s="69" t="s">
        <v>71</v>
      </c>
      <c r="U245" s="69" t="s">
        <v>71</v>
      </c>
      <c r="V245" s="69" t="s">
        <v>71</v>
      </c>
      <c r="W245" s="69" t="s">
        <v>71</v>
      </c>
      <c r="X245" s="69" t="s">
        <v>71</v>
      </c>
      <c r="Y245" s="69" t="s">
        <v>71</v>
      </c>
    </row>
    <row r="246" spans="1:25" ht="18" customHeight="1" x14ac:dyDescent="0.25">
      <c r="A246" s="50">
        <f t="shared" si="12"/>
        <v>8</v>
      </c>
      <c r="B246" s="51">
        <f t="shared" si="13"/>
        <v>35</v>
      </c>
      <c r="C246" s="67">
        <f t="shared" si="15"/>
        <v>42608</v>
      </c>
      <c r="D246" s="68">
        <f t="shared" si="14"/>
        <v>6</v>
      </c>
      <c r="E246" s="69" t="s">
        <v>71</v>
      </c>
      <c r="F246" s="69" t="s">
        <v>71</v>
      </c>
      <c r="G246" s="69" t="s">
        <v>71</v>
      </c>
      <c r="H246" s="69" t="s">
        <v>71</v>
      </c>
      <c r="I246" s="69" t="s">
        <v>71</v>
      </c>
      <c r="J246" s="69" t="s">
        <v>71</v>
      </c>
      <c r="K246" s="69" t="s">
        <v>71</v>
      </c>
      <c r="L246" s="69" t="s">
        <v>71</v>
      </c>
      <c r="M246" s="69" t="s">
        <v>71</v>
      </c>
      <c r="N246" s="69" t="s">
        <v>71</v>
      </c>
      <c r="O246" s="69" t="s">
        <v>71</v>
      </c>
      <c r="P246" s="69" t="s">
        <v>71</v>
      </c>
      <c r="Q246" s="69" t="s">
        <v>71</v>
      </c>
      <c r="R246" s="69" t="s">
        <v>71</v>
      </c>
      <c r="S246" s="69" t="s">
        <v>71</v>
      </c>
      <c r="T246" s="69" t="s">
        <v>71</v>
      </c>
      <c r="U246" s="69" t="s">
        <v>71</v>
      </c>
      <c r="V246" s="69" t="s">
        <v>71</v>
      </c>
      <c r="W246" s="69" t="s">
        <v>71</v>
      </c>
      <c r="X246" s="69" t="s">
        <v>71</v>
      </c>
      <c r="Y246" s="69" t="s">
        <v>71</v>
      </c>
    </row>
    <row r="247" spans="1:25" ht="18" customHeight="1" x14ac:dyDescent="0.25">
      <c r="A247" s="50">
        <f t="shared" si="12"/>
        <v>8</v>
      </c>
      <c r="B247" s="51">
        <f t="shared" si="13"/>
        <v>35</v>
      </c>
      <c r="C247" s="67">
        <f t="shared" si="15"/>
        <v>42609</v>
      </c>
      <c r="D247" s="68">
        <f t="shared" si="14"/>
        <v>7</v>
      </c>
      <c r="E247" s="69"/>
      <c r="F247" s="69"/>
      <c r="G247" s="69"/>
      <c r="H247" s="69"/>
      <c r="I247" s="69"/>
      <c r="J247" s="69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</row>
    <row r="248" spans="1:25" ht="18" customHeight="1" x14ac:dyDescent="0.25">
      <c r="A248" s="50">
        <f t="shared" si="12"/>
        <v>8</v>
      </c>
      <c r="B248" s="51">
        <f t="shared" si="13"/>
        <v>36</v>
      </c>
      <c r="C248" s="67">
        <f t="shared" si="15"/>
        <v>42610</v>
      </c>
      <c r="D248" s="68">
        <f t="shared" si="14"/>
        <v>1</v>
      </c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  <c r="V248" s="69"/>
      <c r="W248" s="69"/>
      <c r="X248" s="69"/>
      <c r="Y248" s="69"/>
    </row>
    <row r="249" spans="1:25" ht="18" customHeight="1" x14ac:dyDescent="0.25">
      <c r="A249" s="50">
        <f t="shared" si="12"/>
        <v>8</v>
      </c>
      <c r="B249" s="51">
        <f t="shared" si="13"/>
        <v>36</v>
      </c>
      <c r="C249" s="67">
        <f t="shared" si="15"/>
        <v>42611</v>
      </c>
      <c r="D249" s="68">
        <f t="shared" si="14"/>
        <v>2</v>
      </c>
      <c r="E249" s="69" t="s">
        <v>71</v>
      </c>
      <c r="F249" s="69" t="s">
        <v>71</v>
      </c>
      <c r="G249" s="69" t="s">
        <v>71</v>
      </c>
      <c r="H249" s="69" t="s">
        <v>71</v>
      </c>
      <c r="I249" s="69" t="s">
        <v>71</v>
      </c>
      <c r="J249" s="69" t="s">
        <v>71</v>
      </c>
      <c r="K249" s="69" t="s">
        <v>71</v>
      </c>
      <c r="L249" s="69" t="s">
        <v>71</v>
      </c>
      <c r="M249" s="69" t="s">
        <v>71</v>
      </c>
      <c r="N249" s="69" t="s">
        <v>71</v>
      </c>
      <c r="O249" s="69" t="s">
        <v>71</v>
      </c>
      <c r="P249" s="69" t="s">
        <v>71</v>
      </c>
      <c r="Q249" s="69" t="s">
        <v>71</v>
      </c>
      <c r="R249" s="69" t="s">
        <v>71</v>
      </c>
      <c r="S249" s="69" t="s">
        <v>71</v>
      </c>
      <c r="T249" s="69" t="s">
        <v>71</v>
      </c>
      <c r="U249" s="69" t="s">
        <v>71</v>
      </c>
      <c r="V249" s="69" t="s">
        <v>71</v>
      </c>
      <c r="W249" s="69" t="s">
        <v>71</v>
      </c>
      <c r="X249" s="69" t="s">
        <v>71</v>
      </c>
      <c r="Y249" s="69" t="s">
        <v>71</v>
      </c>
    </row>
    <row r="250" spans="1:25" ht="18" customHeight="1" x14ac:dyDescent="0.25">
      <c r="A250" s="50">
        <f t="shared" si="12"/>
        <v>8</v>
      </c>
      <c r="B250" s="51">
        <f t="shared" si="13"/>
        <v>36</v>
      </c>
      <c r="C250" s="67">
        <f t="shared" si="15"/>
        <v>42612</v>
      </c>
      <c r="D250" s="68">
        <f t="shared" si="14"/>
        <v>3</v>
      </c>
      <c r="E250" s="69" t="s">
        <v>71</v>
      </c>
      <c r="F250" s="69" t="s">
        <v>71</v>
      </c>
      <c r="G250" s="69" t="s">
        <v>71</v>
      </c>
      <c r="H250" s="69" t="s">
        <v>71</v>
      </c>
      <c r="I250" s="69" t="s">
        <v>71</v>
      </c>
      <c r="J250" s="69" t="s">
        <v>71</v>
      </c>
      <c r="K250" s="69" t="s">
        <v>71</v>
      </c>
      <c r="L250" s="69" t="s">
        <v>71</v>
      </c>
      <c r="M250" s="69" t="s">
        <v>71</v>
      </c>
      <c r="N250" s="69" t="s">
        <v>71</v>
      </c>
      <c r="O250" s="69" t="s">
        <v>71</v>
      </c>
      <c r="P250" s="69" t="s">
        <v>71</v>
      </c>
      <c r="Q250" s="69" t="s">
        <v>71</v>
      </c>
      <c r="R250" s="69" t="s">
        <v>71</v>
      </c>
      <c r="S250" s="69" t="s">
        <v>71</v>
      </c>
      <c r="T250" s="69" t="s">
        <v>71</v>
      </c>
      <c r="U250" s="69" t="s">
        <v>71</v>
      </c>
      <c r="V250" s="69" t="s">
        <v>71</v>
      </c>
      <c r="W250" s="69" t="s">
        <v>71</v>
      </c>
      <c r="X250" s="69" t="s">
        <v>71</v>
      </c>
      <c r="Y250" s="69" t="s">
        <v>71</v>
      </c>
    </row>
    <row r="251" spans="1:25" ht="18" customHeight="1" x14ac:dyDescent="0.25">
      <c r="A251" s="50">
        <f t="shared" si="12"/>
        <v>8</v>
      </c>
      <c r="B251" s="51">
        <f t="shared" si="13"/>
        <v>36</v>
      </c>
      <c r="C251" s="67">
        <f t="shared" si="15"/>
        <v>42613</v>
      </c>
      <c r="D251" s="68">
        <f t="shared" si="14"/>
        <v>4</v>
      </c>
      <c r="E251" s="69" t="s">
        <v>71</v>
      </c>
      <c r="F251" s="69" t="s">
        <v>71</v>
      </c>
      <c r="G251" s="69" t="s">
        <v>71</v>
      </c>
      <c r="H251" s="69" t="s">
        <v>71</v>
      </c>
      <c r="I251" s="69" t="s">
        <v>71</v>
      </c>
      <c r="J251" s="69" t="s">
        <v>71</v>
      </c>
      <c r="K251" s="69" t="s">
        <v>71</v>
      </c>
      <c r="L251" s="69" t="s">
        <v>71</v>
      </c>
      <c r="M251" s="69" t="s">
        <v>71</v>
      </c>
      <c r="N251" s="69" t="s">
        <v>71</v>
      </c>
      <c r="O251" s="69" t="s">
        <v>71</v>
      </c>
      <c r="P251" s="69" t="s">
        <v>71</v>
      </c>
      <c r="Q251" s="69" t="s">
        <v>71</v>
      </c>
      <c r="R251" s="69" t="s">
        <v>71</v>
      </c>
      <c r="S251" s="69" t="s">
        <v>71</v>
      </c>
      <c r="T251" s="69" t="s">
        <v>71</v>
      </c>
      <c r="U251" s="69" t="s">
        <v>71</v>
      </c>
      <c r="V251" s="69" t="s">
        <v>71</v>
      </c>
      <c r="W251" s="69" t="s">
        <v>71</v>
      </c>
      <c r="X251" s="69" t="s">
        <v>71</v>
      </c>
      <c r="Y251" s="69" t="s">
        <v>71</v>
      </c>
    </row>
    <row r="252" spans="1:25" ht="18" hidden="1" customHeight="1" x14ac:dyDescent="0.25">
      <c r="A252" s="50">
        <f t="shared" si="12"/>
        <v>9</v>
      </c>
      <c r="B252" s="51">
        <f t="shared" si="13"/>
        <v>36</v>
      </c>
      <c r="C252" s="67">
        <f t="shared" si="15"/>
        <v>42614</v>
      </c>
      <c r="D252" s="68">
        <f t="shared" si="14"/>
        <v>5</v>
      </c>
      <c r="E252" s="69" t="s">
        <v>71</v>
      </c>
      <c r="F252" s="69" t="s">
        <v>71</v>
      </c>
      <c r="G252" s="69" t="s">
        <v>71</v>
      </c>
      <c r="H252" s="69" t="s">
        <v>71</v>
      </c>
      <c r="I252" s="69" t="s">
        <v>71</v>
      </c>
      <c r="J252" s="69" t="s">
        <v>71</v>
      </c>
      <c r="K252" s="69" t="s">
        <v>71</v>
      </c>
      <c r="L252" s="69" t="s">
        <v>71</v>
      </c>
      <c r="M252" s="69" t="s">
        <v>71</v>
      </c>
      <c r="N252" s="69" t="s">
        <v>71</v>
      </c>
      <c r="O252" s="69" t="s">
        <v>71</v>
      </c>
      <c r="P252" s="69" t="s">
        <v>71</v>
      </c>
      <c r="Q252" s="69" t="s">
        <v>71</v>
      </c>
      <c r="R252" s="69" t="s">
        <v>71</v>
      </c>
      <c r="S252" s="69" t="s">
        <v>71</v>
      </c>
      <c r="T252" s="69" t="s">
        <v>71</v>
      </c>
      <c r="U252" s="69" t="s">
        <v>71</v>
      </c>
      <c r="V252" s="69" t="s">
        <v>71</v>
      </c>
      <c r="W252" s="69" t="s">
        <v>71</v>
      </c>
      <c r="X252" s="69" t="s">
        <v>71</v>
      </c>
      <c r="Y252" s="69" t="s">
        <v>71</v>
      </c>
    </row>
    <row r="253" spans="1:25" ht="18" hidden="1" customHeight="1" x14ac:dyDescent="0.25">
      <c r="A253" s="50">
        <f t="shared" si="12"/>
        <v>9</v>
      </c>
      <c r="B253" s="51">
        <f t="shared" si="13"/>
        <v>36</v>
      </c>
      <c r="C253" s="67">
        <f t="shared" si="15"/>
        <v>42615</v>
      </c>
      <c r="D253" s="68">
        <f t="shared" si="14"/>
        <v>6</v>
      </c>
      <c r="E253" s="69" t="s">
        <v>71</v>
      </c>
      <c r="F253" s="69" t="s">
        <v>71</v>
      </c>
      <c r="G253" s="69" t="s">
        <v>71</v>
      </c>
      <c r="H253" s="69" t="s">
        <v>71</v>
      </c>
      <c r="I253" s="69" t="s">
        <v>71</v>
      </c>
      <c r="J253" s="69" t="s">
        <v>71</v>
      </c>
      <c r="K253" s="69" t="s">
        <v>71</v>
      </c>
      <c r="L253" s="69" t="s">
        <v>71</v>
      </c>
      <c r="M253" s="69" t="s">
        <v>71</v>
      </c>
      <c r="N253" s="69" t="s">
        <v>71</v>
      </c>
      <c r="O253" s="69" t="s">
        <v>71</v>
      </c>
      <c r="P253" s="69" t="s">
        <v>71</v>
      </c>
      <c r="Q253" s="69" t="s">
        <v>71</v>
      </c>
      <c r="R253" s="69" t="s">
        <v>71</v>
      </c>
      <c r="S253" s="69" t="s">
        <v>71</v>
      </c>
      <c r="T253" s="69" t="s">
        <v>71</v>
      </c>
      <c r="U253" s="69" t="s">
        <v>71</v>
      </c>
      <c r="V253" s="69" t="s">
        <v>71</v>
      </c>
      <c r="W253" s="69" t="s">
        <v>71</v>
      </c>
      <c r="X253" s="69" t="s">
        <v>71</v>
      </c>
      <c r="Y253" s="69" t="s">
        <v>71</v>
      </c>
    </row>
    <row r="254" spans="1:25" ht="18" hidden="1" customHeight="1" x14ac:dyDescent="0.25">
      <c r="A254" s="50">
        <f t="shared" si="12"/>
        <v>9</v>
      </c>
      <c r="B254" s="51">
        <f t="shared" si="13"/>
        <v>36</v>
      </c>
      <c r="C254" s="67">
        <f t="shared" si="15"/>
        <v>42616</v>
      </c>
      <c r="D254" s="68">
        <f t="shared" si="14"/>
        <v>7</v>
      </c>
      <c r="E254" s="69"/>
      <c r="F254" s="69"/>
      <c r="G254" s="69"/>
      <c r="H254" s="69"/>
      <c r="I254" s="69"/>
      <c r="J254" s="69"/>
      <c r="K254" s="69"/>
      <c r="L254" s="69"/>
      <c r="M254" s="69"/>
      <c r="N254" s="69"/>
      <c r="O254" s="69"/>
      <c r="P254" s="69"/>
      <c r="Q254" s="69"/>
      <c r="R254" s="69"/>
      <c r="S254" s="69"/>
      <c r="T254" s="69"/>
      <c r="U254" s="69"/>
      <c r="V254" s="69"/>
      <c r="W254" s="69"/>
      <c r="X254" s="69"/>
      <c r="Y254" s="69"/>
    </row>
    <row r="255" spans="1:25" ht="18" hidden="1" customHeight="1" x14ac:dyDescent="0.25">
      <c r="A255" s="50">
        <f t="shared" si="12"/>
        <v>9</v>
      </c>
      <c r="B255" s="51">
        <f t="shared" si="13"/>
        <v>37</v>
      </c>
      <c r="C255" s="67">
        <f t="shared" si="15"/>
        <v>42617</v>
      </c>
      <c r="D255" s="68">
        <f t="shared" si="14"/>
        <v>1</v>
      </c>
      <c r="E255" s="69"/>
      <c r="F255" s="69"/>
      <c r="G255" s="69"/>
      <c r="H255" s="69"/>
      <c r="I255" s="69"/>
      <c r="J255" s="69"/>
      <c r="K255" s="69"/>
      <c r="L255" s="69"/>
      <c r="M255" s="69"/>
      <c r="N255" s="69"/>
      <c r="O255" s="69"/>
      <c r="P255" s="69"/>
      <c r="Q255" s="69"/>
      <c r="R255" s="69"/>
      <c r="S255" s="69"/>
      <c r="T255" s="69"/>
      <c r="U255" s="69"/>
      <c r="V255" s="69"/>
      <c r="W255" s="69"/>
      <c r="X255" s="69"/>
      <c r="Y255" s="69"/>
    </row>
    <row r="256" spans="1:25" ht="18" hidden="1" customHeight="1" x14ac:dyDescent="0.25">
      <c r="A256" s="50">
        <f t="shared" si="12"/>
        <v>9</v>
      </c>
      <c r="B256" s="51">
        <f t="shared" si="13"/>
        <v>37</v>
      </c>
      <c r="C256" s="67">
        <f t="shared" si="15"/>
        <v>42618</v>
      </c>
      <c r="D256" s="68">
        <f t="shared" si="14"/>
        <v>2</v>
      </c>
      <c r="E256" s="69" t="s">
        <v>71</v>
      </c>
      <c r="F256" s="69" t="s">
        <v>71</v>
      </c>
      <c r="G256" s="69" t="s">
        <v>71</v>
      </c>
      <c r="H256" s="69" t="s">
        <v>71</v>
      </c>
      <c r="I256" s="69" t="s">
        <v>71</v>
      </c>
      <c r="J256" s="69" t="s">
        <v>71</v>
      </c>
      <c r="K256" s="69" t="s">
        <v>71</v>
      </c>
      <c r="L256" s="69" t="s">
        <v>71</v>
      </c>
      <c r="M256" s="69" t="s">
        <v>71</v>
      </c>
      <c r="N256" s="69" t="s">
        <v>71</v>
      </c>
      <c r="O256" s="69" t="s">
        <v>71</v>
      </c>
      <c r="P256" s="69" t="s">
        <v>71</v>
      </c>
      <c r="Q256" s="69" t="s">
        <v>71</v>
      </c>
      <c r="R256" s="69" t="s">
        <v>71</v>
      </c>
      <c r="S256" s="69" t="s">
        <v>71</v>
      </c>
      <c r="T256" s="69" t="s">
        <v>71</v>
      </c>
      <c r="U256" s="69" t="s">
        <v>71</v>
      </c>
      <c r="V256" s="69" t="s">
        <v>71</v>
      </c>
      <c r="W256" s="69" t="s">
        <v>71</v>
      </c>
      <c r="X256" s="69" t="s">
        <v>71</v>
      </c>
      <c r="Y256" s="69" t="s">
        <v>71</v>
      </c>
    </row>
    <row r="257" spans="1:25" ht="18" hidden="1" customHeight="1" x14ac:dyDescent="0.25">
      <c r="A257" s="50">
        <f t="shared" si="12"/>
        <v>9</v>
      </c>
      <c r="B257" s="51">
        <f t="shared" si="13"/>
        <v>37</v>
      </c>
      <c r="C257" s="67">
        <f t="shared" si="15"/>
        <v>42619</v>
      </c>
      <c r="D257" s="68">
        <f t="shared" si="14"/>
        <v>3</v>
      </c>
      <c r="E257" s="69" t="s">
        <v>71</v>
      </c>
      <c r="F257" s="69" t="s">
        <v>71</v>
      </c>
      <c r="G257" s="69" t="s">
        <v>71</v>
      </c>
      <c r="H257" s="69" t="s">
        <v>71</v>
      </c>
      <c r="I257" s="69" t="s">
        <v>71</v>
      </c>
      <c r="J257" s="69" t="s">
        <v>71</v>
      </c>
      <c r="K257" s="69" t="s">
        <v>71</v>
      </c>
      <c r="L257" s="69" t="s">
        <v>71</v>
      </c>
      <c r="M257" s="69" t="s">
        <v>71</v>
      </c>
      <c r="N257" s="69" t="s">
        <v>71</v>
      </c>
      <c r="O257" s="69" t="s">
        <v>71</v>
      </c>
      <c r="P257" s="69" t="s">
        <v>71</v>
      </c>
      <c r="Q257" s="69" t="s">
        <v>71</v>
      </c>
      <c r="R257" s="69" t="s">
        <v>71</v>
      </c>
      <c r="S257" s="69" t="s">
        <v>71</v>
      </c>
      <c r="T257" s="69" t="s">
        <v>71</v>
      </c>
      <c r="U257" s="69" t="s">
        <v>71</v>
      </c>
      <c r="V257" s="69" t="s">
        <v>71</v>
      </c>
      <c r="W257" s="69" t="s">
        <v>71</v>
      </c>
      <c r="X257" s="69" t="s">
        <v>71</v>
      </c>
      <c r="Y257" s="69" t="s">
        <v>71</v>
      </c>
    </row>
    <row r="258" spans="1:25" ht="18" hidden="1" customHeight="1" x14ac:dyDescent="0.25">
      <c r="A258" s="50">
        <f t="shared" si="12"/>
        <v>9</v>
      </c>
      <c r="B258" s="51">
        <f t="shared" si="13"/>
        <v>37</v>
      </c>
      <c r="C258" s="67">
        <f t="shared" si="15"/>
        <v>42620</v>
      </c>
      <c r="D258" s="68">
        <f t="shared" si="14"/>
        <v>4</v>
      </c>
      <c r="E258" s="69" t="s">
        <v>71</v>
      </c>
      <c r="F258" s="69" t="s">
        <v>71</v>
      </c>
      <c r="G258" s="69" t="s">
        <v>71</v>
      </c>
      <c r="H258" s="69" t="s">
        <v>71</v>
      </c>
      <c r="I258" s="69" t="s">
        <v>71</v>
      </c>
      <c r="J258" s="69" t="s">
        <v>71</v>
      </c>
      <c r="K258" s="69" t="s">
        <v>71</v>
      </c>
      <c r="L258" s="69" t="s">
        <v>71</v>
      </c>
      <c r="M258" s="69" t="s">
        <v>71</v>
      </c>
      <c r="N258" s="69" t="s">
        <v>71</v>
      </c>
      <c r="O258" s="69" t="s">
        <v>71</v>
      </c>
      <c r="P258" s="69" t="s">
        <v>71</v>
      </c>
      <c r="Q258" s="69" t="s">
        <v>71</v>
      </c>
      <c r="R258" s="69" t="s">
        <v>71</v>
      </c>
      <c r="S258" s="69" t="s">
        <v>71</v>
      </c>
      <c r="T258" s="69" t="s">
        <v>71</v>
      </c>
      <c r="U258" s="69" t="s">
        <v>71</v>
      </c>
      <c r="V258" s="69" t="s">
        <v>71</v>
      </c>
      <c r="W258" s="69" t="s">
        <v>71</v>
      </c>
      <c r="X258" s="69" t="s">
        <v>71</v>
      </c>
      <c r="Y258" s="69" t="s">
        <v>71</v>
      </c>
    </row>
    <row r="259" spans="1:25" ht="18" hidden="1" customHeight="1" x14ac:dyDescent="0.25">
      <c r="A259" s="50">
        <f t="shared" si="12"/>
        <v>9</v>
      </c>
      <c r="B259" s="51">
        <f t="shared" si="13"/>
        <v>37</v>
      </c>
      <c r="C259" s="67">
        <f t="shared" si="15"/>
        <v>42621</v>
      </c>
      <c r="D259" s="68">
        <f t="shared" si="14"/>
        <v>5</v>
      </c>
      <c r="E259" s="69" t="s">
        <v>71</v>
      </c>
      <c r="F259" s="69" t="s">
        <v>71</v>
      </c>
      <c r="G259" s="69" t="s">
        <v>71</v>
      </c>
      <c r="H259" s="69" t="s">
        <v>71</v>
      </c>
      <c r="I259" s="69" t="s">
        <v>71</v>
      </c>
      <c r="J259" s="69" t="s">
        <v>71</v>
      </c>
      <c r="K259" s="69" t="s">
        <v>71</v>
      </c>
      <c r="L259" s="69" t="s">
        <v>71</v>
      </c>
      <c r="M259" s="69" t="s">
        <v>71</v>
      </c>
      <c r="N259" s="69" t="s">
        <v>71</v>
      </c>
      <c r="O259" s="69" t="s">
        <v>71</v>
      </c>
      <c r="P259" s="69" t="s">
        <v>71</v>
      </c>
      <c r="Q259" s="69" t="s">
        <v>71</v>
      </c>
      <c r="R259" s="69" t="s">
        <v>71</v>
      </c>
      <c r="S259" s="69" t="s">
        <v>71</v>
      </c>
      <c r="T259" s="69" t="s">
        <v>71</v>
      </c>
      <c r="U259" s="69" t="s">
        <v>71</v>
      </c>
      <c r="V259" s="69" t="s">
        <v>71</v>
      </c>
      <c r="W259" s="69" t="s">
        <v>71</v>
      </c>
      <c r="X259" s="69" t="s">
        <v>71</v>
      </c>
      <c r="Y259" s="69" t="s">
        <v>71</v>
      </c>
    </row>
    <row r="260" spans="1:25" ht="18" hidden="1" customHeight="1" x14ac:dyDescent="0.25">
      <c r="A260" s="50">
        <f t="shared" si="12"/>
        <v>9</v>
      </c>
      <c r="B260" s="51">
        <f t="shared" si="13"/>
        <v>37</v>
      </c>
      <c r="C260" s="67">
        <f t="shared" si="15"/>
        <v>42622</v>
      </c>
      <c r="D260" s="68">
        <f t="shared" si="14"/>
        <v>6</v>
      </c>
      <c r="E260" s="69" t="s">
        <v>71</v>
      </c>
      <c r="F260" s="69" t="s">
        <v>71</v>
      </c>
      <c r="G260" s="69" t="s">
        <v>71</v>
      </c>
      <c r="H260" s="69" t="s">
        <v>71</v>
      </c>
      <c r="I260" s="69" t="s">
        <v>71</v>
      </c>
      <c r="J260" s="69" t="s">
        <v>71</v>
      </c>
      <c r="K260" s="69" t="s">
        <v>71</v>
      </c>
      <c r="L260" s="69" t="s">
        <v>71</v>
      </c>
      <c r="M260" s="69" t="s">
        <v>71</v>
      </c>
      <c r="N260" s="69" t="s">
        <v>71</v>
      </c>
      <c r="O260" s="69" t="s">
        <v>71</v>
      </c>
      <c r="P260" s="69" t="s">
        <v>71</v>
      </c>
      <c r="Q260" s="69" t="s">
        <v>71</v>
      </c>
      <c r="R260" s="69" t="s">
        <v>71</v>
      </c>
      <c r="S260" s="69" t="s">
        <v>71</v>
      </c>
      <c r="T260" s="69" t="s">
        <v>71</v>
      </c>
      <c r="U260" s="69" t="s">
        <v>71</v>
      </c>
      <c r="V260" s="69" t="s">
        <v>71</v>
      </c>
      <c r="W260" s="69" t="s">
        <v>71</v>
      </c>
      <c r="X260" s="69" t="s">
        <v>71</v>
      </c>
      <c r="Y260" s="69" t="s">
        <v>71</v>
      </c>
    </row>
    <row r="261" spans="1:25" ht="18" hidden="1" customHeight="1" x14ac:dyDescent="0.25">
      <c r="A261" s="50">
        <f t="shared" si="12"/>
        <v>9</v>
      </c>
      <c r="B261" s="51">
        <f t="shared" si="13"/>
        <v>37</v>
      </c>
      <c r="C261" s="67">
        <f t="shared" si="15"/>
        <v>42623</v>
      </c>
      <c r="D261" s="68">
        <f t="shared" si="14"/>
        <v>7</v>
      </c>
      <c r="E261" s="69"/>
      <c r="F261" s="69"/>
      <c r="G261" s="69"/>
      <c r="H261" s="69"/>
      <c r="I261" s="69"/>
      <c r="J261" s="69"/>
      <c r="K261" s="69"/>
      <c r="L261" s="69"/>
      <c r="M261" s="69"/>
      <c r="N261" s="69"/>
      <c r="O261" s="69"/>
      <c r="P261" s="69"/>
      <c r="Q261" s="69"/>
      <c r="R261" s="69"/>
      <c r="S261" s="69"/>
      <c r="T261" s="69"/>
      <c r="U261" s="69"/>
      <c r="V261" s="69"/>
      <c r="W261" s="69"/>
      <c r="X261" s="69"/>
      <c r="Y261" s="69"/>
    </row>
    <row r="262" spans="1:25" ht="18" hidden="1" customHeight="1" x14ac:dyDescent="0.25">
      <c r="A262" s="50">
        <f t="shared" si="12"/>
        <v>9</v>
      </c>
      <c r="B262" s="51">
        <f t="shared" si="13"/>
        <v>38</v>
      </c>
      <c r="C262" s="67">
        <f t="shared" si="15"/>
        <v>42624</v>
      </c>
      <c r="D262" s="68">
        <f t="shared" si="14"/>
        <v>1</v>
      </c>
      <c r="E262" s="69"/>
      <c r="F262" s="69"/>
      <c r="G262" s="69"/>
      <c r="H262" s="69"/>
      <c r="I262" s="69"/>
      <c r="J262" s="69"/>
      <c r="K262" s="69"/>
      <c r="L262" s="69"/>
      <c r="M262" s="69"/>
      <c r="N262" s="69"/>
      <c r="O262" s="69"/>
      <c r="P262" s="69"/>
      <c r="Q262" s="69"/>
      <c r="R262" s="69"/>
      <c r="S262" s="69"/>
      <c r="T262" s="69"/>
      <c r="U262" s="69"/>
      <c r="V262" s="69"/>
      <c r="W262" s="69"/>
      <c r="X262" s="69"/>
      <c r="Y262" s="69"/>
    </row>
    <row r="263" spans="1:25" ht="18" hidden="1" customHeight="1" x14ac:dyDescent="0.25">
      <c r="A263" s="50">
        <f t="shared" si="12"/>
        <v>9</v>
      </c>
      <c r="B263" s="51">
        <f t="shared" si="13"/>
        <v>38</v>
      </c>
      <c r="C263" s="67">
        <f t="shared" si="15"/>
        <v>42625</v>
      </c>
      <c r="D263" s="68">
        <f t="shared" si="14"/>
        <v>2</v>
      </c>
      <c r="E263" s="69" t="s">
        <v>71</v>
      </c>
      <c r="F263" s="69" t="s">
        <v>71</v>
      </c>
      <c r="G263" s="69" t="s">
        <v>71</v>
      </c>
      <c r="H263" s="69" t="s">
        <v>71</v>
      </c>
      <c r="I263" s="69" t="s">
        <v>71</v>
      </c>
      <c r="J263" s="69" t="s">
        <v>71</v>
      </c>
      <c r="K263" s="69" t="s">
        <v>71</v>
      </c>
      <c r="L263" s="69" t="s">
        <v>71</v>
      </c>
      <c r="M263" s="69" t="s">
        <v>71</v>
      </c>
      <c r="N263" s="69" t="s">
        <v>71</v>
      </c>
      <c r="O263" s="69" t="s">
        <v>71</v>
      </c>
      <c r="P263" s="69" t="s">
        <v>71</v>
      </c>
      <c r="Q263" s="69" t="s">
        <v>71</v>
      </c>
      <c r="R263" s="69" t="s">
        <v>71</v>
      </c>
      <c r="S263" s="69" t="s">
        <v>71</v>
      </c>
      <c r="T263" s="69" t="s">
        <v>71</v>
      </c>
      <c r="U263" s="69" t="s">
        <v>71</v>
      </c>
      <c r="V263" s="69" t="s">
        <v>71</v>
      </c>
      <c r="W263" s="69" t="s">
        <v>71</v>
      </c>
      <c r="X263" s="69" t="s">
        <v>71</v>
      </c>
      <c r="Y263" s="69" t="s">
        <v>71</v>
      </c>
    </row>
    <row r="264" spans="1:25" ht="18" hidden="1" customHeight="1" x14ac:dyDescent="0.25">
      <c r="A264" s="50">
        <f t="shared" si="12"/>
        <v>9</v>
      </c>
      <c r="B264" s="51">
        <f t="shared" si="13"/>
        <v>38</v>
      </c>
      <c r="C264" s="67">
        <f t="shared" si="15"/>
        <v>42626</v>
      </c>
      <c r="D264" s="68">
        <f t="shared" si="14"/>
        <v>3</v>
      </c>
      <c r="E264" s="69" t="s">
        <v>71</v>
      </c>
      <c r="F264" s="69" t="s">
        <v>71</v>
      </c>
      <c r="G264" s="69" t="s">
        <v>71</v>
      </c>
      <c r="H264" s="69" t="s">
        <v>71</v>
      </c>
      <c r="I264" s="69" t="s">
        <v>71</v>
      </c>
      <c r="J264" s="69" t="s">
        <v>71</v>
      </c>
      <c r="K264" s="69" t="s">
        <v>71</v>
      </c>
      <c r="L264" s="69" t="s">
        <v>71</v>
      </c>
      <c r="M264" s="69" t="s">
        <v>71</v>
      </c>
      <c r="N264" s="69" t="s">
        <v>71</v>
      </c>
      <c r="O264" s="69" t="s">
        <v>71</v>
      </c>
      <c r="P264" s="69" t="s">
        <v>71</v>
      </c>
      <c r="Q264" s="69" t="s">
        <v>71</v>
      </c>
      <c r="R264" s="69" t="s">
        <v>71</v>
      </c>
      <c r="S264" s="69" t="s">
        <v>71</v>
      </c>
      <c r="T264" s="69" t="s">
        <v>71</v>
      </c>
      <c r="U264" s="69" t="s">
        <v>71</v>
      </c>
      <c r="V264" s="69" t="s">
        <v>71</v>
      </c>
      <c r="W264" s="69" t="s">
        <v>71</v>
      </c>
      <c r="X264" s="69" t="s">
        <v>71</v>
      </c>
      <c r="Y264" s="69" t="s">
        <v>71</v>
      </c>
    </row>
    <row r="265" spans="1:25" ht="18" hidden="1" customHeight="1" x14ac:dyDescent="0.25">
      <c r="A265" s="50">
        <f t="shared" ref="A265:A328" si="16">MONTH(C265)</f>
        <v>9</v>
      </c>
      <c r="B265" s="51">
        <f t="shared" ref="B265:B328" si="17">WEEKNUM(C265)</f>
        <v>38</v>
      </c>
      <c r="C265" s="67">
        <f t="shared" si="15"/>
        <v>42627</v>
      </c>
      <c r="D265" s="68">
        <f t="shared" ref="D265:D328" si="18">WEEKDAY(C265)</f>
        <v>4</v>
      </c>
      <c r="E265" s="69" t="s">
        <v>71</v>
      </c>
      <c r="F265" s="69" t="s">
        <v>71</v>
      </c>
      <c r="G265" s="69" t="s">
        <v>71</v>
      </c>
      <c r="H265" s="69" t="s">
        <v>71</v>
      </c>
      <c r="I265" s="69" t="s">
        <v>71</v>
      </c>
      <c r="J265" s="69" t="s">
        <v>71</v>
      </c>
      <c r="K265" s="69" t="s">
        <v>71</v>
      </c>
      <c r="L265" s="69" t="s">
        <v>71</v>
      </c>
      <c r="M265" s="69" t="s">
        <v>71</v>
      </c>
      <c r="N265" s="69" t="s">
        <v>71</v>
      </c>
      <c r="O265" s="69" t="s">
        <v>71</v>
      </c>
      <c r="P265" s="69" t="s">
        <v>71</v>
      </c>
      <c r="Q265" s="69" t="s">
        <v>71</v>
      </c>
      <c r="R265" s="69" t="s">
        <v>71</v>
      </c>
      <c r="S265" s="69" t="s">
        <v>71</v>
      </c>
      <c r="T265" s="69" t="s">
        <v>71</v>
      </c>
      <c r="U265" s="69" t="s">
        <v>71</v>
      </c>
      <c r="V265" s="69" t="s">
        <v>71</v>
      </c>
      <c r="W265" s="69" t="s">
        <v>71</v>
      </c>
      <c r="X265" s="69" t="s">
        <v>71</v>
      </c>
      <c r="Y265" s="69" t="s">
        <v>71</v>
      </c>
    </row>
    <row r="266" spans="1:25" ht="18" hidden="1" customHeight="1" x14ac:dyDescent="0.25">
      <c r="A266" s="50">
        <f t="shared" si="16"/>
        <v>9</v>
      </c>
      <c r="B266" s="51">
        <f t="shared" si="17"/>
        <v>38</v>
      </c>
      <c r="C266" s="67">
        <f t="shared" si="15"/>
        <v>42628</v>
      </c>
      <c r="D266" s="68">
        <f t="shared" si="18"/>
        <v>5</v>
      </c>
      <c r="E266" s="69" t="s">
        <v>71</v>
      </c>
      <c r="F266" s="69" t="s">
        <v>71</v>
      </c>
      <c r="G266" s="69" t="s">
        <v>71</v>
      </c>
      <c r="H266" s="69" t="s">
        <v>71</v>
      </c>
      <c r="I266" s="69" t="s">
        <v>71</v>
      </c>
      <c r="J266" s="69" t="s">
        <v>71</v>
      </c>
      <c r="K266" s="69" t="s">
        <v>71</v>
      </c>
      <c r="L266" s="69" t="s">
        <v>71</v>
      </c>
      <c r="M266" s="69" t="s">
        <v>71</v>
      </c>
      <c r="N266" s="69" t="s">
        <v>71</v>
      </c>
      <c r="O266" s="69" t="s">
        <v>71</v>
      </c>
      <c r="P266" s="69" t="s">
        <v>71</v>
      </c>
      <c r="Q266" s="69" t="s">
        <v>71</v>
      </c>
      <c r="R266" s="69" t="s">
        <v>71</v>
      </c>
      <c r="S266" s="69" t="s">
        <v>71</v>
      </c>
      <c r="T266" s="69" t="s">
        <v>71</v>
      </c>
      <c r="U266" s="69" t="s">
        <v>71</v>
      </c>
      <c r="V266" s="69" t="s">
        <v>71</v>
      </c>
      <c r="W266" s="69" t="s">
        <v>71</v>
      </c>
      <c r="X266" s="69" t="s">
        <v>71</v>
      </c>
      <c r="Y266" s="69" t="s">
        <v>71</v>
      </c>
    </row>
    <row r="267" spans="1:25" ht="18" hidden="1" customHeight="1" x14ac:dyDescent="0.25">
      <c r="A267" s="50">
        <f t="shared" si="16"/>
        <v>9</v>
      </c>
      <c r="B267" s="51">
        <f t="shared" si="17"/>
        <v>38</v>
      </c>
      <c r="C267" s="67">
        <f t="shared" si="15"/>
        <v>42629</v>
      </c>
      <c r="D267" s="68">
        <f t="shared" si="18"/>
        <v>6</v>
      </c>
      <c r="E267" s="69" t="s">
        <v>71</v>
      </c>
      <c r="F267" s="69" t="s">
        <v>71</v>
      </c>
      <c r="G267" s="69" t="s">
        <v>71</v>
      </c>
      <c r="H267" s="69" t="s">
        <v>71</v>
      </c>
      <c r="I267" s="69" t="s">
        <v>71</v>
      </c>
      <c r="J267" s="69" t="s">
        <v>71</v>
      </c>
      <c r="K267" s="69" t="s">
        <v>71</v>
      </c>
      <c r="L267" s="69" t="s">
        <v>71</v>
      </c>
      <c r="M267" s="69" t="s">
        <v>71</v>
      </c>
      <c r="N267" s="69" t="s">
        <v>71</v>
      </c>
      <c r="O267" s="69" t="s">
        <v>71</v>
      </c>
      <c r="P267" s="69" t="s">
        <v>71</v>
      </c>
      <c r="Q267" s="69" t="s">
        <v>71</v>
      </c>
      <c r="R267" s="69" t="s">
        <v>71</v>
      </c>
      <c r="S267" s="69" t="s">
        <v>71</v>
      </c>
      <c r="T267" s="69" t="s">
        <v>71</v>
      </c>
      <c r="U267" s="69" t="s">
        <v>71</v>
      </c>
      <c r="V267" s="69" t="s">
        <v>71</v>
      </c>
      <c r="W267" s="69" t="s">
        <v>71</v>
      </c>
      <c r="X267" s="69" t="s">
        <v>71</v>
      </c>
      <c r="Y267" s="69" t="s">
        <v>71</v>
      </c>
    </row>
    <row r="268" spans="1:25" ht="18" hidden="1" customHeight="1" x14ac:dyDescent="0.25">
      <c r="A268" s="50">
        <f t="shared" si="16"/>
        <v>9</v>
      </c>
      <c r="B268" s="51">
        <f t="shared" si="17"/>
        <v>38</v>
      </c>
      <c r="C268" s="67">
        <f t="shared" si="15"/>
        <v>42630</v>
      </c>
      <c r="D268" s="68">
        <f t="shared" si="18"/>
        <v>7</v>
      </c>
      <c r="E268" s="69"/>
      <c r="F268" s="69"/>
      <c r="G268" s="69"/>
      <c r="H268" s="69"/>
      <c r="I268" s="69"/>
      <c r="J268" s="69"/>
      <c r="K268" s="69"/>
      <c r="L268" s="69"/>
      <c r="M268" s="69"/>
      <c r="N268" s="69"/>
      <c r="O268" s="69"/>
      <c r="P268" s="69"/>
      <c r="Q268" s="69"/>
      <c r="R268" s="69"/>
      <c r="S268" s="69"/>
      <c r="T268" s="69"/>
      <c r="U268" s="69"/>
      <c r="V268" s="69"/>
      <c r="W268" s="69"/>
      <c r="X268" s="69"/>
      <c r="Y268" s="69"/>
    </row>
    <row r="269" spans="1:25" ht="18" hidden="1" customHeight="1" x14ac:dyDescent="0.25">
      <c r="A269" s="50">
        <f t="shared" si="16"/>
        <v>9</v>
      </c>
      <c r="B269" s="51">
        <f t="shared" si="17"/>
        <v>39</v>
      </c>
      <c r="C269" s="67">
        <f t="shared" si="15"/>
        <v>42631</v>
      </c>
      <c r="D269" s="68">
        <f t="shared" si="18"/>
        <v>1</v>
      </c>
      <c r="E269" s="69"/>
      <c r="F269" s="69"/>
      <c r="G269" s="69"/>
      <c r="H269" s="69"/>
      <c r="I269" s="69"/>
      <c r="J269" s="69"/>
      <c r="K269" s="69"/>
      <c r="L269" s="69"/>
      <c r="M269" s="69"/>
      <c r="N269" s="69"/>
      <c r="O269" s="69"/>
      <c r="P269" s="69"/>
      <c r="Q269" s="69"/>
      <c r="R269" s="69"/>
      <c r="S269" s="69"/>
      <c r="T269" s="69"/>
      <c r="U269" s="69"/>
      <c r="V269" s="69"/>
      <c r="W269" s="69"/>
      <c r="X269" s="69"/>
      <c r="Y269" s="69"/>
    </row>
    <row r="270" spans="1:25" ht="18" hidden="1" customHeight="1" x14ac:dyDescent="0.25">
      <c r="A270" s="50">
        <f t="shared" si="16"/>
        <v>9</v>
      </c>
      <c r="B270" s="51">
        <f t="shared" si="17"/>
        <v>39</v>
      </c>
      <c r="C270" s="67">
        <f t="shared" ref="C270:C333" si="19">C269+1</f>
        <v>42632</v>
      </c>
      <c r="D270" s="68">
        <f t="shared" si="18"/>
        <v>2</v>
      </c>
      <c r="E270" s="69" t="s">
        <v>71</v>
      </c>
      <c r="F270" s="69" t="s">
        <v>71</v>
      </c>
      <c r="G270" s="69" t="s">
        <v>71</v>
      </c>
      <c r="H270" s="69" t="s">
        <v>71</v>
      </c>
      <c r="I270" s="69" t="s">
        <v>71</v>
      </c>
      <c r="J270" s="69" t="s">
        <v>71</v>
      </c>
      <c r="K270" s="69" t="s">
        <v>71</v>
      </c>
      <c r="L270" s="69" t="s">
        <v>71</v>
      </c>
      <c r="M270" s="69" t="s">
        <v>71</v>
      </c>
      <c r="N270" s="69" t="s">
        <v>71</v>
      </c>
      <c r="O270" s="69" t="s">
        <v>71</v>
      </c>
      <c r="P270" s="69" t="s">
        <v>71</v>
      </c>
      <c r="Q270" s="69" t="s">
        <v>71</v>
      </c>
      <c r="R270" s="69" t="s">
        <v>71</v>
      </c>
      <c r="S270" s="69" t="s">
        <v>71</v>
      </c>
      <c r="T270" s="69" t="s">
        <v>71</v>
      </c>
      <c r="U270" s="69" t="s">
        <v>71</v>
      </c>
      <c r="V270" s="69" t="s">
        <v>71</v>
      </c>
      <c r="W270" s="69" t="s">
        <v>71</v>
      </c>
      <c r="X270" s="69" t="s">
        <v>71</v>
      </c>
      <c r="Y270" s="69" t="s">
        <v>71</v>
      </c>
    </row>
    <row r="271" spans="1:25" ht="18" hidden="1" customHeight="1" x14ac:dyDescent="0.25">
      <c r="A271" s="50">
        <f t="shared" si="16"/>
        <v>9</v>
      </c>
      <c r="B271" s="51">
        <f t="shared" si="17"/>
        <v>39</v>
      </c>
      <c r="C271" s="67">
        <f t="shared" si="19"/>
        <v>42633</v>
      </c>
      <c r="D271" s="68">
        <f t="shared" si="18"/>
        <v>3</v>
      </c>
      <c r="E271" s="69" t="s">
        <v>71</v>
      </c>
      <c r="F271" s="69" t="s">
        <v>71</v>
      </c>
      <c r="G271" s="69" t="s">
        <v>71</v>
      </c>
      <c r="H271" s="69" t="s">
        <v>71</v>
      </c>
      <c r="I271" s="69" t="s">
        <v>71</v>
      </c>
      <c r="J271" s="69" t="s">
        <v>71</v>
      </c>
      <c r="K271" s="69" t="s">
        <v>71</v>
      </c>
      <c r="L271" s="69" t="s">
        <v>71</v>
      </c>
      <c r="M271" s="69" t="s">
        <v>71</v>
      </c>
      <c r="N271" s="69" t="s">
        <v>71</v>
      </c>
      <c r="O271" s="69" t="s">
        <v>71</v>
      </c>
      <c r="P271" s="69" t="s">
        <v>71</v>
      </c>
      <c r="Q271" s="69" t="s">
        <v>71</v>
      </c>
      <c r="R271" s="69" t="s">
        <v>71</v>
      </c>
      <c r="S271" s="69" t="s">
        <v>71</v>
      </c>
      <c r="T271" s="69" t="s">
        <v>71</v>
      </c>
      <c r="U271" s="69" t="s">
        <v>71</v>
      </c>
      <c r="V271" s="69" t="s">
        <v>71</v>
      </c>
      <c r="W271" s="69" t="s">
        <v>71</v>
      </c>
      <c r="X271" s="69" t="s">
        <v>71</v>
      </c>
      <c r="Y271" s="69" t="s">
        <v>71</v>
      </c>
    </row>
    <row r="272" spans="1:25" ht="18" hidden="1" customHeight="1" x14ac:dyDescent="0.25">
      <c r="A272" s="50">
        <f t="shared" si="16"/>
        <v>9</v>
      </c>
      <c r="B272" s="51">
        <f t="shared" si="17"/>
        <v>39</v>
      </c>
      <c r="C272" s="67">
        <f t="shared" si="19"/>
        <v>42634</v>
      </c>
      <c r="D272" s="68">
        <f t="shared" si="18"/>
        <v>4</v>
      </c>
      <c r="E272" s="69" t="s">
        <v>71</v>
      </c>
      <c r="F272" s="69" t="s">
        <v>71</v>
      </c>
      <c r="G272" s="69" t="s">
        <v>71</v>
      </c>
      <c r="H272" s="69" t="s">
        <v>71</v>
      </c>
      <c r="I272" s="69" t="s">
        <v>71</v>
      </c>
      <c r="J272" s="69" t="s">
        <v>71</v>
      </c>
      <c r="K272" s="69" t="s">
        <v>71</v>
      </c>
      <c r="L272" s="69" t="s">
        <v>71</v>
      </c>
      <c r="M272" s="69" t="s">
        <v>71</v>
      </c>
      <c r="N272" s="69" t="s">
        <v>71</v>
      </c>
      <c r="O272" s="69" t="s">
        <v>71</v>
      </c>
      <c r="P272" s="69" t="s">
        <v>71</v>
      </c>
      <c r="Q272" s="69" t="s">
        <v>71</v>
      </c>
      <c r="R272" s="69" t="s">
        <v>71</v>
      </c>
      <c r="S272" s="69" t="s">
        <v>71</v>
      </c>
      <c r="T272" s="69" t="s">
        <v>71</v>
      </c>
      <c r="U272" s="69" t="s">
        <v>71</v>
      </c>
      <c r="V272" s="69" t="s">
        <v>71</v>
      </c>
      <c r="W272" s="69" t="s">
        <v>71</v>
      </c>
      <c r="X272" s="69" t="s">
        <v>71</v>
      </c>
      <c r="Y272" s="69" t="s">
        <v>71</v>
      </c>
    </row>
    <row r="273" spans="1:25" ht="18" hidden="1" customHeight="1" x14ac:dyDescent="0.25">
      <c r="A273" s="50">
        <f t="shared" si="16"/>
        <v>9</v>
      </c>
      <c r="B273" s="51">
        <f t="shared" si="17"/>
        <v>39</v>
      </c>
      <c r="C273" s="67">
        <f t="shared" si="19"/>
        <v>42635</v>
      </c>
      <c r="D273" s="68">
        <f t="shared" si="18"/>
        <v>5</v>
      </c>
      <c r="E273" s="69" t="s">
        <v>71</v>
      </c>
      <c r="F273" s="69" t="s">
        <v>71</v>
      </c>
      <c r="G273" s="69" t="s">
        <v>71</v>
      </c>
      <c r="H273" s="69" t="s">
        <v>71</v>
      </c>
      <c r="I273" s="69" t="s">
        <v>71</v>
      </c>
      <c r="J273" s="69" t="s">
        <v>71</v>
      </c>
      <c r="K273" s="69" t="s">
        <v>71</v>
      </c>
      <c r="L273" s="69" t="s">
        <v>71</v>
      </c>
      <c r="M273" s="69" t="s">
        <v>71</v>
      </c>
      <c r="N273" s="69" t="s">
        <v>71</v>
      </c>
      <c r="O273" s="69" t="s">
        <v>71</v>
      </c>
      <c r="P273" s="69" t="s">
        <v>71</v>
      </c>
      <c r="Q273" s="69" t="s">
        <v>71</v>
      </c>
      <c r="R273" s="69" t="s">
        <v>71</v>
      </c>
      <c r="S273" s="69" t="s">
        <v>71</v>
      </c>
      <c r="T273" s="69" t="s">
        <v>71</v>
      </c>
      <c r="U273" s="69" t="s">
        <v>71</v>
      </c>
      <c r="V273" s="69" t="s">
        <v>71</v>
      </c>
      <c r="W273" s="69" t="s">
        <v>71</v>
      </c>
      <c r="X273" s="69" t="s">
        <v>71</v>
      </c>
      <c r="Y273" s="69" t="s">
        <v>71</v>
      </c>
    </row>
    <row r="274" spans="1:25" ht="18" hidden="1" customHeight="1" x14ac:dyDescent="0.25">
      <c r="A274" s="50">
        <f t="shared" si="16"/>
        <v>9</v>
      </c>
      <c r="B274" s="51">
        <f t="shared" si="17"/>
        <v>39</v>
      </c>
      <c r="C274" s="67">
        <f t="shared" si="19"/>
        <v>42636</v>
      </c>
      <c r="D274" s="68">
        <f t="shared" si="18"/>
        <v>6</v>
      </c>
      <c r="E274" s="69" t="s">
        <v>71</v>
      </c>
      <c r="F274" s="69" t="s">
        <v>71</v>
      </c>
      <c r="G274" s="69" t="s">
        <v>71</v>
      </c>
      <c r="H274" s="69" t="s">
        <v>71</v>
      </c>
      <c r="I274" s="69" t="s">
        <v>71</v>
      </c>
      <c r="J274" s="69" t="s">
        <v>71</v>
      </c>
      <c r="K274" s="69" t="s">
        <v>71</v>
      </c>
      <c r="L274" s="69" t="s">
        <v>71</v>
      </c>
      <c r="M274" s="69" t="s">
        <v>71</v>
      </c>
      <c r="N274" s="69" t="s">
        <v>71</v>
      </c>
      <c r="O274" s="69" t="s">
        <v>71</v>
      </c>
      <c r="P274" s="69" t="s">
        <v>71</v>
      </c>
      <c r="Q274" s="69" t="s">
        <v>71</v>
      </c>
      <c r="R274" s="69" t="s">
        <v>71</v>
      </c>
      <c r="S274" s="69" t="s">
        <v>71</v>
      </c>
      <c r="T274" s="69" t="s">
        <v>71</v>
      </c>
      <c r="U274" s="69" t="s">
        <v>71</v>
      </c>
      <c r="V274" s="69" t="s">
        <v>71</v>
      </c>
      <c r="W274" s="69" t="s">
        <v>71</v>
      </c>
      <c r="X274" s="69" t="s">
        <v>71</v>
      </c>
      <c r="Y274" s="69" t="s">
        <v>71</v>
      </c>
    </row>
    <row r="275" spans="1:25" ht="18" hidden="1" customHeight="1" x14ac:dyDescent="0.25">
      <c r="A275" s="50">
        <f t="shared" si="16"/>
        <v>9</v>
      </c>
      <c r="B275" s="51">
        <f t="shared" si="17"/>
        <v>39</v>
      </c>
      <c r="C275" s="67">
        <f t="shared" si="19"/>
        <v>42637</v>
      </c>
      <c r="D275" s="68">
        <f t="shared" si="18"/>
        <v>7</v>
      </c>
      <c r="E275" s="69"/>
      <c r="F275" s="69"/>
      <c r="G275" s="69"/>
      <c r="H275" s="69"/>
      <c r="I275" s="69"/>
      <c r="J275" s="69"/>
      <c r="K275" s="69"/>
      <c r="L275" s="69"/>
      <c r="M275" s="69"/>
      <c r="N275" s="69"/>
      <c r="O275" s="69"/>
      <c r="P275" s="69"/>
      <c r="Q275" s="69"/>
      <c r="R275" s="69"/>
      <c r="S275" s="69"/>
      <c r="T275" s="69"/>
      <c r="U275" s="69"/>
      <c r="V275" s="69"/>
      <c r="W275" s="69"/>
      <c r="X275" s="69"/>
      <c r="Y275" s="69"/>
    </row>
    <row r="276" spans="1:25" ht="18" hidden="1" customHeight="1" x14ac:dyDescent="0.25">
      <c r="A276" s="50">
        <f t="shared" si="16"/>
        <v>9</v>
      </c>
      <c r="B276" s="51">
        <f t="shared" si="17"/>
        <v>40</v>
      </c>
      <c r="C276" s="67">
        <f t="shared" si="19"/>
        <v>42638</v>
      </c>
      <c r="D276" s="68">
        <f t="shared" si="18"/>
        <v>1</v>
      </c>
      <c r="E276" s="69"/>
      <c r="F276" s="69"/>
      <c r="G276" s="69"/>
      <c r="H276" s="69"/>
      <c r="I276" s="69"/>
      <c r="J276" s="69"/>
      <c r="K276" s="69"/>
      <c r="L276" s="69"/>
      <c r="M276" s="69"/>
      <c r="N276" s="69"/>
      <c r="O276" s="69"/>
      <c r="P276" s="69"/>
      <c r="Q276" s="69"/>
      <c r="R276" s="69"/>
      <c r="S276" s="69"/>
      <c r="T276" s="69"/>
      <c r="U276" s="69"/>
      <c r="V276" s="69"/>
      <c r="W276" s="69"/>
      <c r="X276" s="69"/>
      <c r="Y276" s="69"/>
    </row>
    <row r="277" spans="1:25" ht="18" hidden="1" customHeight="1" x14ac:dyDescent="0.25">
      <c r="A277" s="50">
        <f t="shared" si="16"/>
        <v>9</v>
      </c>
      <c r="B277" s="51">
        <f t="shared" si="17"/>
        <v>40</v>
      </c>
      <c r="C277" s="67">
        <f t="shared" si="19"/>
        <v>42639</v>
      </c>
      <c r="D277" s="68">
        <f t="shared" si="18"/>
        <v>2</v>
      </c>
      <c r="E277" s="69" t="s">
        <v>71</v>
      </c>
      <c r="F277" s="69" t="s">
        <v>71</v>
      </c>
      <c r="G277" s="69" t="s">
        <v>71</v>
      </c>
      <c r="H277" s="69" t="s">
        <v>71</v>
      </c>
      <c r="I277" s="69" t="s">
        <v>71</v>
      </c>
      <c r="J277" s="69" t="s">
        <v>71</v>
      </c>
      <c r="K277" s="69" t="s">
        <v>71</v>
      </c>
      <c r="L277" s="69" t="s">
        <v>71</v>
      </c>
      <c r="M277" s="69" t="s">
        <v>71</v>
      </c>
      <c r="N277" s="69" t="s">
        <v>71</v>
      </c>
      <c r="O277" s="69" t="s">
        <v>71</v>
      </c>
      <c r="P277" s="69" t="s">
        <v>71</v>
      </c>
      <c r="Q277" s="69" t="s">
        <v>71</v>
      </c>
      <c r="R277" s="69" t="s">
        <v>71</v>
      </c>
      <c r="S277" s="69" t="s">
        <v>71</v>
      </c>
      <c r="T277" s="69" t="s">
        <v>71</v>
      </c>
      <c r="U277" s="69" t="s">
        <v>71</v>
      </c>
      <c r="V277" s="69" t="s">
        <v>71</v>
      </c>
      <c r="W277" s="69" t="s">
        <v>71</v>
      </c>
      <c r="X277" s="69" t="s">
        <v>71</v>
      </c>
      <c r="Y277" s="69" t="s">
        <v>71</v>
      </c>
    </row>
    <row r="278" spans="1:25" ht="18" hidden="1" customHeight="1" x14ac:dyDescent="0.25">
      <c r="A278" s="50">
        <f t="shared" si="16"/>
        <v>9</v>
      </c>
      <c r="B278" s="51">
        <f t="shared" si="17"/>
        <v>40</v>
      </c>
      <c r="C278" s="67">
        <f t="shared" si="19"/>
        <v>42640</v>
      </c>
      <c r="D278" s="68">
        <f t="shared" si="18"/>
        <v>3</v>
      </c>
      <c r="E278" s="69" t="s">
        <v>71</v>
      </c>
      <c r="F278" s="69" t="s">
        <v>71</v>
      </c>
      <c r="G278" s="69" t="s">
        <v>71</v>
      </c>
      <c r="H278" s="69" t="s">
        <v>71</v>
      </c>
      <c r="I278" s="69" t="s">
        <v>71</v>
      </c>
      <c r="J278" s="69" t="s">
        <v>71</v>
      </c>
      <c r="K278" s="69" t="s">
        <v>71</v>
      </c>
      <c r="L278" s="69" t="s">
        <v>71</v>
      </c>
      <c r="M278" s="69" t="s">
        <v>71</v>
      </c>
      <c r="N278" s="69" t="s">
        <v>71</v>
      </c>
      <c r="O278" s="69" t="s">
        <v>71</v>
      </c>
      <c r="P278" s="69" t="s">
        <v>71</v>
      </c>
      <c r="Q278" s="69" t="s">
        <v>71</v>
      </c>
      <c r="R278" s="69" t="s">
        <v>71</v>
      </c>
      <c r="S278" s="69" t="s">
        <v>71</v>
      </c>
      <c r="T278" s="69" t="s">
        <v>71</v>
      </c>
      <c r="U278" s="69" t="s">
        <v>71</v>
      </c>
      <c r="V278" s="69" t="s">
        <v>71</v>
      </c>
      <c r="W278" s="69" t="s">
        <v>71</v>
      </c>
      <c r="X278" s="69" t="s">
        <v>71</v>
      </c>
      <c r="Y278" s="69" t="s">
        <v>71</v>
      </c>
    </row>
    <row r="279" spans="1:25" ht="18" hidden="1" customHeight="1" x14ac:dyDescent="0.25">
      <c r="A279" s="50">
        <f t="shared" si="16"/>
        <v>9</v>
      </c>
      <c r="B279" s="51">
        <f t="shared" si="17"/>
        <v>40</v>
      </c>
      <c r="C279" s="67">
        <f t="shared" si="19"/>
        <v>42641</v>
      </c>
      <c r="D279" s="68">
        <f t="shared" si="18"/>
        <v>4</v>
      </c>
      <c r="E279" s="69" t="s">
        <v>71</v>
      </c>
      <c r="F279" s="69" t="s">
        <v>71</v>
      </c>
      <c r="G279" s="69" t="s">
        <v>71</v>
      </c>
      <c r="H279" s="69" t="s">
        <v>71</v>
      </c>
      <c r="I279" s="69" t="s">
        <v>71</v>
      </c>
      <c r="J279" s="69" t="s">
        <v>71</v>
      </c>
      <c r="K279" s="69" t="s">
        <v>71</v>
      </c>
      <c r="L279" s="69" t="s">
        <v>71</v>
      </c>
      <c r="M279" s="69" t="s">
        <v>71</v>
      </c>
      <c r="N279" s="69" t="s">
        <v>71</v>
      </c>
      <c r="O279" s="69" t="s">
        <v>71</v>
      </c>
      <c r="P279" s="69" t="s">
        <v>71</v>
      </c>
      <c r="Q279" s="69" t="s">
        <v>71</v>
      </c>
      <c r="R279" s="69" t="s">
        <v>71</v>
      </c>
      <c r="S279" s="69" t="s">
        <v>71</v>
      </c>
      <c r="T279" s="69" t="s">
        <v>71</v>
      </c>
      <c r="U279" s="69" t="s">
        <v>71</v>
      </c>
      <c r="V279" s="69" t="s">
        <v>71</v>
      </c>
      <c r="W279" s="69" t="s">
        <v>71</v>
      </c>
      <c r="X279" s="69" t="s">
        <v>71</v>
      </c>
      <c r="Y279" s="69" t="s">
        <v>71</v>
      </c>
    </row>
    <row r="280" spans="1:25" ht="18" hidden="1" customHeight="1" x14ac:dyDescent="0.25">
      <c r="A280" s="50">
        <f t="shared" si="16"/>
        <v>9</v>
      </c>
      <c r="B280" s="51">
        <f t="shared" si="17"/>
        <v>40</v>
      </c>
      <c r="C280" s="67">
        <f t="shared" si="19"/>
        <v>42642</v>
      </c>
      <c r="D280" s="68">
        <f t="shared" si="18"/>
        <v>5</v>
      </c>
      <c r="E280" s="69" t="s">
        <v>71</v>
      </c>
      <c r="F280" s="69" t="s">
        <v>71</v>
      </c>
      <c r="G280" s="69" t="s">
        <v>71</v>
      </c>
      <c r="H280" s="69" t="s">
        <v>71</v>
      </c>
      <c r="I280" s="69" t="s">
        <v>71</v>
      </c>
      <c r="J280" s="69" t="s">
        <v>71</v>
      </c>
      <c r="K280" s="69" t="s">
        <v>71</v>
      </c>
      <c r="L280" s="69" t="s">
        <v>71</v>
      </c>
      <c r="M280" s="69" t="s">
        <v>71</v>
      </c>
      <c r="N280" s="69" t="s">
        <v>71</v>
      </c>
      <c r="O280" s="69" t="s">
        <v>71</v>
      </c>
      <c r="P280" s="69" t="s">
        <v>71</v>
      </c>
      <c r="Q280" s="69" t="s">
        <v>71</v>
      </c>
      <c r="R280" s="69" t="s">
        <v>71</v>
      </c>
      <c r="S280" s="69" t="s">
        <v>71</v>
      </c>
      <c r="T280" s="69" t="s">
        <v>71</v>
      </c>
      <c r="U280" s="69" t="s">
        <v>71</v>
      </c>
      <c r="V280" s="69" t="s">
        <v>71</v>
      </c>
      <c r="W280" s="69" t="s">
        <v>71</v>
      </c>
      <c r="X280" s="69" t="s">
        <v>71</v>
      </c>
      <c r="Y280" s="69" t="s">
        <v>71</v>
      </c>
    </row>
    <row r="281" spans="1:25" ht="18" hidden="1" customHeight="1" x14ac:dyDescent="0.25">
      <c r="A281" s="50">
        <f t="shared" si="16"/>
        <v>9</v>
      </c>
      <c r="B281" s="51">
        <f t="shared" si="17"/>
        <v>40</v>
      </c>
      <c r="C281" s="67">
        <f t="shared" si="19"/>
        <v>42643</v>
      </c>
      <c r="D281" s="68">
        <f t="shared" si="18"/>
        <v>6</v>
      </c>
      <c r="E281" s="69" t="s">
        <v>71</v>
      </c>
      <c r="F281" s="69" t="s">
        <v>71</v>
      </c>
      <c r="G281" s="69" t="s">
        <v>71</v>
      </c>
      <c r="H281" s="69" t="s">
        <v>71</v>
      </c>
      <c r="I281" s="69" t="s">
        <v>71</v>
      </c>
      <c r="J281" s="69" t="s">
        <v>71</v>
      </c>
      <c r="K281" s="69" t="s">
        <v>71</v>
      </c>
      <c r="L281" s="69" t="s">
        <v>71</v>
      </c>
      <c r="M281" s="69" t="s">
        <v>71</v>
      </c>
      <c r="N281" s="69" t="s">
        <v>71</v>
      </c>
      <c r="O281" s="69" t="s">
        <v>71</v>
      </c>
      <c r="P281" s="69" t="s">
        <v>71</v>
      </c>
      <c r="Q281" s="69" t="s">
        <v>71</v>
      </c>
      <c r="R281" s="69" t="s">
        <v>71</v>
      </c>
      <c r="S281" s="69" t="s">
        <v>71</v>
      </c>
      <c r="T281" s="69" t="s">
        <v>71</v>
      </c>
      <c r="U281" s="69" t="s">
        <v>71</v>
      </c>
      <c r="V281" s="69" t="s">
        <v>71</v>
      </c>
      <c r="W281" s="69" t="s">
        <v>71</v>
      </c>
      <c r="X281" s="69" t="s">
        <v>71</v>
      </c>
      <c r="Y281" s="69" t="s">
        <v>71</v>
      </c>
    </row>
    <row r="282" spans="1:25" ht="18" hidden="1" customHeight="1" x14ac:dyDescent="0.25">
      <c r="A282" s="50">
        <f t="shared" si="16"/>
        <v>10</v>
      </c>
      <c r="B282" s="51">
        <f t="shared" si="17"/>
        <v>40</v>
      </c>
      <c r="C282" s="67">
        <f t="shared" si="19"/>
        <v>42644</v>
      </c>
      <c r="D282" s="68">
        <f t="shared" si="18"/>
        <v>7</v>
      </c>
      <c r="E282" s="69"/>
      <c r="F282" s="69"/>
      <c r="G282" s="69"/>
      <c r="H282" s="69"/>
      <c r="I282" s="69"/>
      <c r="J282" s="69"/>
      <c r="K282" s="69"/>
      <c r="L282" s="69"/>
      <c r="M282" s="69"/>
      <c r="N282" s="69"/>
      <c r="O282" s="69"/>
      <c r="P282" s="69"/>
      <c r="Q282" s="69"/>
      <c r="R282" s="69"/>
      <c r="S282" s="69"/>
      <c r="T282" s="69"/>
      <c r="U282" s="69"/>
      <c r="V282" s="69"/>
      <c r="W282" s="69"/>
      <c r="X282" s="69"/>
      <c r="Y282" s="69"/>
    </row>
    <row r="283" spans="1:25" ht="18" hidden="1" customHeight="1" x14ac:dyDescent="0.25">
      <c r="A283" s="50">
        <f t="shared" si="16"/>
        <v>10</v>
      </c>
      <c r="B283" s="51">
        <f t="shared" si="17"/>
        <v>41</v>
      </c>
      <c r="C283" s="67">
        <f t="shared" si="19"/>
        <v>42645</v>
      </c>
      <c r="D283" s="68">
        <f t="shared" si="18"/>
        <v>1</v>
      </c>
      <c r="E283" s="69"/>
      <c r="F283" s="69"/>
      <c r="G283" s="69"/>
      <c r="H283" s="69"/>
      <c r="I283" s="69"/>
      <c r="J283" s="69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69"/>
      <c r="V283" s="69"/>
      <c r="W283" s="69"/>
      <c r="X283" s="69"/>
      <c r="Y283" s="69"/>
    </row>
    <row r="284" spans="1:25" ht="18" hidden="1" customHeight="1" x14ac:dyDescent="0.25">
      <c r="A284" s="50">
        <f t="shared" si="16"/>
        <v>10</v>
      </c>
      <c r="B284" s="51">
        <f t="shared" si="17"/>
        <v>41</v>
      </c>
      <c r="C284" s="67">
        <f t="shared" si="19"/>
        <v>42646</v>
      </c>
      <c r="D284" s="68">
        <f t="shared" si="18"/>
        <v>2</v>
      </c>
      <c r="E284" s="69" t="s">
        <v>71</v>
      </c>
      <c r="F284" s="69" t="s">
        <v>71</v>
      </c>
      <c r="G284" s="69" t="s">
        <v>71</v>
      </c>
      <c r="H284" s="69" t="s">
        <v>71</v>
      </c>
      <c r="I284" s="69" t="s">
        <v>71</v>
      </c>
      <c r="J284" s="69" t="s">
        <v>71</v>
      </c>
      <c r="K284" s="69" t="s">
        <v>71</v>
      </c>
      <c r="L284" s="69" t="s">
        <v>71</v>
      </c>
      <c r="M284" s="69" t="s">
        <v>71</v>
      </c>
      <c r="N284" s="69" t="s">
        <v>71</v>
      </c>
      <c r="O284" s="69" t="s">
        <v>71</v>
      </c>
      <c r="P284" s="69" t="s">
        <v>71</v>
      </c>
      <c r="Q284" s="69" t="s">
        <v>71</v>
      </c>
      <c r="R284" s="69" t="s">
        <v>71</v>
      </c>
      <c r="S284" s="69" t="s">
        <v>71</v>
      </c>
      <c r="T284" s="69" t="s">
        <v>71</v>
      </c>
      <c r="U284" s="69" t="s">
        <v>71</v>
      </c>
      <c r="V284" s="69" t="s">
        <v>71</v>
      </c>
      <c r="W284" s="69" t="s">
        <v>71</v>
      </c>
      <c r="X284" s="69" t="s">
        <v>71</v>
      </c>
      <c r="Y284" s="69" t="s">
        <v>71</v>
      </c>
    </row>
    <row r="285" spans="1:25" ht="18" hidden="1" customHeight="1" x14ac:dyDescent="0.25">
      <c r="A285" s="50">
        <f t="shared" si="16"/>
        <v>10</v>
      </c>
      <c r="B285" s="51">
        <f t="shared" si="17"/>
        <v>41</v>
      </c>
      <c r="C285" s="67">
        <f t="shared" si="19"/>
        <v>42647</v>
      </c>
      <c r="D285" s="68">
        <f t="shared" si="18"/>
        <v>3</v>
      </c>
      <c r="E285" s="69" t="s">
        <v>71</v>
      </c>
      <c r="F285" s="69" t="s">
        <v>71</v>
      </c>
      <c r="G285" s="69" t="s">
        <v>71</v>
      </c>
      <c r="H285" s="69" t="s">
        <v>71</v>
      </c>
      <c r="I285" s="69" t="s">
        <v>71</v>
      </c>
      <c r="J285" s="69" t="s">
        <v>71</v>
      </c>
      <c r="K285" s="69" t="s">
        <v>71</v>
      </c>
      <c r="L285" s="69" t="s">
        <v>71</v>
      </c>
      <c r="M285" s="69" t="s">
        <v>71</v>
      </c>
      <c r="N285" s="69" t="s">
        <v>71</v>
      </c>
      <c r="O285" s="69" t="s">
        <v>71</v>
      </c>
      <c r="P285" s="69" t="s">
        <v>71</v>
      </c>
      <c r="Q285" s="69" t="s">
        <v>71</v>
      </c>
      <c r="R285" s="69" t="s">
        <v>71</v>
      </c>
      <c r="S285" s="69" t="s">
        <v>71</v>
      </c>
      <c r="T285" s="69" t="s">
        <v>71</v>
      </c>
      <c r="U285" s="69" t="s">
        <v>71</v>
      </c>
      <c r="V285" s="69" t="s">
        <v>71</v>
      </c>
      <c r="W285" s="69" t="s">
        <v>71</v>
      </c>
      <c r="X285" s="69" t="s">
        <v>71</v>
      </c>
      <c r="Y285" s="69" t="s">
        <v>71</v>
      </c>
    </row>
    <row r="286" spans="1:25" ht="18" hidden="1" customHeight="1" x14ac:dyDescent="0.25">
      <c r="A286" s="50">
        <f t="shared" si="16"/>
        <v>10</v>
      </c>
      <c r="B286" s="51">
        <f t="shared" si="17"/>
        <v>41</v>
      </c>
      <c r="C286" s="67">
        <f t="shared" si="19"/>
        <v>42648</v>
      </c>
      <c r="D286" s="68">
        <f t="shared" si="18"/>
        <v>4</v>
      </c>
      <c r="E286" s="69" t="s">
        <v>71</v>
      </c>
      <c r="F286" s="69" t="s">
        <v>71</v>
      </c>
      <c r="G286" s="69" t="s">
        <v>71</v>
      </c>
      <c r="H286" s="69" t="s">
        <v>71</v>
      </c>
      <c r="I286" s="69" t="s">
        <v>71</v>
      </c>
      <c r="J286" s="69" t="s">
        <v>71</v>
      </c>
      <c r="K286" s="69" t="s">
        <v>71</v>
      </c>
      <c r="L286" s="69" t="s">
        <v>71</v>
      </c>
      <c r="M286" s="69" t="s">
        <v>71</v>
      </c>
      <c r="N286" s="69" t="s">
        <v>71</v>
      </c>
      <c r="O286" s="69" t="s">
        <v>71</v>
      </c>
      <c r="P286" s="69" t="s">
        <v>71</v>
      </c>
      <c r="Q286" s="69" t="s">
        <v>71</v>
      </c>
      <c r="R286" s="69" t="s">
        <v>71</v>
      </c>
      <c r="S286" s="69" t="s">
        <v>71</v>
      </c>
      <c r="T286" s="69" t="s">
        <v>71</v>
      </c>
      <c r="U286" s="69" t="s">
        <v>71</v>
      </c>
      <c r="V286" s="69" t="s">
        <v>71</v>
      </c>
      <c r="W286" s="69" t="s">
        <v>71</v>
      </c>
      <c r="X286" s="69" t="s">
        <v>71</v>
      </c>
      <c r="Y286" s="69" t="s">
        <v>71</v>
      </c>
    </row>
    <row r="287" spans="1:25" ht="18" hidden="1" customHeight="1" x14ac:dyDescent="0.25">
      <c r="A287" s="50">
        <f t="shared" si="16"/>
        <v>10</v>
      </c>
      <c r="B287" s="51">
        <f t="shared" si="17"/>
        <v>41</v>
      </c>
      <c r="C287" s="67">
        <f t="shared" si="19"/>
        <v>42649</v>
      </c>
      <c r="D287" s="68">
        <f t="shared" si="18"/>
        <v>5</v>
      </c>
      <c r="E287" s="69" t="s">
        <v>71</v>
      </c>
      <c r="F287" s="69" t="s">
        <v>71</v>
      </c>
      <c r="G287" s="69" t="s">
        <v>71</v>
      </c>
      <c r="H287" s="69" t="s">
        <v>71</v>
      </c>
      <c r="I287" s="69" t="s">
        <v>71</v>
      </c>
      <c r="J287" s="69" t="s">
        <v>71</v>
      </c>
      <c r="K287" s="69" t="s">
        <v>71</v>
      </c>
      <c r="L287" s="69" t="s">
        <v>71</v>
      </c>
      <c r="M287" s="69" t="s">
        <v>71</v>
      </c>
      <c r="N287" s="69" t="s">
        <v>71</v>
      </c>
      <c r="O287" s="69" t="s">
        <v>71</v>
      </c>
      <c r="P287" s="69" t="s">
        <v>71</v>
      </c>
      <c r="Q287" s="69" t="s">
        <v>71</v>
      </c>
      <c r="R287" s="69" t="s">
        <v>71</v>
      </c>
      <c r="S287" s="69" t="s">
        <v>71</v>
      </c>
      <c r="T287" s="69" t="s">
        <v>71</v>
      </c>
      <c r="U287" s="69" t="s">
        <v>71</v>
      </c>
      <c r="V287" s="69" t="s">
        <v>71</v>
      </c>
      <c r="W287" s="69" t="s">
        <v>71</v>
      </c>
      <c r="X287" s="69" t="s">
        <v>71</v>
      </c>
      <c r="Y287" s="69" t="s">
        <v>71</v>
      </c>
    </row>
    <row r="288" spans="1:25" ht="18" hidden="1" customHeight="1" x14ac:dyDescent="0.25">
      <c r="A288" s="50">
        <f t="shared" si="16"/>
        <v>10</v>
      </c>
      <c r="B288" s="51">
        <f t="shared" si="17"/>
        <v>41</v>
      </c>
      <c r="C288" s="67">
        <f t="shared" si="19"/>
        <v>42650</v>
      </c>
      <c r="D288" s="68">
        <f t="shared" si="18"/>
        <v>6</v>
      </c>
      <c r="E288" s="69" t="s">
        <v>71</v>
      </c>
      <c r="F288" s="69" t="s">
        <v>71</v>
      </c>
      <c r="G288" s="69" t="s">
        <v>71</v>
      </c>
      <c r="H288" s="69" t="s">
        <v>71</v>
      </c>
      <c r="I288" s="69" t="s">
        <v>71</v>
      </c>
      <c r="J288" s="69" t="s">
        <v>71</v>
      </c>
      <c r="K288" s="69" t="s">
        <v>71</v>
      </c>
      <c r="L288" s="69" t="s">
        <v>71</v>
      </c>
      <c r="M288" s="69" t="s">
        <v>71</v>
      </c>
      <c r="N288" s="69" t="s">
        <v>71</v>
      </c>
      <c r="O288" s="69" t="s">
        <v>71</v>
      </c>
      <c r="P288" s="69" t="s">
        <v>71</v>
      </c>
      <c r="Q288" s="69" t="s">
        <v>71</v>
      </c>
      <c r="R288" s="69" t="s">
        <v>71</v>
      </c>
      <c r="S288" s="69" t="s">
        <v>71</v>
      </c>
      <c r="T288" s="69" t="s">
        <v>71</v>
      </c>
      <c r="U288" s="69" t="s">
        <v>71</v>
      </c>
      <c r="V288" s="69" t="s">
        <v>71</v>
      </c>
      <c r="W288" s="69" t="s">
        <v>71</v>
      </c>
      <c r="X288" s="69" t="s">
        <v>71</v>
      </c>
      <c r="Y288" s="69" t="s">
        <v>71</v>
      </c>
    </row>
    <row r="289" spans="1:25" ht="18" hidden="1" customHeight="1" x14ac:dyDescent="0.25">
      <c r="A289" s="50">
        <f t="shared" si="16"/>
        <v>10</v>
      </c>
      <c r="B289" s="51">
        <f t="shared" si="17"/>
        <v>41</v>
      </c>
      <c r="C289" s="67">
        <f t="shared" si="19"/>
        <v>42651</v>
      </c>
      <c r="D289" s="68">
        <f t="shared" si="18"/>
        <v>7</v>
      </c>
      <c r="E289" s="69"/>
      <c r="F289" s="69"/>
      <c r="G289" s="69"/>
      <c r="H289" s="69"/>
      <c r="I289" s="69"/>
      <c r="J289" s="69"/>
      <c r="K289" s="69"/>
      <c r="L289" s="69"/>
      <c r="M289" s="69"/>
      <c r="N289" s="69"/>
      <c r="O289" s="69"/>
      <c r="P289" s="69"/>
      <c r="Q289" s="69"/>
      <c r="R289" s="69"/>
      <c r="S289" s="69"/>
      <c r="T289" s="69"/>
      <c r="U289" s="69"/>
      <c r="V289" s="69"/>
      <c r="W289" s="69"/>
      <c r="X289" s="69"/>
      <c r="Y289" s="69"/>
    </row>
    <row r="290" spans="1:25" ht="18" hidden="1" customHeight="1" x14ac:dyDescent="0.25">
      <c r="A290" s="50">
        <f t="shared" si="16"/>
        <v>10</v>
      </c>
      <c r="B290" s="51">
        <f t="shared" si="17"/>
        <v>42</v>
      </c>
      <c r="C290" s="67">
        <f t="shared" si="19"/>
        <v>42652</v>
      </c>
      <c r="D290" s="68">
        <f t="shared" si="18"/>
        <v>1</v>
      </c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  <c r="P290" s="69"/>
      <c r="Q290" s="69"/>
      <c r="R290" s="69"/>
      <c r="S290" s="69"/>
      <c r="T290" s="69"/>
      <c r="U290" s="69"/>
      <c r="V290" s="69"/>
      <c r="W290" s="69"/>
      <c r="X290" s="69"/>
      <c r="Y290" s="69"/>
    </row>
    <row r="291" spans="1:25" ht="18" hidden="1" customHeight="1" x14ac:dyDescent="0.25">
      <c r="A291" s="50">
        <f t="shared" si="16"/>
        <v>10</v>
      </c>
      <c r="B291" s="51">
        <f t="shared" si="17"/>
        <v>42</v>
      </c>
      <c r="C291" s="67">
        <f t="shared" si="19"/>
        <v>42653</v>
      </c>
      <c r="D291" s="68">
        <f t="shared" si="18"/>
        <v>2</v>
      </c>
      <c r="E291" s="69" t="s">
        <v>71</v>
      </c>
      <c r="F291" s="69" t="s">
        <v>71</v>
      </c>
      <c r="G291" s="69" t="s">
        <v>71</v>
      </c>
      <c r="H291" s="69" t="s">
        <v>71</v>
      </c>
      <c r="I291" s="69" t="s">
        <v>71</v>
      </c>
      <c r="J291" s="69" t="s">
        <v>71</v>
      </c>
      <c r="K291" s="69" t="s">
        <v>71</v>
      </c>
      <c r="L291" s="69" t="s">
        <v>71</v>
      </c>
      <c r="M291" s="69" t="s">
        <v>71</v>
      </c>
      <c r="N291" s="69" t="s">
        <v>71</v>
      </c>
      <c r="O291" s="69" t="s">
        <v>71</v>
      </c>
      <c r="P291" s="69" t="s">
        <v>71</v>
      </c>
      <c r="Q291" s="69" t="s">
        <v>71</v>
      </c>
      <c r="R291" s="69" t="s">
        <v>71</v>
      </c>
      <c r="S291" s="69" t="s">
        <v>71</v>
      </c>
      <c r="T291" s="69" t="s">
        <v>71</v>
      </c>
      <c r="U291" s="69" t="s">
        <v>71</v>
      </c>
      <c r="V291" s="69" t="s">
        <v>71</v>
      </c>
      <c r="W291" s="69" t="s">
        <v>71</v>
      </c>
      <c r="X291" s="69" t="s">
        <v>71</v>
      </c>
      <c r="Y291" s="69" t="s">
        <v>71</v>
      </c>
    </row>
    <row r="292" spans="1:25" ht="18" hidden="1" customHeight="1" x14ac:dyDescent="0.25">
      <c r="A292" s="50">
        <f t="shared" si="16"/>
        <v>10</v>
      </c>
      <c r="B292" s="51">
        <f t="shared" si="17"/>
        <v>42</v>
      </c>
      <c r="C292" s="67">
        <f t="shared" si="19"/>
        <v>42654</v>
      </c>
      <c r="D292" s="68">
        <f t="shared" si="18"/>
        <v>3</v>
      </c>
      <c r="E292" s="69" t="s">
        <v>71</v>
      </c>
      <c r="F292" s="69" t="s">
        <v>71</v>
      </c>
      <c r="G292" s="69" t="s">
        <v>71</v>
      </c>
      <c r="H292" s="69" t="s">
        <v>71</v>
      </c>
      <c r="I292" s="69" t="s">
        <v>71</v>
      </c>
      <c r="J292" s="69" t="s">
        <v>71</v>
      </c>
      <c r="K292" s="69" t="s">
        <v>71</v>
      </c>
      <c r="L292" s="69" t="s">
        <v>71</v>
      </c>
      <c r="M292" s="69" t="s">
        <v>71</v>
      </c>
      <c r="N292" s="69" t="s">
        <v>71</v>
      </c>
      <c r="O292" s="69" t="s">
        <v>71</v>
      </c>
      <c r="P292" s="69" t="s">
        <v>71</v>
      </c>
      <c r="Q292" s="69" t="s">
        <v>71</v>
      </c>
      <c r="R292" s="69" t="s">
        <v>71</v>
      </c>
      <c r="S292" s="69" t="s">
        <v>71</v>
      </c>
      <c r="T292" s="69" t="s">
        <v>71</v>
      </c>
      <c r="U292" s="69" t="s">
        <v>71</v>
      </c>
      <c r="V292" s="69" t="s">
        <v>71</v>
      </c>
      <c r="W292" s="69" t="s">
        <v>71</v>
      </c>
      <c r="X292" s="69" t="s">
        <v>71</v>
      </c>
      <c r="Y292" s="69" t="s">
        <v>71</v>
      </c>
    </row>
    <row r="293" spans="1:25" ht="18" hidden="1" customHeight="1" x14ac:dyDescent="0.25">
      <c r="A293" s="50">
        <f t="shared" si="16"/>
        <v>10</v>
      </c>
      <c r="B293" s="51">
        <f t="shared" si="17"/>
        <v>42</v>
      </c>
      <c r="C293" s="67">
        <f t="shared" si="19"/>
        <v>42655</v>
      </c>
      <c r="D293" s="68">
        <f t="shared" si="18"/>
        <v>4</v>
      </c>
      <c r="E293" s="69" t="s">
        <v>71</v>
      </c>
      <c r="F293" s="69" t="s">
        <v>71</v>
      </c>
      <c r="G293" s="69" t="s">
        <v>71</v>
      </c>
      <c r="H293" s="69" t="s">
        <v>71</v>
      </c>
      <c r="I293" s="69" t="s">
        <v>71</v>
      </c>
      <c r="J293" s="69" t="s">
        <v>71</v>
      </c>
      <c r="K293" s="69" t="s">
        <v>71</v>
      </c>
      <c r="L293" s="69" t="s">
        <v>71</v>
      </c>
      <c r="M293" s="69" t="s">
        <v>71</v>
      </c>
      <c r="N293" s="69" t="s">
        <v>71</v>
      </c>
      <c r="O293" s="69" t="s">
        <v>71</v>
      </c>
      <c r="P293" s="69" t="s">
        <v>71</v>
      </c>
      <c r="Q293" s="69" t="s">
        <v>71</v>
      </c>
      <c r="R293" s="69" t="s">
        <v>71</v>
      </c>
      <c r="S293" s="69" t="s">
        <v>71</v>
      </c>
      <c r="T293" s="69" t="s">
        <v>71</v>
      </c>
      <c r="U293" s="69" t="s">
        <v>71</v>
      </c>
      <c r="V293" s="69" t="s">
        <v>71</v>
      </c>
      <c r="W293" s="69" t="s">
        <v>71</v>
      </c>
      <c r="X293" s="69" t="s">
        <v>71</v>
      </c>
      <c r="Y293" s="69" t="s">
        <v>71</v>
      </c>
    </row>
    <row r="294" spans="1:25" ht="18" hidden="1" customHeight="1" x14ac:dyDescent="0.25">
      <c r="A294" s="50">
        <f t="shared" si="16"/>
        <v>10</v>
      </c>
      <c r="B294" s="51">
        <f t="shared" si="17"/>
        <v>42</v>
      </c>
      <c r="C294" s="67">
        <f t="shared" si="19"/>
        <v>42656</v>
      </c>
      <c r="D294" s="68">
        <f t="shared" si="18"/>
        <v>5</v>
      </c>
      <c r="E294" s="69" t="s">
        <v>71</v>
      </c>
      <c r="F294" s="69" t="s">
        <v>71</v>
      </c>
      <c r="G294" s="69" t="s">
        <v>71</v>
      </c>
      <c r="H294" s="69" t="s">
        <v>71</v>
      </c>
      <c r="I294" s="69" t="s">
        <v>71</v>
      </c>
      <c r="J294" s="69" t="s">
        <v>71</v>
      </c>
      <c r="K294" s="69" t="s">
        <v>71</v>
      </c>
      <c r="L294" s="69" t="s">
        <v>71</v>
      </c>
      <c r="M294" s="69" t="s">
        <v>71</v>
      </c>
      <c r="N294" s="69" t="s">
        <v>71</v>
      </c>
      <c r="O294" s="69" t="s">
        <v>71</v>
      </c>
      <c r="P294" s="69" t="s">
        <v>71</v>
      </c>
      <c r="Q294" s="69" t="s">
        <v>71</v>
      </c>
      <c r="R294" s="69" t="s">
        <v>71</v>
      </c>
      <c r="S294" s="69" t="s">
        <v>71</v>
      </c>
      <c r="T294" s="69" t="s">
        <v>71</v>
      </c>
      <c r="U294" s="69" t="s">
        <v>71</v>
      </c>
      <c r="V294" s="69" t="s">
        <v>71</v>
      </c>
      <c r="W294" s="69" t="s">
        <v>71</v>
      </c>
      <c r="X294" s="69" t="s">
        <v>71</v>
      </c>
      <c r="Y294" s="69" t="s">
        <v>71</v>
      </c>
    </row>
    <row r="295" spans="1:25" ht="18" hidden="1" customHeight="1" x14ac:dyDescent="0.25">
      <c r="A295" s="50">
        <f t="shared" si="16"/>
        <v>10</v>
      </c>
      <c r="B295" s="51">
        <f t="shared" si="17"/>
        <v>42</v>
      </c>
      <c r="C295" s="67">
        <f t="shared" si="19"/>
        <v>42657</v>
      </c>
      <c r="D295" s="68">
        <f t="shared" si="18"/>
        <v>6</v>
      </c>
      <c r="E295" s="69" t="s">
        <v>71</v>
      </c>
      <c r="F295" s="69" t="s">
        <v>71</v>
      </c>
      <c r="G295" s="69" t="s">
        <v>71</v>
      </c>
      <c r="H295" s="69" t="s">
        <v>71</v>
      </c>
      <c r="I295" s="69" t="s">
        <v>71</v>
      </c>
      <c r="J295" s="69" t="s">
        <v>71</v>
      </c>
      <c r="K295" s="69" t="s">
        <v>71</v>
      </c>
      <c r="L295" s="69" t="s">
        <v>71</v>
      </c>
      <c r="M295" s="69" t="s">
        <v>71</v>
      </c>
      <c r="N295" s="69" t="s">
        <v>71</v>
      </c>
      <c r="O295" s="69" t="s">
        <v>71</v>
      </c>
      <c r="P295" s="69" t="s">
        <v>71</v>
      </c>
      <c r="Q295" s="69" t="s">
        <v>71</v>
      </c>
      <c r="R295" s="69" t="s">
        <v>71</v>
      </c>
      <c r="S295" s="69" t="s">
        <v>71</v>
      </c>
      <c r="T295" s="69" t="s">
        <v>71</v>
      </c>
      <c r="U295" s="69" t="s">
        <v>71</v>
      </c>
      <c r="V295" s="69" t="s">
        <v>71</v>
      </c>
      <c r="W295" s="69" t="s">
        <v>71</v>
      </c>
      <c r="X295" s="69" t="s">
        <v>71</v>
      </c>
      <c r="Y295" s="69" t="s">
        <v>71</v>
      </c>
    </row>
    <row r="296" spans="1:25" ht="18" hidden="1" customHeight="1" x14ac:dyDescent="0.25">
      <c r="A296" s="50">
        <f t="shared" si="16"/>
        <v>10</v>
      </c>
      <c r="B296" s="51">
        <f t="shared" si="17"/>
        <v>42</v>
      </c>
      <c r="C296" s="67">
        <f t="shared" si="19"/>
        <v>42658</v>
      </c>
      <c r="D296" s="68">
        <f t="shared" si="18"/>
        <v>7</v>
      </c>
      <c r="E296" s="69"/>
      <c r="F296" s="69"/>
      <c r="G296" s="69"/>
      <c r="H296" s="69"/>
      <c r="I296" s="69"/>
      <c r="J296" s="69"/>
      <c r="K296" s="69"/>
      <c r="L296" s="69"/>
      <c r="M296" s="69"/>
      <c r="N296" s="69"/>
      <c r="O296" s="69"/>
      <c r="P296" s="69"/>
      <c r="Q296" s="69"/>
      <c r="R296" s="69"/>
      <c r="S296" s="69"/>
      <c r="T296" s="69"/>
      <c r="U296" s="69"/>
      <c r="V296" s="69"/>
      <c r="W296" s="69"/>
      <c r="X296" s="69"/>
      <c r="Y296" s="69"/>
    </row>
    <row r="297" spans="1:25" ht="18" hidden="1" customHeight="1" x14ac:dyDescent="0.25">
      <c r="A297" s="50">
        <f t="shared" si="16"/>
        <v>10</v>
      </c>
      <c r="B297" s="51">
        <f t="shared" si="17"/>
        <v>43</v>
      </c>
      <c r="C297" s="67">
        <f t="shared" si="19"/>
        <v>42659</v>
      </c>
      <c r="D297" s="68">
        <f t="shared" si="18"/>
        <v>1</v>
      </c>
      <c r="E297" s="69"/>
      <c r="F297" s="69"/>
      <c r="G297" s="69"/>
      <c r="H297" s="69"/>
      <c r="I297" s="69"/>
      <c r="J297" s="69"/>
      <c r="K297" s="69"/>
      <c r="L297" s="69"/>
      <c r="M297" s="69"/>
      <c r="N297" s="69"/>
      <c r="O297" s="69"/>
      <c r="P297" s="69"/>
      <c r="Q297" s="69"/>
      <c r="R297" s="69"/>
      <c r="S297" s="69"/>
      <c r="T297" s="69"/>
      <c r="U297" s="69"/>
      <c r="V297" s="69"/>
      <c r="W297" s="69"/>
      <c r="X297" s="69"/>
      <c r="Y297" s="69"/>
    </row>
    <row r="298" spans="1:25" ht="18" hidden="1" customHeight="1" x14ac:dyDescent="0.25">
      <c r="A298" s="50">
        <f t="shared" si="16"/>
        <v>10</v>
      </c>
      <c r="B298" s="51">
        <f t="shared" si="17"/>
        <v>43</v>
      </c>
      <c r="C298" s="67">
        <f t="shared" si="19"/>
        <v>42660</v>
      </c>
      <c r="D298" s="68">
        <f t="shared" si="18"/>
        <v>2</v>
      </c>
      <c r="E298" s="69" t="s">
        <v>71</v>
      </c>
      <c r="F298" s="69" t="s">
        <v>71</v>
      </c>
      <c r="G298" s="69" t="s">
        <v>71</v>
      </c>
      <c r="H298" s="69" t="s">
        <v>71</v>
      </c>
      <c r="I298" s="69" t="s">
        <v>71</v>
      </c>
      <c r="J298" s="69" t="s">
        <v>71</v>
      </c>
      <c r="K298" s="69" t="s">
        <v>71</v>
      </c>
      <c r="L298" s="69" t="s">
        <v>71</v>
      </c>
      <c r="M298" s="69" t="s">
        <v>71</v>
      </c>
      <c r="N298" s="69" t="s">
        <v>71</v>
      </c>
      <c r="O298" s="69" t="s">
        <v>71</v>
      </c>
      <c r="P298" s="69" t="s">
        <v>71</v>
      </c>
      <c r="Q298" s="69" t="s">
        <v>71</v>
      </c>
      <c r="R298" s="69" t="s">
        <v>71</v>
      </c>
      <c r="S298" s="69" t="s">
        <v>71</v>
      </c>
      <c r="T298" s="69" t="s">
        <v>71</v>
      </c>
      <c r="U298" s="69" t="s">
        <v>71</v>
      </c>
      <c r="V298" s="69" t="s">
        <v>71</v>
      </c>
      <c r="W298" s="69" t="s">
        <v>71</v>
      </c>
      <c r="X298" s="69" t="s">
        <v>71</v>
      </c>
      <c r="Y298" s="69" t="s">
        <v>71</v>
      </c>
    </row>
    <row r="299" spans="1:25" ht="18" hidden="1" customHeight="1" x14ac:dyDescent="0.25">
      <c r="A299" s="50">
        <f t="shared" si="16"/>
        <v>10</v>
      </c>
      <c r="B299" s="51">
        <f t="shared" si="17"/>
        <v>43</v>
      </c>
      <c r="C299" s="67">
        <f t="shared" si="19"/>
        <v>42661</v>
      </c>
      <c r="D299" s="68">
        <f t="shared" si="18"/>
        <v>3</v>
      </c>
      <c r="E299" s="69" t="s">
        <v>71</v>
      </c>
      <c r="F299" s="69" t="s">
        <v>71</v>
      </c>
      <c r="G299" s="69" t="s">
        <v>71</v>
      </c>
      <c r="H299" s="69" t="s">
        <v>71</v>
      </c>
      <c r="I299" s="69" t="s">
        <v>71</v>
      </c>
      <c r="J299" s="69" t="s">
        <v>71</v>
      </c>
      <c r="K299" s="69" t="s">
        <v>71</v>
      </c>
      <c r="L299" s="69" t="s">
        <v>71</v>
      </c>
      <c r="M299" s="69" t="s">
        <v>71</v>
      </c>
      <c r="N299" s="69" t="s">
        <v>71</v>
      </c>
      <c r="O299" s="69" t="s">
        <v>71</v>
      </c>
      <c r="P299" s="69" t="s">
        <v>71</v>
      </c>
      <c r="Q299" s="69" t="s">
        <v>71</v>
      </c>
      <c r="R299" s="69" t="s">
        <v>71</v>
      </c>
      <c r="S299" s="69" t="s">
        <v>71</v>
      </c>
      <c r="T299" s="69" t="s">
        <v>71</v>
      </c>
      <c r="U299" s="69" t="s">
        <v>71</v>
      </c>
      <c r="V299" s="69" t="s">
        <v>71</v>
      </c>
      <c r="W299" s="69" t="s">
        <v>71</v>
      </c>
      <c r="X299" s="69" t="s">
        <v>71</v>
      </c>
      <c r="Y299" s="69" t="s">
        <v>71</v>
      </c>
    </row>
    <row r="300" spans="1:25" ht="18" hidden="1" customHeight="1" x14ac:dyDescent="0.25">
      <c r="A300" s="50">
        <f t="shared" si="16"/>
        <v>10</v>
      </c>
      <c r="B300" s="51">
        <f t="shared" si="17"/>
        <v>43</v>
      </c>
      <c r="C300" s="67">
        <f t="shared" si="19"/>
        <v>42662</v>
      </c>
      <c r="D300" s="68">
        <f t="shared" si="18"/>
        <v>4</v>
      </c>
      <c r="E300" s="69" t="s">
        <v>71</v>
      </c>
      <c r="F300" s="69" t="s">
        <v>71</v>
      </c>
      <c r="G300" s="69" t="s">
        <v>71</v>
      </c>
      <c r="H300" s="69" t="s">
        <v>71</v>
      </c>
      <c r="I300" s="69" t="s">
        <v>71</v>
      </c>
      <c r="J300" s="69" t="s">
        <v>71</v>
      </c>
      <c r="K300" s="69" t="s">
        <v>71</v>
      </c>
      <c r="L300" s="69" t="s">
        <v>71</v>
      </c>
      <c r="M300" s="69" t="s">
        <v>71</v>
      </c>
      <c r="N300" s="69" t="s">
        <v>71</v>
      </c>
      <c r="O300" s="69" t="s">
        <v>71</v>
      </c>
      <c r="P300" s="69" t="s">
        <v>71</v>
      </c>
      <c r="Q300" s="69" t="s">
        <v>71</v>
      </c>
      <c r="R300" s="69" t="s">
        <v>71</v>
      </c>
      <c r="S300" s="69" t="s">
        <v>71</v>
      </c>
      <c r="T300" s="69" t="s">
        <v>71</v>
      </c>
      <c r="U300" s="69" t="s">
        <v>71</v>
      </c>
      <c r="V300" s="69" t="s">
        <v>71</v>
      </c>
      <c r="W300" s="69" t="s">
        <v>71</v>
      </c>
      <c r="X300" s="69" t="s">
        <v>71</v>
      </c>
      <c r="Y300" s="69" t="s">
        <v>71</v>
      </c>
    </row>
    <row r="301" spans="1:25" ht="18" hidden="1" customHeight="1" x14ac:dyDescent="0.25">
      <c r="A301" s="50">
        <f t="shared" si="16"/>
        <v>10</v>
      </c>
      <c r="B301" s="51">
        <f t="shared" si="17"/>
        <v>43</v>
      </c>
      <c r="C301" s="67">
        <f t="shared" si="19"/>
        <v>42663</v>
      </c>
      <c r="D301" s="68">
        <f t="shared" si="18"/>
        <v>5</v>
      </c>
      <c r="E301" s="69" t="s">
        <v>71</v>
      </c>
      <c r="F301" s="69" t="s">
        <v>71</v>
      </c>
      <c r="G301" s="69" t="s">
        <v>71</v>
      </c>
      <c r="H301" s="69" t="s">
        <v>71</v>
      </c>
      <c r="I301" s="69" t="s">
        <v>71</v>
      </c>
      <c r="J301" s="69" t="s">
        <v>71</v>
      </c>
      <c r="K301" s="69" t="s">
        <v>71</v>
      </c>
      <c r="L301" s="69" t="s">
        <v>71</v>
      </c>
      <c r="M301" s="69" t="s">
        <v>71</v>
      </c>
      <c r="N301" s="69" t="s">
        <v>71</v>
      </c>
      <c r="O301" s="69" t="s">
        <v>71</v>
      </c>
      <c r="P301" s="69" t="s">
        <v>71</v>
      </c>
      <c r="Q301" s="69" t="s">
        <v>71</v>
      </c>
      <c r="R301" s="69" t="s">
        <v>71</v>
      </c>
      <c r="S301" s="69" t="s">
        <v>71</v>
      </c>
      <c r="T301" s="69" t="s">
        <v>71</v>
      </c>
      <c r="U301" s="69" t="s">
        <v>71</v>
      </c>
      <c r="V301" s="69" t="s">
        <v>71</v>
      </c>
      <c r="W301" s="69" t="s">
        <v>71</v>
      </c>
      <c r="X301" s="69" t="s">
        <v>71</v>
      </c>
      <c r="Y301" s="69" t="s">
        <v>71</v>
      </c>
    </row>
    <row r="302" spans="1:25" ht="18" hidden="1" customHeight="1" x14ac:dyDescent="0.25">
      <c r="A302" s="50">
        <f t="shared" si="16"/>
        <v>10</v>
      </c>
      <c r="B302" s="51">
        <f t="shared" si="17"/>
        <v>43</v>
      </c>
      <c r="C302" s="67">
        <f t="shared" si="19"/>
        <v>42664</v>
      </c>
      <c r="D302" s="68">
        <f t="shared" si="18"/>
        <v>6</v>
      </c>
      <c r="E302" s="69" t="s">
        <v>71</v>
      </c>
      <c r="F302" s="69" t="s">
        <v>71</v>
      </c>
      <c r="G302" s="69" t="s">
        <v>71</v>
      </c>
      <c r="H302" s="69" t="s">
        <v>71</v>
      </c>
      <c r="I302" s="69" t="s">
        <v>71</v>
      </c>
      <c r="J302" s="69" t="s">
        <v>71</v>
      </c>
      <c r="K302" s="69" t="s">
        <v>71</v>
      </c>
      <c r="L302" s="69" t="s">
        <v>71</v>
      </c>
      <c r="M302" s="69" t="s">
        <v>71</v>
      </c>
      <c r="N302" s="69" t="s">
        <v>71</v>
      </c>
      <c r="O302" s="69" t="s">
        <v>71</v>
      </c>
      <c r="P302" s="69" t="s">
        <v>71</v>
      </c>
      <c r="Q302" s="69" t="s">
        <v>71</v>
      </c>
      <c r="R302" s="69" t="s">
        <v>71</v>
      </c>
      <c r="S302" s="69" t="s">
        <v>71</v>
      </c>
      <c r="T302" s="69" t="s">
        <v>71</v>
      </c>
      <c r="U302" s="69" t="s">
        <v>71</v>
      </c>
      <c r="V302" s="69" t="s">
        <v>71</v>
      </c>
      <c r="W302" s="69" t="s">
        <v>71</v>
      </c>
      <c r="X302" s="69" t="s">
        <v>71</v>
      </c>
      <c r="Y302" s="69" t="s">
        <v>71</v>
      </c>
    </row>
    <row r="303" spans="1:25" ht="18" hidden="1" customHeight="1" x14ac:dyDescent="0.25">
      <c r="A303" s="50">
        <f t="shared" si="16"/>
        <v>10</v>
      </c>
      <c r="B303" s="51">
        <f t="shared" si="17"/>
        <v>43</v>
      </c>
      <c r="C303" s="67">
        <f t="shared" si="19"/>
        <v>42665</v>
      </c>
      <c r="D303" s="68">
        <f t="shared" si="18"/>
        <v>7</v>
      </c>
      <c r="E303" s="69"/>
      <c r="F303" s="69"/>
      <c r="G303" s="69"/>
      <c r="H303" s="69"/>
      <c r="I303" s="69"/>
      <c r="J303" s="69"/>
      <c r="K303" s="69"/>
      <c r="L303" s="69"/>
      <c r="M303" s="69"/>
      <c r="N303" s="69"/>
      <c r="O303" s="69"/>
      <c r="P303" s="69"/>
      <c r="Q303" s="69"/>
      <c r="R303" s="69"/>
      <c r="S303" s="69"/>
      <c r="T303" s="69"/>
      <c r="U303" s="69"/>
      <c r="V303" s="69"/>
      <c r="W303" s="69"/>
      <c r="X303" s="69"/>
      <c r="Y303" s="69"/>
    </row>
    <row r="304" spans="1:25" ht="18" hidden="1" customHeight="1" x14ac:dyDescent="0.25">
      <c r="A304" s="50">
        <f t="shared" si="16"/>
        <v>10</v>
      </c>
      <c r="B304" s="51">
        <f t="shared" si="17"/>
        <v>44</v>
      </c>
      <c r="C304" s="67">
        <f t="shared" si="19"/>
        <v>42666</v>
      </c>
      <c r="D304" s="68">
        <f t="shared" si="18"/>
        <v>1</v>
      </c>
      <c r="E304" s="69"/>
      <c r="F304" s="69"/>
      <c r="G304" s="69"/>
      <c r="H304" s="69"/>
      <c r="I304" s="69"/>
      <c r="J304" s="69"/>
      <c r="K304" s="69"/>
      <c r="L304" s="69"/>
      <c r="M304" s="69"/>
      <c r="N304" s="69"/>
      <c r="O304" s="69"/>
      <c r="P304" s="69"/>
      <c r="Q304" s="69"/>
      <c r="R304" s="69"/>
      <c r="S304" s="69"/>
      <c r="T304" s="69"/>
      <c r="U304" s="69"/>
      <c r="V304" s="69"/>
      <c r="W304" s="69"/>
      <c r="X304" s="69"/>
      <c r="Y304" s="69"/>
    </row>
    <row r="305" spans="1:25" ht="18" hidden="1" customHeight="1" x14ac:dyDescent="0.25">
      <c r="A305" s="50">
        <f t="shared" si="16"/>
        <v>10</v>
      </c>
      <c r="B305" s="51">
        <f t="shared" si="17"/>
        <v>44</v>
      </c>
      <c r="C305" s="67">
        <f t="shared" si="19"/>
        <v>42667</v>
      </c>
      <c r="D305" s="68">
        <f t="shared" si="18"/>
        <v>2</v>
      </c>
      <c r="E305" s="69"/>
      <c r="F305" s="69"/>
      <c r="G305" s="69"/>
      <c r="H305" s="69"/>
      <c r="I305" s="69"/>
      <c r="J305" s="69"/>
      <c r="K305" s="69"/>
      <c r="L305" s="69"/>
      <c r="M305" s="69"/>
      <c r="N305" s="69"/>
      <c r="O305" s="69"/>
      <c r="P305" s="69"/>
      <c r="Q305" s="69"/>
      <c r="R305" s="69"/>
      <c r="S305" s="69"/>
      <c r="T305" s="69"/>
      <c r="U305" s="69"/>
      <c r="V305" s="69"/>
      <c r="W305" s="69"/>
      <c r="X305" s="69"/>
      <c r="Y305" s="69"/>
    </row>
    <row r="306" spans="1:25" ht="18" hidden="1" customHeight="1" x14ac:dyDescent="0.25">
      <c r="A306" s="50">
        <f t="shared" si="16"/>
        <v>10</v>
      </c>
      <c r="B306" s="51">
        <f t="shared" si="17"/>
        <v>44</v>
      </c>
      <c r="C306" s="67">
        <f t="shared" si="19"/>
        <v>42668</v>
      </c>
      <c r="D306" s="68">
        <f t="shared" si="18"/>
        <v>3</v>
      </c>
      <c r="E306" s="69"/>
      <c r="F306" s="69"/>
      <c r="G306" s="69"/>
      <c r="H306" s="69"/>
      <c r="I306" s="69"/>
      <c r="J306" s="69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69"/>
      <c r="V306" s="69"/>
      <c r="W306" s="69"/>
      <c r="X306" s="69"/>
      <c r="Y306" s="69"/>
    </row>
    <row r="307" spans="1:25" ht="18" hidden="1" customHeight="1" x14ac:dyDescent="0.25">
      <c r="A307" s="50">
        <f t="shared" si="16"/>
        <v>10</v>
      </c>
      <c r="B307" s="51">
        <f t="shared" si="17"/>
        <v>44</v>
      </c>
      <c r="C307" s="67">
        <f t="shared" si="19"/>
        <v>42669</v>
      </c>
      <c r="D307" s="68">
        <f t="shared" si="18"/>
        <v>4</v>
      </c>
      <c r="E307" s="69"/>
      <c r="F307" s="69"/>
      <c r="G307" s="69"/>
      <c r="H307" s="69"/>
      <c r="I307" s="69"/>
      <c r="J307" s="69"/>
      <c r="K307" s="69"/>
      <c r="L307" s="69"/>
      <c r="M307" s="69"/>
      <c r="N307" s="69"/>
      <c r="O307" s="69"/>
      <c r="P307" s="69"/>
      <c r="Q307" s="69"/>
      <c r="R307" s="69"/>
      <c r="S307" s="69"/>
      <c r="T307" s="69"/>
      <c r="U307" s="69"/>
      <c r="V307" s="69"/>
      <c r="W307" s="69"/>
      <c r="X307" s="69"/>
      <c r="Y307" s="69"/>
    </row>
    <row r="308" spans="1:25" ht="18" hidden="1" customHeight="1" x14ac:dyDescent="0.25">
      <c r="A308" s="50">
        <f t="shared" si="16"/>
        <v>10</v>
      </c>
      <c r="B308" s="51">
        <f t="shared" si="17"/>
        <v>44</v>
      </c>
      <c r="C308" s="67">
        <f t="shared" si="19"/>
        <v>42670</v>
      </c>
      <c r="D308" s="68">
        <f t="shared" si="18"/>
        <v>5</v>
      </c>
      <c r="E308" s="69"/>
      <c r="F308" s="69"/>
      <c r="G308" s="69"/>
      <c r="H308" s="69"/>
      <c r="I308" s="69"/>
      <c r="J308" s="69"/>
      <c r="K308" s="69"/>
      <c r="L308" s="69"/>
      <c r="M308" s="69"/>
      <c r="N308" s="69"/>
      <c r="O308" s="69"/>
      <c r="P308" s="69"/>
      <c r="Q308" s="69"/>
      <c r="R308" s="69"/>
      <c r="S308" s="69"/>
      <c r="T308" s="69"/>
      <c r="U308" s="69"/>
      <c r="V308" s="69"/>
      <c r="W308" s="69"/>
      <c r="X308" s="69"/>
      <c r="Y308" s="69"/>
    </row>
    <row r="309" spans="1:25" ht="18" hidden="1" customHeight="1" x14ac:dyDescent="0.25">
      <c r="A309" s="50">
        <f t="shared" si="16"/>
        <v>10</v>
      </c>
      <c r="B309" s="51">
        <f t="shared" si="17"/>
        <v>44</v>
      </c>
      <c r="C309" s="67">
        <f t="shared" si="19"/>
        <v>42671</v>
      </c>
      <c r="D309" s="68">
        <f t="shared" si="18"/>
        <v>6</v>
      </c>
      <c r="E309" s="69"/>
      <c r="F309" s="69"/>
      <c r="G309" s="69"/>
      <c r="H309" s="69"/>
      <c r="I309" s="69"/>
      <c r="J309" s="69"/>
      <c r="K309" s="69"/>
      <c r="L309" s="69"/>
      <c r="M309" s="69"/>
      <c r="N309" s="69"/>
      <c r="O309" s="69"/>
      <c r="P309" s="69"/>
      <c r="Q309" s="69"/>
      <c r="R309" s="69"/>
      <c r="S309" s="69"/>
      <c r="T309" s="69"/>
      <c r="U309" s="69"/>
      <c r="V309" s="69"/>
      <c r="W309" s="69"/>
      <c r="X309" s="69"/>
      <c r="Y309" s="69"/>
    </row>
    <row r="310" spans="1:25" ht="18" hidden="1" customHeight="1" x14ac:dyDescent="0.25">
      <c r="A310" s="50">
        <f t="shared" si="16"/>
        <v>10</v>
      </c>
      <c r="B310" s="51">
        <f t="shared" si="17"/>
        <v>44</v>
      </c>
      <c r="C310" s="67">
        <f t="shared" si="19"/>
        <v>42672</v>
      </c>
      <c r="D310" s="68">
        <f t="shared" si="18"/>
        <v>7</v>
      </c>
      <c r="E310" s="69"/>
      <c r="F310" s="69"/>
      <c r="G310" s="69"/>
      <c r="H310" s="69"/>
      <c r="I310" s="69"/>
      <c r="J310" s="69"/>
      <c r="K310" s="69"/>
      <c r="L310" s="69"/>
      <c r="M310" s="69"/>
      <c r="N310" s="69"/>
      <c r="O310" s="69"/>
      <c r="P310" s="69"/>
      <c r="Q310" s="69"/>
      <c r="R310" s="69"/>
      <c r="S310" s="69"/>
      <c r="T310" s="69"/>
      <c r="U310" s="69"/>
      <c r="V310" s="69"/>
      <c r="W310" s="69"/>
      <c r="X310" s="69"/>
      <c r="Y310" s="69"/>
    </row>
    <row r="311" spans="1:25" ht="18" hidden="1" customHeight="1" x14ac:dyDescent="0.25">
      <c r="A311" s="50">
        <f t="shared" si="16"/>
        <v>10</v>
      </c>
      <c r="B311" s="51">
        <f t="shared" si="17"/>
        <v>45</v>
      </c>
      <c r="C311" s="67">
        <f t="shared" si="19"/>
        <v>42673</v>
      </c>
      <c r="D311" s="68">
        <f t="shared" si="18"/>
        <v>1</v>
      </c>
      <c r="E311" s="69"/>
      <c r="F311" s="69"/>
      <c r="G311" s="69"/>
      <c r="H311" s="69"/>
      <c r="I311" s="69"/>
      <c r="J311" s="69"/>
      <c r="K311" s="69"/>
      <c r="L311" s="69"/>
      <c r="M311" s="69"/>
      <c r="N311" s="69"/>
      <c r="O311" s="69"/>
      <c r="P311" s="69"/>
      <c r="Q311" s="69"/>
      <c r="R311" s="69"/>
      <c r="S311" s="69"/>
      <c r="T311" s="69"/>
      <c r="U311" s="69"/>
      <c r="V311" s="69"/>
      <c r="W311" s="69"/>
      <c r="X311" s="69"/>
      <c r="Y311" s="69"/>
    </row>
    <row r="312" spans="1:25" ht="18" hidden="1" customHeight="1" x14ac:dyDescent="0.25">
      <c r="A312" s="50">
        <f t="shared" si="16"/>
        <v>10</v>
      </c>
      <c r="B312" s="51">
        <f t="shared" si="17"/>
        <v>45</v>
      </c>
      <c r="C312" s="67">
        <f t="shared" si="19"/>
        <v>42674</v>
      </c>
      <c r="D312" s="68">
        <f t="shared" si="18"/>
        <v>2</v>
      </c>
      <c r="E312" s="69"/>
      <c r="F312" s="69"/>
      <c r="G312" s="69"/>
      <c r="H312" s="69"/>
      <c r="I312" s="69"/>
      <c r="J312" s="69"/>
      <c r="K312" s="69"/>
      <c r="L312" s="69"/>
      <c r="M312" s="69"/>
      <c r="N312" s="69"/>
      <c r="O312" s="69"/>
      <c r="P312" s="69"/>
      <c r="Q312" s="69"/>
      <c r="R312" s="69"/>
      <c r="S312" s="69"/>
      <c r="T312" s="69"/>
      <c r="U312" s="69"/>
      <c r="V312" s="69"/>
      <c r="W312" s="69"/>
      <c r="X312" s="69"/>
      <c r="Y312" s="69"/>
    </row>
    <row r="313" spans="1:25" ht="18" hidden="1" customHeight="1" x14ac:dyDescent="0.25">
      <c r="A313" s="50">
        <f t="shared" si="16"/>
        <v>11</v>
      </c>
      <c r="B313" s="51">
        <f t="shared" si="17"/>
        <v>45</v>
      </c>
      <c r="C313" s="67">
        <f t="shared" si="19"/>
        <v>42675</v>
      </c>
      <c r="D313" s="68">
        <f t="shared" si="18"/>
        <v>3</v>
      </c>
      <c r="E313" s="69"/>
      <c r="F313" s="69"/>
      <c r="G313" s="69"/>
      <c r="H313" s="69"/>
      <c r="I313" s="69"/>
      <c r="J313" s="69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69"/>
      <c r="V313" s="69"/>
      <c r="W313" s="69"/>
      <c r="X313" s="69"/>
      <c r="Y313" s="69"/>
    </row>
    <row r="314" spans="1:25" ht="18" hidden="1" customHeight="1" x14ac:dyDescent="0.25">
      <c r="A314" s="50">
        <f t="shared" si="16"/>
        <v>11</v>
      </c>
      <c r="B314" s="51">
        <f t="shared" si="17"/>
        <v>45</v>
      </c>
      <c r="C314" s="67">
        <f t="shared" si="19"/>
        <v>42676</v>
      </c>
      <c r="D314" s="68">
        <f t="shared" si="18"/>
        <v>4</v>
      </c>
      <c r="E314" s="69"/>
      <c r="F314" s="69"/>
      <c r="G314" s="69"/>
      <c r="H314" s="69"/>
      <c r="I314" s="69"/>
      <c r="J314" s="69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69"/>
      <c r="V314" s="69"/>
      <c r="W314" s="69"/>
      <c r="X314" s="69"/>
      <c r="Y314" s="69"/>
    </row>
    <row r="315" spans="1:25" ht="18" hidden="1" customHeight="1" x14ac:dyDescent="0.25">
      <c r="A315" s="50">
        <f t="shared" si="16"/>
        <v>11</v>
      </c>
      <c r="B315" s="51">
        <f t="shared" si="17"/>
        <v>45</v>
      </c>
      <c r="C315" s="67">
        <f t="shared" si="19"/>
        <v>42677</v>
      </c>
      <c r="D315" s="68">
        <f t="shared" si="18"/>
        <v>5</v>
      </c>
      <c r="E315" s="69"/>
      <c r="F315" s="69"/>
      <c r="G315" s="69"/>
      <c r="H315" s="69"/>
      <c r="I315" s="69"/>
      <c r="J315" s="69"/>
      <c r="K315" s="69"/>
      <c r="L315" s="69"/>
      <c r="M315" s="69"/>
      <c r="N315" s="69"/>
      <c r="O315" s="69"/>
      <c r="P315" s="69"/>
      <c r="Q315" s="69"/>
      <c r="R315" s="69"/>
      <c r="S315" s="69"/>
      <c r="T315" s="69"/>
      <c r="U315" s="69"/>
      <c r="V315" s="69"/>
      <c r="W315" s="69"/>
      <c r="X315" s="69"/>
      <c r="Y315" s="69"/>
    </row>
    <row r="316" spans="1:25" ht="18" hidden="1" customHeight="1" x14ac:dyDescent="0.25">
      <c r="A316" s="50">
        <f t="shared" si="16"/>
        <v>11</v>
      </c>
      <c r="B316" s="51">
        <f t="shared" si="17"/>
        <v>45</v>
      </c>
      <c r="C316" s="67">
        <f t="shared" si="19"/>
        <v>42678</v>
      </c>
      <c r="D316" s="68">
        <f t="shared" si="18"/>
        <v>6</v>
      </c>
      <c r="E316" s="69"/>
      <c r="F316" s="69"/>
      <c r="G316" s="69"/>
      <c r="H316" s="69"/>
      <c r="I316" s="69"/>
      <c r="J316" s="69"/>
      <c r="K316" s="69"/>
      <c r="L316" s="69"/>
      <c r="M316" s="69"/>
      <c r="N316" s="69"/>
      <c r="O316" s="69"/>
      <c r="P316" s="69"/>
      <c r="Q316" s="69"/>
      <c r="R316" s="69"/>
      <c r="S316" s="69"/>
      <c r="T316" s="69"/>
      <c r="U316" s="69"/>
      <c r="V316" s="69"/>
      <c r="W316" s="69"/>
      <c r="X316" s="69"/>
      <c r="Y316" s="69"/>
    </row>
    <row r="317" spans="1:25" ht="18" hidden="1" customHeight="1" x14ac:dyDescent="0.25">
      <c r="A317" s="50">
        <f t="shared" si="16"/>
        <v>11</v>
      </c>
      <c r="B317" s="51">
        <f t="shared" si="17"/>
        <v>45</v>
      </c>
      <c r="C317" s="67">
        <f t="shared" si="19"/>
        <v>42679</v>
      </c>
      <c r="D317" s="68">
        <f t="shared" si="18"/>
        <v>7</v>
      </c>
      <c r="E317" s="69"/>
      <c r="F317" s="69"/>
      <c r="G317" s="69"/>
      <c r="H317" s="69"/>
      <c r="I317" s="69"/>
      <c r="J317" s="69"/>
      <c r="K317" s="69"/>
      <c r="L317" s="69"/>
      <c r="M317" s="69"/>
      <c r="N317" s="69"/>
      <c r="O317" s="69"/>
      <c r="P317" s="69"/>
      <c r="Q317" s="69"/>
      <c r="R317" s="69"/>
      <c r="S317" s="69"/>
      <c r="T317" s="69"/>
      <c r="U317" s="69"/>
      <c r="V317" s="69"/>
      <c r="W317" s="69"/>
      <c r="X317" s="69"/>
      <c r="Y317" s="69"/>
    </row>
    <row r="318" spans="1:25" ht="18" hidden="1" customHeight="1" x14ac:dyDescent="0.25">
      <c r="A318" s="50">
        <f t="shared" si="16"/>
        <v>11</v>
      </c>
      <c r="B318" s="51">
        <f t="shared" si="17"/>
        <v>46</v>
      </c>
      <c r="C318" s="67">
        <f t="shared" si="19"/>
        <v>42680</v>
      </c>
      <c r="D318" s="68">
        <f t="shared" si="18"/>
        <v>1</v>
      </c>
      <c r="E318" s="69"/>
      <c r="F318" s="69"/>
      <c r="G318" s="69"/>
      <c r="H318" s="69"/>
      <c r="I318" s="69"/>
      <c r="J318" s="69"/>
      <c r="K318" s="69"/>
      <c r="L318" s="69"/>
      <c r="M318" s="69"/>
      <c r="N318" s="69"/>
      <c r="O318" s="69"/>
      <c r="P318" s="69"/>
      <c r="Q318" s="69"/>
      <c r="R318" s="69"/>
      <c r="S318" s="69"/>
      <c r="T318" s="69"/>
      <c r="U318" s="69"/>
      <c r="V318" s="69"/>
      <c r="W318" s="69"/>
      <c r="X318" s="69"/>
      <c r="Y318" s="69"/>
    </row>
    <row r="319" spans="1:25" ht="18" hidden="1" customHeight="1" x14ac:dyDescent="0.25">
      <c r="A319" s="50">
        <f t="shared" si="16"/>
        <v>11</v>
      </c>
      <c r="B319" s="51">
        <f t="shared" si="17"/>
        <v>46</v>
      </c>
      <c r="C319" s="67">
        <f t="shared" si="19"/>
        <v>42681</v>
      </c>
      <c r="D319" s="68">
        <f t="shared" si="18"/>
        <v>2</v>
      </c>
      <c r="E319" s="69"/>
      <c r="F319" s="69"/>
      <c r="G319" s="69"/>
      <c r="H319" s="69"/>
      <c r="I319" s="69"/>
      <c r="J319" s="69"/>
      <c r="K319" s="69"/>
      <c r="L319" s="69"/>
      <c r="M319" s="69"/>
      <c r="N319" s="69"/>
      <c r="O319" s="69"/>
      <c r="P319" s="69"/>
      <c r="Q319" s="69"/>
      <c r="R319" s="69"/>
      <c r="S319" s="69"/>
      <c r="T319" s="69"/>
      <c r="U319" s="69"/>
      <c r="V319" s="69"/>
      <c r="W319" s="69"/>
      <c r="X319" s="69"/>
      <c r="Y319" s="69"/>
    </row>
    <row r="320" spans="1:25" ht="18" hidden="1" customHeight="1" x14ac:dyDescent="0.25">
      <c r="A320" s="50">
        <f t="shared" si="16"/>
        <v>11</v>
      </c>
      <c r="B320" s="51">
        <f t="shared" si="17"/>
        <v>46</v>
      </c>
      <c r="C320" s="67">
        <f t="shared" si="19"/>
        <v>42682</v>
      </c>
      <c r="D320" s="68">
        <f t="shared" si="18"/>
        <v>3</v>
      </c>
      <c r="E320" s="69"/>
      <c r="F320" s="69"/>
      <c r="G320" s="69"/>
      <c r="H320" s="69"/>
      <c r="I320" s="69"/>
      <c r="J320" s="69"/>
      <c r="K320" s="69"/>
      <c r="L320" s="69"/>
      <c r="M320" s="69"/>
      <c r="N320" s="69"/>
      <c r="O320" s="69"/>
      <c r="P320" s="69"/>
      <c r="Q320" s="69"/>
      <c r="R320" s="69"/>
      <c r="S320" s="69"/>
      <c r="T320" s="69"/>
      <c r="U320" s="69"/>
      <c r="V320" s="69"/>
      <c r="W320" s="69"/>
      <c r="X320" s="69"/>
      <c r="Y320" s="69"/>
    </row>
    <row r="321" spans="1:25" ht="18" hidden="1" customHeight="1" x14ac:dyDescent="0.25">
      <c r="A321" s="50">
        <f t="shared" si="16"/>
        <v>11</v>
      </c>
      <c r="B321" s="51">
        <f t="shared" si="17"/>
        <v>46</v>
      </c>
      <c r="C321" s="67">
        <f t="shared" si="19"/>
        <v>42683</v>
      </c>
      <c r="D321" s="68">
        <f t="shared" si="18"/>
        <v>4</v>
      </c>
      <c r="E321" s="69"/>
      <c r="F321" s="69"/>
      <c r="G321" s="69"/>
      <c r="H321" s="69"/>
      <c r="I321" s="69"/>
      <c r="J321" s="69"/>
      <c r="K321" s="69"/>
      <c r="L321" s="69"/>
      <c r="M321" s="69"/>
      <c r="N321" s="69"/>
      <c r="O321" s="69"/>
      <c r="P321" s="69"/>
      <c r="Q321" s="69"/>
      <c r="R321" s="69"/>
      <c r="S321" s="69"/>
      <c r="T321" s="69"/>
      <c r="U321" s="69"/>
      <c r="V321" s="69"/>
      <c r="W321" s="69"/>
      <c r="X321" s="69"/>
      <c r="Y321" s="69"/>
    </row>
    <row r="322" spans="1:25" ht="18" hidden="1" customHeight="1" x14ac:dyDescent="0.25">
      <c r="A322" s="50">
        <f t="shared" si="16"/>
        <v>11</v>
      </c>
      <c r="B322" s="51">
        <f t="shared" si="17"/>
        <v>46</v>
      </c>
      <c r="C322" s="67">
        <f t="shared" si="19"/>
        <v>42684</v>
      </c>
      <c r="D322" s="68">
        <f t="shared" si="18"/>
        <v>5</v>
      </c>
      <c r="E322" s="69"/>
      <c r="F322" s="69"/>
      <c r="G322" s="69"/>
      <c r="H322" s="69"/>
      <c r="I322" s="69"/>
      <c r="J322" s="69"/>
      <c r="K322" s="69"/>
      <c r="L322" s="69"/>
      <c r="M322" s="69"/>
      <c r="N322" s="69"/>
      <c r="O322" s="69"/>
      <c r="P322" s="69"/>
      <c r="Q322" s="69"/>
      <c r="R322" s="69"/>
      <c r="S322" s="69"/>
      <c r="T322" s="69"/>
      <c r="U322" s="69"/>
      <c r="V322" s="69"/>
      <c r="W322" s="69"/>
      <c r="X322" s="69"/>
      <c r="Y322" s="69"/>
    </row>
    <row r="323" spans="1:25" ht="18" hidden="1" customHeight="1" x14ac:dyDescent="0.25">
      <c r="A323" s="50">
        <f t="shared" si="16"/>
        <v>11</v>
      </c>
      <c r="B323" s="51">
        <f t="shared" si="17"/>
        <v>46</v>
      </c>
      <c r="C323" s="67">
        <f t="shared" si="19"/>
        <v>42685</v>
      </c>
      <c r="D323" s="68">
        <f t="shared" si="18"/>
        <v>6</v>
      </c>
      <c r="E323" s="69"/>
      <c r="F323" s="69"/>
      <c r="G323" s="69"/>
      <c r="H323" s="69"/>
      <c r="I323" s="69"/>
      <c r="J323" s="69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69"/>
      <c r="V323" s="69"/>
      <c r="W323" s="69"/>
      <c r="X323" s="69"/>
      <c r="Y323" s="69"/>
    </row>
    <row r="324" spans="1:25" ht="18" hidden="1" customHeight="1" x14ac:dyDescent="0.25">
      <c r="A324" s="50">
        <f t="shared" si="16"/>
        <v>11</v>
      </c>
      <c r="B324" s="51">
        <f t="shared" si="17"/>
        <v>46</v>
      </c>
      <c r="C324" s="67">
        <f t="shared" si="19"/>
        <v>42686</v>
      </c>
      <c r="D324" s="68">
        <f t="shared" si="18"/>
        <v>7</v>
      </c>
      <c r="E324" s="69"/>
      <c r="F324" s="69"/>
      <c r="G324" s="69"/>
      <c r="H324" s="69"/>
      <c r="I324" s="69"/>
      <c r="J324" s="69"/>
      <c r="K324" s="69"/>
      <c r="L324" s="69"/>
      <c r="M324" s="69"/>
      <c r="N324" s="69"/>
      <c r="O324" s="69"/>
      <c r="P324" s="69"/>
      <c r="Q324" s="69"/>
      <c r="R324" s="69"/>
      <c r="S324" s="69"/>
      <c r="T324" s="69"/>
      <c r="U324" s="69"/>
      <c r="V324" s="69"/>
      <c r="W324" s="69"/>
      <c r="X324" s="69"/>
      <c r="Y324" s="69"/>
    </row>
    <row r="325" spans="1:25" ht="18" hidden="1" customHeight="1" x14ac:dyDescent="0.25">
      <c r="A325" s="50">
        <f t="shared" si="16"/>
        <v>11</v>
      </c>
      <c r="B325" s="51">
        <f t="shared" si="17"/>
        <v>47</v>
      </c>
      <c r="C325" s="67">
        <f t="shared" si="19"/>
        <v>42687</v>
      </c>
      <c r="D325" s="68">
        <f t="shared" si="18"/>
        <v>1</v>
      </c>
      <c r="E325" s="69"/>
      <c r="F325" s="69"/>
      <c r="G325" s="69"/>
      <c r="H325" s="69"/>
      <c r="I325" s="69"/>
      <c r="J325" s="69"/>
      <c r="K325" s="69"/>
      <c r="L325" s="69"/>
      <c r="M325" s="69"/>
      <c r="N325" s="69"/>
      <c r="O325" s="69"/>
      <c r="P325" s="69"/>
      <c r="Q325" s="69"/>
      <c r="R325" s="69"/>
      <c r="S325" s="69"/>
      <c r="T325" s="69"/>
      <c r="U325" s="69"/>
      <c r="V325" s="69"/>
      <c r="W325" s="69"/>
      <c r="X325" s="69"/>
      <c r="Y325" s="69"/>
    </row>
    <row r="326" spans="1:25" ht="18" hidden="1" customHeight="1" x14ac:dyDescent="0.25">
      <c r="A326" s="50">
        <f t="shared" si="16"/>
        <v>11</v>
      </c>
      <c r="B326" s="51">
        <f t="shared" si="17"/>
        <v>47</v>
      </c>
      <c r="C326" s="67">
        <f t="shared" si="19"/>
        <v>42688</v>
      </c>
      <c r="D326" s="68">
        <f t="shared" si="18"/>
        <v>2</v>
      </c>
      <c r="E326" s="69"/>
      <c r="F326" s="69"/>
      <c r="G326" s="69"/>
      <c r="H326" s="69"/>
      <c r="I326" s="69"/>
      <c r="J326" s="69"/>
      <c r="K326" s="69"/>
      <c r="L326" s="69"/>
      <c r="M326" s="69"/>
      <c r="N326" s="69"/>
      <c r="O326" s="69"/>
      <c r="P326" s="69"/>
      <c r="Q326" s="69"/>
      <c r="R326" s="69"/>
      <c r="S326" s="69"/>
      <c r="T326" s="69"/>
      <c r="U326" s="69"/>
      <c r="V326" s="69"/>
      <c r="W326" s="69"/>
      <c r="X326" s="69"/>
      <c r="Y326" s="69"/>
    </row>
    <row r="327" spans="1:25" ht="18" hidden="1" customHeight="1" x14ac:dyDescent="0.25">
      <c r="A327" s="50">
        <f t="shared" si="16"/>
        <v>11</v>
      </c>
      <c r="B327" s="51">
        <f t="shared" si="17"/>
        <v>47</v>
      </c>
      <c r="C327" s="67">
        <f t="shared" si="19"/>
        <v>42689</v>
      </c>
      <c r="D327" s="68">
        <f t="shared" si="18"/>
        <v>3</v>
      </c>
      <c r="E327" s="69"/>
      <c r="F327" s="69"/>
      <c r="G327" s="69"/>
      <c r="H327" s="69"/>
      <c r="I327" s="69"/>
      <c r="J327" s="69"/>
      <c r="K327" s="69"/>
      <c r="L327" s="69"/>
      <c r="M327" s="69"/>
      <c r="N327" s="69"/>
      <c r="O327" s="69"/>
      <c r="P327" s="69"/>
      <c r="Q327" s="69"/>
      <c r="R327" s="69"/>
      <c r="S327" s="69"/>
      <c r="T327" s="69"/>
      <c r="U327" s="69"/>
      <c r="V327" s="69"/>
      <c r="W327" s="69"/>
      <c r="X327" s="69"/>
      <c r="Y327" s="69"/>
    </row>
    <row r="328" spans="1:25" ht="18" hidden="1" customHeight="1" x14ac:dyDescent="0.25">
      <c r="A328" s="50">
        <f t="shared" si="16"/>
        <v>11</v>
      </c>
      <c r="B328" s="51">
        <f t="shared" si="17"/>
        <v>47</v>
      </c>
      <c r="C328" s="67">
        <f t="shared" si="19"/>
        <v>42690</v>
      </c>
      <c r="D328" s="68">
        <f t="shared" si="18"/>
        <v>4</v>
      </c>
      <c r="E328" s="69"/>
      <c r="F328" s="69"/>
      <c r="G328" s="69"/>
      <c r="H328" s="69"/>
      <c r="I328" s="69"/>
      <c r="J328" s="69"/>
      <c r="K328" s="69"/>
      <c r="L328" s="69"/>
      <c r="M328" s="69"/>
      <c r="N328" s="69"/>
      <c r="O328" s="69"/>
      <c r="P328" s="69"/>
      <c r="Q328" s="69"/>
      <c r="R328" s="69"/>
      <c r="S328" s="69"/>
      <c r="T328" s="69"/>
      <c r="U328" s="69"/>
      <c r="V328" s="69"/>
      <c r="W328" s="69"/>
      <c r="X328" s="69"/>
      <c r="Y328" s="69"/>
    </row>
    <row r="329" spans="1:25" ht="18" hidden="1" customHeight="1" x14ac:dyDescent="0.25">
      <c r="A329" s="50">
        <f t="shared" ref="A329:A373" si="20">MONTH(C329)</f>
        <v>11</v>
      </c>
      <c r="B329" s="51">
        <f t="shared" ref="B329:B373" si="21">WEEKNUM(C329)</f>
        <v>47</v>
      </c>
      <c r="C329" s="67">
        <f t="shared" si="19"/>
        <v>42691</v>
      </c>
      <c r="D329" s="68">
        <f t="shared" ref="D329:D373" si="22">WEEKDAY(C329)</f>
        <v>5</v>
      </c>
      <c r="E329" s="69"/>
      <c r="F329" s="69"/>
      <c r="G329" s="69"/>
      <c r="H329" s="69"/>
      <c r="I329" s="69"/>
      <c r="J329" s="69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69"/>
      <c r="V329" s="69"/>
      <c r="W329" s="69"/>
      <c r="X329" s="69"/>
      <c r="Y329" s="69"/>
    </row>
    <row r="330" spans="1:25" ht="18" hidden="1" customHeight="1" x14ac:dyDescent="0.25">
      <c r="A330" s="50">
        <f t="shared" si="20"/>
        <v>11</v>
      </c>
      <c r="B330" s="51">
        <f t="shared" si="21"/>
        <v>47</v>
      </c>
      <c r="C330" s="67">
        <f t="shared" si="19"/>
        <v>42692</v>
      </c>
      <c r="D330" s="68">
        <f t="shared" si="22"/>
        <v>6</v>
      </c>
      <c r="E330" s="69"/>
      <c r="F330" s="69"/>
      <c r="G330" s="69"/>
      <c r="H330" s="69"/>
      <c r="I330" s="69"/>
      <c r="J330" s="69"/>
      <c r="K330" s="69"/>
      <c r="L330" s="69"/>
      <c r="M330" s="69"/>
      <c r="N330" s="69"/>
      <c r="O330" s="69"/>
      <c r="P330" s="69"/>
      <c r="Q330" s="69"/>
      <c r="R330" s="69"/>
      <c r="S330" s="69"/>
      <c r="T330" s="69"/>
      <c r="U330" s="69"/>
      <c r="V330" s="69"/>
      <c r="W330" s="69"/>
      <c r="X330" s="69"/>
      <c r="Y330" s="69"/>
    </row>
    <row r="331" spans="1:25" ht="18" hidden="1" customHeight="1" x14ac:dyDescent="0.25">
      <c r="A331" s="50">
        <f t="shared" si="20"/>
        <v>11</v>
      </c>
      <c r="B331" s="51">
        <f t="shared" si="21"/>
        <v>47</v>
      </c>
      <c r="C331" s="67">
        <f t="shared" si="19"/>
        <v>42693</v>
      </c>
      <c r="D331" s="68">
        <f t="shared" si="22"/>
        <v>7</v>
      </c>
      <c r="E331" s="69"/>
      <c r="F331" s="69"/>
      <c r="G331" s="69"/>
      <c r="H331" s="69"/>
      <c r="I331" s="69"/>
      <c r="J331" s="69"/>
      <c r="K331" s="69"/>
      <c r="L331" s="69"/>
      <c r="M331" s="69"/>
      <c r="N331" s="69"/>
      <c r="O331" s="69"/>
      <c r="P331" s="69"/>
      <c r="Q331" s="69"/>
      <c r="R331" s="69"/>
      <c r="S331" s="69"/>
      <c r="T331" s="69"/>
      <c r="U331" s="69"/>
      <c r="V331" s="69"/>
      <c r="W331" s="69"/>
      <c r="X331" s="69"/>
      <c r="Y331" s="69"/>
    </row>
    <row r="332" spans="1:25" ht="18" hidden="1" customHeight="1" x14ac:dyDescent="0.25">
      <c r="A332" s="50">
        <f t="shared" si="20"/>
        <v>11</v>
      </c>
      <c r="B332" s="51">
        <f t="shared" si="21"/>
        <v>48</v>
      </c>
      <c r="C332" s="67">
        <f t="shared" si="19"/>
        <v>42694</v>
      </c>
      <c r="D332" s="68">
        <f t="shared" si="22"/>
        <v>1</v>
      </c>
      <c r="E332" s="69"/>
      <c r="F332" s="69"/>
      <c r="G332" s="69"/>
      <c r="H332" s="69"/>
      <c r="I332" s="69"/>
      <c r="J332" s="69"/>
      <c r="K332" s="69"/>
      <c r="L332" s="69"/>
      <c r="M332" s="69"/>
      <c r="N332" s="69"/>
      <c r="O332" s="69"/>
      <c r="P332" s="69"/>
      <c r="Q332" s="69"/>
      <c r="R332" s="69"/>
      <c r="S332" s="69"/>
      <c r="T332" s="69"/>
      <c r="U332" s="69"/>
      <c r="V332" s="69"/>
      <c r="W332" s="69"/>
      <c r="X332" s="69"/>
      <c r="Y332" s="69"/>
    </row>
    <row r="333" spans="1:25" ht="18" hidden="1" customHeight="1" x14ac:dyDescent="0.25">
      <c r="A333" s="50">
        <f t="shared" si="20"/>
        <v>11</v>
      </c>
      <c r="B333" s="51">
        <f t="shared" si="21"/>
        <v>48</v>
      </c>
      <c r="C333" s="67">
        <f t="shared" si="19"/>
        <v>42695</v>
      </c>
      <c r="D333" s="68">
        <f t="shared" si="22"/>
        <v>2</v>
      </c>
      <c r="E333" s="69"/>
      <c r="F333" s="69"/>
      <c r="G333" s="69"/>
      <c r="H333" s="69"/>
      <c r="I333" s="69"/>
      <c r="J333" s="69"/>
      <c r="K333" s="69"/>
      <c r="L333" s="69"/>
      <c r="M333" s="69"/>
      <c r="N333" s="69"/>
      <c r="O333" s="69"/>
      <c r="P333" s="69"/>
      <c r="Q333" s="69"/>
      <c r="R333" s="69"/>
      <c r="S333" s="69"/>
      <c r="T333" s="69"/>
      <c r="U333" s="69"/>
      <c r="V333" s="69"/>
      <c r="W333" s="69"/>
      <c r="X333" s="69"/>
      <c r="Y333" s="69"/>
    </row>
    <row r="334" spans="1:25" ht="18" hidden="1" customHeight="1" x14ac:dyDescent="0.25">
      <c r="A334" s="50">
        <f t="shared" si="20"/>
        <v>11</v>
      </c>
      <c r="B334" s="51">
        <f t="shared" si="21"/>
        <v>48</v>
      </c>
      <c r="C334" s="67">
        <f t="shared" ref="C334:C373" si="23">C333+1</f>
        <v>42696</v>
      </c>
      <c r="D334" s="68">
        <f t="shared" si="22"/>
        <v>3</v>
      </c>
      <c r="E334" s="69"/>
      <c r="F334" s="69"/>
      <c r="G334" s="69"/>
      <c r="H334" s="69"/>
      <c r="I334" s="69"/>
      <c r="J334" s="69"/>
      <c r="K334" s="69"/>
      <c r="L334" s="69"/>
      <c r="M334" s="69"/>
      <c r="N334" s="69"/>
      <c r="O334" s="69"/>
      <c r="P334" s="69" t="s">
        <v>75</v>
      </c>
      <c r="Q334" s="69"/>
      <c r="R334" s="69"/>
      <c r="S334" s="69"/>
      <c r="T334" s="69"/>
      <c r="U334" s="69"/>
      <c r="V334" s="69"/>
      <c r="W334" s="69"/>
      <c r="X334" s="69"/>
      <c r="Y334" s="69"/>
    </row>
    <row r="335" spans="1:25" ht="18" hidden="1" customHeight="1" x14ac:dyDescent="0.25">
      <c r="A335" s="50">
        <f t="shared" si="20"/>
        <v>11</v>
      </c>
      <c r="B335" s="51">
        <f t="shared" si="21"/>
        <v>48</v>
      </c>
      <c r="C335" s="67">
        <f t="shared" si="23"/>
        <v>42697</v>
      </c>
      <c r="D335" s="68">
        <f t="shared" si="22"/>
        <v>4</v>
      </c>
      <c r="E335" s="69"/>
      <c r="F335" s="69"/>
      <c r="G335" s="69"/>
      <c r="H335" s="69"/>
      <c r="I335" s="69"/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69"/>
      <c r="V335" s="69"/>
      <c r="W335" s="69"/>
      <c r="X335" s="69"/>
      <c r="Y335" s="69"/>
    </row>
    <row r="336" spans="1:25" ht="18" hidden="1" customHeight="1" x14ac:dyDescent="0.25">
      <c r="A336" s="50">
        <f t="shared" si="20"/>
        <v>11</v>
      </c>
      <c r="B336" s="51">
        <f t="shared" si="21"/>
        <v>48</v>
      </c>
      <c r="C336" s="67">
        <f t="shared" si="23"/>
        <v>42698</v>
      </c>
      <c r="D336" s="68">
        <f t="shared" si="22"/>
        <v>5</v>
      </c>
      <c r="E336" s="69"/>
      <c r="F336" s="69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69"/>
      <c r="V336" s="69"/>
      <c r="W336" s="69"/>
      <c r="X336" s="69"/>
      <c r="Y336" s="69"/>
    </row>
    <row r="337" spans="1:25" ht="18" hidden="1" customHeight="1" x14ac:dyDescent="0.25">
      <c r="A337" s="50">
        <f t="shared" si="20"/>
        <v>11</v>
      </c>
      <c r="B337" s="51">
        <f t="shared" si="21"/>
        <v>48</v>
      </c>
      <c r="C337" s="67">
        <f t="shared" si="23"/>
        <v>42699</v>
      </c>
      <c r="D337" s="68">
        <f t="shared" si="22"/>
        <v>6</v>
      </c>
      <c r="E337" s="69"/>
      <c r="F337" s="69"/>
      <c r="G337" s="69"/>
      <c r="H337" s="69"/>
      <c r="I337" s="69"/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69"/>
      <c r="V337" s="69"/>
      <c r="W337" s="69"/>
      <c r="X337" s="69"/>
      <c r="Y337" s="69"/>
    </row>
    <row r="338" spans="1:25" ht="18" hidden="1" customHeight="1" x14ac:dyDescent="0.25">
      <c r="A338" s="50">
        <f t="shared" si="20"/>
        <v>11</v>
      </c>
      <c r="B338" s="51">
        <f t="shared" si="21"/>
        <v>48</v>
      </c>
      <c r="C338" s="67">
        <f t="shared" si="23"/>
        <v>42700</v>
      </c>
      <c r="D338" s="68">
        <f t="shared" si="22"/>
        <v>7</v>
      </c>
      <c r="E338" s="69"/>
      <c r="F338" s="69"/>
      <c r="G338" s="69"/>
      <c r="H338" s="69"/>
      <c r="I338" s="69"/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69"/>
      <c r="V338" s="69"/>
      <c r="W338" s="69"/>
      <c r="X338" s="69"/>
      <c r="Y338" s="69"/>
    </row>
    <row r="339" spans="1:25" ht="18" hidden="1" customHeight="1" x14ac:dyDescent="0.25">
      <c r="A339" s="50">
        <f t="shared" si="20"/>
        <v>11</v>
      </c>
      <c r="B339" s="51">
        <f t="shared" si="21"/>
        <v>49</v>
      </c>
      <c r="C339" s="67">
        <f t="shared" si="23"/>
        <v>42701</v>
      </c>
      <c r="D339" s="68">
        <f t="shared" si="22"/>
        <v>1</v>
      </c>
      <c r="E339" s="69"/>
      <c r="F339" s="69"/>
      <c r="G339" s="69"/>
      <c r="H339" s="69"/>
      <c r="I339" s="69"/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69"/>
      <c r="V339" s="69"/>
      <c r="W339" s="69"/>
      <c r="X339" s="69"/>
      <c r="Y339" s="69"/>
    </row>
    <row r="340" spans="1:25" ht="18" hidden="1" customHeight="1" x14ac:dyDescent="0.25">
      <c r="A340" s="50">
        <f t="shared" si="20"/>
        <v>11</v>
      </c>
      <c r="B340" s="51">
        <f t="shared" si="21"/>
        <v>49</v>
      </c>
      <c r="C340" s="67">
        <f t="shared" si="23"/>
        <v>42702</v>
      </c>
      <c r="D340" s="68">
        <f t="shared" si="22"/>
        <v>2</v>
      </c>
      <c r="E340" s="69"/>
      <c r="F340" s="69"/>
      <c r="G340" s="69"/>
      <c r="H340" s="69"/>
      <c r="I340" s="69"/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69"/>
      <c r="V340" s="69"/>
      <c r="W340" s="69"/>
      <c r="X340" s="69"/>
      <c r="Y340" s="69"/>
    </row>
    <row r="341" spans="1:25" ht="18" hidden="1" customHeight="1" x14ac:dyDescent="0.25">
      <c r="A341" s="50">
        <f t="shared" si="20"/>
        <v>11</v>
      </c>
      <c r="B341" s="51">
        <f t="shared" si="21"/>
        <v>49</v>
      </c>
      <c r="C341" s="67">
        <f t="shared" si="23"/>
        <v>42703</v>
      </c>
      <c r="D341" s="68">
        <f t="shared" si="22"/>
        <v>3</v>
      </c>
      <c r="E341" s="69"/>
      <c r="F341" s="69"/>
      <c r="G341" s="69"/>
      <c r="H341" s="69"/>
      <c r="I341" s="69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69"/>
      <c r="V341" s="69"/>
      <c r="W341" s="69"/>
      <c r="X341" s="69"/>
      <c r="Y341" s="69"/>
    </row>
    <row r="342" spans="1:25" ht="18" hidden="1" customHeight="1" x14ac:dyDescent="0.25">
      <c r="A342" s="50">
        <f t="shared" si="20"/>
        <v>11</v>
      </c>
      <c r="B342" s="51">
        <f t="shared" si="21"/>
        <v>49</v>
      </c>
      <c r="C342" s="67">
        <f t="shared" si="23"/>
        <v>42704</v>
      </c>
      <c r="D342" s="68">
        <f t="shared" si="22"/>
        <v>4</v>
      </c>
      <c r="E342" s="69"/>
      <c r="F342" s="69"/>
      <c r="G342" s="69"/>
      <c r="H342" s="69"/>
      <c r="I342" s="69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69"/>
      <c r="V342" s="69"/>
      <c r="W342" s="69"/>
      <c r="X342" s="69"/>
      <c r="Y342" s="69"/>
    </row>
    <row r="343" spans="1:25" ht="18" hidden="1" customHeight="1" x14ac:dyDescent="0.25">
      <c r="A343" s="50">
        <f t="shared" si="20"/>
        <v>12</v>
      </c>
      <c r="B343" s="51">
        <f t="shared" si="21"/>
        <v>49</v>
      </c>
      <c r="C343" s="67">
        <f t="shared" si="23"/>
        <v>42705</v>
      </c>
      <c r="D343" s="68">
        <f t="shared" si="22"/>
        <v>5</v>
      </c>
      <c r="E343" s="69"/>
      <c r="F343" s="69"/>
      <c r="G343" s="69"/>
      <c r="H343" s="69"/>
      <c r="I343" s="69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69"/>
      <c r="V343" s="69"/>
      <c r="W343" s="69"/>
      <c r="X343" s="69"/>
      <c r="Y343" s="69"/>
    </row>
    <row r="344" spans="1:25" ht="18" hidden="1" customHeight="1" x14ac:dyDescent="0.25">
      <c r="A344" s="50">
        <f t="shared" si="20"/>
        <v>12</v>
      </c>
      <c r="B344" s="51">
        <f t="shared" si="21"/>
        <v>49</v>
      </c>
      <c r="C344" s="67">
        <f t="shared" si="23"/>
        <v>42706</v>
      </c>
      <c r="D344" s="68">
        <f t="shared" si="22"/>
        <v>6</v>
      </c>
      <c r="E344" s="69"/>
      <c r="F344" s="69"/>
      <c r="G344" s="69"/>
      <c r="H344" s="69"/>
      <c r="I344" s="69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69"/>
      <c r="V344" s="69"/>
      <c r="W344" s="69"/>
      <c r="X344" s="69"/>
      <c r="Y344" s="69"/>
    </row>
    <row r="345" spans="1:25" ht="18" hidden="1" customHeight="1" x14ac:dyDescent="0.25">
      <c r="A345" s="50">
        <f t="shared" si="20"/>
        <v>12</v>
      </c>
      <c r="B345" s="51">
        <f t="shared" si="21"/>
        <v>49</v>
      </c>
      <c r="C345" s="67">
        <f t="shared" si="23"/>
        <v>42707</v>
      </c>
      <c r="D345" s="68">
        <f t="shared" si="22"/>
        <v>7</v>
      </c>
      <c r="E345" s="69"/>
      <c r="F345" s="69"/>
      <c r="G345" s="69"/>
      <c r="H345" s="69"/>
      <c r="I345" s="69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69"/>
      <c r="V345" s="69"/>
      <c r="W345" s="69"/>
      <c r="X345" s="69"/>
      <c r="Y345" s="69"/>
    </row>
    <row r="346" spans="1:25" ht="18" hidden="1" customHeight="1" x14ac:dyDescent="0.25">
      <c r="A346" s="50">
        <f t="shared" si="20"/>
        <v>12</v>
      </c>
      <c r="B346" s="51">
        <f t="shared" si="21"/>
        <v>50</v>
      </c>
      <c r="C346" s="67">
        <f t="shared" si="23"/>
        <v>42708</v>
      </c>
      <c r="D346" s="68">
        <f t="shared" si="22"/>
        <v>1</v>
      </c>
      <c r="E346" s="69"/>
      <c r="F346" s="69"/>
      <c r="G346" s="69"/>
      <c r="H346" s="69"/>
      <c r="I346" s="69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69"/>
      <c r="V346" s="69"/>
      <c r="W346" s="69"/>
      <c r="X346" s="69"/>
      <c r="Y346" s="69"/>
    </row>
    <row r="347" spans="1:25" ht="18" hidden="1" customHeight="1" x14ac:dyDescent="0.25">
      <c r="A347" s="50">
        <f t="shared" si="20"/>
        <v>12</v>
      </c>
      <c r="B347" s="51">
        <f t="shared" si="21"/>
        <v>50</v>
      </c>
      <c r="C347" s="67">
        <f t="shared" si="23"/>
        <v>42709</v>
      </c>
      <c r="D347" s="68">
        <f t="shared" si="22"/>
        <v>2</v>
      </c>
      <c r="E347" s="69"/>
      <c r="F347" s="69"/>
      <c r="G347" s="69"/>
      <c r="H347" s="69"/>
      <c r="I347" s="69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69"/>
      <c r="V347" s="69"/>
      <c r="W347" s="69"/>
      <c r="X347" s="69"/>
      <c r="Y347" s="69"/>
    </row>
    <row r="348" spans="1:25" ht="18" hidden="1" customHeight="1" x14ac:dyDescent="0.25">
      <c r="A348" s="50">
        <f t="shared" si="20"/>
        <v>12</v>
      </c>
      <c r="B348" s="51">
        <f t="shared" si="21"/>
        <v>50</v>
      </c>
      <c r="C348" s="67">
        <f t="shared" si="23"/>
        <v>42710</v>
      </c>
      <c r="D348" s="68">
        <f t="shared" si="22"/>
        <v>3</v>
      </c>
      <c r="E348" s="69"/>
      <c r="F348" s="69"/>
      <c r="G348" s="69"/>
      <c r="H348" s="69"/>
      <c r="I348" s="69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69"/>
      <c r="V348" s="69"/>
      <c r="W348" s="69"/>
      <c r="X348" s="69"/>
      <c r="Y348" s="69"/>
    </row>
    <row r="349" spans="1:25" ht="18" hidden="1" customHeight="1" x14ac:dyDescent="0.25">
      <c r="A349" s="50">
        <f t="shared" si="20"/>
        <v>12</v>
      </c>
      <c r="B349" s="51">
        <f t="shared" si="21"/>
        <v>50</v>
      </c>
      <c r="C349" s="67">
        <f t="shared" si="23"/>
        <v>42711</v>
      </c>
      <c r="D349" s="68">
        <f t="shared" si="22"/>
        <v>4</v>
      </c>
      <c r="E349" s="69"/>
      <c r="F349" s="69"/>
      <c r="G349" s="69"/>
      <c r="H349" s="69"/>
      <c r="I349" s="69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69"/>
      <c r="V349" s="69"/>
      <c r="W349" s="69"/>
      <c r="X349" s="69"/>
      <c r="Y349" s="69"/>
    </row>
    <row r="350" spans="1:25" ht="18" hidden="1" customHeight="1" x14ac:dyDescent="0.25">
      <c r="A350" s="50">
        <f t="shared" si="20"/>
        <v>12</v>
      </c>
      <c r="B350" s="51">
        <f t="shared" si="21"/>
        <v>50</v>
      </c>
      <c r="C350" s="67">
        <f t="shared" si="23"/>
        <v>42712</v>
      </c>
      <c r="D350" s="68">
        <f t="shared" si="22"/>
        <v>5</v>
      </c>
      <c r="E350" s="69"/>
      <c r="F350" s="69"/>
      <c r="G350" s="69"/>
      <c r="H350" s="69"/>
      <c r="I350" s="69"/>
      <c r="J350" s="69"/>
      <c r="K350" s="69"/>
      <c r="L350" s="69"/>
      <c r="M350" s="69"/>
      <c r="N350" s="69"/>
      <c r="O350" s="69"/>
      <c r="P350" s="69"/>
      <c r="Q350" s="69"/>
      <c r="R350" s="69"/>
      <c r="S350" s="69"/>
      <c r="T350" s="69"/>
      <c r="U350" s="69"/>
      <c r="V350" s="69"/>
      <c r="W350" s="69"/>
      <c r="X350" s="69"/>
      <c r="Y350" s="69"/>
    </row>
    <row r="351" spans="1:25" ht="18" hidden="1" customHeight="1" x14ac:dyDescent="0.25">
      <c r="A351" s="50">
        <f t="shared" si="20"/>
        <v>12</v>
      </c>
      <c r="B351" s="51">
        <f t="shared" si="21"/>
        <v>50</v>
      </c>
      <c r="C351" s="67">
        <f t="shared" si="23"/>
        <v>42713</v>
      </c>
      <c r="D351" s="68">
        <f t="shared" si="22"/>
        <v>6</v>
      </c>
      <c r="E351" s="69"/>
      <c r="F351" s="69"/>
      <c r="G351" s="69"/>
      <c r="H351" s="69"/>
      <c r="I351" s="69"/>
      <c r="J351" s="69"/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69"/>
      <c r="V351" s="69"/>
      <c r="W351" s="69"/>
      <c r="X351" s="69"/>
      <c r="Y351" s="69"/>
    </row>
    <row r="352" spans="1:25" ht="18" hidden="1" customHeight="1" x14ac:dyDescent="0.25">
      <c r="A352" s="50">
        <f t="shared" si="20"/>
        <v>12</v>
      </c>
      <c r="B352" s="51">
        <f t="shared" si="21"/>
        <v>50</v>
      </c>
      <c r="C352" s="67">
        <f t="shared" si="23"/>
        <v>42714</v>
      </c>
      <c r="D352" s="68">
        <f t="shared" si="22"/>
        <v>7</v>
      </c>
      <c r="E352" s="69"/>
      <c r="F352" s="69"/>
      <c r="G352" s="69"/>
      <c r="H352" s="69"/>
      <c r="I352" s="69"/>
      <c r="J352" s="69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69"/>
      <c r="V352" s="69"/>
      <c r="W352" s="69"/>
      <c r="X352" s="69"/>
      <c r="Y352" s="69"/>
    </row>
    <row r="353" spans="1:25" ht="18" hidden="1" customHeight="1" x14ac:dyDescent="0.25">
      <c r="A353" s="50">
        <f t="shared" si="20"/>
        <v>12</v>
      </c>
      <c r="B353" s="51">
        <f t="shared" si="21"/>
        <v>51</v>
      </c>
      <c r="C353" s="67">
        <f t="shared" si="23"/>
        <v>42715</v>
      </c>
      <c r="D353" s="68">
        <f t="shared" si="22"/>
        <v>1</v>
      </c>
      <c r="E353" s="69"/>
      <c r="F353" s="69"/>
      <c r="G353" s="69"/>
      <c r="H353" s="69"/>
      <c r="I353" s="69"/>
      <c r="J353" s="69"/>
      <c r="K353" s="69"/>
      <c r="L353" s="69"/>
      <c r="M353" s="69"/>
      <c r="N353" s="69"/>
      <c r="O353" s="69"/>
      <c r="P353" s="69"/>
      <c r="Q353" s="69"/>
      <c r="R353" s="69"/>
      <c r="S353" s="69"/>
      <c r="T353" s="69"/>
      <c r="U353" s="69"/>
      <c r="V353" s="69"/>
      <c r="W353" s="69"/>
      <c r="X353" s="69"/>
      <c r="Y353" s="69"/>
    </row>
    <row r="354" spans="1:25" ht="18" hidden="1" customHeight="1" x14ac:dyDescent="0.25">
      <c r="A354" s="50">
        <f t="shared" si="20"/>
        <v>12</v>
      </c>
      <c r="B354" s="51">
        <f t="shared" si="21"/>
        <v>51</v>
      </c>
      <c r="C354" s="67">
        <f t="shared" si="23"/>
        <v>42716</v>
      </c>
      <c r="D354" s="68">
        <f t="shared" si="22"/>
        <v>2</v>
      </c>
      <c r="E354" s="69"/>
      <c r="F354" s="69"/>
      <c r="G354" s="69"/>
      <c r="H354" s="69"/>
      <c r="I354" s="69"/>
      <c r="J354" s="69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69"/>
      <c r="V354" s="69"/>
      <c r="W354" s="69"/>
      <c r="X354" s="69"/>
      <c r="Y354" s="69"/>
    </row>
    <row r="355" spans="1:25" ht="18" hidden="1" customHeight="1" x14ac:dyDescent="0.25">
      <c r="A355" s="50">
        <f t="shared" si="20"/>
        <v>12</v>
      </c>
      <c r="B355" s="51">
        <f t="shared" si="21"/>
        <v>51</v>
      </c>
      <c r="C355" s="67">
        <f t="shared" si="23"/>
        <v>42717</v>
      </c>
      <c r="D355" s="68">
        <f t="shared" si="22"/>
        <v>3</v>
      </c>
      <c r="E355" s="69"/>
      <c r="F355" s="69"/>
      <c r="G355" s="69"/>
      <c r="H355" s="69"/>
      <c r="I355" s="69"/>
      <c r="J355" s="69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69"/>
      <c r="V355" s="69"/>
      <c r="W355" s="69"/>
      <c r="X355" s="69"/>
      <c r="Y355" s="69"/>
    </row>
    <row r="356" spans="1:25" ht="18" hidden="1" customHeight="1" x14ac:dyDescent="0.25">
      <c r="A356" s="50">
        <f t="shared" si="20"/>
        <v>12</v>
      </c>
      <c r="B356" s="51">
        <f t="shared" si="21"/>
        <v>51</v>
      </c>
      <c r="C356" s="67">
        <f t="shared" si="23"/>
        <v>42718</v>
      </c>
      <c r="D356" s="68">
        <f t="shared" si="22"/>
        <v>4</v>
      </c>
      <c r="E356" s="69"/>
      <c r="F356" s="69"/>
      <c r="G356" s="69"/>
      <c r="H356" s="69"/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69"/>
      <c r="V356" s="69"/>
      <c r="W356" s="69"/>
      <c r="X356" s="69"/>
      <c r="Y356" s="69"/>
    </row>
    <row r="357" spans="1:25" ht="18" hidden="1" customHeight="1" x14ac:dyDescent="0.25">
      <c r="A357" s="50">
        <f t="shared" si="20"/>
        <v>12</v>
      </c>
      <c r="B357" s="51">
        <f t="shared" si="21"/>
        <v>51</v>
      </c>
      <c r="C357" s="67">
        <f t="shared" si="23"/>
        <v>42719</v>
      </c>
      <c r="D357" s="68">
        <f t="shared" si="22"/>
        <v>5</v>
      </c>
      <c r="E357" s="69"/>
      <c r="F357" s="69"/>
      <c r="G357" s="69"/>
      <c r="H357" s="69"/>
      <c r="I357" s="69"/>
      <c r="J357" s="69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69"/>
      <c r="V357" s="69"/>
      <c r="W357" s="69"/>
      <c r="X357" s="69"/>
      <c r="Y357" s="69"/>
    </row>
    <row r="358" spans="1:25" ht="18" hidden="1" customHeight="1" x14ac:dyDescent="0.25">
      <c r="A358" s="50">
        <f t="shared" si="20"/>
        <v>12</v>
      </c>
      <c r="B358" s="51">
        <f t="shared" si="21"/>
        <v>51</v>
      </c>
      <c r="C358" s="67">
        <f t="shared" si="23"/>
        <v>42720</v>
      </c>
      <c r="D358" s="68">
        <f t="shared" si="22"/>
        <v>6</v>
      </c>
      <c r="E358" s="69"/>
      <c r="F358" s="69"/>
      <c r="G358" s="69"/>
      <c r="H358" s="69"/>
      <c r="I358" s="69"/>
      <c r="J358" s="69"/>
      <c r="K358" s="69"/>
      <c r="L358" s="69"/>
      <c r="M358" s="69"/>
      <c r="N358" s="69"/>
      <c r="O358" s="69"/>
      <c r="P358" s="69"/>
      <c r="Q358" s="69"/>
      <c r="R358" s="69"/>
      <c r="S358" s="69"/>
      <c r="T358" s="69"/>
      <c r="U358" s="69"/>
      <c r="V358" s="69"/>
      <c r="W358" s="69"/>
      <c r="X358" s="69"/>
      <c r="Y358" s="69"/>
    </row>
    <row r="359" spans="1:25" ht="18" hidden="1" customHeight="1" x14ac:dyDescent="0.25">
      <c r="A359" s="50">
        <f t="shared" si="20"/>
        <v>12</v>
      </c>
      <c r="B359" s="51">
        <f t="shared" si="21"/>
        <v>51</v>
      </c>
      <c r="C359" s="67">
        <f t="shared" si="23"/>
        <v>42721</v>
      </c>
      <c r="D359" s="68">
        <f t="shared" si="22"/>
        <v>7</v>
      </c>
      <c r="E359" s="69"/>
      <c r="F359" s="69"/>
      <c r="G359" s="69"/>
      <c r="H359" s="69"/>
      <c r="I359" s="69"/>
      <c r="J359" s="69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69"/>
      <c r="V359" s="69"/>
      <c r="W359" s="69"/>
      <c r="X359" s="69"/>
      <c r="Y359" s="69"/>
    </row>
    <row r="360" spans="1:25" ht="18" hidden="1" customHeight="1" x14ac:dyDescent="0.25">
      <c r="A360" s="50">
        <f t="shared" si="20"/>
        <v>12</v>
      </c>
      <c r="B360" s="51">
        <f t="shared" si="21"/>
        <v>52</v>
      </c>
      <c r="C360" s="67">
        <f t="shared" si="23"/>
        <v>42722</v>
      </c>
      <c r="D360" s="68">
        <f t="shared" si="22"/>
        <v>1</v>
      </c>
      <c r="E360" s="69"/>
      <c r="F360" s="69"/>
      <c r="G360" s="69"/>
      <c r="H360" s="69"/>
      <c r="I360" s="69"/>
      <c r="J360" s="69"/>
      <c r="K360" s="69"/>
      <c r="L360" s="69"/>
      <c r="M360" s="69"/>
      <c r="N360" s="69"/>
      <c r="O360" s="69"/>
      <c r="P360" s="69"/>
      <c r="Q360" s="69"/>
      <c r="R360" s="69"/>
      <c r="S360" s="69"/>
      <c r="T360" s="69"/>
      <c r="U360" s="69"/>
      <c r="V360" s="69"/>
      <c r="W360" s="69"/>
      <c r="X360" s="69"/>
      <c r="Y360" s="69"/>
    </row>
    <row r="361" spans="1:25" ht="18" hidden="1" customHeight="1" x14ac:dyDescent="0.25">
      <c r="A361" s="50">
        <f t="shared" si="20"/>
        <v>12</v>
      </c>
      <c r="B361" s="51">
        <f t="shared" si="21"/>
        <v>52</v>
      </c>
      <c r="C361" s="67">
        <f t="shared" si="23"/>
        <v>42723</v>
      </c>
      <c r="D361" s="68">
        <f t="shared" si="22"/>
        <v>2</v>
      </c>
      <c r="E361" s="69"/>
      <c r="F361" s="69"/>
      <c r="G361" s="69"/>
      <c r="H361" s="69"/>
      <c r="I361" s="69"/>
      <c r="J361" s="69"/>
      <c r="K361" s="69"/>
      <c r="L361" s="69"/>
      <c r="M361" s="69"/>
      <c r="N361" s="69"/>
      <c r="O361" s="69"/>
      <c r="P361" s="69"/>
      <c r="Q361" s="69"/>
      <c r="R361" s="69"/>
      <c r="S361" s="69"/>
      <c r="T361" s="69"/>
      <c r="U361" s="69"/>
      <c r="V361" s="69"/>
      <c r="W361" s="69"/>
      <c r="X361" s="69"/>
      <c r="Y361" s="69"/>
    </row>
    <row r="362" spans="1:25" ht="18" hidden="1" customHeight="1" x14ac:dyDescent="0.25">
      <c r="A362" s="50">
        <f t="shared" si="20"/>
        <v>12</v>
      </c>
      <c r="B362" s="51">
        <f t="shared" si="21"/>
        <v>52</v>
      </c>
      <c r="C362" s="67">
        <f t="shared" si="23"/>
        <v>42724</v>
      </c>
      <c r="D362" s="68">
        <f t="shared" si="22"/>
        <v>3</v>
      </c>
      <c r="E362" s="69"/>
      <c r="F362" s="69"/>
      <c r="G362" s="69"/>
      <c r="H362" s="69"/>
      <c r="I362" s="69"/>
      <c r="J362" s="69"/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69"/>
      <c r="V362" s="69"/>
      <c r="W362" s="69"/>
      <c r="X362" s="69"/>
      <c r="Y362" s="69"/>
    </row>
    <row r="363" spans="1:25" ht="18" hidden="1" customHeight="1" x14ac:dyDescent="0.25">
      <c r="A363" s="50">
        <f t="shared" si="20"/>
        <v>12</v>
      </c>
      <c r="B363" s="51">
        <f t="shared" si="21"/>
        <v>52</v>
      </c>
      <c r="C363" s="67">
        <f t="shared" si="23"/>
        <v>42725</v>
      </c>
      <c r="D363" s="68">
        <f t="shared" si="22"/>
        <v>4</v>
      </c>
      <c r="E363" s="69"/>
      <c r="F363" s="69"/>
      <c r="G363" s="69"/>
      <c r="H363" s="69"/>
      <c r="I363" s="69"/>
      <c r="J363" s="69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69"/>
      <c r="V363" s="69"/>
      <c r="W363" s="69"/>
      <c r="X363" s="69"/>
      <c r="Y363" s="69"/>
    </row>
    <row r="364" spans="1:25" ht="18" hidden="1" customHeight="1" x14ac:dyDescent="0.25">
      <c r="A364" s="50">
        <f t="shared" si="20"/>
        <v>12</v>
      </c>
      <c r="B364" s="51">
        <f t="shared" si="21"/>
        <v>52</v>
      </c>
      <c r="C364" s="67">
        <f t="shared" si="23"/>
        <v>42726</v>
      </c>
      <c r="D364" s="68">
        <f t="shared" si="22"/>
        <v>5</v>
      </c>
      <c r="E364" s="69"/>
      <c r="F364" s="69"/>
      <c r="G364" s="69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69"/>
      <c r="V364" s="69"/>
      <c r="W364" s="69"/>
      <c r="X364" s="69"/>
      <c r="Y364" s="69"/>
    </row>
    <row r="365" spans="1:25" ht="18" hidden="1" customHeight="1" x14ac:dyDescent="0.25">
      <c r="A365" s="50">
        <f t="shared" si="20"/>
        <v>12</v>
      </c>
      <c r="B365" s="51">
        <f t="shared" si="21"/>
        <v>52</v>
      </c>
      <c r="C365" s="67">
        <f t="shared" si="23"/>
        <v>42727</v>
      </c>
      <c r="D365" s="68">
        <f t="shared" si="22"/>
        <v>6</v>
      </c>
      <c r="E365" s="69"/>
      <c r="F365" s="69"/>
      <c r="G365" s="69"/>
      <c r="H365" s="69"/>
      <c r="I365" s="69"/>
      <c r="J365" s="69"/>
      <c r="K365" s="69"/>
      <c r="L365" s="69"/>
      <c r="M365" s="69"/>
      <c r="N365" s="69"/>
      <c r="O365" s="69"/>
      <c r="P365" s="69"/>
      <c r="Q365" s="69"/>
      <c r="R365" s="69"/>
      <c r="S365" s="69"/>
      <c r="T365" s="69"/>
      <c r="U365" s="69"/>
      <c r="V365" s="69"/>
      <c r="W365" s="69"/>
      <c r="X365" s="69"/>
      <c r="Y365" s="69"/>
    </row>
    <row r="366" spans="1:25" ht="18" hidden="1" customHeight="1" x14ac:dyDescent="0.25">
      <c r="A366" s="50">
        <f t="shared" si="20"/>
        <v>12</v>
      </c>
      <c r="B366" s="51">
        <f t="shared" si="21"/>
        <v>52</v>
      </c>
      <c r="C366" s="67">
        <f t="shared" si="23"/>
        <v>42728</v>
      </c>
      <c r="D366" s="68">
        <f t="shared" si="22"/>
        <v>7</v>
      </c>
      <c r="E366" s="69"/>
      <c r="F366" s="69"/>
      <c r="G366" s="69"/>
      <c r="H366" s="69"/>
      <c r="I366" s="69"/>
      <c r="J366" s="69"/>
      <c r="K366" s="69"/>
      <c r="L366" s="69"/>
      <c r="M366" s="69"/>
      <c r="N366" s="69"/>
      <c r="O366" s="69"/>
      <c r="P366" s="69"/>
      <c r="Q366" s="69"/>
      <c r="R366" s="69"/>
      <c r="S366" s="69"/>
      <c r="T366" s="69"/>
      <c r="U366" s="69"/>
      <c r="V366" s="69"/>
      <c r="W366" s="69"/>
      <c r="X366" s="69"/>
      <c r="Y366" s="69"/>
    </row>
    <row r="367" spans="1:25" ht="18" hidden="1" customHeight="1" x14ac:dyDescent="0.25">
      <c r="A367" s="50">
        <f t="shared" si="20"/>
        <v>12</v>
      </c>
      <c r="B367" s="51">
        <f t="shared" si="21"/>
        <v>53</v>
      </c>
      <c r="C367" s="67">
        <f t="shared" si="23"/>
        <v>42729</v>
      </c>
      <c r="D367" s="68">
        <f t="shared" si="22"/>
        <v>1</v>
      </c>
      <c r="E367" s="69"/>
      <c r="F367" s="69"/>
      <c r="G367" s="69"/>
      <c r="H367" s="69"/>
      <c r="I367" s="69"/>
      <c r="J367" s="69"/>
      <c r="K367" s="69"/>
      <c r="L367" s="69"/>
      <c r="M367" s="69"/>
      <c r="N367" s="69"/>
      <c r="O367" s="69"/>
      <c r="P367" s="69"/>
      <c r="Q367" s="69"/>
      <c r="R367" s="69"/>
      <c r="S367" s="69"/>
      <c r="T367" s="69"/>
      <c r="U367" s="69"/>
      <c r="V367" s="69"/>
      <c r="W367" s="69"/>
      <c r="X367" s="69"/>
      <c r="Y367" s="69"/>
    </row>
    <row r="368" spans="1:25" ht="18" hidden="1" customHeight="1" x14ac:dyDescent="0.25">
      <c r="A368" s="50">
        <f t="shared" si="20"/>
        <v>12</v>
      </c>
      <c r="B368" s="51">
        <f t="shared" si="21"/>
        <v>53</v>
      </c>
      <c r="C368" s="67">
        <f t="shared" si="23"/>
        <v>42730</v>
      </c>
      <c r="D368" s="68">
        <f t="shared" si="22"/>
        <v>2</v>
      </c>
      <c r="E368" s="69"/>
      <c r="F368" s="69"/>
      <c r="G368" s="69"/>
      <c r="H368" s="69"/>
      <c r="I368" s="69"/>
      <c r="J368" s="69"/>
      <c r="K368" s="69"/>
      <c r="L368" s="69"/>
      <c r="M368" s="69"/>
      <c r="N368" s="69"/>
      <c r="O368" s="69"/>
      <c r="P368" s="69"/>
      <c r="Q368" s="69"/>
      <c r="R368" s="69"/>
      <c r="S368" s="69"/>
      <c r="T368" s="69"/>
      <c r="U368" s="69"/>
      <c r="V368" s="69"/>
      <c r="W368" s="69"/>
      <c r="X368" s="69"/>
      <c r="Y368" s="69"/>
    </row>
    <row r="369" spans="1:25" ht="18" hidden="1" customHeight="1" x14ac:dyDescent="0.25">
      <c r="A369" s="50">
        <f t="shared" si="20"/>
        <v>12</v>
      </c>
      <c r="B369" s="51">
        <f t="shared" si="21"/>
        <v>53</v>
      </c>
      <c r="C369" s="67">
        <f t="shared" si="23"/>
        <v>42731</v>
      </c>
      <c r="D369" s="68">
        <f t="shared" si="22"/>
        <v>3</v>
      </c>
      <c r="E369" s="69"/>
      <c r="F369" s="69"/>
      <c r="G369" s="69"/>
      <c r="H369" s="69"/>
      <c r="I369" s="69"/>
      <c r="J369" s="69"/>
      <c r="K369" s="69"/>
      <c r="L369" s="69"/>
      <c r="M369" s="69"/>
      <c r="N369" s="69"/>
      <c r="O369" s="69"/>
      <c r="P369" s="69"/>
      <c r="Q369" s="69"/>
      <c r="R369" s="69"/>
      <c r="S369" s="69"/>
      <c r="T369" s="69"/>
      <c r="U369" s="69"/>
      <c r="V369" s="69"/>
      <c r="W369" s="69"/>
      <c r="X369" s="69"/>
      <c r="Y369" s="69"/>
    </row>
    <row r="370" spans="1:25" ht="18" hidden="1" customHeight="1" x14ac:dyDescent="0.25">
      <c r="A370" s="50">
        <f t="shared" si="20"/>
        <v>12</v>
      </c>
      <c r="B370" s="51">
        <f t="shared" si="21"/>
        <v>53</v>
      </c>
      <c r="C370" s="67">
        <f t="shared" si="23"/>
        <v>42732</v>
      </c>
      <c r="D370" s="68">
        <f t="shared" si="22"/>
        <v>4</v>
      </c>
      <c r="E370" s="69"/>
      <c r="F370" s="69"/>
      <c r="G370" s="69"/>
      <c r="H370" s="69"/>
      <c r="I370" s="69"/>
      <c r="J370" s="69"/>
      <c r="K370" s="69"/>
      <c r="L370" s="69"/>
      <c r="M370" s="69"/>
      <c r="N370" s="69"/>
      <c r="O370" s="69"/>
      <c r="P370" s="69"/>
      <c r="Q370" s="69"/>
      <c r="R370" s="69"/>
      <c r="S370" s="69"/>
      <c r="T370" s="69"/>
      <c r="U370" s="69"/>
      <c r="V370" s="69"/>
      <c r="W370" s="69"/>
      <c r="X370" s="69"/>
      <c r="Y370" s="69"/>
    </row>
    <row r="371" spans="1:25" ht="18" hidden="1" customHeight="1" x14ac:dyDescent="0.25">
      <c r="A371" s="50">
        <f t="shared" si="20"/>
        <v>12</v>
      </c>
      <c r="B371" s="51">
        <f t="shared" si="21"/>
        <v>53</v>
      </c>
      <c r="C371" s="67">
        <f t="shared" si="23"/>
        <v>42733</v>
      </c>
      <c r="D371" s="68">
        <f t="shared" si="22"/>
        <v>5</v>
      </c>
      <c r="E371" s="69"/>
      <c r="F371" s="69"/>
      <c r="G371" s="69"/>
      <c r="H371" s="69"/>
      <c r="I371" s="69"/>
      <c r="J371" s="69"/>
      <c r="K371" s="69"/>
      <c r="L371" s="69"/>
      <c r="M371" s="69"/>
      <c r="N371" s="69"/>
      <c r="O371" s="69"/>
      <c r="P371" s="69"/>
      <c r="Q371" s="69"/>
      <c r="R371" s="69"/>
      <c r="S371" s="69"/>
      <c r="T371" s="69"/>
      <c r="U371" s="69"/>
      <c r="V371" s="69"/>
      <c r="W371" s="69"/>
      <c r="X371" s="69"/>
      <c r="Y371" s="69"/>
    </row>
    <row r="372" spans="1:25" ht="18" hidden="1" customHeight="1" x14ac:dyDescent="0.25">
      <c r="A372" s="50">
        <f t="shared" si="20"/>
        <v>12</v>
      </c>
      <c r="B372" s="51">
        <f t="shared" si="21"/>
        <v>53</v>
      </c>
      <c r="C372" s="67">
        <f t="shared" si="23"/>
        <v>42734</v>
      </c>
      <c r="D372" s="68">
        <f t="shared" si="22"/>
        <v>6</v>
      </c>
      <c r="E372" s="69"/>
      <c r="F372" s="69"/>
      <c r="G372" s="69"/>
      <c r="H372" s="69"/>
      <c r="I372" s="69"/>
      <c r="J372" s="69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69"/>
      <c r="V372" s="69"/>
      <c r="W372" s="69"/>
      <c r="X372" s="69"/>
      <c r="Y372" s="69"/>
    </row>
    <row r="373" spans="1:25" ht="18" hidden="1" customHeight="1" x14ac:dyDescent="0.25">
      <c r="A373" s="52">
        <f t="shared" si="20"/>
        <v>12</v>
      </c>
      <c r="B373" s="53">
        <f t="shared" si="21"/>
        <v>53</v>
      </c>
      <c r="C373" s="67">
        <f t="shared" si="23"/>
        <v>42735</v>
      </c>
      <c r="D373" s="68">
        <f t="shared" si="22"/>
        <v>7</v>
      </c>
      <c r="E373" s="69"/>
      <c r="F373" s="69"/>
      <c r="G373" s="69"/>
      <c r="H373" s="69"/>
      <c r="I373" s="69"/>
      <c r="J373" s="69"/>
      <c r="K373" s="69"/>
      <c r="L373" s="69"/>
      <c r="M373" s="69"/>
      <c r="N373" s="69"/>
      <c r="O373" s="69"/>
      <c r="P373" s="69"/>
      <c r="Q373" s="69"/>
      <c r="R373" s="69"/>
      <c r="S373" s="69"/>
      <c r="T373" s="69"/>
      <c r="U373" s="69"/>
      <c r="V373" s="69"/>
      <c r="W373" s="69"/>
      <c r="X373" s="69"/>
      <c r="Y373" s="69"/>
    </row>
    <row r="374" spans="1:25" hidden="1" x14ac:dyDescent="0.25">
      <c r="C374" s="49"/>
      <c r="E374" s="60">
        <v>1</v>
      </c>
    </row>
    <row r="375" spans="1:25" x14ac:dyDescent="0.25">
      <c r="C375" s="49"/>
    </row>
    <row r="376" spans="1:25" x14ac:dyDescent="0.25">
      <c r="C376" s="49"/>
    </row>
    <row r="377" spans="1:25" x14ac:dyDescent="0.25">
      <c r="C377" s="49"/>
    </row>
    <row r="378" spans="1:25" x14ac:dyDescent="0.25">
      <c r="C378" s="49"/>
    </row>
    <row r="379" spans="1:25" x14ac:dyDescent="0.25">
      <c r="C379" s="49"/>
    </row>
    <row r="380" spans="1:25" x14ac:dyDescent="0.25">
      <c r="C380" s="49"/>
    </row>
    <row r="381" spans="1:25" x14ac:dyDescent="0.25">
      <c r="C381" s="49"/>
    </row>
    <row r="382" spans="1:25" x14ac:dyDescent="0.25">
      <c r="C382" s="49"/>
    </row>
    <row r="383" spans="1:25" x14ac:dyDescent="0.25">
      <c r="C383" s="49"/>
    </row>
    <row r="384" spans="1:25" x14ac:dyDescent="0.25">
      <c r="C384" s="49"/>
    </row>
    <row r="385" spans="3:3" x14ac:dyDescent="0.25">
      <c r="C385" s="49"/>
    </row>
    <row r="386" spans="3:3" x14ac:dyDescent="0.25">
      <c r="C386" s="49"/>
    </row>
    <row r="387" spans="3:3" x14ac:dyDescent="0.25">
      <c r="C387" s="49"/>
    </row>
    <row r="388" spans="3:3" x14ac:dyDescent="0.25">
      <c r="C388" s="49"/>
    </row>
    <row r="389" spans="3:3" x14ac:dyDescent="0.25">
      <c r="C389" s="49"/>
    </row>
    <row r="390" spans="3:3" x14ac:dyDescent="0.25">
      <c r="C390" s="49"/>
    </row>
    <row r="391" spans="3:3" x14ac:dyDescent="0.25">
      <c r="C391" s="49"/>
    </row>
    <row r="392" spans="3:3" x14ac:dyDescent="0.25">
      <c r="C392" s="49"/>
    </row>
    <row r="393" spans="3:3" x14ac:dyDescent="0.25">
      <c r="C393" s="49"/>
    </row>
    <row r="394" spans="3:3" x14ac:dyDescent="0.25">
      <c r="C394" s="49"/>
    </row>
    <row r="395" spans="3:3" x14ac:dyDescent="0.25">
      <c r="C395" s="49"/>
    </row>
    <row r="396" spans="3:3" x14ac:dyDescent="0.25">
      <c r="C396" s="49"/>
    </row>
    <row r="397" spans="3:3" x14ac:dyDescent="0.25">
      <c r="C397" s="49"/>
    </row>
    <row r="398" spans="3:3" x14ac:dyDescent="0.25">
      <c r="C398" s="49"/>
    </row>
    <row r="399" spans="3:3" x14ac:dyDescent="0.25">
      <c r="C399" s="49"/>
    </row>
    <row r="400" spans="3:3" x14ac:dyDescent="0.25">
      <c r="C400" s="49"/>
    </row>
    <row r="401" spans="3:3" x14ac:dyDescent="0.25">
      <c r="C401" s="49"/>
    </row>
    <row r="402" spans="3:3" x14ac:dyDescent="0.25">
      <c r="C402" s="49"/>
    </row>
    <row r="403" spans="3:3" x14ac:dyDescent="0.25">
      <c r="C403" s="49"/>
    </row>
    <row r="404" spans="3:3" x14ac:dyDescent="0.25">
      <c r="C404" s="49"/>
    </row>
    <row r="405" spans="3:3" x14ac:dyDescent="0.25">
      <c r="C405" s="49"/>
    </row>
    <row r="406" spans="3:3" x14ac:dyDescent="0.25">
      <c r="C406" s="49"/>
    </row>
    <row r="407" spans="3:3" x14ac:dyDescent="0.25">
      <c r="C407" s="49"/>
    </row>
    <row r="408" spans="3:3" x14ac:dyDescent="0.25">
      <c r="C408" s="49"/>
    </row>
    <row r="409" spans="3:3" x14ac:dyDescent="0.25">
      <c r="C409" s="49"/>
    </row>
    <row r="410" spans="3:3" x14ac:dyDescent="0.25">
      <c r="C410" s="49"/>
    </row>
    <row r="411" spans="3:3" x14ac:dyDescent="0.25">
      <c r="C411" s="49"/>
    </row>
    <row r="412" spans="3:3" x14ac:dyDescent="0.25">
      <c r="C412" s="49"/>
    </row>
    <row r="413" spans="3:3" x14ac:dyDescent="0.25">
      <c r="C413" s="49"/>
    </row>
    <row r="414" spans="3:3" x14ac:dyDescent="0.25">
      <c r="C414" s="49"/>
    </row>
    <row r="415" spans="3:3" x14ac:dyDescent="0.25">
      <c r="C415" s="49"/>
    </row>
    <row r="416" spans="3:3" x14ac:dyDescent="0.25">
      <c r="C416" s="49"/>
    </row>
    <row r="417" spans="3:3" x14ac:dyDescent="0.25">
      <c r="C417" s="49"/>
    </row>
    <row r="418" spans="3:3" x14ac:dyDescent="0.25">
      <c r="C418" s="49"/>
    </row>
    <row r="419" spans="3:3" x14ac:dyDescent="0.25">
      <c r="C419" s="49"/>
    </row>
    <row r="420" spans="3:3" x14ac:dyDescent="0.25">
      <c r="C420" s="49"/>
    </row>
    <row r="421" spans="3:3" x14ac:dyDescent="0.25">
      <c r="C421" s="49"/>
    </row>
    <row r="422" spans="3:3" x14ac:dyDescent="0.25">
      <c r="C422" s="49"/>
    </row>
    <row r="423" spans="3:3" x14ac:dyDescent="0.25">
      <c r="C423" s="49"/>
    </row>
    <row r="424" spans="3:3" x14ac:dyDescent="0.25">
      <c r="C424" s="49"/>
    </row>
    <row r="425" spans="3:3" x14ac:dyDescent="0.25">
      <c r="C425" s="49"/>
    </row>
    <row r="426" spans="3:3" x14ac:dyDescent="0.25">
      <c r="C426" s="49"/>
    </row>
    <row r="427" spans="3:3" x14ac:dyDescent="0.25">
      <c r="C427" s="49"/>
    </row>
    <row r="428" spans="3:3" x14ac:dyDescent="0.25">
      <c r="C428" s="49"/>
    </row>
    <row r="429" spans="3:3" x14ac:dyDescent="0.25">
      <c r="C429" s="49"/>
    </row>
    <row r="430" spans="3:3" x14ac:dyDescent="0.25">
      <c r="C430" s="49"/>
    </row>
    <row r="431" spans="3:3" x14ac:dyDescent="0.25">
      <c r="C431" s="49"/>
    </row>
    <row r="432" spans="3:3" x14ac:dyDescent="0.25">
      <c r="C432" s="49"/>
    </row>
    <row r="433" spans="3:3" x14ac:dyDescent="0.25">
      <c r="C433" s="49"/>
    </row>
    <row r="434" spans="3:3" x14ac:dyDescent="0.25">
      <c r="C434" s="49"/>
    </row>
    <row r="435" spans="3:3" x14ac:dyDescent="0.25">
      <c r="C435" s="49"/>
    </row>
    <row r="436" spans="3:3" x14ac:dyDescent="0.25">
      <c r="C436" s="49"/>
    </row>
    <row r="437" spans="3:3" x14ac:dyDescent="0.25">
      <c r="C437" s="49"/>
    </row>
    <row r="438" spans="3:3" x14ac:dyDescent="0.25">
      <c r="C438" s="49"/>
    </row>
    <row r="439" spans="3:3" x14ac:dyDescent="0.25">
      <c r="C439" s="49"/>
    </row>
    <row r="440" spans="3:3" x14ac:dyDescent="0.25">
      <c r="C440" s="49"/>
    </row>
    <row r="441" spans="3:3" x14ac:dyDescent="0.25">
      <c r="C441" s="49"/>
    </row>
    <row r="442" spans="3:3" x14ac:dyDescent="0.25">
      <c r="C442" s="49"/>
    </row>
    <row r="443" spans="3:3" x14ac:dyDescent="0.25">
      <c r="C443" s="49"/>
    </row>
    <row r="444" spans="3:3" x14ac:dyDescent="0.25">
      <c r="C444" s="49"/>
    </row>
    <row r="445" spans="3:3" x14ac:dyDescent="0.25">
      <c r="C445" s="49"/>
    </row>
    <row r="446" spans="3:3" x14ac:dyDescent="0.25">
      <c r="C446" s="49"/>
    </row>
    <row r="447" spans="3:3" x14ac:dyDescent="0.25">
      <c r="C447" s="49"/>
    </row>
    <row r="448" spans="3:3" x14ac:dyDescent="0.25">
      <c r="C448" s="49"/>
    </row>
    <row r="449" spans="3:3" x14ac:dyDescent="0.25">
      <c r="C449" s="49"/>
    </row>
    <row r="450" spans="3:3" x14ac:dyDescent="0.25">
      <c r="C450" s="49"/>
    </row>
    <row r="451" spans="3:3" x14ac:dyDescent="0.25">
      <c r="C451" s="49"/>
    </row>
    <row r="452" spans="3:3" x14ac:dyDescent="0.25">
      <c r="C452" s="49"/>
    </row>
    <row r="453" spans="3:3" x14ac:dyDescent="0.25">
      <c r="C453" s="49"/>
    </row>
    <row r="454" spans="3:3" x14ac:dyDescent="0.25">
      <c r="C454" s="49"/>
    </row>
    <row r="455" spans="3:3" x14ac:dyDescent="0.25">
      <c r="C455" s="49"/>
    </row>
    <row r="456" spans="3:3" x14ac:dyDescent="0.25">
      <c r="C456" s="49"/>
    </row>
    <row r="457" spans="3:3" x14ac:dyDescent="0.25">
      <c r="C457" s="49"/>
    </row>
    <row r="458" spans="3:3" x14ac:dyDescent="0.25">
      <c r="C458" s="49"/>
    </row>
    <row r="459" spans="3:3" x14ac:dyDescent="0.25">
      <c r="C459" s="49"/>
    </row>
    <row r="460" spans="3:3" x14ac:dyDescent="0.25">
      <c r="C460" s="49"/>
    </row>
    <row r="461" spans="3:3" x14ac:dyDescent="0.25">
      <c r="C461" s="49"/>
    </row>
    <row r="462" spans="3:3" x14ac:dyDescent="0.25">
      <c r="C462" s="49"/>
    </row>
    <row r="463" spans="3:3" x14ac:dyDescent="0.25">
      <c r="C463" s="49"/>
    </row>
    <row r="464" spans="3:3" x14ac:dyDescent="0.25">
      <c r="C464" s="49"/>
    </row>
    <row r="465" spans="3:3" x14ac:dyDescent="0.25">
      <c r="C465" s="49"/>
    </row>
    <row r="466" spans="3:3" x14ac:dyDescent="0.25">
      <c r="C466" s="49"/>
    </row>
    <row r="467" spans="3:3" x14ac:dyDescent="0.25">
      <c r="C467" s="49"/>
    </row>
    <row r="468" spans="3:3" x14ac:dyDescent="0.25">
      <c r="C468" s="49"/>
    </row>
    <row r="469" spans="3:3" x14ac:dyDescent="0.25">
      <c r="C469" s="49"/>
    </row>
    <row r="470" spans="3:3" x14ac:dyDescent="0.25">
      <c r="C470" s="49"/>
    </row>
    <row r="471" spans="3:3" x14ac:dyDescent="0.25">
      <c r="C471" s="49"/>
    </row>
    <row r="472" spans="3:3" x14ac:dyDescent="0.25">
      <c r="C472" s="49"/>
    </row>
    <row r="473" spans="3:3" x14ac:dyDescent="0.25">
      <c r="C473" s="49"/>
    </row>
    <row r="474" spans="3:3" x14ac:dyDescent="0.25">
      <c r="C474" s="49"/>
    </row>
    <row r="475" spans="3:3" x14ac:dyDescent="0.25">
      <c r="C475" s="49"/>
    </row>
    <row r="476" spans="3:3" x14ac:dyDescent="0.25">
      <c r="C476" s="49"/>
    </row>
    <row r="477" spans="3:3" x14ac:dyDescent="0.25">
      <c r="C477" s="49"/>
    </row>
    <row r="478" spans="3:3" x14ac:dyDescent="0.25">
      <c r="C478" s="49"/>
    </row>
    <row r="479" spans="3:3" x14ac:dyDescent="0.25">
      <c r="C479" s="49"/>
    </row>
    <row r="480" spans="3:3" x14ac:dyDescent="0.25">
      <c r="C480" s="49"/>
    </row>
    <row r="481" spans="3:3" x14ac:dyDescent="0.25">
      <c r="C481" s="49"/>
    </row>
    <row r="482" spans="3:3" x14ac:dyDescent="0.25">
      <c r="C482" s="49"/>
    </row>
    <row r="483" spans="3:3" x14ac:dyDescent="0.25">
      <c r="C483" s="49"/>
    </row>
    <row r="484" spans="3:3" x14ac:dyDescent="0.25">
      <c r="C484" s="49"/>
    </row>
    <row r="485" spans="3:3" x14ac:dyDescent="0.25">
      <c r="C485" s="49"/>
    </row>
    <row r="486" spans="3:3" x14ac:dyDescent="0.25">
      <c r="C486" s="49"/>
    </row>
    <row r="487" spans="3:3" x14ac:dyDescent="0.25">
      <c r="C487" s="49"/>
    </row>
    <row r="488" spans="3:3" x14ac:dyDescent="0.25">
      <c r="C488" s="49"/>
    </row>
    <row r="489" spans="3:3" x14ac:dyDescent="0.25">
      <c r="C489" s="49"/>
    </row>
    <row r="490" spans="3:3" x14ac:dyDescent="0.25">
      <c r="C490" s="49"/>
    </row>
    <row r="491" spans="3:3" x14ac:dyDescent="0.25">
      <c r="C491" s="49"/>
    </row>
    <row r="492" spans="3:3" x14ac:dyDescent="0.25">
      <c r="C492" s="49"/>
    </row>
    <row r="493" spans="3:3" x14ac:dyDescent="0.25">
      <c r="C493" s="49"/>
    </row>
    <row r="494" spans="3:3" x14ac:dyDescent="0.25">
      <c r="C494" s="49"/>
    </row>
    <row r="495" spans="3:3" x14ac:dyDescent="0.25">
      <c r="C495" s="49"/>
    </row>
    <row r="496" spans="3:3" x14ac:dyDescent="0.25">
      <c r="C496" s="49"/>
    </row>
    <row r="497" spans="3:3" x14ac:dyDescent="0.25">
      <c r="C497" s="49"/>
    </row>
    <row r="498" spans="3:3" x14ac:dyDescent="0.25">
      <c r="C498" s="49"/>
    </row>
    <row r="499" spans="3:3" x14ac:dyDescent="0.25">
      <c r="C499" s="49"/>
    </row>
    <row r="500" spans="3:3" x14ac:dyDescent="0.25">
      <c r="C500" s="49"/>
    </row>
    <row r="501" spans="3:3" x14ac:dyDescent="0.25">
      <c r="C501" s="49"/>
    </row>
    <row r="502" spans="3:3" x14ac:dyDescent="0.25">
      <c r="C502" s="49"/>
    </row>
    <row r="503" spans="3:3" x14ac:dyDescent="0.25">
      <c r="C503" s="49"/>
    </row>
    <row r="504" spans="3:3" x14ac:dyDescent="0.25">
      <c r="C504" s="49"/>
    </row>
    <row r="505" spans="3:3" x14ac:dyDescent="0.25">
      <c r="C505" s="49"/>
    </row>
    <row r="506" spans="3:3" x14ac:dyDescent="0.25">
      <c r="C506" s="49"/>
    </row>
    <row r="507" spans="3:3" x14ac:dyDescent="0.25">
      <c r="C507" s="49"/>
    </row>
    <row r="508" spans="3:3" x14ac:dyDescent="0.25">
      <c r="C508" s="49"/>
    </row>
    <row r="509" spans="3:3" x14ac:dyDescent="0.25">
      <c r="C509" s="49"/>
    </row>
    <row r="510" spans="3:3" x14ac:dyDescent="0.25">
      <c r="C510" s="49"/>
    </row>
    <row r="511" spans="3:3" x14ac:dyDescent="0.25">
      <c r="C511" s="49"/>
    </row>
    <row r="512" spans="3:3" x14ac:dyDescent="0.25">
      <c r="C512" s="49"/>
    </row>
    <row r="513" spans="3:3" x14ac:dyDescent="0.25">
      <c r="C513" s="49"/>
    </row>
    <row r="514" spans="3:3" x14ac:dyDescent="0.25">
      <c r="C514" s="49"/>
    </row>
    <row r="515" spans="3:3" x14ac:dyDescent="0.25">
      <c r="C515" s="49"/>
    </row>
    <row r="516" spans="3:3" x14ac:dyDescent="0.25">
      <c r="C516" s="49"/>
    </row>
    <row r="517" spans="3:3" x14ac:dyDescent="0.25">
      <c r="C517" s="49"/>
    </row>
    <row r="518" spans="3:3" x14ac:dyDescent="0.25">
      <c r="C518" s="49"/>
    </row>
    <row r="519" spans="3:3" x14ac:dyDescent="0.25">
      <c r="C519" s="49"/>
    </row>
    <row r="520" spans="3:3" x14ac:dyDescent="0.25">
      <c r="C520" s="49"/>
    </row>
    <row r="521" spans="3:3" x14ac:dyDescent="0.25">
      <c r="C521" s="49"/>
    </row>
    <row r="522" spans="3:3" x14ac:dyDescent="0.25">
      <c r="C522" s="49"/>
    </row>
    <row r="523" spans="3:3" x14ac:dyDescent="0.25">
      <c r="C523" s="49"/>
    </row>
    <row r="524" spans="3:3" x14ac:dyDescent="0.25">
      <c r="C524" s="49"/>
    </row>
    <row r="525" spans="3:3" x14ac:dyDescent="0.25">
      <c r="C525" s="49"/>
    </row>
    <row r="526" spans="3:3" x14ac:dyDescent="0.25">
      <c r="C526" s="49"/>
    </row>
    <row r="527" spans="3:3" x14ac:dyDescent="0.25">
      <c r="C527" s="49"/>
    </row>
    <row r="528" spans="3:3" x14ac:dyDescent="0.25">
      <c r="C528" s="49"/>
    </row>
    <row r="529" spans="3:3" x14ac:dyDescent="0.25">
      <c r="C529" s="49"/>
    </row>
    <row r="530" spans="3:3" x14ac:dyDescent="0.25">
      <c r="C530" s="49"/>
    </row>
    <row r="531" spans="3:3" x14ac:dyDescent="0.25">
      <c r="C531" s="49"/>
    </row>
    <row r="532" spans="3:3" x14ac:dyDescent="0.25">
      <c r="C532" s="49"/>
    </row>
    <row r="533" spans="3:3" x14ac:dyDescent="0.25">
      <c r="C533" s="49"/>
    </row>
    <row r="534" spans="3:3" x14ac:dyDescent="0.25">
      <c r="C534" s="49"/>
    </row>
    <row r="535" spans="3:3" x14ac:dyDescent="0.25">
      <c r="C535" s="49"/>
    </row>
    <row r="536" spans="3:3" x14ac:dyDescent="0.25">
      <c r="C536" s="49"/>
    </row>
    <row r="537" spans="3:3" x14ac:dyDescent="0.25">
      <c r="C537" s="49"/>
    </row>
    <row r="538" spans="3:3" x14ac:dyDescent="0.25">
      <c r="C538" s="49"/>
    </row>
    <row r="539" spans="3:3" x14ac:dyDescent="0.25">
      <c r="C539" s="49"/>
    </row>
    <row r="540" spans="3:3" x14ac:dyDescent="0.25">
      <c r="C540" s="49"/>
    </row>
    <row r="541" spans="3:3" x14ac:dyDescent="0.25">
      <c r="C541" s="49"/>
    </row>
    <row r="542" spans="3:3" x14ac:dyDescent="0.25">
      <c r="C542" s="49"/>
    </row>
    <row r="543" spans="3:3" x14ac:dyDescent="0.25">
      <c r="C543" s="49"/>
    </row>
    <row r="544" spans="3:3" x14ac:dyDescent="0.25">
      <c r="C544" s="49"/>
    </row>
    <row r="545" spans="3:3" x14ac:dyDescent="0.25">
      <c r="C545" s="49"/>
    </row>
    <row r="546" spans="3:3" x14ac:dyDescent="0.25">
      <c r="C546" s="49"/>
    </row>
    <row r="547" spans="3:3" x14ac:dyDescent="0.25">
      <c r="C547" s="49"/>
    </row>
    <row r="548" spans="3:3" x14ac:dyDescent="0.25">
      <c r="C548" s="49"/>
    </row>
    <row r="549" spans="3:3" x14ac:dyDescent="0.25">
      <c r="C549" s="49"/>
    </row>
    <row r="550" spans="3:3" x14ac:dyDescent="0.25">
      <c r="C550" s="49"/>
    </row>
    <row r="551" spans="3:3" x14ac:dyDescent="0.25">
      <c r="C551" s="49"/>
    </row>
    <row r="552" spans="3:3" x14ac:dyDescent="0.25">
      <c r="C552" s="49"/>
    </row>
    <row r="553" spans="3:3" x14ac:dyDescent="0.25">
      <c r="C553" s="49"/>
    </row>
    <row r="554" spans="3:3" x14ac:dyDescent="0.25">
      <c r="C554" s="49"/>
    </row>
    <row r="555" spans="3:3" x14ac:dyDescent="0.25">
      <c r="C555" s="49"/>
    </row>
    <row r="556" spans="3:3" x14ac:dyDescent="0.25">
      <c r="C556" s="49"/>
    </row>
    <row r="557" spans="3:3" x14ac:dyDescent="0.25">
      <c r="C557" s="49"/>
    </row>
    <row r="558" spans="3:3" x14ac:dyDescent="0.25">
      <c r="C558" s="49"/>
    </row>
    <row r="559" spans="3:3" x14ac:dyDescent="0.25">
      <c r="C559" s="49"/>
    </row>
    <row r="560" spans="3:3" x14ac:dyDescent="0.25">
      <c r="C560" s="49"/>
    </row>
    <row r="561" spans="3:3" x14ac:dyDescent="0.25">
      <c r="C561" s="49"/>
    </row>
    <row r="562" spans="3:3" x14ac:dyDescent="0.25">
      <c r="C562" s="49"/>
    </row>
    <row r="563" spans="3:3" x14ac:dyDescent="0.25">
      <c r="C563" s="49"/>
    </row>
    <row r="564" spans="3:3" x14ac:dyDescent="0.25">
      <c r="C564" s="49"/>
    </row>
    <row r="565" spans="3:3" x14ac:dyDescent="0.25">
      <c r="C565" s="49"/>
    </row>
    <row r="566" spans="3:3" x14ac:dyDescent="0.25">
      <c r="C566" s="49"/>
    </row>
    <row r="567" spans="3:3" x14ac:dyDescent="0.25">
      <c r="C567" s="49"/>
    </row>
    <row r="568" spans="3:3" x14ac:dyDescent="0.25">
      <c r="C568" s="49"/>
    </row>
    <row r="569" spans="3:3" x14ac:dyDescent="0.25">
      <c r="C569" s="49"/>
    </row>
    <row r="570" spans="3:3" x14ac:dyDescent="0.25">
      <c r="C570" s="49"/>
    </row>
    <row r="571" spans="3:3" x14ac:dyDescent="0.25">
      <c r="C571" s="49"/>
    </row>
    <row r="572" spans="3:3" x14ac:dyDescent="0.25">
      <c r="C572" s="49"/>
    </row>
    <row r="573" spans="3:3" x14ac:dyDescent="0.25">
      <c r="C573" s="49"/>
    </row>
    <row r="574" spans="3:3" x14ac:dyDescent="0.25">
      <c r="C574" s="49"/>
    </row>
    <row r="575" spans="3:3" x14ac:dyDescent="0.25">
      <c r="C575" s="49"/>
    </row>
    <row r="576" spans="3:3" x14ac:dyDescent="0.25">
      <c r="C576" s="49"/>
    </row>
    <row r="577" spans="3:3" x14ac:dyDescent="0.25">
      <c r="C577" s="49"/>
    </row>
    <row r="578" spans="3:3" x14ac:dyDescent="0.25">
      <c r="C578" s="49"/>
    </row>
    <row r="579" spans="3:3" x14ac:dyDescent="0.25">
      <c r="C579" s="49"/>
    </row>
    <row r="580" spans="3:3" x14ac:dyDescent="0.25">
      <c r="C580" s="49"/>
    </row>
    <row r="581" spans="3:3" x14ac:dyDescent="0.25">
      <c r="C581" s="49"/>
    </row>
    <row r="582" spans="3:3" x14ac:dyDescent="0.25">
      <c r="C582" s="49"/>
    </row>
    <row r="583" spans="3:3" x14ac:dyDescent="0.25">
      <c r="C583" s="49"/>
    </row>
    <row r="584" spans="3:3" x14ac:dyDescent="0.25">
      <c r="C584" s="49"/>
    </row>
    <row r="585" spans="3:3" x14ac:dyDescent="0.25">
      <c r="C585" s="49"/>
    </row>
    <row r="586" spans="3:3" x14ac:dyDescent="0.25">
      <c r="C586" s="49"/>
    </row>
    <row r="587" spans="3:3" x14ac:dyDescent="0.25">
      <c r="C587" s="49"/>
    </row>
    <row r="588" spans="3:3" x14ac:dyDescent="0.25">
      <c r="C588" s="49"/>
    </row>
    <row r="589" spans="3:3" x14ac:dyDescent="0.25">
      <c r="C589" s="49"/>
    </row>
    <row r="590" spans="3:3" x14ac:dyDescent="0.25">
      <c r="C590" s="49"/>
    </row>
    <row r="591" spans="3:3" x14ac:dyDescent="0.25">
      <c r="C591" s="49"/>
    </row>
    <row r="592" spans="3:3" x14ac:dyDescent="0.25">
      <c r="C592" s="49"/>
    </row>
    <row r="593" spans="3:3" x14ac:dyDescent="0.25">
      <c r="C593" s="49"/>
    </row>
    <row r="594" spans="3:3" x14ac:dyDescent="0.25">
      <c r="C594" s="49"/>
    </row>
    <row r="595" spans="3:3" x14ac:dyDescent="0.25">
      <c r="C595" s="49"/>
    </row>
    <row r="596" spans="3:3" x14ac:dyDescent="0.25">
      <c r="C596" s="49"/>
    </row>
    <row r="597" spans="3:3" x14ac:dyDescent="0.25">
      <c r="C597" s="49"/>
    </row>
    <row r="598" spans="3:3" x14ac:dyDescent="0.25">
      <c r="C598" s="49"/>
    </row>
    <row r="599" spans="3:3" x14ac:dyDescent="0.25">
      <c r="C599" s="49"/>
    </row>
    <row r="600" spans="3:3" x14ac:dyDescent="0.25">
      <c r="C600" s="49"/>
    </row>
    <row r="601" spans="3:3" x14ac:dyDescent="0.25">
      <c r="C601" s="49"/>
    </row>
    <row r="602" spans="3:3" x14ac:dyDescent="0.25">
      <c r="C602" s="49"/>
    </row>
    <row r="603" spans="3:3" x14ac:dyDescent="0.25">
      <c r="C603" s="49"/>
    </row>
    <row r="604" spans="3:3" x14ac:dyDescent="0.25">
      <c r="C604" s="49"/>
    </row>
    <row r="605" spans="3:3" x14ac:dyDescent="0.25">
      <c r="C605" s="49"/>
    </row>
    <row r="606" spans="3:3" x14ac:dyDescent="0.25">
      <c r="C606" s="49"/>
    </row>
    <row r="607" spans="3:3" x14ac:dyDescent="0.25">
      <c r="C607" s="49"/>
    </row>
    <row r="608" spans="3:3" x14ac:dyDescent="0.25">
      <c r="C608" s="49"/>
    </row>
    <row r="609" spans="3:3" x14ac:dyDescent="0.25">
      <c r="C609" s="49"/>
    </row>
    <row r="610" spans="3:3" x14ac:dyDescent="0.25">
      <c r="C610" s="49"/>
    </row>
    <row r="611" spans="3:3" x14ac:dyDescent="0.25">
      <c r="C611" s="49"/>
    </row>
    <row r="612" spans="3:3" x14ac:dyDescent="0.25">
      <c r="C612" s="49"/>
    </row>
    <row r="613" spans="3:3" x14ac:dyDescent="0.25">
      <c r="C613" s="49"/>
    </row>
    <row r="614" spans="3:3" x14ac:dyDescent="0.25">
      <c r="C614" s="49"/>
    </row>
    <row r="615" spans="3:3" x14ac:dyDescent="0.25">
      <c r="C615" s="49"/>
    </row>
    <row r="616" spans="3:3" x14ac:dyDescent="0.25">
      <c r="C616" s="49"/>
    </row>
    <row r="617" spans="3:3" x14ac:dyDescent="0.25">
      <c r="C617" s="49"/>
    </row>
    <row r="618" spans="3:3" x14ac:dyDescent="0.25">
      <c r="C618" s="49"/>
    </row>
    <row r="619" spans="3:3" x14ac:dyDescent="0.25">
      <c r="C619" s="49"/>
    </row>
    <row r="620" spans="3:3" x14ac:dyDescent="0.25">
      <c r="C620" s="49"/>
    </row>
    <row r="621" spans="3:3" x14ac:dyDescent="0.25">
      <c r="C621" s="49"/>
    </row>
    <row r="622" spans="3:3" x14ac:dyDescent="0.25">
      <c r="C622" s="49"/>
    </row>
    <row r="623" spans="3:3" x14ac:dyDescent="0.25">
      <c r="C623" s="49"/>
    </row>
    <row r="624" spans="3:3" x14ac:dyDescent="0.25">
      <c r="C624" s="49"/>
    </row>
    <row r="625" spans="3:3" x14ac:dyDescent="0.25">
      <c r="C625" s="49"/>
    </row>
    <row r="626" spans="3:3" x14ac:dyDescent="0.25">
      <c r="C626" s="49"/>
    </row>
    <row r="627" spans="3:3" x14ac:dyDescent="0.25">
      <c r="C627" s="49"/>
    </row>
    <row r="628" spans="3:3" x14ac:dyDescent="0.25">
      <c r="C628" s="49"/>
    </row>
    <row r="629" spans="3:3" x14ac:dyDescent="0.25">
      <c r="C629" s="49"/>
    </row>
    <row r="630" spans="3:3" x14ac:dyDescent="0.25">
      <c r="C630" s="49"/>
    </row>
    <row r="631" spans="3:3" x14ac:dyDescent="0.25">
      <c r="C631" s="49"/>
    </row>
    <row r="632" spans="3:3" x14ac:dyDescent="0.25">
      <c r="C632" s="49"/>
    </row>
    <row r="633" spans="3:3" x14ac:dyDescent="0.25">
      <c r="C633" s="49"/>
    </row>
    <row r="634" spans="3:3" x14ac:dyDescent="0.25">
      <c r="C634" s="49"/>
    </row>
    <row r="635" spans="3:3" x14ac:dyDescent="0.25">
      <c r="C635" s="49"/>
    </row>
    <row r="636" spans="3:3" x14ac:dyDescent="0.25">
      <c r="C636" s="49"/>
    </row>
    <row r="637" spans="3:3" x14ac:dyDescent="0.25">
      <c r="C637" s="49"/>
    </row>
    <row r="638" spans="3:3" x14ac:dyDescent="0.25">
      <c r="C638" s="49"/>
    </row>
    <row r="639" spans="3:3" x14ac:dyDescent="0.25">
      <c r="C639" s="49"/>
    </row>
    <row r="640" spans="3:3" x14ac:dyDescent="0.25">
      <c r="C640" s="49"/>
    </row>
    <row r="641" spans="3:3" x14ac:dyDescent="0.25">
      <c r="C641" s="49"/>
    </row>
    <row r="642" spans="3:3" x14ac:dyDescent="0.25">
      <c r="C642" s="49"/>
    </row>
    <row r="643" spans="3:3" x14ac:dyDescent="0.25">
      <c r="C643" s="49"/>
    </row>
    <row r="644" spans="3:3" x14ac:dyDescent="0.25">
      <c r="C644" s="49"/>
    </row>
    <row r="645" spans="3:3" x14ac:dyDescent="0.25">
      <c r="C645" s="49"/>
    </row>
    <row r="646" spans="3:3" x14ac:dyDescent="0.25">
      <c r="C646" s="49"/>
    </row>
    <row r="647" spans="3:3" x14ac:dyDescent="0.25">
      <c r="C647" s="49"/>
    </row>
    <row r="648" spans="3:3" x14ac:dyDescent="0.25">
      <c r="C648" s="49"/>
    </row>
    <row r="649" spans="3:3" x14ac:dyDescent="0.25">
      <c r="C649" s="49"/>
    </row>
    <row r="650" spans="3:3" x14ac:dyDescent="0.25">
      <c r="C650" s="49"/>
    </row>
    <row r="651" spans="3:3" x14ac:dyDescent="0.25">
      <c r="C651" s="49"/>
    </row>
    <row r="652" spans="3:3" x14ac:dyDescent="0.25">
      <c r="C652" s="49"/>
    </row>
    <row r="653" spans="3:3" x14ac:dyDescent="0.25">
      <c r="C653" s="49"/>
    </row>
    <row r="654" spans="3:3" x14ac:dyDescent="0.25">
      <c r="C654" s="49"/>
    </row>
    <row r="655" spans="3:3" x14ac:dyDescent="0.25">
      <c r="C655" s="49"/>
    </row>
    <row r="656" spans="3:3" x14ac:dyDescent="0.25">
      <c r="C656" s="49"/>
    </row>
    <row r="657" spans="3:3" x14ac:dyDescent="0.25">
      <c r="C657" s="49"/>
    </row>
    <row r="658" spans="3:3" x14ac:dyDescent="0.25">
      <c r="C658" s="49"/>
    </row>
    <row r="659" spans="3:3" x14ac:dyDescent="0.25">
      <c r="C659" s="49"/>
    </row>
    <row r="660" spans="3:3" x14ac:dyDescent="0.25">
      <c r="C660" s="49"/>
    </row>
    <row r="661" spans="3:3" x14ac:dyDescent="0.25">
      <c r="C661" s="49"/>
    </row>
    <row r="662" spans="3:3" x14ac:dyDescent="0.25">
      <c r="C662" s="49"/>
    </row>
    <row r="663" spans="3:3" x14ac:dyDescent="0.25">
      <c r="C663" s="49"/>
    </row>
    <row r="664" spans="3:3" x14ac:dyDescent="0.25">
      <c r="C664" s="49"/>
    </row>
    <row r="665" spans="3:3" x14ac:dyDescent="0.25">
      <c r="C665" s="49"/>
    </row>
    <row r="666" spans="3:3" x14ac:dyDescent="0.25">
      <c r="C666" s="49"/>
    </row>
    <row r="667" spans="3:3" x14ac:dyDescent="0.25">
      <c r="C667" s="49"/>
    </row>
    <row r="668" spans="3:3" x14ac:dyDescent="0.25">
      <c r="C668" s="49"/>
    </row>
    <row r="669" spans="3:3" x14ac:dyDescent="0.25">
      <c r="C669" s="49"/>
    </row>
    <row r="670" spans="3:3" x14ac:dyDescent="0.25">
      <c r="C670" s="49"/>
    </row>
    <row r="671" spans="3:3" x14ac:dyDescent="0.25">
      <c r="C671" s="49"/>
    </row>
    <row r="672" spans="3:3" x14ac:dyDescent="0.25">
      <c r="C672" s="49"/>
    </row>
    <row r="673" spans="3:3" x14ac:dyDescent="0.25">
      <c r="C673" s="49"/>
    </row>
    <row r="674" spans="3:3" x14ac:dyDescent="0.25">
      <c r="C674" s="49"/>
    </row>
    <row r="675" spans="3:3" x14ac:dyDescent="0.25">
      <c r="C675" s="49"/>
    </row>
    <row r="676" spans="3:3" x14ac:dyDescent="0.25">
      <c r="C676" s="49"/>
    </row>
    <row r="677" spans="3:3" x14ac:dyDescent="0.25">
      <c r="C677" s="49"/>
    </row>
    <row r="678" spans="3:3" x14ac:dyDescent="0.25">
      <c r="C678" s="49"/>
    </row>
    <row r="679" spans="3:3" x14ac:dyDescent="0.25">
      <c r="C679" s="49"/>
    </row>
    <row r="680" spans="3:3" x14ac:dyDescent="0.25">
      <c r="C680" s="49"/>
    </row>
    <row r="681" spans="3:3" x14ac:dyDescent="0.25">
      <c r="C681" s="49"/>
    </row>
    <row r="682" spans="3:3" x14ac:dyDescent="0.25">
      <c r="C682" s="49"/>
    </row>
    <row r="683" spans="3:3" x14ac:dyDescent="0.25">
      <c r="C683" s="49"/>
    </row>
    <row r="684" spans="3:3" x14ac:dyDescent="0.25">
      <c r="C684" s="49"/>
    </row>
    <row r="685" spans="3:3" x14ac:dyDescent="0.25">
      <c r="C685" s="49"/>
    </row>
    <row r="686" spans="3:3" x14ac:dyDescent="0.25">
      <c r="C686" s="49"/>
    </row>
    <row r="687" spans="3:3" x14ac:dyDescent="0.25">
      <c r="C687" s="49"/>
    </row>
    <row r="688" spans="3:3" x14ac:dyDescent="0.25">
      <c r="C688" s="49"/>
    </row>
    <row r="689" spans="3:3" x14ac:dyDescent="0.25">
      <c r="C689" s="49"/>
    </row>
    <row r="690" spans="3:3" x14ac:dyDescent="0.25">
      <c r="C690" s="49"/>
    </row>
    <row r="691" spans="3:3" x14ac:dyDescent="0.25">
      <c r="C691" s="49"/>
    </row>
    <row r="692" spans="3:3" x14ac:dyDescent="0.25">
      <c r="C692" s="49"/>
    </row>
    <row r="693" spans="3:3" x14ac:dyDescent="0.25">
      <c r="C693" s="49"/>
    </row>
    <row r="694" spans="3:3" x14ac:dyDescent="0.25">
      <c r="C694" s="49"/>
    </row>
    <row r="695" spans="3:3" x14ac:dyDescent="0.25">
      <c r="C695" s="49"/>
    </row>
    <row r="696" spans="3:3" x14ac:dyDescent="0.25">
      <c r="C696" s="49"/>
    </row>
    <row r="697" spans="3:3" x14ac:dyDescent="0.25">
      <c r="C697" s="49"/>
    </row>
    <row r="698" spans="3:3" x14ac:dyDescent="0.25">
      <c r="C698" s="49"/>
    </row>
    <row r="699" spans="3:3" x14ac:dyDescent="0.25">
      <c r="C699" s="49"/>
    </row>
    <row r="700" spans="3:3" x14ac:dyDescent="0.25">
      <c r="C700" s="49"/>
    </row>
    <row r="701" spans="3:3" x14ac:dyDescent="0.25">
      <c r="C701" s="49"/>
    </row>
    <row r="702" spans="3:3" x14ac:dyDescent="0.25">
      <c r="C702" s="49"/>
    </row>
    <row r="703" spans="3:3" x14ac:dyDescent="0.25">
      <c r="C703" s="49"/>
    </row>
    <row r="704" spans="3:3" x14ac:dyDescent="0.25">
      <c r="C704" s="49"/>
    </row>
    <row r="705" spans="3:3" x14ac:dyDescent="0.25">
      <c r="C705" s="49"/>
    </row>
    <row r="706" spans="3:3" x14ac:dyDescent="0.25">
      <c r="C706" s="49"/>
    </row>
    <row r="707" spans="3:3" x14ac:dyDescent="0.25">
      <c r="C707" s="49"/>
    </row>
    <row r="708" spans="3:3" x14ac:dyDescent="0.25">
      <c r="C708" s="49"/>
    </row>
    <row r="709" spans="3:3" x14ac:dyDescent="0.25">
      <c r="C709" s="49"/>
    </row>
    <row r="710" spans="3:3" x14ac:dyDescent="0.25">
      <c r="C710" s="49"/>
    </row>
    <row r="711" spans="3:3" x14ac:dyDescent="0.25">
      <c r="C711" s="49"/>
    </row>
    <row r="712" spans="3:3" x14ac:dyDescent="0.25">
      <c r="C712" s="49"/>
    </row>
    <row r="713" spans="3:3" x14ac:dyDescent="0.25">
      <c r="C713" s="49"/>
    </row>
    <row r="714" spans="3:3" x14ac:dyDescent="0.25">
      <c r="C714" s="49"/>
    </row>
    <row r="715" spans="3:3" x14ac:dyDescent="0.25">
      <c r="C715" s="49"/>
    </row>
    <row r="716" spans="3:3" x14ac:dyDescent="0.25">
      <c r="C716" s="49"/>
    </row>
    <row r="717" spans="3:3" x14ac:dyDescent="0.25">
      <c r="C717" s="49"/>
    </row>
    <row r="718" spans="3:3" x14ac:dyDescent="0.25">
      <c r="C718" s="49"/>
    </row>
    <row r="719" spans="3:3" x14ac:dyDescent="0.25">
      <c r="C719" s="49"/>
    </row>
    <row r="720" spans="3:3" x14ac:dyDescent="0.25">
      <c r="C720" s="49"/>
    </row>
    <row r="721" spans="3:3" x14ac:dyDescent="0.25">
      <c r="C721" s="49"/>
    </row>
    <row r="722" spans="3:3" x14ac:dyDescent="0.25">
      <c r="C722" s="49"/>
    </row>
    <row r="723" spans="3:3" x14ac:dyDescent="0.25">
      <c r="C723" s="49"/>
    </row>
    <row r="724" spans="3:3" x14ac:dyDescent="0.25">
      <c r="C724" s="49"/>
    </row>
    <row r="725" spans="3:3" x14ac:dyDescent="0.25">
      <c r="C725" s="49"/>
    </row>
    <row r="726" spans="3:3" x14ac:dyDescent="0.25">
      <c r="C726" s="49"/>
    </row>
    <row r="727" spans="3:3" x14ac:dyDescent="0.25">
      <c r="C727" s="49"/>
    </row>
    <row r="728" spans="3:3" x14ac:dyDescent="0.25">
      <c r="C728" s="49"/>
    </row>
    <row r="729" spans="3:3" x14ac:dyDescent="0.25">
      <c r="C729" s="49"/>
    </row>
    <row r="730" spans="3:3" x14ac:dyDescent="0.25">
      <c r="C730" s="49"/>
    </row>
    <row r="731" spans="3:3" x14ac:dyDescent="0.25">
      <c r="C731" s="49"/>
    </row>
    <row r="732" spans="3:3" x14ac:dyDescent="0.25">
      <c r="C732" s="49"/>
    </row>
    <row r="733" spans="3:3" x14ac:dyDescent="0.25">
      <c r="C733" s="49"/>
    </row>
    <row r="734" spans="3:3" x14ac:dyDescent="0.25">
      <c r="C734" s="49"/>
    </row>
    <row r="735" spans="3:3" x14ac:dyDescent="0.25">
      <c r="C735" s="49"/>
    </row>
    <row r="736" spans="3:3" x14ac:dyDescent="0.25">
      <c r="C736" s="49"/>
    </row>
    <row r="737" spans="3:3" x14ac:dyDescent="0.25">
      <c r="C737" s="49"/>
    </row>
    <row r="738" spans="3:3" x14ac:dyDescent="0.25">
      <c r="C738" s="49"/>
    </row>
    <row r="739" spans="3:3" x14ac:dyDescent="0.25">
      <c r="C739" s="49"/>
    </row>
    <row r="740" spans="3:3" x14ac:dyDescent="0.25">
      <c r="C740" s="49"/>
    </row>
    <row r="741" spans="3:3" x14ac:dyDescent="0.25">
      <c r="C741" s="49"/>
    </row>
    <row r="742" spans="3:3" x14ac:dyDescent="0.25">
      <c r="C742" s="49"/>
    </row>
    <row r="743" spans="3:3" x14ac:dyDescent="0.25">
      <c r="C743" s="49"/>
    </row>
    <row r="744" spans="3:3" x14ac:dyDescent="0.25">
      <c r="C744" s="49"/>
    </row>
  </sheetData>
  <autoFilter ref="A7:Y374">
    <filterColumn colId="0">
      <filters>
        <filter val="8"/>
      </filters>
    </filterColumn>
  </autoFilter>
  <mergeCells count="1">
    <mergeCell ref="A2:B3"/>
  </mergeCells>
  <conditionalFormatting sqref="C9">
    <cfRule type="expression" dxfId="36" priority="23">
      <formula>C9=TODAY()</formula>
    </cfRule>
  </conditionalFormatting>
  <conditionalFormatting sqref="C8">
    <cfRule type="expression" dxfId="35" priority="7">
      <formula>C8=TODAY()</formula>
    </cfRule>
  </conditionalFormatting>
  <conditionalFormatting sqref="C8:Y8">
    <cfRule type="expression" dxfId="34" priority="8">
      <formula>OR($D8=7,$D8=1,$C8=JF)</formula>
    </cfRule>
  </conditionalFormatting>
  <conditionalFormatting sqref="C10">
    <cfRule type="expression" dxfId="33" priority="17">
      <formula>C10=TODAY()</formula>
    </cfRule>
  </conditionalFormatting>
  <conditionalFormatting sqref="C11">
    <cfRule type="expression" dxfId="32" priority="15">
      <formula>C11=TODAY()</formula>
    </cfRule>
  </conditionalFormatting>
  <conditionalFormatting sqref="C12">
    <cfRule type="expression" dxfId="31" priority="13">
      <formula>C12=TODAY()</formula>
    </cfRule>
  </conditionalFormatting>
  <conditionalFormatting sqref="C13">
    <cfRule type="expression" dxfId="30" priority="11">
      <formula>C13=TODAY()</formula>
    </cfRule>
  </conditionalFormatting>
  <conditionalFormatting sqref="C14:C373">
    <cfRule type="expression" dxfId="29" priority="9">
      <formula>C14=TODAY()</formula>
    </cfRule>
  </conditionalFormatting>
  <conditionalFormatting sqref="C9:Y373">
    <cfRule type="expression" dxfId="28" priority="10">
      <formula>OR($D9=7,$D9=1,$C9=JF)</formula>
    </cfRule>
  </conditionalFormatting>
  <conditionalFormatting sqref="E8:Y373">
    <cfRule type="expression" dxfId="27" priority="1">
      <formula>E8="Abs"</formula>
    </cfRule>
    <cfRule type="expression" dxfId="26" priority="2">
      <formula>OR(E8="C",E8="Mal",E8="Rpm",E8="Ram",E8="R")</formula>
    </cfRule>
    <cfRule type="beginsWith" dxfId="25" priority="5" operator="beginsWith" text="P">
      <formula>LEFT(E8,LEN("P"))="P"</formula>
    </cfRule>
  </conditionalFormatting>
  <dataValidations count="1">
    <dataValidation type="list" allowBlank="1" showInputMessage="1" showErrorMessage="1" sqref="E8:Y373">
      <formula1>Codes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Recap</vt:lpstr>
      <vt:lpstr>Paramètres</vt:lpstr>
      <vt:lpstr>Capa</vt:lpstr>
      <vt:lpstr>Plan de couv</vt:lpstr>
      <vt:lpstr>AN</vt:lpstr>
      <vt:lpstr>capacollab</vt:lpstr>
      <vt:lpstr>capadates</vt:lpstr>
      <vt:lpstr>Codes</vt:lpstr>
      <vt:lpstr>couv</vt:lpstr>
      <vt:lpstr>JF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Sanchez</dc:creator>
  <cp:lastModifiedBy>Samuel Sanchez</cp:lastModifiedBy>
  <dcterms:created xsi:type="dcterms:W3CDTF">2016-07-27T09:37:21Z</dcterms:created>
  <dcterms:modified xsi:type="dcterms:W3CDTF">2016-08-03T12:18:21Z</dcterms:modified>
</cp:coreProperties>
</file>