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8800" windowHeight="11820"/>
  </bookViews>
  <sheets>
    <sheet name="Semaine 7" sheetId="3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3" l="1"/>
  <c r="J18" i="3"/>
  <c r="C89" i="3"/>
  <c r="J89" i="3"/>
  <c r="J4" i="3"/>
  <c r="J5" i="3"/>
  <c r="J6" i="3"/>
  <c r="J7" i="3"/>
  <c r="J8" i="3"/>
  <c r="J9" i="3"/>
  <c r="J10" i="3"/>
  <c r="J11" i="3"/>
  <c r="J12" i="3"/>
  <c r="J13" i="3"/>
  <c r="C14" i="3"/>
  <c r="J14" i="3"/>
  <c r="C23" i="3"/>
  <c r="J23" i="3"/>
  <c r="C25" i="3"/>
  <c r="J25" i="3"/>
  <c r="C35" i="3"/>
  <c r="J35" i="3"/>
  <c r="J36" i="3"/>
  <c r="C37" i="3"/>
  <c r="J37" i="3"/>
  <c r="C39" i="3"/>
  <c r="J39" i="3"/>
  <c r="C40" i="3"/>
  <c r="J40" i="3"/>
  <c r="C46" i="3"/>
  <c r="J46" i="3"/>
  <c r="C48" i="3"/>
  <c r="J48" i="3"/>
  <c r="C52" i="3"/>
  <c r="J52" i="3"/>
  <c r="C55" i="3"/>
  <c r="J55" i="3"/>
  <c r="C60" i="3"/>
  <c r="J60" i="3"/>
  <c r="C76" i="3"/>
  <c r="J76" i="3"/>
  <c r="C92" i="3"/>
  <c r="J92" i="3"/>
  <c r="C94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C109" i="3"/>
  <c r="J109" i="3"/>
  <c r="L89" i="3"/>
  <c r="Q19" i="3"/>
  <c r="L40" i="3"/>
  <c r="Q18" i="3"/>
  <c r="L109" i="3"/>
  <c r="Q14" i="3"/>
  <c r="L18" i="3"/>
  <c r="Q13" i="3"/>
  <c r="L60" i="3"/>
  <c r="Q4" i="3"/>
  <c r="L92" i="3"/>
  <c r="Q12" i="3"/>
  <c r="L76" i="3"/>
  <c r="Q11" i="3"/>
  <c r="L23" i="3"/>
  <c r="Q9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4" i="3"/>
  <c r="K5" i="3"/>
  <c r="K6" i="3"/>
  <c r="L12" i="3"/>
  <c r="I4" i="3"/>
  <c r="L4" i="3"/>
  <c r="L6" i="3"/>
  <c r="L7" i="3"/>
  <c r="L10" i="3"/>
  <c r="L11" i="3"/>
  <c r="L15" i="3"/>
  <c r="L16" i="3"/>
  <c r="L19" i="3"/>
  <c r="L20" i="3"/>
  <c r="L22" i="3"/>
  <c r="L24" i="3"/>
  <c r="L27" i="3"/>
  <c r="L28" i="3"/>
  <c r="L29" i="3"/>
  <c r="L31" i="3"/>
  <c r="L32" i="3"/>
  <c r="L33" i="3"/>
  <c r="L36" i="3"/>
  <c r="L41" i="3"/>
  <c r="L42" i="3"/>
  <c r="L43" i="3"/>
  <c r="L44" i="3"/>
  <c r="L45" i="3"/>
  <c r="L47" i="3"/>
  <c r="L49" i="3"/>
  <c r="L51" i="3"/>
  <c r="L53" i="3"/>
  <c r="L56" i="3"/>
  <c r="L57" i="3"/>
  <c r="L59" i="3"/>
  <c r="L61" i="3"/>
  <c r="L63" i="3"/>
  <c r="L64" i="3"/>
  <c r="L65" i="3"/>
  <c r="L67" i="3"/>
  <c r="L68" i="3"/>
  <c r="L69" i="3"/>
  <c r="L71" i="3"/>
  <c r="L72" i="3"/>
  <c r="L73" i="3"/>
  <c r="L75" i="3"/>
  <c r="L77" i="3"/>
  <c r="L79" i="3"/>
  <c r="L80" i="3"/>
  <c r="L81" i="3"/>
  <c r="L83" i="3"/>
  <c r="L84" i="3"/>
  <c r="L85" i="3"/>
  <c r="L87" i="3"/>
  <c r="L88" i="3"/>
  <c r="L91" i="3"/>
  <c r="L93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11" i="3"/>
  <c r="L5" i="3"/>
  <c r="L8" i="3"/>
  <c r="L110" i="3"/>
  <c r="L54" i="3"/>
  <c r="L50" i="3"/>
  <c r="L34" i="3"/>
  <c r="L30" i="3"/>
  <c r="L26" i="3"/>
  <c r="L86" i="3"/>
  <c r="L82" i="3"/>
  <c r="L78" i="3"/>
  <c r="L74" i="3"/>
  <c r="L70" i="3"/>
  <c r="L66" i="3"/>
  <c r="L62" i="3"/>
  <c r="L58" i="3"/>
  <c r="L90" i="3"/>
  <c r="L52" i="3"/>
  <c r="L48" i="3"/>
  <c r="L38" i="3"/>
  <c r="L55" i="3"/>
  <c r="L39" i="3"/>
  <c r="L35" i="3"/>
  <c r="L94" i="3"/>
  <c r="L46" i="3"/>
  <c r="L14" i="3"/>
  <c r="L37" i="3"/>
  <c r="L25" i="3"/>
  <c r="L21" i="3"/>
  <c r="L17" i="3"/>
  <c r="L13" i="3"/>
  <c r="L9" i="3"/>
  <c r="E14" i="3"/>
  <c r="G14" i="3"/>
  <c r="E18" i="3"/>
  <c r="G18" i="3"/>
  <c r="E23" i="3"/>
  <c r="G23" i="3"/>
  <c r="E25" i="3"/>
  <c r="G25" i="3"/>
  <c r="E35" i="3"/>
  <c r="G35" i="3"/>
  <c r="E37" i="3"/>
  <c r="G37" i="3"/>
  <c r="E39" i="3"/>
  <c r="G39" i="3"/>
  <c r="E40" i="3"/>
  <c r="G40" i="3"/>
  <c r="E46" i="3"/>
  <c r="G46" i="3"/>
  <c r="E48" i="3"/>
  <c r="G48" i="3"/>
  <c r="E52" i="3"/>
  <c r="G52" i="3"/>
  <c r="E55" i="3"/>
  <c r="G55" i="3"/>
  <c r="E60" i="3"/>
  <c r="G60" i="3"/>
  <c r="E76" i="3"/>
  <c r="G76" i="3"/>
  <c r="E89" i="3"/>
  <c r="G89" i="3"/>
  <c r="E92" i="3"/>
  <c r="G92" i="3"/>
  <c r="E94" i="3"/>
  <c r="G94" i="3"/>
  <c r="E109" i="3"/>
  <c r="G109" i="3"/>
  <c r="I111" i="3"/>
  <c r="G111" i="3"/>
  <c r="E111" i="3"/>
  <c r="C111" i="3"/>
  <c r="I110" i="3"/>
  <c r="G110" i="3"/>
  <c r="E110" i="3"/>
  <c r="C110" i="3"/>
  <c r="I109" i="3"/>
  <c r="I108" i="3"/>
  <c r="G108" i="3"/>
  <c r="E108" i="3"/>
  <c r="C108" i="3"/>
  <c r="I107" i="3"/>
  <c r="G107" i="3"/>
  <c r="E107" i="3"/>
  <c r="C107" i="3"/>
  <c r="I106" i="3"/>
  <c r="G106" i="3"/>
  <c r="E106" i="3"/>
  <c r="C106" i="3"/>
  <c r="I105" i="3"/>
  <c r="G105" i="3"/>
  <c r="E105" i="3"/>
  <c r="C105" i="3"/>
  <c r="I104" i="3"/>
  <c r="G104" i="3"/>
  <c r="E104" i="3"/>
  <c r="C104" i="3"/>
  <c r="I103" i="3"/>
  <c r="G103" i="3"/>
  <c r="E103" i="3"/>
  <c r="C103" i="3"/>
  <c r="I102" i="3"/>
  <c r="G102" i="3"/>
  <c r="E102" i="3"/>
  <c r="C102" i="3"/>
  <c r="I101" i="3"/>
  <c r="G101" i="3"/>
  <c r="E101" i="3"/>
  <c r="C101" i="3"/>
  <c r="I100" i="3"/>
  <c r="G100" i="3"/>
  <c r="E100" i="3"/>
  <c r="C100" i="3"/>
  <c r="I99" i="3"/>
  <c r="G99" i="3"/>
  <c r="E99" i="3"/>
  <c r="C99" i="3"/>
  <c r="I98" i="3"/>
  <c r="G98" i="3"/>
  <c r="E98" i="3"/>
  <c r="C98" i="3"/>
  <c r="I97" i="3"/>
  <c r="G97" i="3"/>
  <c r="E97" i="3"/>
  <c r="C97" i="3"/>
  <c r="I96" i="3"/>
  <c r="G96" i="3"/>
  <c r="E96" i="3"/>
  <c r="C96" i="3"/>
  <c r="I95" i="3"/>
  <c r="G95" i="3"/>
  <c r="E95" i="3"/>
  <c r="C95" i="3"/>
  <c r="I94" i="3"/>
  <c r="I93" i="3"/>
  <c r="G93" i="3"/>
  <c r="E93" i="3"/>
  <c r="C93" i="3"/>
  <c r="I92" i="3"/>
  <c r="I91" i="3"/>
  <c r="G91" i="3"/>
  <c r="E91" i="3"/>
  <c r="C91" i="3"/>
  <c r="I90" i="3"/>
  <c r="G90" i="3"/>
  <c r="E90" i="3"/>
  <c r="C90" i="3"/>
  <c r="I89" i="3"/>
  <c r="I88" i="3"/>
  <c r="G88" i="3"/>
  <c r="E88" i="3"/>
  <c r="C88" i="3"/>
  <c r="I87" i="3"/>
  <c r="G87" i="3"/>
  <c r="E87" i="3"/>
  <c r="C87" i="3"/>
  <c r="I86" i="3"/>
  <c r="G86" i="3"/>
  <c r="E86" i="3"/>
  <c r="C86" i="3"/>
  <c r="I85" i="3"/>
  <c r="G85" i="3"/>
  <c r="E85" i="3"/>
  <c r="C85" i="3"/>
  <c r="I84" i="3"/>
  <c r="G84" i="3"/>
  <c r="E84" i="3"/>
  <c r="C84" i="3"/>
  <c r="I83" i="3"/>
  <c r="G83" i="3"/>
  <c r="E83" i="3"/>
  <c r="C83" i="3"/>
  <c r="I82" i="3"/>
  <c r="G82" i="3"/>
  <c r="E82" i="3"/>
  <c r="C82" i="3"/>
  <c r="I81" i="3"/>
  <c r="G81" i="3"/>
  <c r="E81" i="3"/>
  <c r="C81" i="3"/>
  <c r="I80" i="3"/>
  <c r="G80" i="3"/>
  <c r="E80" i="3"/>
  <c r="C80" i="3"/>
  <c r="I79" i="3"/>
  <c r="G79" i="3"/>
  <c r="E79" i="3"/>
  <c r="C79" i="3"/>
  <c r="I78" i="3"/>
  <c r="G78" i="3"/>
  <c r="E78" i="3"/>
  <c r="C78" i="3"/>
  <c r="I77" i="3"/>
  <c r="G77" i="3"/>
  <c r="E77" i="3"/>
  <c r="C77" i="3"/>
  <c r="I76" i="3"/>
  <c r="I75" i="3"/>
  <c r="G75" i="3"/>
  <c r="E75" i="3"/>
  <c r="C75" i="3"/>
  <c r="I74" i="3"/>
  <c r="G74" i="3"/>
  <c r="E74" i="3"/>
  <c r="C74" i="3"/>
  <c r="I73" i="3"/>
  <c r="G73" i="3"/>
  <c r="E73" i="3"/>
  <c r="C73" i="3"/>
  <c r="I72" i="3"/>
  <c r="G72" i="3"/>
  <c r="E72" i="3"/>
  <c r="C72" i="3"/>
  <c r="I71" i="3"/>
  <c r="G71" i="3"/>
  <c r="E71" i="3"/>
  <c r="C71" i="3"/>
  <c r="I70" i="3"/>
  <c r="G70" i="3"/>
  <c r="E70" i="3"/>
  <c r="C70" i="3"/>
  <c r="I69" i="3"/>
  <c r="G69" i="3"/>
  <c r="E69" i="3"/>
  <c r="C69" i="3"/>
  <c r="I68" i="3"/>
  <c r="G68" i="3"/>
  <c r="E68" i="3"/>
  <c r="C68" i="3"/>
  <c r="I67" i="3"/>
  <c r="G67" i="3"/>
  <c r="E67" i="3"/>
  <c r="C67" i="3"/>
  <c r="I66" i="3"/>
  <c r="G66" i="3"/>
  <c r="E66" i="3"/>
  <c r="C66" i="3"/>
  <c r="I65" i="3"/>
  <c r="G65" i="3"/>
  <c r="E65" i="3"/>
  <c r="C65" i="3"/>
  <c r="I64" i="3"/>
  <c r="G64" i="3"/>
  <c r="E64" i="3"/>
  <c r="C64" i="3"/>
  <c r="I63" i="3"/>
  <c r="G63" i="3"/>
  <c r="E63" i="3"/>
  <c r="C63" i="3"/>
  <c r="I62" i="3"/>
  <c r="G62" i="3"/>
  <c r="E62" i="3"/>
  <c r="C62" i="3"/>
  <c r="C61" i="3"/>
  <c r="I61" i="3"/>
  <c r="G61" i="3"/>
  <c r="E61" i="3"/>
  <c r="I60" i="3"/>
  <c r="I59" i="3"/>
  <c r="G59" i="3"/>
  <c r="E59" i="3"/>
  <c r="C59" i="3"/>
  <c r="I58" i="3"/>
  <c r="G58" i="3"/>
  <c r="E58" i="3"/>
  <c r="C58" i="3"/>
  <c r="I57" i="3"/>
  <c r="G57" i="3"/>
  <c r="E57" i="3"/>
  <c r="C57" i="3"/>
  <c r="I56" i="3"/>
  <c r="G56" i="3"/>
  <c r="E56" i="3"/>
  <c r="C56" i="3"/>
  <c r="I55" i="3"/>
  <c r="I54" i="3"/>
  <c r="G54" i="3"/>
  <c r="E54" i="3"/>
  <c r="C54" i="3"/>
  <c r="I53" i="3"/>
  <c r="G53" i="3"/>
  <c r="E53" i="3"/>
  <c r="C53" i="3"/>
  <c r="I52" i="3"/>
  <c r="I51" i="3"/>
  <c r="G51" i="3"/>
  <c r="E51" i="3"/>
  <c r="C51" i="3"/>
  <c r="I50" i="3"/>
  <c r="G50" i="3"/>
  <c r="E50" i="3"/>
  <c r="C50" i="3"/>
  <c r="I49" i="3"/>
  <c r="G49" i="3"/>
  <c r="E49" i="3"/>
  <c r="C49" i="3"/>
  <c r="I48" i="3"/>
  <c r="I47" i="3"/>
  <c r="G47" i="3"/>
  <c r="E47" i="3"/>
  <c r="C47" i="3"/>
  <c r="I46" i="3"/>
  <c r="I45" i="3"/>
  <c r="G45" i="3"/>
  <c r="E45" i="3"/>
  <c r="C45" i="3"/>
  <c r="I44" i="3"/>
  <c r="G44" i="3"/>
  <c r="E44" i="3"/>
  <c r="C44" i="3"/>
  <c r="I43" i="3"/>
  <c r="G43" i="3"/>
  <c r="E43" i="3"/>
  <c r="C43" i="3"/>
  <c r="I42" i="3"/>
  <c r="G42" i="3"/>
  <c r="E42" i="3"/>
  <c r="C42" i="3"/>
  <c r="I41" i="3"/>
  <c r="G41" i="3"/>
  <c r="E41" i="3"/>
  <c r="C41" i="3"/>
  <c r="I40" i="3"/>
  <c r="I39" i="3"/>
  <c r="I38" i="3"/>
  <c r="G38" i="3"/>
  <c r="E38" i="3"/>
  <c r="C38" i="3"/>
  <c r="I37" i="3"/>
  <c r="I36" i="3"/>
  <c r="G36" i="3"/>
  <c r="E36" i="3"/>
  <c r="C36" i="3"/>
  <c r="I35" i="3"/>
  <c r="I34" i="3"/>
  <c r="G34" i="3"/>
  <c r="E34" i="3"/>
  <c r="C34" i="3"/>
  <c r="I33" i="3"/>
  <c r="G33" i="3"/>
  <c r="E33" i="3"/>
  <c r="C33" i="3"/>
  <c r="I32" i="3"/>
  <c r="G32" i="3"/>
  <c r="E32" i="3"/>
  <c r="C32" i="3"/>
  <c r="I31" i="3"/>
  <c r="G31" i="3"/>
  <c r="E31" i="3"/>
  <c r="C31" i="3"/>
  <c r="I30" i="3"/>
  <c r="G30" i="3"/>
  <c r="E30" i="3"/>
  <c r="C30" i="3"/>
  <c r="I29" i="3"/>
  <c r="G29" i="3"/>
  <c r="E29" i="3"/>
  <c r="C29" i="3"/>
  <c r="I28" i="3"/>
  <c r="G28" i="3"/>
  <c r="E28" i="3"/>
  <c r="C28" i="3"/>
  <c r="I27" i="3"/>
  <c r="G27" i="3"/>
  <c r="E27" i="3"/>
  <c r="C27" i="3"/>
  <c r="I26" i="3"/>
  <c r="G26" i="3"/>
  <c r="E26" i="3"/>
  <c r="C26" i="3"/>
  <c r="I25" i="3"/>
  <c r="I24" i="3"/>
  <c r="G24" i="3"/>
  <c r="E24" i="3"/>
  <c r="C24" i="3"/>
  <c r="I23" i="3"/>
  <c r="I22" i="3"/>
  <c r="G22" i="3"/>
  <c r="E22" i="3"/>
  <c r="C22" i="3"/>
  <c r="I21" i="3"/>
  <c r="G21" i="3"/>
  <c r="E21" i="3"/>
  <c r="C21" i="3"/>
  <c r="I20" i="3"/>
  <c r="G20" i="3"/>
  <c r="E20" i="3"/>
  <c r="C20" i="3"/>
  <c r="I19" i="3"/>
  <c r="G19" i="3"/>
  <c r="E19" i="3"/>
  <c r="C19" i="3"/>
  <c r="I18" i="3"/>
  <c r="I17" i="3"/>
  <c r="G17" i="3"/>
  <c r="E17" i="3"/>
  <c r="C17" i="3"/>
  <c r="I16" i="3"/>
  <c r="G16" i="3"/>
  <c r="E16" i="3"/>
  <c r="C16" i="3"/>
  <c r="I15" i="3"/>
  <c r="G15" i="3"/>
  <c r="E15" i="3"/>
  <c r="C15" i="3"/>
  <c r="I14" i="3"/>
  <c r="I13" i="3"/>
  <c r="G13" i="3"/>
  <c r="E13" i="3"/>
  <c r="C13" i="3"/>
  <c r="I12" i="3"/>
  <c r="G12" i="3"/>
  <c r="E12" i="3"/>
  <c r="C12" i="3"/>
  <c r="I11" i="3"/>
  <c r="G11" i="3"/>
  <c r="E11" i="3"/>
  <c r="C11" i="3"/>
  <c r="I10" i="3"/>
  <c r="G10" i="3"/>
  <c r="E10" i="3"/>
  <c r="C10" i="3"/>
  <c r="I9" i="3"/>
  <c r="G9" i="3"/>
  <c r="E9" i="3"/>
  <c r="C9" i="3"/>
  <c r="I8" i="3"/>
  <c r="G8" i="3"/>
  <c r="E8" i="3"/>
  <c r="C8" i="3"/>
  <c r="I7" i="3"/>
  <c r="G7" i="3"/>
  <c r="E7" i="3"/>
  <c r="C7" i="3"/>
  <c r="I6" i="3"/>
  <c r="G6" i="3"/>
  <c r="E6" i="3"/>
  <c r="C6" i="3"/>
  <c r="I5" i="3"/>
  <c r="G5" i="3"/>
  <c r="E5" i="3"/>
  <c r="C5" i="3"/>
  <c r="G4" i="3"/>
  <c r="E4" i="3"/>
  <c r="C4" i="3"/>
  <c r="N8" i="3"/>
  <c r="N6" i="3"/>
  <c r="N14" i="3"/>
  <c r="N9" i="3"/>
  <c r="N18" i="3"/>
  <c r="N15" i="3"/>
  <c r="N12" i="3"/>
  <c r="N17" i="3"/>
  <c r="N11" i="3"/>
  <c r="N4" i="3"/>
  <c r="N19" i="3"/>
  <c r="N16" i="3"/>
  <c r="N13" i="3"/>
  <c r="N65" i="3"/>
  <c r="N10" i="3"/>
  <c r="N7" i="3"/>
  <c r="N21" i="3"/>
  <c r="N20" i="3"/>
  <c r="N47" i="3"/>
  <c r="N63" i="3"/>
  <c r="N28" i="3"/>
  <c r="N74" i="3"/>
  <c r="N37" i="3"/>
  <c r="N42" i="3"/>
  <c r="N101" i="3"/>
  <c r="N82" i="3"/>
  <c r="N48" i="3"/>
  <c r="N45" i="3"/>
  <c r="N62" i="3"/>
  <c r="N31" i="3"/>
  <c r="N36" i="3"/>
  <c r="N41" i="3"/>
  <c r="N78" i="3"/>
  <c r="N5" i="3"/>
  <c r="N111" i="3"/>
  <c r="N80" i="3"/>
  <c r="N30" i="3"/>
  <c r="N100" i="3"/>
  <c r="N93" i="3"/>
  <c r="N83" i="3"/>
  <c r="N32" i="3"/>
  <c r="N89" i="3"/>
  <c r="N105" i="3"/>
  <c r="N92" i="3"/>
  <c r="N110" i="3"/>
  <c r="N107" i="3"/>
  <c r="N56" i="3"/>
  <c r="N66" i="3"/>
  <c r="N57" i="3"/>
  <c r="N85" i="3"/>
  <c r="N49" i="3"/>
  <c r="N104" i="3"/>
  <c r="N72" i="3"/>
  <c r="N23" i="3"/>
  <c r="N67" i="3"/>
  <c r="N39" i="3"/>
  <c r="N97" i="3"/>
  <c r="N59" i="3"/>
  <c r="N73" i="3"/>
  <c r="N55" i="3"/>
  <c r="N68" i="3"/>
  <c r="N77" i="3"/>
  <c r="N34" i="3"/>
  <c r="N70" i="3"/>
  <c r="N44" i="3"/>
  <c r="N91" i="3"/>
  <c r="N52" i="3"/>
  <c r="N26" i="3"/>
  <c r="N69" i="3"/>
  <c r="N109" i="3"/>
  <c r="N76" i="3"/>
  <c r="N88" i="3"/>
  <c r="N43" i="3"/>
  <c r="N99" i="3"/>
  <c r="N51" i="3"/>
  <c r="N79" i="3"/>
  <c r="N90" i="3"/>
  <c r="N50" i="3"/>
  <c r="N96" i="3"/>
  <c r="N25" i="3"/>
  <c r="N35" i="3"/>
  <c r="N87" i="3"/>
  <c r="N54" i="3"/>
  <c r="N94" i="3"/>
  <c r="N46" i="3"/>
  <c r="N75" i="3"/>
  <c r="N103" i="3"/>
  <c r="N84" i="3"/>
  <c r="N106" i="3"/>
  <c r="N108" i="3"/>
  <c r="N98" i="3"/>
  <c r="N27" i="3"/>
  <c r="N58" i="3"/>
  <c r="N102" i="3"/>
  <c r="N33" i="3"/>
  <c r="N86" i="3"/>
  <c r="N40" i="3"/>
  <c r="N29" i="3"/>
  <c r="N95" i="3"/>
  <c r="N61" i="3"/>
  <c r="N53" i="3"/>
  <c r="N64" i="3"/>
  <c r="N22" i="3"/>
  <c r="N24" i="3"/>
  <c r="N81" i="3"/>
  <c r="N38" i="3"/>
  <c r="N71" i="3"/>
  <c r="N60" i="3"/>
</calcChain>
</file>

<file path=xl/sharedStrings.xml><?xml version="1.0" encoding="utf-8"?>
<sst xmlns="http://schemas.openxmlformats.org/spreadsheetml/2006/main" count="150" uniqueCount="141">
  <si>
    <t xml:space="preserve"> </t>
  </si>
  <si>
    <t>ETAPE 1</t>
  </si>
  <si>
    <t>ETAPE 2</t>
  </si>
  <si>
    <t>ETAPE 3</t>
  </si>
  <si>
    <t>ETAPE 4</t>
  </si>
  <si>
    <t>Total Chronos</t>
  </si>
  <si>
    <t>Ecarts</t>
  </si>
  <si>
    <t>PALMARES HEBDOMADAIRE</t>
  </si>
  <si>
    <t>1er</t>
  </si>
  <si>
    <t>Pts</t>
  </si>
  <si>
    <t>2eme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</si>
  <si>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</si>
  <si>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</si>
  <si>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</si>
  <si>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</si>
  <si>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</si>
  <si>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</si>
  <si>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</si>
  <si>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</si>
  <si>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</si>
  <si>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</si>
  <si>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</si>
  <si>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</si>
  <si>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</si>
  <si>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t>16ème</t>
  </si>
  <si>
    <t>17ème</t>
  </si>
  <si>
    <t>18ème</t>
  </si>
  <si>
    <t>19ème</t>
  </si>
  <si>
    <t>20ème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</si>
  <si>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</si>
  <si>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</si>
  <si>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</si>
  <si>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</si>
  <si>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</si>
  <si>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</si>
  <si>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</si>
  <si>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</si>
  <si>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</si>
  <si>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Juliett</t>
  </si>
  <si>
    <t>Kilo</t>
  </si>
  <si>
    <t>Lima</t>
  </si>
  <si>
    <t>Mike</t>
  </si>
  <si>
    <t>November</t>
  </si>
  <si>
    <t>Oscar</t>
  </si>
  <si>
    <t>Papa</t>
  </si>
  <si>
    <t>Quebec</t>
  </si>
  <si>
    <t>Romeo</t>
  </si>
  <si>
    <t>Sierra</t>
  </si>
  <si>
    <t>Alpha1</t>
  </si>
  <si>
    <t>Bravo1</t>
  </si>
  <si>
    <t>Charlie1</t>
  </si>
  <si>
    <t>Delta1</t>
  </si>
  <si>
    <t>Echo1</t>
  </si>
  <si>
    <t>Foxtrot1</t>
  </si>
  <si>
    <t>Golf1</t>
  </si>
  <si>
    <t>Hotel1</t>
  </si>
  <si>
    <t>India1</t>
  </si>
  <si>
    <t>Juliett1</t>
  </si>
  <si>
    <t>Kilo1</t>
  </si>
  <si>
    <t>Lima1</t>
  </si>
  <si>
    <t>Mike1</t>
  </si>
  <si>
    <t>November1</t>
  </si>
  <si>
    <t>Oscar1</t>
  </si>
  <si>
    <t>Papa1</t>
  </si>
  <si>
    <t>Quebec1</t>
  </si>
  <si>
    <t>Romeo1</t>
  </si>
  <si>
    <t>Sierra1</t>
  </si>
  <si>
    <t>Alpha2</t>
  </si>
  <si>
    <t>Bravo2</t>
  </si>
  <si>
    <t>Charlie2</t>
  </si>
  <si>
    <t>Delta2</t>
  </si>
  <si>
    <t>Echo2</t>
  </si>
  <si>
    <t>Foxtrot2</t>
  </si>
  <si>
    <t>Golf2</t>
  </si>
  <si>
    <t>Hotel2</t>
  </si>
  <si>
    <t>India2</t>
  </si>
  <si>
    <t>Juliett2</t>
  </si>
  <si>
    <t>Kilo2</t>
  </si>
  <si>
    <t>Lima2</t>
  </si>
  <si>
    <t>Mike2</t>
  </si>
  <si>
    <t>November2</t>
  </si>
  <si>
    <t>Oscar2</t>
  </si>
  <si>
    <t>Papa2</t>
  </si>
  <si>
    <t>Quebec2</t>
  </si>
  <si>
    <t>Romeo2</t>
  </si>
  <si>
    <t>Sierra2</t>
  </si>
  <si>
    <t>Alpha3</t>
  </si>
  <si>
    <t>Bravo3</t>
  </si>
  <si>
    <t>Charlie3</t>
  </si>
  <si>
    <t>Delta3</t>
  </si>
  <si>
    <t>Echo3</t>
  </si>
  <si>
    <t>Foxtrot3</t>
  </si>
  <si>
    <t>Golf3</t>
  </si>
  <si>
    <t>Hotel3</t>
  </si>
  <si>
    <t>India3</t>
  </si>
  <si>
    <t>Juliett3</t>
  </si>
  <si>
    <t>Kilo3</t>
  </si>
  <si>
    <t>Lima3</t>
  </si>
  <si>
    <t>Mike3</t>
  </si>
  <si>
    <t>November3</t>
  </si>
  <si>
    <t>Oscar3</t>
  </si>
  <si>
    <t>Papa3</t>
  </si>
  <si>
    <t>Quebec3</t>
  </si>
  <si>
    <t>Romeo3</t>
  </si>
  <si>
    <t>Sierra3</t>
  </si>
  <si>
    <t>Alpha4</t>
  </si>
  <si>
    <t>Bravo4</t>
  </si>
  <si>
    <t>Charlie4</t>
  </si>
  <si>
    <t>Delta4</t>
  </si>
  <si>
    <t>Echo4</t>
  </si>
  <si>
    <t>Foxtrot4</t>
  </si>
  <si>
    <t>Golf4</t>
  </si>
  <si>
    <t>Hotel4</t>
  </si>
  <si>
    <t>India4</t>
  </si>
  <si>
    <t>Juliett4</t>
  </si>
  <si>
    <t>Kilo4</t>
  </si>
  <si>
    <t>Lima4</t>
  </si>
  <si>
    <t>Mike4</t>
  </si>
  <si>
    <t>November4</t>
  </si>
  <si>
    <t>Oscar4</t>
  </si>
  <si>
    <t>Papa4</t>
  </si>
  <si>
    <t>Quebec4</t>
  </si>
  <si>
    <t>Romeo4</t>
  </si>
  <si>
    <t>Sierra4</t>
  </si>
  <si>
    <t>p</t>
  </si>
  <si>
    <t>Q</t>
  </si>
  <si>
    <t>R</t>
  </si>
  <si>
    <t>S</t>
  </si>
  <si>
    <t>Alpha5</t>
  </si>
  <si>
    <t>Bravo5</t>
  </si>
  <si>
    <t>Charlie5</t>
  </si>
  <si>
    <t>Delta5</t>
  </si>
  <si>
    <t>Echo5</t>
  </si>
  <si>
    <t>Foxtrot5</t>
  </si>
  <si>
    <t>Golf5</t>
  </si>
  <si>
    <t>Hotel5</t>
  </si>
  <si>
    <t>India5</t>
  </si>
  <si>
    <t>Juliett5</t>
  </si>
  <si>
    <t>Kilo5</t>
  </si>
  <si>
    <t>Lima5</t>
  </si>
  <si>
    <t>Mike5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</si>
</sst>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rgb="FF0070C0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theme="8"/>
      </bottom>
      <diagonal/>
    </border>
    <border>
      <left style="thin">
        <color theme="8"/>
      </left>
      <right/>
      <top/>
      <bottom/>
      <diagonal/>
    </border>
    <border>
      <left style="thin">
        <color rgb="FF0070C0"/>
      </left>
      <right style="thin">
        <color theme="8"/>
      </right>
      <top/>
      <bottom/>
      <diagonal/>
    </border>
    <border>
      <left style="thin">
        <color theme="8"/>
      </left>
      <right style="thin">
        <color rgb="FF0070C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thin">
        <color theme="8"/>
      </bottom>
      <diagonal/>
    </border>
    <border>
      <left/>
      <right/>
      <top style="medium">
        <color rgb="FF0070C0"/>
      </top>
      <bottom style="thin">
        <color theme="8"/>
      </bottom>
      <diagonal/>
    </border>
    <border>
      <left style="thin">
        <color theme="8"/>
      </left>
      <right/>
      <top style="medium">
        <color rgb="FF0070C0"/>
      </top>
      <bottom style="thin">
        <color theme="8"/>
      </bottom>
      <diagonal/>
    </border>
    <border>
      <left/>
      <right style="thin">
        <color theme="8"/>
      </right>
      <top style="medium">
        <color rgb="FF0070C0"/>
      </top>
      <bottom style="thin">
        <color theme="8"/>
      </bottom>
      <diagonal/>
    </border>
    <border>
      <left style="thin">
        <color theme="8"/>
      </left>
      <right/>
      <top style="medium">
        <color rgb="FF0070C0"/>
      </top>
      <bottom/>
      <diagonal/>
    </border>
    <border>
      <left/>
      <right style="thin">
        <color theme="8"/>
      </right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thin">
        <color theme="8"/>
      </top>
      <bottom style="medium">
        <color rgb="FF0070C0"/>
      </bottom>
      <diagonal/>
    </border>
    <border>
      <left/>
      <right/>
      <top style="thin">
        <color theme="8"/>
      </top>
      <bottom style="medium">
        <color rgb="FF0070C0"/>
      </bottom>
      <diagonal/>
    </border>
    <border>
      <left style="thin">
        <color theme="8"/>
      </left>
      <right/>
      <top style="thin">
        <color theme="8"/>
      </top>
      <bottom style="medium">
        <color rgb="FF0070C0"/>
      </bottom>
      <diagonal/>
    </border>
    <border>
      <left/>
      <right style="thin">
        <color theme="8"/>
      </right>
      <top style="thin">
        <color theme="8"/>
      </top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thin">
        <color theme="8"/>
      </left>
      <right style="thin">
        <color rgb="FF0070C0"/>
      </right>
      <top/>
      <bottom style="thick">
        <color rgb="FF0070C0"/>
      </bottom>
      <diagonal/>
    </border>
    <border>
      <left style="thin">
        <color theme="8"/>
      </left>
      <right/>
      <top/>
      <bottom style="thick">
        <color rgb="FF0070C0"/>
      </bottom>
      <diagonal/>
    </border>
    <border>
      <left style="thin">
        <color rgb="FF0070C0"/>
      </left>
      <right style="thin">
        <color theme="8"/>
      </right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 style="thin">
        <color rgb="FF0070C0"/>
      </left>
      <right/>
      <top/>
      <bottom style="thick">
        <color rgb="FF0070C0"/>
      </bottom>
      <diagonal/>
    </border>
    <border>
      <left/>
      <right/>
      <top style="thick">
        <color rgb="FF0070C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164" fontId="0" fillId="0" borderId="0" xfId="0" applyNumberFormat="1" applyFont="1" applyFill="1" applyBorder="1"/>
    <xf numFmtId="0" fontId="0" fillId="0" borderId="0" xfId="0" applyAlignment="1">
      <alignment vertical="center" shrinkToFit="1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0" borderId="4" xfId="0" applyBorder="1"/>
    <xf numFmtId="164" fontId="2" fillId="0" borderId="0" xfId="0" applyNumberFormat="1" applyFont="1" applyFill="1" applyBorder="1" applyAlignment="1"/>
    <xf numFmtId="164" fontId="0" fillId="0" borderId="9" xfId="0" applyNumberFormat="1" applyFont="1" applyFill="1" applyBorder="1" applyAlignment="1">
      <alignment horizontal="center"/>
    </xf>
    <xf numFmtId="1" fontId="0" fillId="0" borderId="10" xfId="0" applyNumberFormat="1" applyFont="1" applyFill="1" applyBorder="1" applyAlignment="1">
      <alignment horizontal="center"/>
    </xf>
    <xf numFmtId="164" fontId="0" fillId="0" borderId="9" xfId="0" applyNumberFormat="1" applyFont="1" applyFill="1" applyBorder="1"/>
    <xf numFmtId="164" fontId="0" fillId="0" borderId="11" xfId="0" applyNumberFormat="1" applyFont="1" applyFill="1" applyBorder="1"/>
    <xf numFmtId="164" fontId="0" fillId="0" borderId="11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/>
    <xf numFmtId="0" fontId="8" fillId="0" borderId="0" xfId="0" applyFont="1" applyBorder="1"/>
    <xf numFmtId="1" fontId="0" fillId="2" borderId="5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0" fontId="8" fillId="0" borderId="0" xfId="0" applyFont="1" applyFill="1" applyBorder="1"/>
    <xf numFmtId="0" fontId="8" fillId="0" borderId="7" xfId="0" applyFont="1" applyFill="1" applyBorder="1"/>
    <xf numFmtId="164" fontId="0" fillId="0" borderId="33" xfId="0" applyNumberFormat="1" applyFont="1" applyFill="1" applyBorder="1"/>
    <xf numFmtId="1" fontId="0" fillId="0" borderId="34" xfId="0" applyNumberFormat="1" applyFont="1" applyFill="1" applyBorder="1" applyAlignment="1">
      <alignment horizontal="center"/>
    </xf>
    <xf numFmtId="164" fontId="0" fillId="0" borderId="35" xfId="0" applyNumberFormat="1" applyFont="1" applyFill="1" applyBorder="1"/>
    <xf numFmtId="1" fontId="0" fillId="0" borderId="36" xfId="0" applyNumberFormat="1" applyFont="1" applyFill="1" applyBorder="1" applyAlignment="1">
      <alignment horizontal="center"/>
    </xf>
    <xf numFmtId="164" fontId="0" fillId="0" borderId="32" xfId="0" applyNumberFormat="1" applyFont="1" applyFill="1" applyBorder="1" applyAlignment="1">
      <alignment horizontal="center"/>
    </xf>
    <xf numFmtId="1" fontId="0" fillId="0" borderId="37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4" fillId="0" borderId="0" xfId="0" applyFont="1" applyFill="1" applyBorder="1" applyAlignment="1">
      <alignment wrapTex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" fontId="3" fillId="0" borderId="28" xfId="0" applyNumberFormat="1" applyFont="1" applyBorder="1" applyAlignment="1">
      <alignment horizontal="center" vertical="center" shrinkToFit="1"/>
    </xf>
    <xf numFmtId="1" fontId="3" fillId="0" borderId="22" xfId="0" applyNumberFormat="1" applyFont="1" applyBorder="1" applyAlignment="1">
      <alignment horizontal="center" vertical="center" shrinkToFit="1"/>
    </xf>
    <xf numFmtId="1" fontId="3" fillId="0" borderId="29" xfId="0" applyNumberFormat="1" applyFont="1" applyBorder="1" applyAlignment="1">
      <alignment horizontal="center" vertical="center" shrinkToFit="1"/>
    </xf>
    <xf numFmtId="1" fontId="3" fillId="0" borderId="27" xfId="0" applyNumberFormat="1" applyFont="1" applyBorder="1" applyAlignment="1">
      <alignment horizontal="center" vertical="center" shrinkToFit="1"/>
    </xf>
    <xf numFmtId="1" fontId="3" fillId="0" borderId="30" xfId="0" applyNumberFormat="1" applyFont="1" applyBorder="1" applyAlignment="1">
      <alignment horizontal="center" vertical="center"/>
    </xf>
    <xf numFmtId="1" fontId="3" fillId="0" borderId="3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164" fontId="0" fillId="3" borderId="0" xfId="0" applyNumberFormat="1" applyFont="1" applyFill="1" applyBorder="1"/>
    <xf numFmtId="1" fontId="0" fillId="3" borderId="10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64" fontId="0" fillId="3" borderId="9" xfId="0" applyNumberFormat="1" applyFont="1" applyFill="1" applyBorder="1"/>
    <xf numFmtId="164" fontId="0" fillId="3" borderId="11" xfId="0" applyNumberFormat="1" applyFont="1" applyFill="1" applyBorder="1" applyAlignment="1">
      <alignment horizontal="center"/>
    </xf>
    <xf numFmtId="0" fontId="0" fillId="4" borderId="12" xfId="0" applyFill="1" applyBorder="1" applyAlignment="1">
      <alignment horizontal="center" vertical="center" wrapText="1"/>
    </xf>
    <xf numFmtId="164" fontId="0" fillId="4" borderId="0" xfId="0" applyNumberFormat="1" applyFont="1" applyFill="1" applyBorder="1"/>
    <xf numFmtId="1" fontId="0" fillId="4" borderId="10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64" fontId="0" fillId="4" borderId="9" xfId="0" applyNumberFormat="1" applyFont="1" applyFill="1" applyBorder="1"/>
    <xf numFmtId="164" fontId="0" fillId="4" borderId="11" xfId="0" applyNumberFormat="1" applyFon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164" fontId="0" fillId="5" borderId="9" xfId="0" applyNumberFormat="1" applyFont="1" applyFill="1" applyBorder="1"/>
    <xf numFmtId="1" fontId="0" fillId="5" borderId="10" xfId="0" applyNumberFormat="1" applyFont="1" applyFill="1" applyBorder="1" applyAlignment="1">
      <alignment horizontal="center"/>
    </xf>
    <xf numFmtId="164" fontId="0" fillId="5" borderId="0" xfId="0" applyNumberFormat="1" applyFont="1" applyFill="1" applyBorder="1"/>
    <xf numFmtId="1" fontId="0" fillId="5" borderId="1" xfId="0" applyNumberFormat="1" applyFont="1" applyFill="1" applyBorder="1" applyAlignment="1">
      <alignment horizontal="center"/>
    </xf>
    <xf numFmtId="164" fontId="0" fillId="5" borderId="11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164" fontId="0" fillId="5" borderId="9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164" fontId="0" fillId="3" borderId="9" xfId="0" applyNumberFormat="1" applyFont="1" applyFill="1" applyBorder="1" applyAlignment="1">
      <alignment horizontal="center"/>
    </xf>
    <xf numFmtId="0" fontId="0" fillId="8" borderId="12" xfId="0" applyFill="1" applyBorder="1" applyAlignment="1">
      <alignment horizontal="center" vertical="center" wrapText="1"/>
    </xf>
    <xf numFmtId="164" fontId="0" fillId="8" borderId="9" xfId="0" applyNumberFormat="1" applyFont="1" applyFill="1" applyBorder="1"/>
    <xf numFmtId="1" fontId="0" fillId="8" borderId="10" xfId="0" applyNumberFormat="1" applyFont="1" applyFill="1" applyBorder="1" applyAlignment="1">
      <alignment horizontal="center"/>
    </xf>
    <xf numFmtId="164" fontId="0" fillId="8" borderId="0" xfId="0" applyNumberFormat="1" applyFont="1" applyFill="1" applyBorder="1"/>
    <xf numFmtId="1" fontId="0" fillId="8" borderId="1" xfId="0" applyNumberFormat="1" applyFont="1" applyFill="1" applyBorder="1" applyAlignment="1">
      <alignment horizontal="center"/>
    </xf>
    <xf numFmtId="164" fontId="0" fillId="8" borderId="11" xfId="0" applyNumberFormat="1" applyFont="1" applyFill="1" applyBorder="1" applyAlignment="1">
      <alignment horizontal="center"/>
    </xf>
    <xf numFmtId="0" fontId="0" fillId="7" borderId="12" xfId="0" applyFill="1" applyBorder="1" applyAlignment="1">
      <alignment horizontal="center" vertical="center" wrapText="1"/>
    </xf>
    <xf numFmtId="164" fontId="0" fillId="7" borderId="9" xfId="0" applyNumberFormat="1" applyFont="1" applyFill="1" applyBorder="1"/>
    <xf numFmtId="1" fontId="0" fillId="7" borderId="10" xfId="0" applyNumberFormat="1" applyFont="1" applyFill="1" applyBorder="1" applyAlignment="1">
      <alignment horizontal="center"/>
    </xf>
    <xf numFmtId="164" fontId="0" fillId="7" borderId="0" xfId="0" applyNumberFormat="1" applyFont="1" applyFill="1" applyBorder="1"/>
    <xf numFmtId="1" fontId="0" fillId="7" borderId="1" xfId="0" applyNumberFormat="1" applyFont="1" applyFill="1" applyBorder="1" applyAlignment="1">
      <alignment horizontal="center"/>
    </xf>
    <xf numFmtId="164" fontId="0" fillId="7" borderId="11" xfId="0" applyNumberFormat="1" applyFont="1" applyFill="1" applyBorder="1" applyAlignment="1">
      <alignment horizontal="center"/>
    </xf>
    <xf numFmtId="0" fontId="0" fillId="8" borderId="0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164" fontId="0" fillId="6" borderId="9" xfId="0" applyNumberFormat="1" applyFont="1" applyFill="1" applyBorder="1"/>
    <xf numFmtId="1" fontId="0" fillId="6" borderId="10" xfId="0" applyNumberFormat="1" applyFont="1" applyFill="1" applyBorder="1" applyAlignment="1">
      <alignment horizontal="center"/>
    </xf>
    <xf numFmtId="164" fontId="0" fillId="6" borderId="0" xfId="0" applyNumberFormat="1" applyFont="1" applyFill="1" applyBorder="1"/>
    <xf numFmtId="1" fontId="0" fillId="6" borderId="1" xfId="0" applyNumberFormat="1" applyFont="1" applyFill="1" applyBorder="1" applyAlignment="1">
      <alignment horizontal="center"/>
    </xf>
    <xf numFmtId="164" fontId="0" fillId="6" borderId="11" xfId="0" applyNumberFormat="1" applyFont="1" applyFill="1" applyBorder="1" applyAlignment="1">
      <alignment horizontal="center"/>
    </xf>
    <xf numFmtId="0" fontId="0" fillId="9" borderId="12" xfId="0" applyFill="1" applyBorder="1" applyAlignment="1">
      <alignment horizontal="center" vertical="center" wrapText="1"/>
    </xf>
    <xf numFmtId="164" fontId="0" fillId="9" borderId="9" xfId="0" applyNumberFormat="1" applyFont="1" applyFill="1" applyBorder="1"/>
    <xf numFmtId="1" fontId="0" fillId="9" borderId="10" xfId="0" applyNumberFormat="1" applyFont="1" applyFill="1" applyBorder="1" applyAlignment="1">
      <alignment horizontal="center"/>
    </xf>
    <xf numFmtId="164" fontId="0" fillId="9" borderId="0" xfId="0" applyNumberFormat="1" applyFont="1" applyFill="1" applyBorder="1"/>
    <xf numFmtId="1" fontId="0" fillId="9" borderId="1" xfId="0" applyNumberFormat="1" applyFont="1" applyFill="1" applyBorder="1" applyAlignment="1">
      <alignment horizontal="center"/>
    </xf>
    <xf numFmtId="164" fontId="0" fillId="9" borderId="11" xfId="0" applyNumberFormat="1" applyFont="1" applyFill="1" applyBorder="1" applyAlignment="1">
      <alignment horizontal="center"/>
    </xf>
    <xf numFmtId="0" fontId="0" fillId="9" borderId="0" xfId="0" applyFill="1" applyBorder="1" applyAlignment="1">
      <alignment horizontal="center" vertical="center"/>
    </xf>
    <xf numFmtId="164" fontId="0" fillId="0" borderId="0" xfId="0" applyNumberFormat="1"/>
    <xf numFmtId="0" fontId="7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"/>
  <sheetViews>
    <sheetView tabSelected="1" workbookViewId="0">
      <selection activeCell="J21" sqref="J21"/>
    </sheetView>
  </sheetViews>
  <sheetFormatPr baseColWidth="10" defaultColWidth="11.42578125" defaultRowHeight="15" x14ac:dyDescent="0.25"/>
  <cols>
    <col min="1" max="1" width="35.85546875" customWidth="1"/>
    <col min="2" max="2" width="15.7109375" customWidth="1"/>
    <col min="3" max="3" width="5.7109375" style="3" customWidth="1"/>
    <col min="4" max="4" width="15.7109375" customWidth="1"/>
    <col min="5" max="5" width="5.7109375" style="3" customWidth="1"/>
    <col min="6" max="6" width="15.7109375" customWidth="1"/>
    <col min="7" max="7" width="5.7109375" style="3" customWidth="1"/>
    <col min="8" max="8" width="15.7109375" customWidth="1"/>
    <col min="9" max="9" width="5.7109375" style="3" customWidth="1"/>
    <col min="10" max="10" width="12.5703125" style="3" customWidth="1"/>
    <col min="11" max="11" width="5.7109375" style="3" customWidth="1"/>
    <col min="12" max="12" width="10.7109375" style="3" customWidth="1"/>
    <col min="13" max="13" width="8.140625" style="3" customWidth="1"/>
    <col min="14" max="14" width="26.28515625" style="5" customWidth="1"/>
    <col min="15" max="15" width="6.7109375" customWidth="1"/>
    <col min="16" max="16" width="4.7109375" customWidth="1"/>
  </cols>
  <sheetData>
    <row r="1" spans="1:23" ht="60" customHeight="1" thickBot="1" x14ac:dyDescent="0.3">
      <c r="A1" s="47" t="s">
        <v>0</v>
      </c>
      <c r="B1" s="39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23" ht="15" customHeight="1" x14ac:dyDescent="0.25">
      <c r="A2" s="47"/>
      <c r="B2" s="49" t="s">
        <v>1</v>
      </c>
      <c r="C2" s="50"/>
      <c r="D2" s="51" t="s">
        <v>2</v>
      </c>
      <c r="E2" s="52"/>
      <c r="F2" s="53" t="s">
        <v>3</v>
      </c>
      <c r="G2" s="54"/>
      <c r="H2" s="53" t="s">
        <v>4</v>
      </c>
      <c r="I2" s="55"/>
      <c r="J2" s="41" t="s">
        <v>5</v>
      </c>
      <c r="K2" s="42"/>
      <c r="L2" s="45" t="s">
        <v>6</v>
      </c>
      <c r="M2" s="35" t="s">
        <v>7</v>
      </c>
      <c r="N2" s="35"/>
      <c r="O2" s="35"/>
      <c r="P2" s="36"/>
    </row>
    <row r="3" spans="1:23" s="2" customFormat="1" ht="30" customHeight="1" thickBot="1" x14ac:dyDescent="0.3">
      <c r="A3" s="48"/>
      <c r="B3" s="56" t="s">
        <v>124</v>
      </c>
      <c r="C3" s="57"/>
      <c r="D3" s="58" t="s">
        <v>125</v>
      </c>
      <c r="E3" s="59"/>
      <c r="F3" s="58" t="s">
        <v>126</v>
      </c>
      <c r="G3" s="59"/>
      <c r="H3" s="58" t="s">
        <v>127</v>
      </c>
      <c r="I3" s="57"/>
      <c r="J3" s="43"/>
      <c r="K3" s="44"/>
      <c r="L3" s="46"/>
      <c r="M3" s="37"/>
      <c r="N3" s="37"/>
      <c r="O3" s="37"/>
      <c r="P3" s="38"/>
    </row>
    <row r="4" spans="1:23" ht="20.100000000000001" customHeight="1" thickBot="1" x14ac:dyDescent="0.35">
      <c r="A4" s="31" t="s">
        <v>29</v>
      </c>
      <c r="B4" s="14"/>
      <c r="C4" s="13" t="str">
        <f t="shared" ref="C4:C35" si="0">IF(B4,RANK(B4,B$4:B$111,1),"")</f>
        <v/>
      </c>
      <c r="D4" s="1"/>
      <c r="E4" s="7" t="str">
        <f t="shared" ref="E4:E35" si="1">IF(D4,RANK(D4,D$4:D$111,1),"")</f>
        <v/>
      </c>
      <c r="F4" s="14"/>
      <c r="G4" s="13" t="str">
        <f t="shared" ref="G4:G35" si="2">IF(F4,RANK(F4,F$4:F$111,1),"")</f>
        <v/>
      </c>
      <c r="H4" s="14"/>
      <c r="I4" s="13" t="str">
        <f t="shared" ref="I4:I35" si="3">IF(H4,RANK(H4,H$4:H$111,1),"")</f>
        <v/>
      </c>
      <c r="J4" s="16" t="str">
        <f t="shared" ref="J4:J60" si="4">IF(SUM($B4=0,$D4=0,$F4=0,$H4=0)=0,SUM($B4:$H4),"")</f>
        <v/>
      </c>
      <c r="K4" s="13" t="str">
        <f t="shared" ref="K4:K67" si="5">IF(J4="","",RANK(J4,J$4:J$111,1))</f>
        <v/>
      </c>
      <c r="L4" s="12" t="str">
        <f>IF(LEN(J4)=0,"",J4-MIN(J$4:J$111))</f>
        <v/>
      </c>
      <c r="M4" s="21" t="s">
        <v>8</v>
      </c>
      <c r="N4" s="17" t="str">
        <f>IFERROR(INDEX($A$4:$A$111,MATCH(SMALL($K$4:$K$111,ROW()-3),K$4:K$111,0)),"-")</f>
        <v>Sierra2</v>
      </c>
      <c r="O4" s="20">
        <v>25</v>
      </c>
      <c r="P4" s="9" t="s">
        <v>9</v>
      </c>
      <c r="Q4" s="116">
        <f>L60</f>
        <v>0</v>
      </c>
    </row>
    <row r="5" spans="1:23" ht="20.100000000000001" customHeight="1" thickBot="1" x14ac:dyDescent="0.4">
      <c r="A5" s="32" t="s">
        <v>30</v>
      </c>
      <c r="B5" s="14"/>
      <c r="C5" s="13" t="str">
        <f t="shared" si="0"/>
        <v/>
      </c>
      <c r="D5" s="1"/>
      <c r="E5" s="7" t="str">
        <f t="shared" si="1"/>
        <v/>
      </c>
      <c r="F5" s="14"/>
      <c r="G5" s="13" t="str">
        <f t="shared" si="2"/>
        <v/>
      </c>
      <c r="H5" s="15"/>
      <c r="I5" s="13" t="str">
        <f t="shared" si="3"/>
        <v/>
      </c>
      <c r="J5" s="16" t="str">
        <f t="shared" si="4"/>
        <v/>
      </c>
      <c r="K5" s="13" t="str">
        <f t="shared" si="5"/>
        <v/>
      </c>
      <c r="L5" s="12" t="str">
        <f>IF(LEN(J5)=0,"",J5-MIN(J$4:J$111))</f>
        <v/>
      </c>
      <c r="M5" s="21" t="s">
        <v>10</v>
      </c>
      <c r="N5" s="17" t="str">
        <f>IFERROR(INDEX($A$4:$A$111,MATCH(SMALL($K$4:$K$111,ROW()-3),K$4:K$111,0)),"-")</f>
        <v>Quebec1</v>
      </c>
      <c r="O5" s="20">
        <v>18</v>
      </c>
      <c r="P5" s="9" t="s">
        <v>9</v>
      </c>
      <c r="R5" s="34"/>
      <c r="S5" s="34"/>
      <c r="T5" s="118"/>
      <c r="U5" s="118"/>
      <c r="V5" s="34"/>
      <c r="W5" s="34"/>
    </row>
    <row r="6" spans="1:23" ht="20.100000000000001" customHeight="1" thickBot="1" x14ac:dyDescent="0.4">
      <c r="A6" s="32" t="s">
        <v>31</v>
      </c>
      <c r="B6" s="14"/>
      <c r="C6" s="13" t="str">
        <f t="shared" si="0"/>
        <v/>
      </c>
      <c r="D6" s="1"/>
      <c r="E6" s="7" t="str">
        <f t="shared" si="1"/>
        <v/>
      </c>
      <c r="F6" s="14"/>
      <c r="G6" s="13" t="str">
        <f t="shared" si="2"/>
        <v/>
      </c>
      <c r="H6" s="1"/>
      <c r="I6" s="7" t="str">
        <f t="shared" si="3"/>
        <v/>
      </c>
      <c r="J6" s="16" t="str">
        <f t="shared" si="4"/>
        <v/>
      </c>
      <c r="K6" s="13" t="str">
        <f t="shared" si="5"/>
        <v/>
      </c>
      <c r="L6" s="12" t="str">
        <f t="shared" ref="L6:L69" si="6">IF(LEN(J6)=0,"",J6-MIN(J$4:J$111))</f>
        <v/>
      </c>
      <c r="M6" s="21" t="s">
        <v>11</v>
      </c>
      <c r="N6" s="17" t="str">
        <f t="shared" ref="N6:N21" si="7">IFERROR(INDEX($A$4:$A$111,MATCH(SMALL($K$4:$K$111,ROW()-3),K$4:K$111,0)),"-")</f>
        <v>Mike1</v>
      </c>
      <c r="O6" s="20">
        <v>15</v>
      </c>
      <c r="P6" s="9" t="s">
        <v>9</v>
      </c>
      <c r="R6" s="117"/>
      <c r="S6" s="117"/>
      <c r="T6" s="118"/>
      <c r="U6" s="118"/>
      <c r="V6" s="34"/>
      <c r="W6" s="34"/>
    </row>
    <row r="7" spans="1:23" ht="20.100000000000001" customHeight="1" thickBot="1" x14ac:dyDescent="0.4">
      <c r="A7" s="32" t="s">
        <v>32</v>
      </c>
      <c r="B7" s="14"/>
      <c r="C7" s="13" t="str">
        <f t="shared" si="0"/>
        <v/>
      </c>
      <c r="D7" s="1"/>
      <c r="E7" s="7" t="str">
        <f t="shared" si="1"/>
        <v/>
      </c>
      <c r="F7" s="14"/>
      <c r="G7" s="13" t="str">
        <f t="shared" si="2"/>
        <v/>
      </c>
      <c r="H7" s="1"/>
      <c r="I7" s="7" t="str">
        <f t="shared" si="3"/>
        <v/>
      </c>
      <c r="J7" s="16" t="str">
        <f t="shared" si="4"/>
        <v/>
      </c>
      <c r="K7" s="13" t="str">
        <f t="shared" si="5"/>
        <v/>
      </c>
      <c r="L7" s="12" t="str">
        <f t="shared" si="6"/>
        <v/>
      </c>
      <c r="M7" s="21" t="s">
        <v>12</v>
      </c>
      <c r="N7" s="17" t="str">
        <f t="shared" si="7"/>
        <v>Kilo2</v>
      </c>
      <c r="O7" s="20">
        <v>12</v>
      </c>
      <c r="P7" s="9" t="s">
        <v>9</v>
      </c>
      <c r="R7" s="117"/>
      <c r="S7" s="117"/>
      <c r="T7" s="34"/>
      <c r="U7" s="34"/>
      <c r="V7" s="118"/>
      <c r="W7" s="118"/>
    </row>
    <row r="8" spans="1:23" ht="20.100000000000001" customHeight="1" thickBot="1" x14ac:dyDescent="0.4">
      <c r="A8" s="32" t="s">
        <v>33</v>
      </c>
      <c r="B8" s="14"/>
      <c r="C8" s="13" t="str">
        <f t="shared" si="0"/>
        <v/>
      </c>
      <c r="D8" s="1">
        <v>1.1146875E-3</v>
      </c>
      <c r="E8" s="7">
        <f t="shared" si="1"/>
        <v>22</v>
      </c>
      <c r="F8" s="14"/>
      <c r="G8" s="13" t="str">
        <f t="shared" si="2"/>
        <v/>
      </c>
      <c r="H8" s="1">
        <v>9.8118055555555567E-4</v>
      </c>
      <c r="I8" s="7">
        <f t="shared" si="3"/>
        <v>8</v>
      </c>
      <c r="J8" s="16" t="str">
        <f t="shared" si="4"/>
        <v/>
      </c>
      <c r="K8" s="13" t="str">
        <f t="shared" si="5"/>
        <v/>
      </c>
      <c r="L8" s="12" t="str">
        <f t="shared" si="6"/>
        <v/>
      </c>
      <c r="M8" s="21" t="s">
        <v>13</v>
      </c>
      <c r="N8" s="17" t="str">
        <f t="shared" si="7"/>
        <v>Charlie1</v>
      </c>
      <c r="O8" s="20">
        <v>10</v>
      </c>
      <c r="P8" s="9" t="s">
        <v>9</v>
      </c>
      <c r="R8" s="34"/>
      <c r="S8" s="34"/>
      <c r="T8" s="34"/>
      <c r="U8" s="34"/>
      <c r="V8" s="118"/>
      <c r="W8" s="118"/>
    </row>
    <row r="9" spans="1:23" ht="20.100000000000001" customHeight="1" thickBot="1" x14ac:dyDescent="0.35">
      <c r="A9" s="32" t="s">
        <v>34</v>
      </c>
      <c r="B9" s="14">
        <v>4.435069444444445E-4</v>
      </c>
      <c r="C9" s="13">
        <f t="shared" si="0"/>
        <v>15</v>
      </c>
      <c r="D9" s="1">
        <v>1.1028009259259257E-3</v>
      </c>
      <c r="E9" s="7">
        <f t="shared" si="1"/>
        <v>18</v>
      </c>
      <c r="F9" s="14"/>
      <c r="G9" s="13" t="str">
        <f t="shared" si="2"/>
        <v/>
      </c>
      <c r="H9" s="1"/>
      <c r="I9" s="7" t="str">
        <f t="shared" si="3"/>
        <v/>
      </c>
      <c r="J9" s="16" t="str">
        <f>IF(SUM($B9=0,$D9=0,$F9=0,$H9=0)=0,SUM($B9:$H9),"")</f>
        <v/>
      </c>
      <c r="K9" s="13" t="str">
        <f t="shared" si="5"/>
        <v/>
      </c>
      <c r="L9" s="12" t="str">
        <f t="shared" si="6"/>
        <v/>
      </c>
      <c r="M9" s="21" t="s">
        <v>14</v>
      </c>
      <c r="N9" s="87" t="str">
        <f t="shared" si="7"/>
        <v>Alpha1</v>
      </c>
      <c r="O9" s="20">
        <v>8</v>
      </c>
      <c r="P9" s="9" t="s">
        <v>9</v>
      </c>
      <c r="Q9" s="116">
        <f>L23</f>
        <v>22.000150358796297</v>
      </c>
      <c r="R9" s="19"/>
      <c r="S9" s="19"/>
      <c r="T9" s="19"/>
      <c r="U9" s="19"/>
      <c r="V9" s="19"/>
      <c r="W9" s="19"/>
    </row>
    <row r="10" spans="1:23" ht="20.100000000000001" customHeight="1" thickBot="1" x14ac:dyDescent="0.35">
      <c r="A10" s="32" t="s">
        <v>35</v>
      </c>
      <c r="B10" s="14"/>
      <c r="C10" s="13" t="str">
        <f t="shared" si="0"/>
        <v/>
      </c>
      <c r="D10" s="1"/>
      <c r="E10" s="7" t="str">
        <f t="shared" si="1"/>
        <v/>
      </c>
      <c r="F10" s="14"/>
      <c r="G10" s="13" t="str">
        <f t="shared" si="2"/>
        <v/>
      </c>
      <c r="H10" s="1"/>
      <c r="I10" s="7" t="str">
        <f t="shared" si="3"/>
        <v/>
      </c>
      <c r="J10" s="16" t="str">
        <f t="shared" si="4"/>
        <v/>
      </c>
      <c r="K10" s="13" t="str">
        <f t="shared" si="5"/>
        <v/>
      </c>
      <c r="L10" s="12" t="str">
        <f t="shared" si="6"/>
        <v/>
      </c>
      <c r="M10" s="21" t="s">
        <v>15</v>
      </c>
      <c r="N10" s="83" t="str">
        <f t="shared" si="7"/>
        <v>Kilo</v>
      </c>
      <c r="O10" s="20">
        <v>6</v>
      </c>
      <c r="P10" s="9" t="s">
        <v>9</v>
      </c>
      <c r="R10" s="19"/>
      <c r="S10" s="19"/>
      <c r="T10" s="19"/>
      <c r="U10" s="19"/>
      <c r="V10" s="19"/>
      <c r="W10" s="19"/>
    </row>
    <row r="11" spans="1:23" ht="20.100000000000001" customHeight="1" thickBot="1" x14ac:dyDescent="0.35">
      <c r="A11" s="32" t="s">
        <v>36</v>
      </c>
      <c r="B11" s="14"/>
      <c r="C11" s="13" t="str">
        <f t="shared" si="0"/>
        <v/>
      </c>
      <c r="D11" s="1"/>
      <c r="E11" s="7" t="str">
        <f t="shared" si="1"/>
        <v/>
      </c>
      <c r="F11" s="14"/>
      <c r="G11" s="13" t="str">
        <f t="shared" si="2"/>
        <v/>
      </c>
      <c r="H11" s="1"/>
      <c r="I11" s="7" t="str">
        <f t="shared" si="3"/>
        <v/>
      </c>
      <c r="J11" s="16" t="str">
        <f t="shared" si="4"/>
        <v/>
      </c>
      <c r="K11" s="13" t="str">
        <f t="shared" si="5"/>
        <v/>
      </c>
      <c r="L11" s="12" t="str">
        <f t="shared" si="6"/>
        <v/>
      </c>
      <c r="M11" s="21" t="s">
        <v>16</v>
      </c>
      <c r="N11" s="86" t="str">
        <f t="shared" si="7"/>
        <v>Papa3</v>
      </c>
      <c r="O11" s="20">
        <v>4</v>
      </c>
      <c r="P11" s="9" t="s">
        <v>9</v>
      </c>
      <c r="Q11" s="116">
        <f>L76</f>
        <v>23.000156412037036</v>
      </c>
      <c r="R11" s="19"/>
      <c r="S11" s="19"/>
      <c r="T11" s="19"/>
      <c r="U11" s="19"/>
      <c r="V11" s="19"/>
      <c r="W11" s="19"/>
    </row>
    <row r="12" spans="1:23" ht="20.100000000000001" customHeight="1" thickBot="1" x14ac:dyDescent="0.35">
      <c r="A12" s="32" t="s">
        <v>37</v>
      </c>
      <c r="B12" s="14"/>
      <c r="C12" s="13" t="str">
        <f t="shared" si="0"/>
        <v/>
      </c>
      <c r="D12" s="1"/>
      <c r="E12" s="7" t="str">
        <f t="shared" si="1"/>
        <v/>
      </c>
      <c r="F12" s="14"/>
      <c r="G12" s="13" t="str">
        <f t="shared" si="2"/>
        <v/>
      </c>
      <c r="H12" s="1"/>
      <c r="I12" s="7" t="str">
        <f t="shared" si="3"/>
        <v/>
      </c>
      <c r="J12" s="16" t="str">
        <f t="shared" si="4"/>
        <v/>
      </c>
      <c r="K12" s="13" t="str">
        <f t="shared" si="5"/>
        <v/>
      </c>
      <c r="L12" s="12" t="str">
        <f t="shared" si="6"/>
        <v/>
      </c>
      <c r="M12" s="21" t="s">
        <v>17</v>
      </c>
      <c r="N12" s="85" t="str">
        <f t="shared" si="7"/>
        <v>Mike4</v>
      </c>
      <c r="O12" s="20">
        <v>2</v>
      </c>
      <c r="P12" s="9" t="s">
        <v>9</v>
      </c>
      <c r="Q12" s="116">
        <f>L92</f>
        <v>24.000129108796294</v>
      </c>
    </row>
    <row r="13" spans="1:23" ht="20.100000000000001" customHeight="1" thickBot="1" x14ac:dyDescent="0.35">
      <c r="A13" s="32" t="s">
        <v>38</v>
      </c>
      <c r="B13" s="14"/>
      <c r="C13" s="13" t="str">
        <f t="shared" si="0"/>
        <v/>
      </c>
      <c r="D13" s="1">
        <v>1.1972222222222221E-3</v>
      </c>
      <c r="E13" s="7">
        <f t="shared" si="1"/>
        <v>30</v>
      </c>
      <c r="F13" s="14">
        <v>7.3503472222222232E-4</v>
      </c>
      <c r="G13" s="13">
        <f t="shared" si="2"/>
        <v>18</v>
      </c>
      <c r="H13" s="1">
        <v>1.0013657407407408E-3</v>
      </c>
      <c r="I13" s="7">
        <f t="shared" si="3"/>
        <v>16</v>
      </c>
      <c r="J13" s="16" t="str">
        <f t="shared" si="4"/>
        <v/>
      </c>
      <c r="K13" s="13" t="str">
        <f t="shared" si="5"/>
        <v/>
      </c>
      <c r="L13" s="12" t="str">
        <f t="shared" si="6"/>
        <v/>
      </c>
      <c r="M13" s="21" t="s">
        <v>18</v>
      </c>
      <c r="N13" s="81" t="str">
        <f t="shared" si="7"/>
        <v>Oscar</v>
      </c>
      <c r="O13" s="20">
        <v>1</v>
      </c>
      <c r="P13" s="9" t="s">
        <v>9</v>
      </c>
      <c r="Q13" s="116">
        <f>L18</f>
        <v>35.000192071759258</v>
      </c>
    </row>
    <row r="14" spans="1:23" ht="20.100000000000001" customHeight="1" thickBot="1" x14ac:dyDescent="0.35">
      <c r="A14" s="84" t="s">
        <v>39</v>
      </c>
      <c r="B14" s="14">
        <v>4.3504629629629639E-4</v>
      </c>
      <c r="C14" s="13">
        <f t="shared" si="0"/>
        <v>13</v>
      </c>
      <c r="D14" s="1">
        <v>1.0738194444444445E-3</v>
      </c>
      <c r="E14" s="7">
        <f t="shared" si="1"/>
        <v>6</v>
      </c>
      <c r="F14" s="14">
        <v>6.884027777777778E-4</v>
      </c>
      <c r="G14" s="13">
        <f t="shared" si="2"/>
        <v>7</v>
      </c>
      <c r="H14" s="1">
        <v>9.7093750000000001E-4</v>
      </c>
      <c r="I14" s="7">
        <f t="shared" si="3"/>
        <v>7</v>
      </c>
      <c r="J14" s="16">
        <f t="shared" si="4"/>
        <v>26.003168206018518</v>
      </c>
      <c r="K14" s="13">
        <f t="shared" si="5"/>
        <v>7</v>
      </c>
      <c r="L14" s="12">
        <f t="shared" si="6"/>
        <v>23.000131168981483</v>
      </c>
      <c r="M14" s="21" t="s">
        <v>19</v>
      </c>
      <c r="N14" s="74" t="str">
        <f t="shared" si="7"/>
        <v>Kilo5</v>
      </c>
      <c r="O14" s="23"/>
      <c r="P14" s="9"/>
      <c r="Q14" s="116">
        <f>L109</f>
        <v>36.00018439814815</v>
      </c>
    </row>
    <row r="15" spans="1:23" ht="20.100000000000001" customHeight="1" thickBot="1" x14ac:dyDescent="0.35">
      <c r="A15" s="32" t="s">
        <v>40</v>
      </c>
      <c r="B15" s="14"/>
      <c r="C15" s="13" t="str">
        <f t="shared" si="0"/>
        <v/>
      </c>
      <c r="D15" s="1"/>
      <c r="E15" s="7" t="str">
        <f t="shared" si="1"/>
        <v/>
      </c>
      <c r="F15" s="14"/>
      <c r="G15" s="13" t="str">
        <f t="shared" si="2"/>
        <v/>
      </c>
      <c r="H15" s="1"/>
      <c r="I15" s="7" t="str">
        <f t="shared" si="3"/>
        <v/>
      </c>
      <c r="J15" s="16"/>
      <c r="K15" s="13" t="str">
        <f t="shared" si="5"/>
        <v/>
      </c>
      <c r="L15" s="12" t="str">
        <f t="shared" si="6"/>
        <v/>
      </c>
      <c r="M15" s="21" t="s">
        <v>20</v>
      </c>
      <c r="N15" s="17" t="str">
        <f t="shared" si="7"/>
        <v>Golf2</v>
      </c>
      <c r="O15" s="23"/>
      <c r="P15" s="9"/>
      <c r="Q15" s="8"/>
    </row>
    <row r="16" spans="1:23" ht="20.100000000000001" customHeight="1" thickBot="1" x14ac:dyDescent="0.35">
      <c r="A16" s="32" t="s">
        <v>41</v>
      </c>
      <c r="B16" s="14"/>
      <c r="C16" s="13" t="str">
        <f t="shared" si="0"/>
        <v/>
      </c>
      <c r="D16" s="1">
        <v>1.1386805555555555E-3</v>
      </c>
      <c r="E16" s="7">
        <f t="shared" si="1"/>
        <v>26</v>
      </c>
      <c r="F16" s="14"/>
      <c r="G16" s="13" t="str">
        <f t="shared" si="2"/>
        <v/>
      </c>
      <c r="H16" s="1"/>
      <c r="I16" s="7" t="str">
        <f t="shared" si="3"/>
        <v/>
      </c>
      <c r="J16" s="16"/>
      <c r="K16" s="13" t="str">
        <f t="shared" si="5"/>
        <v/>
      </c>
      <c r="L16" s="12" t="str">
        <f t="shared" si="6"/>
        <v/>
      </c>
      <c r="M16" s="21" t="s">
        <v>21</v>
      </c>
      <c r="N16" s="17" t="str">
        <f t="shared" si="7"/>
        <v>Oscar1</v>
      </c>
      <c r="O16" s="23"/>
      <c r="P16" s="9"/>
      <c r="Q16" s="8"/>
    </row>
    <row r="17" spans="1:17" ht="20.100000000000001" customHeight="1" thickBot="1" x14ac:dyDescent="0.35">
      <c r="A17" s="32" t="s">
        <v>42</v>
      </c>
      <c r="B17" s="14"/>
      <c r="C17" s="13" t="str">
        <f t="shared" si="0"/>
        <v/>
      </c>
      <c r="D17" s="1"/>
      <c r="E17" s="7" t="str">
        <f t="shared" si="1"/>
        <v/>
      </c>
      <c r="F17" s="14"/>
      <c r="G17" s="13" t="str">
        <f t="shared" si="2"/>
        <v/>
      </c>
      <c r="H17" s="1"/>
      <c r="I17" s="7" t="str">
        <f t="shared" si="3"/>
        <v/>
      </c>
      <c r="J17" s="16"/>
      <c r="K17" s="13" t="str">
        <f t="shared" si="5"/>
        <v/>
      </c>
      <c r="L17" s="12" t="str">
        <f t="shared" si="6"/>
        <v/>
      </c>
      <c r="M17" s="21" t="s">
        <v>22</v>
      </c>
      <c r="N17" s="17" t="str">
        <f t="shared" si="7"/>
        <v>Echo2</v>
      </c>
      <c r="O17" s="23"/>
      <c r="P17" s="9"/>
    </row>
    <row r="18" spans="1:17" ht="20.100000000000001" customHeight="1" thickBot="1" x14ac:dyDescent="0.35">
      <c r="A18" s="75" t="s">
        <v>43</v>
      </c>
      <c r="B18" s="76">
        <v>4.435069444444445E-4</v>
      </c>
      <c r="C18" s="77">
        <f t="shared" si="0"/>
        <v>15</v>
      </c>
      <c r="D18" s="78">
        <v>1.0885416666666667E-3</v>
      </c>
      <c r="E18" s="79">
        <f t="shared" si="1"/>
        <v>11</v>
      </c>
      <c r="F18" s="76">
        <v>7.0447916666666673E-4</v>
      </c>
      <c r="G18" s="77">
        <f t="shared" si="2"/>
        <v>12</v>
      </c>
      <c r="H18" s="78">
        <v>9.9258101851851873E-4</v>
      </c>
      <c r="I18" s="79">
        <f t="shared" si="3"/>
        <v>12</v>
      </c>
      <c r="J18" s="80">
        <f t="shared" si="4"/>
        <v>38.003229108796297</v>
      </c>
      <c r="K18" s="77">
        <f t="shared" si="5"/>
        <v>10</v>
      </c>
      <c r="L18" s="82">
        <f t="shared" si="6"/>
        <v>35.000192071759258</v>
      </c>
      <c r="M18" s="21" t="s">
        <v>23</v>
      </c>
      <c r="N18" s="115" t="str">
        <f t="shared" si="7"/>
        <v>Romeo1</v>
      </c>
      <c r="O18" s="23"/>
      <c r="P18" s="9"/>
      <c r="Q18" s="116">
        <f>L40</f>
        <v>61.000341388888891</v>
      </c>
    </row>
    <row r="19" spans="1:17" ht="20.100000000000001" customHeight="1" thickBot="1" x14ac:dyDescent="0.35">
      <c r="A19" s="32" t="s">
        <v>44</v>
      </c>
      <c r="B19" s="14"/>
      <c r="C19" s="13" t="str">
        <f t="shared" si="0"/>
        <v/>
      </c>
      <c r="D19" s="1"/>
      <c r="E19" s="7" t="str">
        <f t="shared" si="1"/>
        <v/>
      </c>
      <c r="F19" s="14"/>
      <c r="G19" s="13" t="str">
        <f t="shared" si="2"/>
        <v/>
      </c>
      <c r="H19" s="1"/>
      <c r="I19" s="7" t="str">
        <f t="shared" si="3"/>
        <v/>
      </c>
      <c r="J19" s="16"/>
      <c r="K19" s="13" t="str">
        <f t="shared" si="5"/>
        <v/>
      </c>
      <c r="L19" s="12" t="str">
        <f t="shared" si="6"/>
        <v/>
      </c>
      <c r="M19" s="21" t="s">
        <v>24</v>
      </c>
      <c r="N19" s="102" t="str">
        <f t="shared" si="7"/>
        <v>Juliett4</v>
      </c>
      <c r="O19" s="23"/>
      <c r="P19" s="9"/>
      <c r="Q19" s="116">
        <f>L89</f>
        <v>62.000336631944442</v>
      </c>
    </row>
    <row r="20" spans="1:17" ht="20.100000000000001" customHeight="1" thickBot="1" x14ac:dyDescent="0.35">
      <c r="A20" s="32" t="s">
        <v>45</v>
      </c>
      <c r="B20" s="14"/>
      <c r="C20" s="13" t="str">
        <f t="shared" si="0"/>
        <v/>
      </c>
      <c r="D20" s="1"/>
      <c r="E20" s="7" t="str">
        <f t="shared" si="1"/>
        <v/>
      </c>
      <c r="F20" s="14"/>
      <c r="G20" s="13" t="str">
        <f t="shared" si="2"/>
        <v/>
      </c>
      <c r="H20" s="1"/>
      <c r="I20" s="7" t="str">
        <f t="shared" si="3"/>
        <v/>
      </c>
      <c r="J20" s="16"/>
      <c r="K20" s="13" t="str">
        <f t="shared" si="5"/>
        <v/>
      </c>
      <c r="L20" s="12" t="str">
        <f t="shared" si="6"/>
        <v/>
      </c>
      <c r="M20" s="21" t="s">
        <v>25</v>
      </c>
      <c r="N20" s="17" t="str">
        <f t="shared" si="7"/>
        <v>November2</v>
      </c>
      <c r="O20" s="23"/>
      <c r="P20" s="9"/>
    </row>
    <row r="21" spans="1:17" ht="20.100000000000001" customHeight="1" thickBot="1" x14ac:dyDescent="0.35">
      <c r="A21" s="32" t="s">
        <v>46</v>
      </c>
      <c r="B21" s="14"/>
      <c r="C21" s="13" t="str">
        <f t="shared" si="0"/>
        <v/>
      </c>
      <c r="D21" s="1"/>
      <c r="E21" s="7" t="str">
        <f t="shared" si="1"/>
        <v/>
      </c>
      <c r="F21" s="14"/>
      <c r="G21" s="13" t="str">
        <f t="shared" si="2"/>
        <v/>
      </c>
      <c r="H21" s="1"/>
      <c r="I21" s="7" t="str">
        <f t="shared" si="3"/>
        <v/>
      </c>
      <c r="J21" s="16"/>
      <c r="K21" s="13" t="str">
        <f t="shared" si="5"/>
        <v/>
      </c>
      <c r="L21" s="12" t="str">
        <f t="shared" si="6"/>
        <v/>
      </c>
      <c r="M21" s="21" t="s">
        <v>26</v>
      </c>
      <c r="N21" s="17" t="str">
        <f t="shared" si="7"/>
        <v>Oscar4</v>
      </c>
      <c r="O21" s="23"/>
      <c r="P21" s="9"/>
    </row>
    <row r="22" spans="1:17" ht="20.100000000000001" customHeight="1" thickBot="1" x14ac:dyDescent="0.35">
      <c r="A22" s="32" t="s">
        <v>47</v>
      </c>
      <c r="B22" s="14"/>
      <c r="C22" s="13" t="str">
        <f t="shared" si="0"/>
        <v/>
      </c>
      <c r="D22" s="1"/>
      <c r="E22" s="7" t="str">
        <f t="shared" si="1"/>
        <v/>
      </c>
      <c r="F22" s="14"/>
      <c r="G22" s="13" t="str">
        <f t="shared" si="2"/>
        <v/>
      </c>
      <c r="H22" s="1"/>
      <c r="I22" s="7" t="str">
        <f t="shared" si="3"/>
        <v/>
      </c>
      <c r="J22" s="16"/>
      <c r="K22" s="13" t="str">
        <f t="shared" si="5"/>
        <v/>
      </c>
      <c r="L22" s="12" t="str">
        <f t="shared" si="6"/>
        <v/>
      </c>
      <c r="M22" s="21" t="s">
        <v>27</v>
      </c>
      <c r="N22" s="17" t="str">
        <f t="shared" ref="N22:N32" si="8">IFERROR(INDEX($A$4:$A$111,MATCH(SMALL($K$4:$K$111,ROW()-3),K$4:K$111,0)),"-")</f>
        <v>-</v>
      </c>
      <c r="O22" s="23"/>
      <c r="P22" s="9"/>
    </row>
    <row r="23" spans="1:17" ht="20.100000000000001" customHeight="1" thickBot="1" x14ac:dyDescent="0.35">
      <c r="A23" s="88" t="s">
        <v>48</v>
      </c>
      <c r="B23" s="66">
        <v>4.0658564814814811E-4</v>
      </c>
      <c r="C23" s="64">
        <f t="shared" si="0"/>
        <v>5</v>
      </c>
      <c r="D23" s="63">
        <v>1.0810532407407407E-3</v>
      </c>
      <c r="E23" s="65">
        <f t="shared" si="1"/>
        <v>9</v>
      </c>
      <c r="F23" s="66">
        <v>6.9857638888888877E-4</v>
      </c>
      <c r="G23" s="64">
        <f t="shared" si="2"/>
        <v>11</v>
      </c>
      <c r="H23" s="63">
        <v>1.0011805555555555E-3</v>
      </c>
      <c r="I23" s="65">
        <f t="shared" si="3"/>
        <v>15</v>
      </c>
      <c r="J23" s="67">
        <f t="shared" si="4"/>
        <v>25.003187395833333</v>
      </c>
      <c r="K23" s="64">
        <f t="shared" si="5"/>
        <v>6</v>
      </c>
      <c r="L23" s="89">
        <f t="shared" si="6"/>
        <v>22.000150358796297</v>
      </c>
      <c r="M23" s="22" t="s">
        <v>28</v>
      </c>
      <c r="N23" s="18" t="str">
        <f t="shared" si="8"/>
        <v>-</v>
      </c>
      <c r="O23" s="24"/>
      <c r="P23" s="10"/>
    </row>
    <row r="24" spans="1:17" ht="20.100000000000001" customHeight="1" thickBot="1" x14ac:dyDescent="0.35">
      <c r="A24" s="32" t="s">
        <v>49</v>
      </c>
      <c r="B24" s="14"/>
      <c r="C24" s="13" t="str">
        <f t="shared" si="0"/>
        <v/>
      </c>
      <c r="D24" s="1">
        <v>1.1545717592592595E-3</v>
      </c>
      <c r="E24" s="7">
        <f t="shared" si="1"/>
        <v>29</v>
      </c>
      <c r="F24" s="14"/>
      <c r="G24" s="13" t="str">
        <f t="shared" si="2"/>
        <v/>
      </c>
      <c r="H24" s="1"/>
      <c r="I24" s="7" t="str">
        <f t="shared" si="3"/>
        <v/>
      </c>
      <c r="J24" s="16"/>
      <c r="K24" s="13" t="str">
        <f t="shared" si="5"/>
        <v/>
      </c>
      <c r="L24" s="16" t="str">
        <f t="shared" si="6"/>
        <v/>
      </c>
      <c r="M24" s="6"/>
      <c r="N24" s="17" t="str">
        <f t="shared" si="8"/>
        <v>-</v>
      </c>
      <c r="O24" s="23"/>
    </row>
    <row r="25" spans="1:17" ht="20.100000000000001" customHeight="1" thickBot="1" x14ac:dyDescent="0.35">
      <c r="A25" s="32" t="s">
        <v>50</v>
      </c>
      <c r="B25" s="14">
        <v>4.1761574074074075E-4</v>
      </c>
      <c r="C25" s="13">
        <f t="shared" si="0"/>
        <v>7</v>
      </c>
      <c r="D25" s="1">
        <v>1.0627430555555555E-3</v>
      </c>
      <c r="E25" s="7">
        <f t="shared" si="1"/>
        <v>4</v>
      </c>
      <c r="F25" s="14">
        <v>6.7770833333333322E-4</v>
      </c>
      <c r="G25" s="13">
        <f t="shared" si="2"/>
        <v>5</v>
      </c>
      <c r="H25" s="1">
        <v>9.6482638888888887E-4</v>
      </c>
      <c r="I25" s="7">
        <f t="shared" si="3"/>
        <v>5</v>
      </c>
      <c r="J25" s="16">
        <f t="shared" si="4"/>
        <v>16.003122893518515</v>
      </c>
      <c r="K25" s="13">
        <f t="shared" si="5"/>
        <v>5</v>
      </c>
      <c r="L25" s="16">
        <f t="shared" si="6"/>
        <v>13.000085856481478</v>
      </c>
      <c r="M25" s="6"/>
      <c r="N25" s="17" t="str">
        <f t="shared" si="8"/>
        <v>-</v>
      </c>
      <c r="O25" s="23"/>
    </row>
    <row r="26" spans="1:17" ht="20.100000000000001" customHeight="1" thickBot="1" x14ac:dyDescent="0.35">
      <c r="A26" s="32" t="s">
        <v>51</v>
      </c>
      <c r="B26" s="14"/>
      <c r="C26" s="13" t="str">
        <f t="shared" si="0"/>
        <v/>
      </c>
      <c r="D26" s="1"/>
      <c r="E26" s="7" t="str">
        <f t="shared" si="1"/>
        <v/>
      </c>
      <c r="F26" s="14"/>
      <c r="G26" s="13" t="str">
        <f t="shared" si="2"/>
        <v/>
      </c>
      <c r="H26" s="1"/>
      <c r="I26" s="7" t="str">
        <f t="shared" si="3"/>
        <v/>
      </c>
      <c r="J26" s="16"/>
      <c r="K26" s="13" t="str">
        <f t="shared" si="5"/>
        <v/>
      </c>
      <c r="L26" s="16" t="str">
        <f t="shared" si="6"/>
        <v/>
      </c>
      <c r="M26" s="6"/>
      <c r="N26" s="17" t="str">
        <f t="shared" si="8"/>
        <v>-</v>
      </c>
      <c r="O26" s="23"/>
    </row>
    <row r="27" spans="1:17" ht="20.100000000000001" customHeight="1" thickBot="1" x14ac:dyDescent="0.35">
      <c r="A27" s="32" t="s">
        <v>52</v>
      </c>
      <c r="B27" s="14"/>
      <c r="C27" s="13" t="str">
        <f t="shared" si="0"/>
        <v/>
      </c>
      <c r="D27" s="1"/>
      <c r="E27" s="7" t="str">
        <f t="shared" si="1"/>
        <v/>
      </c>
      <c r="F27" s="14"/>
      <c r="G27" s="13" t="str">
        <f t="shared" si="2"/>
        <v/>
      </c>
      <c r="H27" s="1"/>
      <c r="I27" s="7" t="str">
        <f t="shared" si="3"/>
        <v/>
      </c>
      <c r="J27" s="16"/>
      <c r="K27" s="13" t="str">
        <f t="shared" si="5"/>
        <v/>
      </c>
      <c r="L27" s="16" t="str">
        <f t="shared" si="6"/>
        <v/>
      </c>
      <c r="M27" s="6"/>
      <c r="N27" s="17" t="str">
        <f t="shared" si="8"/>
        <v>-</v>
      </c>
      <c r="O27" s="23"/>
    </row>
    <row r="28" spans="1:17" ht="20.100000000000001" customHeight="1" thickBot="1" x14ac:dyDescent="0.35">
      <c r="A28" s="32" t="s">
        <v>53</v>
      </c>
      <c r="B28" s="14"/>
      <c r="C28" s="13" t="str">
        <f t="shared" si="0"/>
        <v/>
      </c>
      <c r="D28" s="1"/>
      <c r="E28" s="7" t="str">
        <f t="shared" si="1"/>
        <v/>
      </c>
      <c r="F28" s="14"/>
      <c r="G28" s="13" t="str">
        <f t="shared" si="2"/>
        <v/>
      </c>
      <c r="H28" s="11"/>
      <c r="I28" s="7" t="str">
        <f t="shared" si="3"/>
        <v/>
      </c>
      <c r="J28" s="16"/>
      <c r="K28" s="13" t="str">
        <f t="shared" si="5"/>
        <v/>
      </c>
      <c r="L28" s="16" t="str">
        <f t="shared" si="6"/>
        <v/>
      </c>
      <c r="M28" s="6"/>
      <c r="N28" s="17" t="str">
        <f t="shared" si="8"/>
        <v>-</v>
      </c>
      <c r="O28" s="23"/>
    </row>
    <row r="29" spans="1:17" ht="20.100000000000001" customHeight="1" thickBot="1" x14ac:dyDescent="0.35">
      <c r="A29" s="32" t="s">
        <v>54</v>
      </c>
      <c r="B29" s="14"/>
      <c r="C29" s="13" t="str">
        <f t="shared" si="0"/>
        <v/>
      </c>
      <c r="D29" s="1">
        <v>1.1316087962962964E-3</v>
      </c>
      <c r="E29" s="7">
        <f t="shared" si="1"/>
        <v>25</v>
      </c>
      <c r="F29" s="14"/>
      <c r="G29" s="13" t="str">
        <f t="shared" si="2"/>
        <v/>
      </c>
      <c r="H29" s="1"/>
      <c r="I29" s="7" t="str">
        <f t="shared" si="3"/>
        <v/>
      </c>
      <c r="J29" s="16"/>
      <c r="K29" s="13" t="str">
        <f t="shared" si="5"/>
        <v/>
      </c>
      <c r="L29" s="16" t="str">
        <f t="shared" si="6"/>
        <v/>
      </c>
      <c r="M29" s="6"/>
      <c r="N29" s="17" t="str">
        <f t="shared" si="8"/>
        <v>-</v>
      </c>
      <c r="O29" s="23"/>
    </row>
    <row r="30" spans="1:17" ht="20.100000000000001" customHeight="1" thickBot="1" x14ac:dyDescent="0.35">
      <c r="A30" s="32" t="s">
        <v>55</v>
      </c>
      <c r="B30" s="14"/>
      <c r="C30" s="13" t="str">
        <f t="shared" si="0"/>
        <v/>
      </c>
      <c r="D30" s="1"/>
      <c r="E30" s="7" t="str">
        <f t="shared" si="1"/>
        <v/>
      </c>
      <c r="F30" s="14"/>
      <c r="G30" s="13" t="str">
        <f t="shared" si="2"/>
        <v/>
      </c>
      <c r="H30" s="1"/>
      <c r="I30" s="7" t="str">
        <f t="shared" si="3"/>
        <v/>
      </c>
      <c r="J30" s="16"/>
      <c r="K30" s="13" t="str">
        <f t="shared" si="5"/>
        <v/>
      </c>
      <c r="L30" s="16" t="str">
        <f t="shared" si="6"/>
        <v/>
      </c>
      <c r="M30" s="6"/>
      <c r="N30" s="17" t="str">
        <f t="shared" si="8"/>
        <v>-</v>
      </c>
      <c r="O30" s="23"/>
    </row>
    <row r="31" spans="1:17" ht="20.100000000000001" customHeight="1" thickBot="1" x14ac:dyDescent="0.35">
      <c r="A31" s="32" t="s">
        <v>56</v>
      </c>
      <c r="B31" s="14"/>
      <c r="C31" s="13" t="str">
        <f t="shared" si="0"/>
        <v/>
      </c>
      <c r="D31" s="1">
        <v>1.1249652777777779E-3</v>
      </c>
      <c r="E31" s="7">
        <f t="shared" si="1"/>
        <v>24</v>
      </c>
      <c r="F31" s="14">
        <v>7.496296296296296E-4</v>
      </c>
      <c r="G31" s="13">
        <f t="shared" si="2"/>
        <v>20</v>
      </c>
      <c r="H31" s="1"/>
      <c r="I31" s="7" t="str">
        <f t="shared" si="3"/>
        <v/>
      </c>
      <c r="J31" s="16"/>
      <c r="K31" s="13" t="str">
        <f t="shared" si="5"/>
        <v/>
      </c>
      <c r="L31" s="16" t="str">
        <f t="shared" si="6"/>
        <v/>
      </c>
      <c r="M31" s="6"/>
      <c r="N31" s="17" t="str">
        <f t="shared" si="8"/>
        <v>-</v>
      </c>
      <c r="O31" s="23"/>
    </row>
    <row r="32" spans="1:17" ht="20.100000000000001" customHeight="1" thickBot="1" x14ac:dyDescent="0.35">
      <c r="A32" s="32" t="s">
        <v>57</v>
      </c>
      <c r="B32" s="14"/>
      <c r="C32" s="13" t="str">
        <f t="shared" si="0"/>
        <v/>
      </c>
      <c r="D32" s="1"/>
      <c r="E32" s="7" t="str">
        <f t="shared" si="1"/>
        <v/>
      </c>
      <c r="F32" s="14"/>
      <c r="G32" s="13" t="str">
        <f t="shared" si="2"/>
        <v/>
      </c>
      <c r="H32" s="1"/>
      <c r="I32" s="7" t="str">
        <f t="shared" si="3"/>
        <v/>
      </c>
      <c r="J32" s="16"/>
      <c r="K32" s="13" t="str">
        <f t="shared" si="5"/>
        <v/>
      </c>
      <c r="L32" s="16" t="str">
        <f t="shared" si="6"/>
        <v/>
      </c>
      <c r="M32" s="6"/>
      <c r="N32" s="17" t="str">
        <f t="shared" si="8"/>
        <v>-</v>
      </c>
      <c r="O32" s="23"/>
    </row>
    <row r="33" spans="1:15" ht="20.100000000000001" customHeight="1" thickBot="1" x14ac:dyDescent="0.35">
      <c r="A33" s="32" t="s">
        <v>58</v>
      </c>
      <c r="B33" s="14"/>
      <c r="C33" s="13" t="str">
        <f t="shared" si="0"/>
        <v/>
      </c>
      <c r="D33" s="1"/>
      <c r="E33" s="7" t="str">
        <f t="shared" si="1"/>
        <v/>
      </c>
      <c r="F33" s="14"/>
      <c r="G33" s="13" t="str">
        <f t="shared" si="2"/>
        <v/>
      </c>
      <c r="H33" s="1"/>
      <c r="I33" s="7" t="str">
        <f t="shared" si="3"/>
        <v/>
      </c>
      <c r="J33" s="16"/>
      <c r="K33" s="13" t="str">
        <f t="shared" si="5"/>
        <v/>
      </c>
      <c r="L33" s="16" t="str">
        <f t="shared" si="6"/>
        <v/>
      </c>
      <c r="M33" s="6"/>
      <c r="N33" s="4" t="str">
        <f t="shared" ref="N33:N55" si="9">IFERROR(INDEX($A$4:$A$111,MATCH(SMALL($K$4:$K$111,ROW()-4),K$4:K$111,0)),"-")</f>
        <v>-</v>
      </c>
      <c r="O33" s="23"/>
    </row>
    <row r="34" spans="1:15" ht="20.100000000000001" customHeight="1" thickBot="1" x14ac:dyDescent="0.35">
      <c r="A34" s="32" t="s">
        <v>59</v>
      </c>
      <c r="B34" s="14"/>
      <c r="C34" s="13" t="str">
        <f t="shared" si="0"/>
        <v/>
      </c>
      <c r="D34" s="1">
        <v>1.0925694444444444E-3</v>
      </c>
      <c r="E34" s="7">
        <f t="shared" si="1"/>
        <v>15</v>
      </c>
      <c r="F34" s="14">
        <v>7.3031249999999995E-4</v>
      </c>
      <c r="G34" s="13">
        <f t="shared" si="2"/>
        <v>17</v>
      </c>
      <c r="H34" s="1"/>
      <c r="I34" s="7" t="str">
        <f t="shared" si="3"/>
        <v/>
      </c>
      <c r="J34" s="16"/>
      <c r="K34" s="13" t="str">
        <f t="shared" si="5"/>
        <v/>
      </c>
      <c r="L34" s="16" t="str">
        <f t="shared" si="6"/>
        <v/>
      </c>
      <c r="M34" s="6"/>
      <c r="N34" s="4" t="str">
        <f t="shared" si="9"/>
        <v>-</v>
      </c>
      <c r="O34" s="23"/>
    </row>
    <row r="35" spans="1:15" ht="20.100000000000001" customHeight="1" thickBot="1" x14ac:dyDescent="0.35">
      <c r="A35" s="32" t="s">
        <v>60</v>
      </c>
      <c r="B35" s="14">
        <v>4.0003472222222225E-4</v>
      </c>
      <c r="C35" s="13">
        <f t="shared" si="0"/>
        <v>4</v>
      </c>
      <c r="D35" s="1">
        <v>1.0561574074074073E-3</v>
      </c>
      <c r="E35" s="7">
        <f t="shared" si="1"/>
        <v>2</v>
      </c>
      <c r="F35" s="14">
        <v>6.7024305555555554E-4</v>
      </c>
      <c r="G35" s="13">
        <f t="shared" si="2"/>
        <v>4</v>
      </c>
      <c r="H35" s="1">
        <v>9.5974537037037035E-4</v>
      </c>
      <c r="I35" s="7">
        <f t="shared" si="3"/>
        <v>3</v>
      </c>
      <c r="J35" s="16">
        <f t="shared" si="4"/>
        <v>10.003086180555556</v>
      </c>
      <c r="K35" s="13">
        <f t="shared" si="5"/>
        <v>3</v>
      </c>
      <c r="L35" s="16">
        <f t="shared" si="6"/>
        <v>7.0000491435185186</v>
      </c>
      <c r="M35" s="6"/>
      <c r="N35" s="4" t="str">
        <f t="shared" si="9"/>
        <v>-</v>
      </c>
      <c r="O35" s="23"/>
    </row>
    <row r="36" spans="1:15" ht="20.100000000000001" customHeight="1" thickBot="1" x14ac:dyDescent="0.35">
      <c r="A36" s="32" t="s">
        <v>61</v>
      </c>
      <c r="B36" s="14">
        <v>4.1662037037037036E-4</v>
      </c>
      <c r="C36" s="13">
        <f t="shared" ref="C36:C67" si="10">IF(B36,RANK(B36,B$4:B$111,1),"")</f>
        <v>6</v>
      </c>
      <c r="D36" s="1">
        <v>1.0902546296296296E-3</v>
      </c>
      <c r="E36" s="7">
        <f t="shared" ref="E36:E67" si="11">IF(D36,RANK(D36,D$4:D$111,1),"")</f>
        <v>13</v>
      </c>
      <c r="F36" s="14"/>
      <c r="G36" s="13" t="str">
        <f t="shared" ref="G36:G67" si="12">IF(F36,RANK(F36,F$4:F$111,1),"")</f>
        <v/>
      </c>
      <c r="H36" s="1"/>
      <c r="I36" s="7" t="str">
        <f t="shared" ref="I36:I67" si="13">IF(H36,RANK(H36,H$4:H$111,1),"")</f>
        <v/>
      </c>
      <c r="J36" s="16" t="str">
        <f t="shared" si="4"/>
        <v/>
      </c>
      <c r="K36" s="13" t="str">
        <f t="shared" si="5"/>
        <v/>
      </c>
      <c r="L36" s="16" t="str">
        <f t="shared" si="6"/>
        <v/>
      </c>
      <c r="M36" s="6"/>
      <c r="N36" s="4" t="str">
        <f t="shared" si="9"/>
        <v>-</v>
      </c>
      <c r="O36" s="23"/>
    </row>
    <row r="37" spans="1:15" ht="20.100000000000001" customHeight="1" thickBot="1" x14ac:dyDescent="0.35">
      <c r="A37" s="32" t="s">
        <v>62</v>
      </c>
      <c r="B37" s="14">
        <v>4.556944444444445E-4</v>
      </c>
      <c r="C37" s="13">
        <f t="shared" si="10"/>
        <v>17</v>
      </c>
      <c r="D37" s="1">
        <v>1.1007175925925926E-3</v>
      </c>
      <c r="E37" s="7">
        <f t="shared" si="11"/>
        <v>16</v>
      </c>
      <c r="F37" s="14">
        <v>6.9501157407407402E-4</v>
      </c>
      <c r="G37" s="13">
        <f t="shared" si="12"/>
        <v>9</v>
      </c>
      <c r="H37" s="1">
        <v>9.9355324074074081E-4</v>
      </c>
      <c r="I37" s="7">
        <f t="shared" si="13"/>
        <v>13</v>
      </c>
      <c r="J37" s="16">
        <f t="shared" si="4"/>
        <v>42.003244976851846</v>
      </c>
      <c r="K37" s="13">
        <f t="shared" si="5"/>
        <v>13</v>
      </c>
      <c r="L37" s="16">
        <f t="shared" si="6"/>
        <v>39.000207939814807</v>
      </c>
      <c r="M37" s="6"/>
      <c r="N37" s="4" t="str">
        <f t="shared" si="9"/>
        <v>-</v>
      </c>
      <c r="O37" s="23"/>
    </row>
    <row r="38" spans="1:15" ht="20.100000000000001" customHeight="1" thickBot="1" x14ac:dyDescent="0.35">
      <c r="A38" s="32" t="s">
        <v>63</v>
      </c>
      <c r="B38" s="14">
        <v>4.4136574074074081E-4</v>
      </c>
      <c r="C38" s="13">
        <f t="shared" si="10"/>
        <v>14</v>
      </c>
      <c r="D38" s="1">
        <v>1.1046875E-3</v>
      </c>
      <c r="E38" s="7">
        <f t="shared" si="11"/>
        <v>20</v>
      </c>
      <c r="F38" s="14"/>
      <c r="G38" s="13" t="str">
        <f t="shared" si="12"/>
        <v/>
      </c>
      <c r="H38" s="1"/>
      <c r="I38" s="7" t="str">
        <f t="shared" si="13"/>
        <v/>
      </c>
      <c r="J38" s="16"/>
      <c r="K38" s="13" t="str">
        <f t="shared" si="5"/>
        <v/>
      </c>
      <c r="L38" s="16" t="str">
        <f t="shared" si="6"/>
        <v/>
      </c>
      <c r="M38" s="6"/>
      <c r="N38" s="4" t="str">
        <f t="shared" si="9"/>
        <v>-</v>
      </c>
      <c r="O38" s="23"/>
    </row>
    <row r="39" spans="1:15" ht="20.100000000000001" customHeight="1" thickBot="1" x14ac:dyDescent="0.35">
      <c r="A39" s="32" t="s">
        <v>64</v>
      </c>
      <c r="B39" s="14">
        <v>3.9806712962962967E-4</v>
      </c>
      <c r="C39" s="13">
        <f t="shared" si="10"/>
        <v>3</v>
      </c>
      <c r="D39" s="1">
        <v>1.058784722222222E-3</v>
      </c>
      <c r="E39" s="7">
        <f t="shared" si="11"/>
        <v>3</v>
      </c>
      <c r="F39" s="14">
        <v>6.6113425925925921E-4</v>
      </c>
      <c r="G39" s="13">
        <f t="shared" si="12"/>
        <v>2</v>
      </c>
      <c r="H39" s="1">
        <v>9.5703703703703706E-4</v>
      </c>
      <c r="I39" s="7">
        <f t="shared" si="13"/>
        <v>2</v>
      </c>
      <c r="J39" s="16">
        <f t="shared" si="4"/>
        <v>8.0030750231481473</v>
      </c>
      <c r="K39" s="13">
        <f t="shared" si="5"/>
        <v>2</v>
      </c>
      <c r="L39" s="16">
        <f t="shared" si="6"/>
        <v>5.0000379861111099</v>
      </c>
      <c r="M39" s="6"/>
      <c r="N39" s="4" t="str">
        <f t="shared" si="9"/>
        <v>-</v>
      </c>
      <c r="O39" s="23"/>
    </row>
    <row r="40" spans="1:15" ht="20.100000000000001" customHeight="1" thickBot="1" x14ac:dyDescent="0.35">
      <c r="A40" s="109" t="s">
        <v>65</v>
      </c>
      <c r="B40" s="110">
        <v>4.8998842592592594E-4</v>
      </c>
      <c r="C40" s="111">
        <f t="shared" si="10"/>
        <v>20</v>
      </c>
      <c r="D40" s="112">
        <v>1.1450115740740741E-3</v>
      </c>
      <c r="E40" s="113">
        <f t="shared" si="11"/>
        <v>28</v>
      </c>
      <c r="F40" s="110">
        <v>7.1452546296296292E-4</v>
      </c>
      <c r="G40" s="111">
        <f t="shared" si="12"/>
        <v>16</v>
      </c>
      <c r="H40" s="112">
        <v>1.028900462962963E-3</v>
      </c>
      <c r="I40" s="113">
        <f t="shared" si="13"/>
        <v>20</v>
      </c>
      <c r="J40" s="114">
        <f t="shared" si="4"/>
        <v>64.003378425925931</v>
      </c>
      <c r="K40" s="111">
        <f t="shared" si="5"/>
        <v>15</v>
      </c>
      <c r="L40" s="114">
        <f t="shared" si="6"/>
        <v>61.000341388888891</v>
      </c>
      <c r="M40" s="6"/>
      <c r="N40" s="4" t="str">
        <f t="shared" si="9"/>
        <v>-</v>
      </c>
      <c r="O40" s="23"/>
    </row>
    <row r="41" spans="1:15" ht="20.100000000000001" customHeight="1" thickBot="1" x14ac:dyDescent="0.35">
      <c r="A41" s="32" t="s">
        <v>66</v>
      </c>
      <c r="B41" s="14"/>
      <c r="C41" s="13" t="str">
        <f t="shared" si="10"/>
        <v/>
      </c>
      <c r="D41" s="1">
        <v>1.1033217592592592E-3</v>
      </c>
      <c r="E41" s="7">
        <f t="shared" si="11"/>
        <v>19</v>
      </c>
      <c r="F41" s="14"/>
      <c r="G41" s="13" t="str">
        <f t="shared" si="12"/>
        <v/>
      </c>
      <c r="H41" s="1"/>
      <c r="I41" s="7" t="str">
        <f t="shared" si="13"/>
        <v/>
      </c>
      <c r="J41" s="16"/>
      <c r="K41" s="13" t="str">
        <f t="shared" si="5"/>
        <v/>
      </c>
      <c r="L41" s="16" t="str">
        <f t="shared" si="6"/>
        <v/>
      </c>
      <c r="M41" s="6"/>
      <c r="N41" s="4" t="str">
        <f t="shared" si="9"/>
        <v>-</v>
      </c>
      <c r="O41" s="23"/>
    </row>
    <row r="42" spans="1:15" ht="20.100000000000001" customHeight="1" thickBot="1" x14ac:dyDescent="0.35">
      <c r="A42" s="31" t="s">
        <v>67</v>
      </c>
      <c r="B42" s="14"/>
      <c r="C42" s="13" t="str">
        <f t="shared" si="10"/>
        <v/>
      </c>
      <c r="D42" s="1"/>
      <c r="E42" s="7" t="str">
        <f t="shared" si="11"/>
        <v/>
      </c>
      <c r="F42" s="14"/>
      <c r="G42" s="13" t="str">
        <f t="shared" si="12"/>
        <v/>
      </c>
      <c r="H42" s="1"/>
      <c r="I42" s="7" t="str">
        <f t="shared" si="13"/>
        <v/>
      </c>
      <c r="J42" s="16"/>
      <c r="K42" s="13" t="str">
        <f t="shared" si="5"/>
        <v/>
      </c>
      <c r="L42" s="16" t="str">
        <f t="shared" si="6"/>
        <v/>
      </c>
      <c r="M42" s="6"/>
      <c r="N42" s="4" t="str">
        <f t="shared" si="9"/>
        <v>-</v>
      </c>
      <c r="O42" s="23"/>
    </row>
    <row r="43" spans="1:15" ht="20.100000000000001" customHeight="1" thickBot="1" x14ac:dyDescent="0.35">
      <c r="A43" s="32" t="s">
        <v>68</v>
      </c>
      <c r="B43" s="14"/>
      <c r="C43" s="13" t="str">
        <f t="shared" si="10"/>
        <v/>
      </c>
      <c r="D43" s="1"/>
      <c r="E43" s="7" t="str">
        <f t="shared" si="11"/>
        <v/>
      </c>
      <c r="F43" s="14"/>
      <c r="G43" s="13" t="str">
        <f t="shared" si="12"/>
        <v/>
      </c>
      <c r="H43" s="1"/>
      <c r="I43" s="7" t="str">
        <f t="shared" si="13"/>
        <v/>
      </c>
      <c r="J43" s="16"/>
      <c r="K43" s="13" t="str">
        <f t="shared" si="5"/>
        <v/>
      </c>
      <c r="L43" s="16" t="str">
        <f t="shared" si="6"/>
        <v/>
      </c>
      <c r="M43" s="6"/>
      <c r="N43" s="4" t="str">
        <f t="shared" si="9"/>
        <v>-</v>
      </c>
      <c r="O43" s="23"/>
    </row>
    <row r="44" spans="1:15" ht="20.100000000000001" customHeight="1" thickBot="1" x14ac:dyDescent="0.35">
      <c r="A44" s="32" t="s">
        <v>69</v>
      </c>
      <c r="B44" s="14"/>
      <c r="C44" s="13" t="str">
        <f t="shared" si="10"/>
        <v/>
      </c>
      <c r="D44" s="1"/>
      <c r="E44" s="7" t="str">
        <f t="shared" si="11"/>
        <v/>
      </c>
      <c r="F44" s="14"/>
      <c r="G44" s="13" t="str">
        <f t="shared" si="12"/>
        <v/>
      </c>
      <c r="H44" s="1"/>
      <c r="I44" s="7" t="str">
        <f t="shared" si="13"/>
        <v/>
      </c>
      <c r="J44" s="16"/>
      <c r="K44" s="13" t="str">
        <f t="shared" si="5"/>
        <v/>
      </c>
      <c r="L44" s="16" t="str">
        <f t="shared" si="6"/>
        <v/>
      </c>
      <c r="M44" s="6"/>
      <c r="N44" s="4" t="str">
        <f t="shared" si="9"/>
        <v>-</v>
      </c>
      <c r="O44" s="23"/>
    </row>
    <row r="45" spans="1:15" ht="20.100000000000001" customHeight="1" thickBot="1" x14ac:dyDescent="0.35">
      <c r="A45" s="32" t="s">
        <v>70</v>
      </c>
      <c r="B45" s="14"/>
      <c r="C45" s="13" t="str">
        <f t="shared" si="10"/>
        <v/>
      </c>
      <c r="D45" s="1"/>
      <c r="E45" s="7" t="str">
        <f t="shared" si="11"/>
        <v/>
      </c>
      <c r="F45" s="14"/>
      <c r="G45" s="13" t="str">
        <f t="shared" si="12"/>
        <v/>
      </c>
      <c r="H45" s="1"/>
      <c r="I45" s="7" t="str">
        <f t="shared" si="13"/>
        <v/>
      </c>
      <c r="J45" s="16"/>
      <c r="K45" s="13" t="str">
        <f t="shared" si="5"/>
        <v/>
      </c>
      <c r="L45" s="16" t="str">
        <f t="shared" si="6"/>
        <v/>
      </c>
      <c r="M45" s="6"/>
      <c r="N45" s="4" t="str">
        <f t="shared" si="9"/>
        <v>-</v>
      </c>
      <c r="O45" s="23"/>
    </row>
    <row r="46" spans="1:15" ht="20.100000000000001" customHeight="1" thickBot="1" x14ac:dyDescent="0.35">
      <c r="A46" s="32" t="s">
        <v>71</v>
      </c>
      <c r="B46" s="14">
        <v>4.8013888888888889E-4</v>
      </c>
      <c r="C46" s="13">
        <f t="shared" si="10"/>
        <v>18</v>
      </c>
      <c r="D46" s="1">
        <v>1.101412037037037E-3</v>
      </c>
      <c r="E46" s="7">
        <f t="shared" si="11"/>
        <v>17</v>
      </c>
      <c r="F46" s="14">
        <v>6.9662037037037045E-4</v>
      </c>
      <c r="G46" s="13">
        <f t="shared" si="12"/>
        <v>10</v>
      </c>
      <c r="H46" s="1">
        <v>9.8677083333333321E-4</v>
      </c>
      <c r="I46" s="7">
        <f t="shared" si="13"/>
        <v>10</v>
      </c>
      <c r="J46" s="16">
        <f t="shared" si="4"/>
        <v>45.003264942129633</v>
      </c>
      <c r="K46" s="13">
        <f t="shared" si="5"/>
        <v>14</v>
      </c>
      <c r="L46" s="16">
        <f t="shared" si="6"/>
        <v>42.000227905092594</v>
      </c>
      <c r="M46" s="6"/>
      <c r="N46" s="4" t="str">
        <f t="shared" si="9"/>
        <v>-</v>
      </c>
      <c r="O46" s="23"/>
    </row>
    <row r="47" spans="1:15" ht="20.100000000000001" customHeight="1" thickBot="1" x14ac:dyDescent="0.35">
      <c r="A47" s="32" t="s">
        <v>72</v>
      </c>
      <c r="B47" s="14"/>
      <c r="C47" s="13" t="str">
        <f t="shared" si="10"/>
        <v/>
      </c>
      <c r="D47" s="1"/>
      <c r="E47" s="7" t="str">
        <f t="shared" si="11"/>
        <v/>
      </c>
      <c r="F47" s="14"/>
      <c r="G47" s="13" t="str">
        <f t="shared" si="12"/>
        <v/>
      </c>
      <c r="H47" s="1"/>
      <c r="I47" s="7" t="str">
        <f t="shared" si="13"/>
        <v/>
      </c>
      <c r="J47" s="16"/>
      <c r="K47" s="13" t="str">
        <f t="shared" si="5"/>
        <v/>
      </c>
      <c r="L47" s="16" t="str">
        <f t="shared" si="6"/>
        <v/>
      </c>
      <c r="M47" s="6"/>
      <c r="N47" s="4" t="str">
        <f t="shared" si="9"/>
        <v>-</v>
      </c>
      <c r="O47" s="23"/>
    </row>
    <row r="48" spans="1:15" ht="20.100000000000001" customHeight="1" thickBot="1" x14ac:dyDescent="0.35">
      <c r="A48" s="32" t="s">
        <v>73</v>
      </c>
      <c r="B48" s="14">
        <v>4.2219907407407402E-4</v>
      </c>
      <c r="C48" s="13">
        <f t="shared" si="10"/>
        <v>8</v>
      </c>
      <c r="D48" s="1">
        <v>1.1146064814814814E-3</v>
      </c>
      <c r="E48" s="7">
        <f t="shared" si="11"/>
        <v>21</v>
      </c>
      <c r="F48" s="14">
        <v>7.0562499999999998E-4</v>
      </c>
      <c r="G48" s="13">
        <f t="shared" si="12"/>
        <v>13</v>
      </c>
      <c r="H48" s="1">
        <v>9.8281249999999996E-4</v>
      </c>
      <c r="I48" s="7">
        <f t="shared" si="13"/>
        <v>9</v>
      </c>
      <c r="J48" s="16">
        <f t="shared" si="4"/>
        <v>42.003225243055553</v>
      </c>
      <c r="K48" s="13">
        <f t="shared" si="5"/>
        <v>12</v>
      </c>
      <c r="L48" s="16">
        <f t="shared" si="6"/>
        <v>39.000188206018514</v>
      </c>
      <c r="M48" s="6"/>
      <c r="N48" s="4" t="str">
        <f t="shared" si="9"/>
        <v>-</v>
      </c>
      <c r="O48" s="23"/>
    </row>
    <row r="49" spans="1:15" ht="20.100000000000001" customHeight="1" thickBot="1" x14ac:dyDescent="0.35">
      <c r="A49" s="32" t="s">
        <v>74</v>
      </c>
      <c r="B49" s="14"/>
      <c r="C49" s="13" t="str">
        <f t="shared" si="10"/>
        <v/>
      </c>
      <c r="D49" s="1"/>
      <c r="E49" s="7" t="str">
        <f t="shared" si="11"/>
        <v/>
      </c>
      <c r="F49" s="14"/>
      <c r="G49" s="13" t="str">
        <f t="shared" si="12"/>
        <v/>
      </c>
      <c r="H49" s="1"/>
      <c r="I49" s="7" t="str">
        <f t="shared" si="13"/>
        <v/>
      </c>
      <c r="J49" s="16"/>
      <c r="K49" s="13" t="str">
        <f t="shared" si="5"/>
        <v/>
      </c>
      <c r="L49" s="16" t="str">
        <f t="shared" si="6"/>
        <v/>
      </c>
      <c r="M49" s="6"/>
      <c r="N49" s="4" t="str">
        <f t="shared" si="9"/>
        <v>-</v>
      </c>
      <c r="O49" s="23"/>
    </row>
    <row r="50" spans="1:15" ht="20.100000000000001" customHeight="1" thickBot="1" x14ac:dyDescent="0.35">
      <c r="A50" s="32" t="s">
        <v>75</v>
      </c>
      <c r="B50" s="14"/>
      <c r="C50" s="13" t="str">
        <f t="shared" si="10"/>
        <v/>
      </c>
      <c r="D50" s="1"/>
      <c r="E50" s="7" t="str">
        <f t="shared" si="11"/>
        <v/>
      </c>
      <c r="F50" s="14"/>
      <c r="G50" s="13" t="str">
        <f t="shared" si="12"/>
        <v/>
      </c>
      <c r="H50" s="1"/>
      <c r="I50" s="7" t="str">
        <f t="shared" si="13"/>
        <v/>
      </c>
      <c r="J50" s="16"/>
      <c r="K50" s="13" t="str">
        <f t="shared" si="5"/>
        <v/>
      </c>
      <c r="L50" s="16" t="str">
        <f t="shared" si="6"/>
        <v/>
      </c>
      <c r="M50" s="6"/>
      <c r="N50" s="4" t="str">
        <f t="shared" si="9"/>
        <v>-</v>
      </c>
      <c r="O50" s="23"/>
    </row>
    <row r="51" spans="1:15" ht="20.100000000000001" customHeight="1" thickBot="1" x14ac:dyDescent="0.35">
      <c r="A51" s="32" t="s">
        <v>76</v>
      </c>
      <c r="B51" s="14"/>
      <c r="C51" s="13" t="str">
        <f t="shared" si="10"/>
        <v/>
      </c>
      <c r="D51" s="1"/>
      <c r="E51" s="7" t="str">
        <f t="shared" si="11"/>
        <v/>
      </c>
      <c r="F51" s="14"/>
      <c r="G51" s="13" t="str">
        <f t="shared" si="12"/>
        <v/>
      </c>
      <c r="H51" s="1"/>
      <c r="I51" s="7" t="str">
        <f t="shared" si="13"/>
        <v/>
      </c>
      <c r="J51" s="16"/>
      <c r="K51" s="13" t="str">
        <f t="shared" si="5"/>
        <v/>
      </c>
      <c r="L51" s="16" t="str">
        <f t="shared" si="6"/>
        <v/>
      </c>
      <c r="M51" s="6"/>
      <c r="N51" s="4" t="str">
        <f t="shared" si="9"/>
        <v>-</v>
      </c>
      <c r="O51" s="23"/>
    </row>
    <row r="52" spans="1:15" ht="20.100000000000001" customHeight="1" thickBot="1" x14ac:dyDescent="0.35">
      <c r="A52" s="32" t="s">
        <v>77</v>
      </c>
      <c r="B52" s="14">
        <v>3.9510416666666665E-4</v>
      </c>
      <c r="C52" s="13">
        <f t="shared" si="10"/>
        <v>2</v>
      </c>
      <c r="D52" s="1">
        <v>1.0772916666666667E-3</v>
      </c>
      <c r="E52" s="7">
        <f t="shared" si="11"/>
        <v>7</v>
      </c>
      <c r="F52" s="14">
        <v>6.658912037037037E-4</v>
      </c>
      <c r="G52" s="13">
        <f t="shared" si="12"/>
        <v>3</v>
      </c>
      <c r="H52" s="1">
        <v>9.6210648148148143E-4</v>
      </c>
      <c r="I52" s="7">
        <f t="shared" si="13"/>
        <v>4</v>
      </c>
      <c r="J52" s="16">
        <f t="shared" si="4"/>
        <v>12.003100393518519</v>
      </c>
      <c r="K52" s="13">
        <f t="shared" si="5"/>
        <v>4</v>
      </c>
      <c r="L52" s="16">
        <f t="shared" si="6"/>
        <v>9.0000633564814816</v>
      </c>
      <c r="M52" s="6"/>
      <c r="N52" s="4" t="str">
        <f t="shared" si="9"/>
        <v>-</v>
      </c>
      <c r="O52" s="23"/>
    </row>
    <row r="53" spans="1:15" ht="20.100000000000001" customHeight="1" thickBot="1" x14ac:dyDescent="0.35">
      <c r="A53" s="32" t="s">
        <v>78</v>
      </c>
      <c r="B53" s="14"/>
      <c r="C53" s="13" t="str">
        <f t="shared" si="10"/>
        <v/>
      </c>
      <c r="D53" s="1"/>
      <c r="E53" s="7" t="str">
        <f t="shared" si="11"/>
        <v/>
      </c>
      <c r="F53" s="14"/>
      <c r="G53" s="13" t="str">
        <f t="shared" si="12"/>
        <v/>
      </c>
      <c r="H53" s="1"/>
      <c r="I53" s="7" t="str">
        <f t="shared" si="13"/>
        <v/>
      </c>
      <c r="J53" s="16"/>
      <c r="K53" s="13" t="str">
        <f t="shared" si="5"/>
        <v/>
      </c>
      <c r="L53" s="16" t="str">
        <f t="shared" si="6"/>
        <v/>
      </c>
      <c r="M53" s="6"/>
      <c r="N53" s="4" t="str">
        <f t="shared" si="9"/>
        <v>-</v>
      </c>
      <c r="O53" s="23"/>
    </row>
    <row r="54" spans="1:15" ht="20.100000000000001" customHeight="1" thickBot="1" x14ac:dyDescent="0.35">
      <c r="A54" s="32" t="s">
        <v>79</v>
      </c>
      <c r="B54" s="14"/>
      <c r="C54" s="13" t="str">
        <f t="shared" si="10"/>
        <v/>
      </c>
      <c r="D54" s="1"/>
      <c r="E54" s="7" t="str">
        <f t="shared" si="11"/>
        <v/>
      </c>
      <c r="F54" s="14"/>
      <c r="G54" s="13" t="str">
        <f t="shared" si="12"/>
        <v/>
      </c>
      <c r="H54" s="1"/>
      <c r="I54" s="7" t="str">
        <f t="shared" si="13"/>
        <v/>
      </c>
      <c r="J54" s="16"/>
      <c r="K54" s="13" t="str">
        <f t="shared" si="5"/>
        <v/>
      </c>
      <c r="L54" s="16" t="str">
        <f t="shared" si="6"/>
        <v/>
      </c>
      <c r="M54" s="6"/>
      <c r="N54" s="4" t="str">
        <f t="shared" si="9"/>
        <v>-</v>
      </c>
      <c r="O54" s="23"/>
    </row>
    <row r="55" spans="1:15" ht="20.100000000000001" customHeight="1" thickBot="1" x14ac:dyDescent="0.35">
      <c r="A55" s="32" t="s">
        <v>80</v>
      </c>
      <c r="B55" s="14">
        <v>5.0805555555555554E-4</v>
      </c>
      <c r="C55" s="13">
        <f t="shared" si="10"/>
        <v>21</v>
      </c>
      <c r="D55" s="1">
        <v>1.2058449074074074E-3</v>
      </c>
      <c r="E55" s="7">
        <f t="shared" si="11"/>
        <v>31</v>
      </c>
      <c r="F55" s="14">
        <v>7.6333333333333331E-4</v>
      </c>
      <c r="G55" s="13">
        <f t="shared" si="12"/>
        <v>21</v>
      </c>
      <c r="H55" s="1">
        <v>1.0156597222222223E-3</v>
      </c>
      <c r="I55" s="7">
        <f t="shared" si="13"/>
        <v>19</v>
      </c>
      <c r="J55" s="16">
        <f t="shared" si="4"/>
        <v>73.003492893518526</v>
      </c>
      <c r="K55" s="13">
        <f t="shared" si="5"/>
        <v>17</v>
      </c>
      <c r="L55" s="16">
        <f t="shared" si="6"/>
        <v>70.000455856481494</v>
      </c>
      <c r="M55" s="6"/>
      <c r="N55" s="4" t="str">
        <f t="shared" si="9"/>
        <v>-</v>
      </c>
      <c r="O55" s="23"/>
    </row>
    <row r="56" spans="1:15" ht="20.100000000000001" customHeight="1" thickBot="1" x14ac:dyDescent="0.35">
      <c r="A56" s="32" t="s">
        <v>81</v>
      </c>
      <c r="B56" s="14"/>
      <c r="C56" s="13" t="str">
        <f t="shared" si="10"/>
        <v/>
      </c>
      <c r="D56" s="1"/>
      <c r="E56" s="7" t="str">
        <f t="shared" si="11"/>
        <v/>
      </c>
      <c r="F56" s="14"/>
      <c r="G56" s="13" t="str">
        <f t="shared" si="12"/>
        <v/>
      </c>
      <c r="H56" s="1"/>
      <c r="I56" s="7" t="str">
        <f t="shared" si="13"/>
        <v/>
      </c>
      <c r="J56" s="16"/>
      <c r="K56" s="13" t="str">
        <f t="shared" si="5"/>
        <v/>
      </c>
      <c r="L56" s="16" t="str">
        <f t="shared" si="6"/>
        <v/>
      </c>
      <c r="M56" s="6"/>
      <c r="N56" s="4" t="str">
        <f t="shared" ref="N56:N87" si="14">IFERROR(INDEX($A$4:$A$111,MATCH(SMALL($K$4:$K$111,ROW()-4),K$4:K$111,0)),"-")</f>
        <v>-</v>
      </c>
      <c r="O56" s="23"/>
    </row>
    <row r="57" spans="1:15" ht="20.100000000000001" customHeight="1" thickBot="1" x14ac:dyDescent="0.35">
      <c r="A57" s="32" t="s">
        <v>82</v>
      </c>
      <c r="B57" s="14"/>
      <c r="C57" s="13" t="str">
        <f t="shared" si="10"/>
        <v/>
      </c>
      <c r="D57" s="1"/>
      <c r="E57" s="7" t="str">
        <f t="shared" si="11"/>
        <v/>
      </c>
      <c r="F57" s="14"/>
      <c r="G57" s="13" t="str">
        <f t="shared" si="12"/>
        <v/>
      </c>
      <c r="H57" s="1"/>
      <c r="I57" s="7" t="str">
        <f t="shared" si="13"/>
        <v/>
      </c>
      <c r="J57" s="16"/>
      <c r="K57" s="13" t="str">
        <f t="shared" si="5"/>
        <v/>
      </c>
      <c r="L57" s="16" t="str">
        <f t="shared" si="6"/>
        <v/>
      </c>
      <c r="M57" s="6"/>
      <c r="N57" s="4" t="str">
        <f t="shared" si="14"/>
        <v>-</v>
      </c>
      <c r="O57" s="23"/>
    </row>
    <row r="58" spans="1:15" ht="20.100000000000001" customHeight="1" thickBot="1" x14ac:dyDescent="0.35">
      <c r="A58" s="32" t="s">
        <v>83</v>
      </c>
      <c r="B58" s="14"/>
      <c r="C58" s="13" t="str">
        <f t="shared" si="10"/>
        <v/>
      </c>
      <c r="D58" s="1"/>
      <c r="E58" s="7" t="str">
        <f t="shared" si="11"/>
        <v/>
      </c>
      <c r="F58" s="14"/>
      <c r="G58" s="13" t="str">
        <f t="shared" si="12"/>
        <v/>
      </c>
      <c r="H58" s="1"/>
      <c r="I58" s="7" t="str">
        <f t="shared" si="13"/>
        <v/>
      </c>
      <c r="J58" s="16"/>
      <c r="K58" s="13" t="str">
        <f t="shared" si="5"/>
        <v/>
      </c>
      <c r="L58" s="16" t="str">
        <f t="shared" si="6"/>
        <v/>
      </c>
      <c r="M58" s="6"/>
      <c r="N58" s="4" t="str">
        <f t="shared" si="14"/>
        <v>-</v>
      </c>
      <c r="O58" s="23"/>
    </row>
    <row r="59" spans="1:15" ht="20.100000000000001" customHeight="1" thickBot="1" x14ac:dyDescent="0.35">
      <c r="A59" s="32" t="s">
        <v>84</v>
      </c>
      <c r="B59" s="14"/>
      <c r="C59" s="13" t="str">
        <f t="shared" si="10"/>
        <v/>
      </c>
      <c r="D59" s="1"/>
      <c r="E59" s="7" t="str">
        <f t="shared" si="11"/>
        <v/>
      </c>
      <c r="F59" s="14"/>
      <c r="G59" s="13" t="str">
        <f t="shared" si="12"/>
        <v/>
      </c>
      <c r="H59" s="1"/>
      <c r="I59" s="7" t="str">
        <f t="shared" si="13"/>
        <v/>
      </c>
      <c r="J59" s="16"/>
      <c r="K59" s="13" t="str">
        <f t="shared" si="5"/>
        <v/>
      </c>
      <c r="L59" s="16" t="str">
        <f t="shared" si="6"/>
        <v/>
      </c>
      <c r="M59" s="6"/>
      <c r="N59" s="4" t="str">
        <f t="shared" si="14"/>
        <v>-</v>
      </c>
      <c r="O59" s="23"/>
    </row>
    <row r="60" spans="1:15" ht="20.100000000000001" customHeight="1" thickBot="1" x14ac:dyDescent="0.35">
      <c r="A60" s="32" t="s">
        <v>85</v>
      </c>
      <c r="B60" s="14">
        <v>3.7627314814814809E-4</v>
      </c>
      <c r="C60" s="13">
        <f t="shared" si="10"/>
        <v>1</v>
      </c>
      <c r="D60" s="1">
        <v>1.0502662037037036E-3</v>
      </c>
      <c r="E60" s="7">
        <f t="shared" si="11"/>
        <v>1</v>
      </c>
      <c r="F60" s="14">
        <v>6.5605324074074079E-4</v>
      </c>
      <c r="G60" s="13">
        <f t="shared" si="12"/>
        <v>1</v>
      </c>
      <c r="H60" s="1">
        <v>9.544444444444445E-4</v>
      </c>
      <c r="I60" s="7">
        <f t="shared" si="13"/>
        <v>1</v>
      </c>
      <c r="J60" s="16">
        <f t="shared" si="4"/>
        <v>3.0030370370370374</v>
      </c>
      <c r="K60" s="13">
        <f t="shared" si="5"/>
        <v>1</v>
      </c>
      <c r="L60" s="16">
        <f t="shared" si="6"/>
        <v>0</v>
      </c>
      <c r="M60" s="6"/>
      <c r="N60" s="4" t="str">
        <f t="shared" si="14"/>
        <v>-</v>
      </c>
      <c r="O60" s="23"/>
    </row>
    <row r="61" spans="1:15" ht="20.100000000000001" customHeight="1" thickBot="1" x14ac:dyDescent="0.35">
      <c r="A61" s="31" t="s">
        <v>86</v>
      </c>
      <c r="B61" s="14"/>
      <c r="C61" s="13" t="str">
        <f t="shared" si="10"/>
        <v/>
      </c>
      <c r="D61" s="1"/>
      <c r="E61" s="7" t="str">
        <f t="shared" si="11"/>
        <v/>
      </c>
      <c r="F61" s="14"/>
      <c r="G61" s="13" t="str">
        <f t="shared" si="12"/>
        <v/>
      </c>
      <c r="H61" s="1"/>
      <c r="I61" s="7" t="str">
        <f t="shared" si="13"/>
        <v/>
      </c>
      <c r="J61" s="16"/>
      <c r="K61" s="13" t="str">
        <f t="shared" si="5"/>
        <v/>
      </c>
      <c r="L61" s="16" t="str">
        <f t="shared" si="6"/>
        <v/>
      </c>
      <c r="M61" s="6"/>
      <c r="N61" s="4" t="str">
        <f t="shared" si="14"/>
        <v>-</v>
      </c>
      <c r="O61" s="23"/>
    </row>
    <row r="62" spans="1:15" ht="20.100000000000001" customHeight="1" thickBot="1" x14ac:dyDescent="0.35">
      <c r="A62" s="32" t="s">
        <v>87</v>
      </c>
      <c r="B62" s="14"/>
      <c r="C62" s="13" t="str">
        <f t="shared" si="10"/>
        <v/>
      </c>
      <c r="D62" s="1"/>
      <c r="E62" s="7" t="str">
        <f t="shared" si="11"/>
        <v/>
      </c>
      <c r="F62" s="14"/>
      <c r="G62" s="13" t="str">
        <f t="shared" si="12"/>
        <v/>
      </c>
      <c r="H62" s="1"/>
      <c r="I62" s="7" t="str">
        <f t="shared" si="13"/>
        <v/>
      </c>
      <c r="J62" s="16"/>
      <c r="K62" s="13" t="str">
        <f t="shared" si="5"/>
        <v/>
      </c>
      <c r="L62" s="16" t="str">
        <f t="shared" si="6"/>
        <v/>
      </c>
      <c r="M62" s="6"/>
      <c r="N62" s="4" t="str">
        <f t="shared" si="14"/>
        <v>-</v>
      </c>
      <c r="O62" s="23"/>
    </row>
    <row r="63" spans="1:15" ht="20.100000000000001" customHeight="1" thickBot="1" x14ac:dyDescent="0.35">
      <c r="A63" s="32" t="s">
        <v>88</v>
      </c>
      <c r="B63" s="14"/>
      <c r="C63" s="13" t="str">
        <f t="shared" si="10"/>
        <v/>
      </c>
      <c r="D63" s="1"/>
      <c r="E63" s="7" t="str">
        <f t="shared" si="11"/>
        <v/>
      </c>
      <c r="F63" s="14"/>
      <c r="G63" s="13" t="str">
        <f t="shared" si="12"/>
        <v/>
      </c>
      <c r="H63" s="1"/>
      <c r="I63" s="7" t="str">
        <f t="shared" si="13"/>
        <v/>
      </c>
      <c r="J63" s="16"/>
      <c r="K63" s="13" t="str">
        <f t="shared" si="5"/>
        <v/>
      </c>
      <c r="L63" s="16" t="str">
        <f t="shared" si="6"/>
        <v/>
      </c>
      <c r="M63" s="6"/>
      <c r="N63" s="4" t="str">
        <f t="shared" si="14"/>
        <v>-</v>
      </c>
      <c r="O63" s="23"/>
    </row>
    <row r="64" spans="1:15" ht="20.100000000000001" customHeight="1" thickBot="1" x14ac:dyDescent="0.35">
      <c r="A64" s="32" t="s">
        <v>89</v>
      </c>
      <c r="B64" s="14"/>
      <c r="C64" s="13" t="str">
        <f t="shared" si="10"/>
        <v/>
      </c>
      <c r="D64" s="1"/>
      <c r="E64" s="7" t="str">
        <f t="shared" si="11"/>
        <v/>
      </c>
      <c r="F64" s="14"/>
      <c r="G64" s="13" t="str">
        <f t="shared" si="12"/>
        <v/>
      </c>
      <c r="H64" s="1"/>
      <c r="I64" s="7" t="str">
        <f t="shared" si="13"/>
        <v/>
      </c>
      <c r="J64" s="16"/>
      <c r="K64" s="13" t="str">
        <f t="shared" si="5"/>
        <v/>
      </c>
      <c r="L64" s="16" t="str">
        <f t="shared" si="6"/>
        <v/>
      </c>
      <c r="M64" s="6"/>
      <c r="N64" s="4" t="str">
        <f t="shared" si="14"/>
        <v>-</v>
      </c>
      <c r="O64" s="23"/>
    </row>
    <row r="65" spans="1:15" ht="20.100000000000001" customHeight="1" thickBot="1" x14ac:dyDescent="0.35">
      <c r="A65" s="32" t="s">
        <v>90</v>
      </c>
      <c r="B65" s="14"/>
      <c r="C65" s="13" t="str">
        <f t="shared" si="10"/>
        <v/>
      </c>
      <c r="D65" s="1"/>
      <c r="E65" s="7" t="str">
        <f t="shared" si="11"/>
        <v/>
      </c>
      <c r="F65" s="14"/>
      <c r="G65" s="13" t="str">
        <f t="shared" si="12"/>
        <v/>
      </c>
      <c r="H65" s="1"/>
      <c r="I65" s="7" t="str">
        <f t="shared" si="13"/>
        <v/>
      </c>
      <c r="J65" s="16"/>
      <c r="K65" s="13" t="str">
        <f t="shared" si="5"/>
        <v/>
      </c>
      <c r="L65" s="16" t="str">
        <f t="shared" si="6"/>
        <v/>
      </c>
      <c r="M65" s="6"/>
      <c r="N65" s="4" t="str">
        <f t="shared" si="14"/>
        <v>-</v>
      </c>
      <c r="O65" s="23"/>
    </row>
    <row r="66" spans="1:15" ht="20.100000000000001" customHeight="1" thickBot="1" x14ac:dyDescent="0.35">
      <c r="A66" s="32" t="s">
        <v>91</v>
      </c>
      <c r="B66" s="14"/>
      <c r="C66" s="13" t="str">
        <f t="shared" si="10"/>
        <v/>
      </c>
      <c r="D66" s="1"/>
      <c r="E66" s="7" t="str">
        <f t="shared" si="11"/>
        <v/>
      </c>
      <c r="F66" s="14"/>
      <c r="G66" s="13" t="str">
        <f t="shared" si="12"/>
        <v/>
      </c>
      <c r="H66" s="1"/>
      <c r="I66" s="7" t="str">
        <f t="shared" si="13"/>
        <v/>
      </c>
      <c r="J66" s="16"/>
      <c r="K66" s="13" t="str">
        <f t="shared" si="5"/>
        <v/>
      </c>
      <c r="L66" s="16" t="str">
        <f t="shared" si="6"/>
        <v/>
      </c>
      <c r="M66" s="6"/>
      <c r="N66" s="4" t="str">
        <f t="shared" si="14"/>
        <v>-</v>
      </c>
      <c r="O66" s="23"/>
    </row>
    <row r="67" spans="1:15" ht="20.100000000000001" customHeight="1" thickBot="1" x14ac:dyDescent="0.35">
      <c r="A67" s="32" t="s">
        <v>92</v>
      </c>
      <c r="B67" s="14"/>
      <c r="C67" s="13" t="str">
        <f t="shared" si="10"/>
        <v/>
      </c>
      <c r="D67" s="1"/>
      <c r="E67" s="7" t="str">
        <f t="shared" si="11"/>
        <v/>
      </c>
      <c r="F67" s="14"/>
      <c r="G67" s="13" t="str">
        <f t="shared" si="12"/>
        <v/>
      </c>
      <c r="H67" s="1"/>
      <c r="I67" s="7" t="str">
        <f t="shared" si="13"/>
        <v/>
      </c>
      <c r="J67" s="16"/>
      <c r="K67" s="13" t="str">
        <f t="shared" si="5"/>
        <v/>
      </c>
      <c r="L67" s="16" t="str">
        <f t="shared" si="6"/>
        <v/>
      </c>
      <c r="M67" s="6"/>
      <c r="N67" s="4" t="str">
        <f t="shared" si="14"/>
        <v>-</v>
      </c>
      <c r="O67" s="23"/>
    </row>
    <row r="68" spans="1:15" ht="20.100000000000001" customHeight="1" thickBot="1" x14ac:dyDescent="0.35">
      <c r="A68" s="32" t="s">
        <v>93</v>
      </c>
      <c r="B68" s="14"/>
      <c r="C68" s="13" t="str">
        <f t="shared" ref="C68:C99" si="15">IF(B68,RANK(B68,B$4:B$111,1),"")</f>
        <v/>
      </c>
      <c r="D68" s="1"/>
      <c r="E68" s="7" t="str">
        <f t="shared" ref="E68:E99" si="16">IF(D68,RANK(D68,D$4:D$111,1),"")</f>
        <v/>
      </c>
      <c r="F68" s="14"/>
      <c r="G68" s="13" t="str">
        <f t="shared" ref="G68:G99" si="17">IF(F68,RANK(F68,F$4:F$111,1),"")</f>
        <v/>
      </c>
      <c r="H68" s="1"/>
      <c r="I68" s="7" t="str">
        <f t="shared" ref="I68:I99" si="18">IF(H68,RANK(H68,H$4:H$111,1),"")</f>
        <v/>
      </c>
      <c r="J68" s="16"/>
      <c r="K68" s="13" t="str">
        <f t="shared" ref="K68:K111" si="19">IF(J68="","",RANK(J68,J$4:J$111,1))</f>
        <v/>
      </c>
      <c r="L68" s="16" t="str">
        <f t="shared" si="6"/>
        <v/>
      </c>
      <c r="M68" s="6"/>
      <c r="N68" s="4" t="str">
        <f t="shared" si="14"/>
        <v>-</v>
      </c>
      <c r="O68" s="23"/>
    </row>
    <row r="69" spans="1:15" ht="20.100000000000001" customHeight="1" thickBot="1" x14ac:dyDescent="0.35">
      <c r="A69" s="32" t="s">
        <v>94</v>
      </c>
      <c r="B69" s="14"/>
      <c r="C69" s="13" t="str">
        <f t="shared" si="15"/>
        <v/>
      </c>
      <c r="D69" s="1"/>
      <c r="E69" s="7" t="str">
        <f t="shared" si="16"/>
        <v/>
      </c>
      <c r="F69" s="14"/>
      <c r="G69" s="13" t="str">
        <f t="shared" si="17"/>
        <v/>
      </c>
      <c r="H69" s="1"/>
      <c r="I69" s="7" t="str">
        <f t="shared" si="18"/>
        <v/>
      </c>
      <c r="J69" s="16"/>
      <c r="K69" s="13" t="str">
        <f t="shared" si="19"/>
        <v/>
      </c>
      <c r="L69" s="16" t="str">
        <f t="shared" si="6"/>
        <v/>
      </c>
      <c r="M69" s="6"/>
      <c r="N69" s="4" t="str">
        <f t="shared" si="14"/>
        <v>-</v>
      </c>
      <c r="O69" s="23"/>
    </row>
    <row r="70" spans="1:15" ht="20.100000000000001" customHeight="1" thickBot="1" x14ac:dyDescent="0.35">
      <c r="A70" s="32" t="s">
        <v>95</v>
      </c>
      <c r="B70" s="14"/>
      <c r="C70" s="13" t="str">
        <f t="shared" si="15"/>
        <v/>
      </c>
      <c r="D70" s="1"/>
      <c r="E70" s="7" t="str">
        <f t="shared" si="16"/>
        <v/>
      </c>
      <c r="F70" s="14"/>
      <c r="G70" s="13" t="str">
        <f t="shared" si="17"/>
        <v/>
      </c>
      <c r="H70" s="1"/>
      <c r="I70" s="7" t="str">
        <f t="shared" si="18"/>
        <v/>
      </c>
      <c r="J70" s="16"/>
      <c r="K70" s="13" t="str">
        <f t="shared" si="19"/>
        <v/>
      </c>
      <c r="L70" s="16" t="str">
        <f t="shared" ref="L70:L111" si="20">IF(LEN(J70)=0,"",J70-MIN(J$4:J$111))</f>
        <v/>
      </c>
      <c r="M70" s="6"/>
      <c r="N70" s="4" t="str">
        <f t="shared" si="14"/>
        <v>-</v>
      </c>
      <c r="O70" s="23"/>
    </row>
    <row r="71" spans="1:15" ht="20.100000000000001" customHeight="1" thickBot="1" x14ac:dyDescent="0.35">
      <c r="A71" s="32" t="s">
        <v>96</v>
      </c>
      <c r="B71" s="14"/>
      <c r="C71" s="13" t="str">
        <f t="shared" si="15"/>
        <v/>
      </c>
      <c r="D71" s="1"/>
      <c r="E71" s="7" t="str">
        <f t="shared" si="16"/>
        <v/>
      </c>
      <c r="F71" s="14"/>
      <c r="G71" s="13" t="str">
        <f t="shared" si="17"/>
        <v/>
      </c>
      <c r="H71" s="1"/>
      <c r="I71" s="7" t="str">
        <f t="shared" si="18"/>
        <v/>
      </c>
      <c r="J71" s="16"/>
      <c r="K71" s="13" t="str">
        <f t="shared" si="19"/>
        <v/>
      </c>
      <c r="L71" s="16" t="str">
        <f t="shared" si="20"/>
        <v/>
      </c>
      <c r="M71" s="6"/>
      <c r="N71" s="4" t="str">
        <f t="shared" si="14"/>
        <v>-</v>
      </c>
      <c r="O71" s="23"/>
    </row>
    <row r="72" spans="1:15" ht="20.100000000000001" customHeight="1" thickBot="1" x14ac:dyDescent="0.35">
      <c r="A72" s="32" t="s">
        <v>97</v>
      </c>
      <c r="B72" s="14"/>
      <c r="C72" s="13" t="str">
        <f t="shared" si="15"/>
        <v/>
      </c>
      <c r="D72" s="1"/>
      <c r="E72" s="7" t="str">
        <f t="shared" si="16"/>
        <v/>
      </c>
      <c r="F72" s="14"/>
      <c r="G72" s="13" t="str">
        <f t="shared" si="17"/>
        <v/>
      </c>
      <c r="H72" s="1"/>
      <c r="I72" s="7" t="str">
        <f t="shared" si="18"/>
        <v/>
      </c>
      <c r="J72" s="16"/>
      <c r="K72" s="13" t="str">
        <f t="shared" si="19"/>
        <v/>
      </c>
      <c r="L72" s="16" t="str">
        <f t="shared" si="20"/>
        <v/>
      </c>
      <c r="M72" s="6"/>
      <c r="N72" s="4" t="str">
        <f t="shared" si="14"/>
        <v>-</v>
      </c>
      <c r="O72" s="23"/>
    </row>
    <row r="73" spans="1:15" ht="20.100000000000001" customHeight="1" thickBot="1" x14ac:dyDescent="0.35">
      <c r="A73" s="32" t="s">
        <v>98</v>
      </c>
      <c r="B73" s="14"/>
      <c r="C73" s="13" t="str">
        <f t="shared" si="15"/>
        <v/>
      </c>
      <c r="D73" s="1"/>
      <c r="E73" s="7" t="str">
        <f t="shared" si="16"/>
        <v/>
      </c>
      <c r="F73" s="14"/>
      <c r="G73" s="13" t="str">
        <f t="shared" si="17"/>
        <v/>
      </c>
      <c r="H73" s="1"/>
      <c r="I73" s="7" t="str">
        <f t="shared" si="18"/>
        <v/>
      </c>
      <c r="J73" s="16"/>
      <c r="K73" s="13" t="str">
        <f t="shared" si="19"/>
        <v/>
      </c>
      <c r="L73" s="16" t="str">
        <f t="shared" si="20"/>
        <v/>
      </c>
      <c r="M73" s="6"/>
      <c r="N73" s="4" t="str">
        <f t="shared" si="14"/>
        <v>-</v>
      </c>
      <c r="O73" s="23"/>
    </row>
    <row r="74" spans="1:15" ht="20.100000000000001" customHeight="1" thickBot="1" x14ac:dyDescent="0.35">
      <c r="A74" s="32" t="s">
        <v>99</v>
      </c>
      <c r="B74" s="14"/>
      <c r="C74" s="13" t="str">
        <f t="shared" si="15"/>
        <v/>
      </c>
      <c r="D74" s="1"/>
      <c r="E74" s="7" t="str">
        <f t="shared" si="16"/>
        <v/>
      </c>
      <c r="F74" s="14"/>
      <c r="G74" s="13" t="str">
        <f t="shared" si="17"/>
        <v/>
      </c>
      <c r="H74" s="1"/>
      <c r="I74" s="7" t="str">
        <f t="shared" si="18"/>
        <v/>
      </c>
      <c r="J74" s="16"/>
      <c r="K74" s="13" t="str">
        <f t="shared" si="19"/>
        <v/>
      </c>
      <c r="L74" s="16" t="str">
        <f t="shared" si="20"/>
        <v/>
      </c>
      <c r="M74" s="6"/>
      <c r="N74" s="4" t="str">
        <f t="shared" si="14"/>
        <v>-</v>
      </c>
      <c r="O74" s="23"/>
    </row>
    <row r="75" spans="1:15" ht="20.100000000000001" customHeight="1" thickBot="1" x14ac:dyDescent="0.35">
      <c r="A75" s="32" t="s">
        <v>100</v>
      </c>
      <c r="B75" s="14"/>
      <c r="C75" s="13" t="str">
        <f t="shared" si="15"/>
        <v/>
      </c>
      <c r="D75" s="1"/>
      <c r="E75" s="7" t="str">
        <f t="shared" si="16"/>
        <v/>
      </c>
      <c r="F75" s="14"/>
      <c r="G75" s="13" t="str">
        <f t="shared" si="17"/>
        <v/>
      </c>
      <c r="H75" s="1"/>
      <c r="I75" s="7" t="str">
        <f t="shared" si="18"/>
        <v/>
      </c>
      <c r="J75" s="16"/>
      <c r="K75" s="13" t="str">
        <f t="shared" si="19"/>
        <v/>
      </c>
      <c r="L75" s="16" t="str">
        <f t="shared" si="20"/>
        <v/>
      </c>
      <c r="M75" s="6"/>
      <c r="N75" s="4" t="str">
        <f t="shared" si="14"/>
        <v>-</v>
      </c>
      <c r="O75" s="23"/>
    </row>
    <row r="76" spans="1:15" ht="20.100000000000001" customHeight="1" thickBot="1" x14ac:dyDescent="0.35">
      <c r="A76" s="96" t="s">
        <v>101</v>
      </c>
      <c r="B76" s="97">
        <v>4.2616898148148142E-4</v>
      </c>
      <c r="C76" s="98">
        <f t="shared" si="15"/>
        <v>10</v>
      </c>
      <c r="D76" s="99">
        <v>1.0787847222222221E-3</v>
      </c>
      <c r="E76" s="100">
        <f t="shared" si="16"/>
        <v>8</v>
      </c>
      <c r="F76" s="97">
        <v>6.9331018518518526E-4</v>
      </c>
      <c r="G76" s="98">
        <f t="shared" si="17"/>
        <v>8</v>
      </c>
      <c r="H76" s="99">
        <v>9.9518518518518511E-4</v>
      </c>
      <c r="I76" s="100">
        <f t="shared" si="18"/>
        <v>14</v>
      </c>
      <c r="J76" s="101">
        <f t="shared" ref="J76:J109" si="21">IF(SUM($B76=0,$D76=0,$F76=0,$H76=0)=0,SUM($B76:$H76),"")</f>
        <v>26.003193449074075</v>
      </c>
      <c r="K76" s="98">
        <f t="shared" si="19"/>
        <v>8</v>
      </c>
      <c r="L76" s="101">
        <f t="shared" si="20"/>
        <v>23.000156412037036</v>
      </c>
      <c r="M76" s="6"/>
      <c r="N76" s="4" t="str">
        <f t="shared" si="14"/>
        <v>-</v>
      </c>
      <c r="O76" s="23"/>
    </row>
    <row r="77" spans="1:15" ht="20.100000000000001" customHeight="1" thickBot="1" x14ac:dyDescent="0.35">
      <c r="A77" s="32" t="s">
        <v>102</v>
      </c>
      <c r="B77" s="14"/>
      <c r="C77" s="13" t="str">
        <f t="shared" si="15"/>
        <v/>
      </c>
      <c r="D77" s="1"/>
      <c r="E77" s="7" t="str">
        <f t="shared" si="16"/>
        <v/>
      </c>
      <c r="F77" s="14"/>
      <c r="G77" s="13" t="str">
        <f t="shared" si="17"/>
        <v/>
      </c>
      <c r="H77" s="1"/>
      <c r="I77" s="7" t="str">
        <f t="shared" si="18"/>
        <v/>
      </c>
      <c r="J77" s="16"/>
      <c r="K77" s="13" t="str">
        <f t="shared" si="19"/>
        <v/>
      </c>
      <c r="L77" s="16" t="str">
        <f t="shared" si="20"/>
        <v/>
      </c>
      <c r="M77" s="6"/>
      <c r="N77" s="4" t="str">
        <f t="shared" si="14"/>
        <v>-</v>
      </c>
      <c r="O77" s="23"/>
    </row>
    <row r="78" spans="1:15" ht="20.100000000000001" customHeight="1" thickBot="1" x14ac:dyDescent="0.35">
      <c r="A78" s="32" t="s">
        <v>103</v>
      </c>
      <c r="B78" s="14"/>
      <c r="C78" s="13" t="str">
        <f t="shared" si="15"/>
        <v/>
      </c>
      <c r="D78" s="1"/>
      <c r="E78" s="7" t="str">
        <f t="shared" si="16"/>
        <v/>
      </c>
      <c r="F78" s="14"/>
      <c r="G78" s="13" t="str">
        <f t="shared" si="17"/>
        <v/>
      </c>
      <c r="H78" s="1"/>
      <c r="I78" s="7" t="str">
        <f t="shared" si="18"/>
        <v/>
      </c>
      <c r="J78" s="16"/>
      <c r="K78" s="13" t="str">
        <f t="shared" si="19"/>
        <v/>
      </c>
      <c r="L78" s="16" t="str">
        <f t="shared" si="20"/>
        <v/>
      </c>
      <c r="M78" s="6"/>
      <c r="N78" s="4" t="str">
        <f t="shared" si="14"/>
        <v>-</v>
      </c>
      <c r="O78" s="23"/>
    </row>
    <row r="79" spans="1:15" ht="20.100000000000001" customHeight="1" thickBot="1" x14ac:dyDescent="0.35">
      <c r="A79" s="32" t="s">
        <v>104</v>
      </c>
      <c r="B79" s="14"/>
      <c r="C79" s="13" t="str">
        <f t="shared" si="15"/>
        <v/>
      </c>
      <c r="D79" s="1"/>
      <c r="E79" s="7" t="str">
        <f t="shared" si="16"/>
        <v/>
      </c>
      <c r="F79" s="14"/>
      <c r="G79" s="13" t="str">
        <f t="shared" si="17"/>
        <v/>
      </c>
      <c r="H79" s="1"/>
      <c r="I79" s="7" t="str">
        <f t="shared" si="18"/>
        <v/>
      </c>
      <c r="J79" s="16"/>
      <c r="K79" s="13" t="str">
        <f t="shared" si="19"/>
        <v/>
      </c>
      <c r="L79" s="16" t="str">
        <f t="shared" si="20"/>
        <v/>
      </c>
      <c r="M79" s="6"/>
      <c r="N79" s="4" t="str">
        <f t="shared" si="14"/>
        <v>-</v>
      </c>
      <c r="O79" s="23"/>
    </row>
    <row r="80" spans="1:15" ht="20.100000000000001" customHeight="1" thickBot="1" x14ac:dyDescent="0.35">
      <c r="A80" s="31" t="s">
        <v>105</v>
      </c>
      <c r="B80" s="14"/>
      <c r="C80" s="13" t="str">
        <f t="shared" si="15"/>
        <v/>
      </c>
      <c r="D80" s="1"/>
      <c r="E80" s="7" t="str">
        <f t="shared" si="16"/>
        <v/>
      </c>
      <c r="F80" s="14"/>
      <c r="G80" s="13" t="str">
        <f t="shared" si="17"/>
        <v/>
      </c>
      <c r="H80" s="1"/>
      <c r="I80" s="7" t="str">
        <f t="shared" si="18"/>
        <v/>
      </c>
      <c r="J80" s="16"/>
      <c r="K80" s="13" t="str">
        <f t="shared" si="19"/>
        <v/>
      </c>
      <c r="L80" s="16" t="str">
        <f t="shared" si="20"/>
        <v/>
      </c>
      <c r="M80" s="6"/>
      <c r="N80" s="4" t="str">
        <f t="shared" si="14"/>
        <v>-</v>
      </c>
      <c r="O80" s="23"/>
    </row>
    <row r="81" spans="1:15" ht="20.100000000000001" customHeight="1" thickBot="1" x14ac:dyDescent="0.35">
      <c r="A81" s="32" t="s">
        <v>106</v>
      </c>
      <c r="B81" s="14"/>
      <c r="C81" s="13" t="str">
        <f t="shared" si="15"/>
        <v/>
      </c>
      <c r="D81" s="1"/>
      <c r="E81" s="7" t="str">
        <f t="shared" si="16"/>
        <v/>
      </c>
      <c r="F81" s="14"/>
      <c r="G81" s="13" t="str">
        <f t="shared" si="17"/>
        <v/>
      </c>
      <c r="H81" s="1"/>
      <c r="I81" s="7" t="str">
        <f t="shared" si="18"/>
        <v/>
      </c>
      <c r="J81" s="16"/>
      <c r="K81" s="13" t="str">
        <f t="shared" si="19"/>
        <v/>
      </c>
      <c r="L81" s="16" t="str">
        <f t="shared" si="20"/>
        <v/>
      </c>
      <c r="M81" s="6"/>
      <c r="N81" s="4" t="str">
        <f t="shared" si="14"/>
        <v>-</v>
      </c>
      <c r="O81" s="23"/>
    </row>
    <row r="82" spans="1:15" ht="20.100000000000001" customHeight="1" thickBot="1" x14ac:dyDescent="0.35">
      <c r="A82" s="32" t="s">
        <v>107</v>
      </c>
      <c r="B82" s="14"/>
      <c r="C82" s="13" t="str">
        <f t="shared" si="15"/>
        <v/>
      </c>
      <c r="D82" s="1"/>
      <c r="E82" s="7" t="str">
        <f t="shared" si="16"/>
        <v/>
      </c>
      <c r="F82" s="14"/>
      <c r="G82" s="13" t="str">
        <f t="shared" si="17"/>
        <v/>
      </c>
      <c r="H82" s="1"/>
      <c r="I82" s="7" t="str">
        <f t="shared" si="18"/>
        <v/>
      </c>
      <c r="J82" s="16"/>
      <c r="K82" s="13" t="str">
        <f t="shared" si="19"/>
        <v/>
      </c>
      <c r="L82" s="16" t="str">
        <f t="shared" si="20"/>
        <v/>
      </c>
      <c r="M82" s="6"/>
      <c r="N82" s="4" t="str">
        <f t="shared" si="14"/>
        <v>-</v>
      </c>
      <c r="O82" s="23"/>
    </row>
    <row r="83" spans="1:15" ht="20.100000000000001" customHeight="1" thickBot="1" x14ac:dyDescent="0.35">
      <c r="A83" s="32" t="s">
        <v>108</v>
      </c>
      <c r="B83" s="14"/>
      <c r="C83" s="13" t="str">
        <f t="shared" si="15"/>
        <v/>
      </c>
      <c r="D83" s="1"/>
      <c r="E83" s="7" t="str">
        <f t="shared" si="16"/>
        <v/>
      </c>
      <c r="F83" s="14"/>
      <c r="G83" s="13" t="str">
        <f t="shared" si="17"/>
        <v/>
      </c>
      <c r="H83" s="1"/>
      <c r="I83" s="7" t="str">
        <f t="shared" si="18"/>
        <v/>
      </c>
      <c r="J83" s="16"/>
      <c r="K83" s="13" t="str">
        <f t="shared" si="19"/>
        <v/>
      </c>
      <c r="L83" s="16" t="str">
        <f t="shared" si="20"/>
        <v/>
      </c>
      <c r="M83" s="6"/>
      <c r="N83" s="4" t="str">
        <f t="shared" si="14"/>
        <v>-</v>
      </c>
      <c r="O83" s="23"/>
    </row>
    <row r="84" spans="1:15" ht="20.100000000000001" customHeight="1" thickBot="1" x14ac:dyDescent="0.35">
      <c r="A84" s="32" t="s">
        <v>109</v>
      </c>
      <c r="B84" s="14"/>
      <c r="C84" s="13" t="str">
        <f t="shared" si="15"/>
        <v/>
      </c>
      <c r="D84" s="1"/>
      <c r="E84" s="7" t="str">
        <f t="shared" si="16"/>
        <v/>
      </c>
      <c r="F84" s="14"/>
      <c r="G84" s="13" t="str">
        <f t="shared" si="17"/>
        <v/>
      </c>
      <c r="H84" s="1"/>
      <c r="I84" s="7" t="str">
        <f t="shared" si="18"/>
        <v/>
      </c>
      <c r="J84" s="16"/>
      <c r="K84" s="13" t="str">
        <f t="shared" si="19"/>
        <v/>
      </c>
      <c r="L84" s="16" t="str">
        <f t="shared" si="20"/>
        <v/>
      </c>
      <c r="M84" s="6"/>
      <c r="N84" s="4" t="str">
        <f t="shared" si="14"/>
        <v>-</v>
      </c>
      <c r="O84" s="23"/>
    </row>
    <row r="85" spans="1:15" ht="20.100000000000001" customHeight="1" thickBot="1" x14ac:dyDescent="0.35">
      <c r="A85" s="32" t="s">
        <v>110</v>
      </c>
      <c r="B85" s="14"/>
      <c r="C85" s="13" t="str">
        <f t="shared" si="15"/>
        <v/>
      </c>
      <c r="D85" s="1">
        <v>1.1150694444444446E-3</v>
      </c>
      <c r="E85" s="7">
        <f t="shared" si="16"/>
        <v>23</v>
      </c>
      <c r="F85" s="14">
        <v>7.0618055555555549E-4</v>
      </c>
      <c r="G85" s="13">
        <f t="shared" si="17"/>
        <v>14</v>
      </c>
      <c r="H85" s="1">
        <v>1.0142476851851851E-3</v>
      </c>
      <c r="I85" s="7">
        <f t="shared" si="18"/>
        <v>18</v>
      </c>
      <c r="J85" s="16"/>
      <c r="K85" s="13" t="str">
        <f t="shared" si="19"/>
        <v/>
      </c>
      <c r="L85" s="16" t="str">
        <f t="shared" si="20"/>
        <v/>
      </c>
      <c r="M85" s="6"/>
      <c r="N85" s="4" t="str">
        <f t="shared" si="14"/>
        <v>-</v>
      </c>
      <c r="O85" s="23"/>
    </row>
    <row r="86" spans="1:15" ht="20.100000000000001" customHeight="1" thickBot="1" x14ac:dyDescent="0.35">
      <c r="A86" s="32" t="s">
        <v>111</v>
      </c>
      <c r="B86" s="14"/>
      <c r="C86" s="13" t="str">
        <f t="shared" si="15"/>
        <v/>
      </c>
      <c r="D86" s="1">
        <v>1.092199074074074E-3</v>
      </c>
      <c r="E86" s="7">
        <f t="shared" si="16"/>
        <v>14</v>
      </c>
      <c r="F86" s="14"/>
      <c r="G86" s="13" t="str">
        <f t="shared" si="17"/>
        <v/>
      </c>
      <c r="H86" s="1"/>
      <c r="I86" s="7" t="str">
        <f t="shared" si="18"/>
        <v/>
      </c>
      <c r="J86" s="16"/>
      <c r="K86" s="13" t="str">
        <f t="shared" si="19"/>
        <v/>
      </c>
      <c r="L86" s="16" t="str">
        <f t="shared" si="20"/>
        <v/>
      </c>
      <c r="M86" s="6"/>
      <c r="N86" s="4" t="str">
        <f t="shared" si="14"/>
        <v>-</v>
      </c>
      <c r="O86" s="23"/>
    </row>
    <row r="87" spans="1:15" ht="20.100000000000001" customHeight="1" thickBot="1" x14ac:dyDescent="0.35">
      <c r="A87" s="32" t="s">
        <v>112</v>
      </c>
      <c r="B87" s="14"/>
      <c r="C87" s="13" t="str">
        <f t="shared" si="15"/>
        <v/>
      </c>
      <c r="D87" s="1"/>
      <c r="E87" s="7" t="str">
        <f t="shared" si="16"/>
        <v/>
      </c>
      <c r="F87" s="14"/>
      <c r="G87" s="13" t="str">
        <f t="shared" si="17"/>
        <v/>
      </c>
      <c r="H87" s="1"/>
      <c r="I87" s="7" t="str">
        <f t="shared" si="18"/>
        <v/>
      </c>
      <c r="J87" s="16"/>
      <c r="K87" s="13" t="str">
        <f t="shared" si="19"/>
        <v/>
      </c>
      <c r="L87" s="16" t="str">
        <f t="shared" si="20"/>
        <v/>
      </c>
      <c r="M87" s="6"/>
      <c r="N87" s="4" t="str">
        <f t="shared" si="14"/>
        <v>-</v>
      </c>
      <c r="O87" s="23"/>
    </row>
    <row r="88" spans="1:15" ht="20.100000000000001" customHeight="1" thickBot="1" x14ac:dyDescent="0.35">
      <c r="A88" s="32" t="s">
        <v>113</v>
      </c>
      <c r="B88" s="14"/>
      <c r="C88" s="13" t="str">
        <f t="shared" si="15"/>
        <v/>
      </c>
      <c r="D88" s="1"/>
      <c r="E88" s="7" t="str">
        <f t="shared" si="16"/>
        <v/>
      </c>
      <c r="F88" s="14"/>
      <c r="G88" s="13" t="str">
        <f t="shared" si="17"/>
        <v/>
      </c>
      <c r="H88" s="1"/>
      <c r="I88" s="7" t="str">
        <f t="shared" si="18"/>
        <v/>
      </c>
      <c r="J88" s="16"/>
      <c r="K88" s="13" t="str">
        <f t="shared" si="19"/>
        <v/>
      </c>
      <c r="L88" s="16" t="str">
        <f t="shared" si="20"/>
        <v/>
      </c>
      <c r="M88" s="6"/>
      <c r="N88" s="4" t="str">
        <f t="shared" ref="N88:N111" si="22">IFERROR(INDEX($A$4:$A$111,MATCH(SMALL($K$4:$K$111,ROW()-4),K$4:K$111,0)),"-")</f>
        <v>-</v>
      </c>
      <c r="O88" s="23"/>
    </row>
    <row r="89" spans="1:15" ht="20.100000000000001" customHeight="1" thickBot="1" x14ac:dyDescent="0.35">
      <c r="A89" s="90" t="s">
        <v>114</v>
      </c>
      <c r="B89" s="91">
        <v>4.8021990740740745E-4</v>
      </c>
      <c r="C89" s="92">
        <f t="shared" si="15"/>
        <v>19</v>
      </c>
      <c r="D89" s="93">
        <v>1.1448726851851852E-3</v>
      </c>
      <c r="E89" s="94">
        <f t="shared" si="16"/>
        <v>27</v>
      </c>
      <c r="F89" s="91">
        <v>7.3850694444444441E-4</v>
      </c>
      <c r="G89" s="92">
        <f t="shared" si="17"/>
        <v>19</v>
      </c>
      <c r="H89" s="93">
        <v>1.0100694444444443E-3</v>
      </c>
      <c r="I89" s="94">
        <f t="shared" si="18"/>
        <v>17</v>
      </c>
      <c r="J89" s="95">
        <f t="shared" si="21"/>
        <v>65.003373668981482</v>
      </c>
      <c r="K89" s="92">
        <f t="shared" si="19"/>
        <v>16</v>
      </c>
      <c r="L89" s="95">
        <f t="shared" si="20"/>
        <v>62.000336631944442</v>
      </c>
      <c r="M89" s="6"/>
      <c r="N89" s="4" t="str">
        <f t="shared" si="22"/>
        <v>-</v>
      </c>
      <c r="O89" s="23"/>
    </row>
    <row r="90" spans="1:15" ht="20.100000000000001" customHeight="1" thickBot="1" x14ac:dyDescent="0.35">
      <c r="A90" s="32" t="s">
        <v>115</v>
      </c>
      <c r="B90" s="14"/>
      <c r="C90" s="13" t="str">
        <f t="shared" si="15"/>
        <v/>
      </c>
      <c r="D90" s="1"/>
      <c r="E90" s="7" t="str">
        <f t="shared" si="16"/>
        <v/>
      </c>
      <c r="F90" s="14"/>
      <c r="G90" s="13" t="str">
        <f t="shared" si="17"/>
        <v/>
      </c>
      <c r="H90" s="1"/>
      <c r="I90" s="7" t="str">
        <f t="shared" si="18"/>
        <v/>
      </c>
      <c r="J90" s="16"/>
      <c r="K90" s="13" t="str">
        <f t="shared" si="19"/>
        <v/>
      </c>
      <c r="L90" s="16" t="str">
        <f t="shared" si="20"/>
        <v/>
      </c>
      <c r="M90" s="6"/>
      <c r="N90" s="4" t="str">
        <f t="shared" si="22"/>
        <v>-</v>
      </c>
      <c r="O90" s="23"/>
    </row>
    <row r="91" spans="1:15" ht="20.100000000000001" customHeight="1" thickBot="1" x14ac:dyDescent="0.35">
      <c r="A91" s="32" t="s">
        <v>116</v>
      </c>
      <c r="B91" s="14"/>
      <c r="C91" s="13" t="str">
        <f t="shared" si="15"/>
        <v/>
      </c>
      <c r="D91" s="1"/>
      <c r="E91" s="7" t="str">
        <f t="shared" si="16"/>
        <v/>
      </c>
      <c r="F91" s="14"/>
      <c r="G91" s="13" t="str">
        <f t="shared" si="17"/>
        <v/>
      </c>
      <c r="H91" s="1"/>
      <c r="I91" s="7" t="str">
        <f t="shared" si="18"/>
        <v/>
      </c>
      <c r="J91" s="16"/>
      <c r="K91" s="13" t="str">
        <f t="shared" si="19"/>
        <v/>
      </c>
      <c r="L91" s="16" t="str">
        <f t="shared" si="20"/>
        <v/>
      </c>
      <c r="M91" s="6"/>
      <c r="N91" s="4" t="str">
        <f t="shared" si="22"/>
        <v>-</v>
      </c>
      <c r="O91" s="23"/>
    </row>
    <row r="92" spans="1:15" ht="20.100000000000001" customHeight="1" thickBot="1" x14ac:dyDescent="0.35">
      <c r="A92" s="103" t="s">
        <v>117</v>
      </c>
      <c r="B92" s="104">
        <v>4.3265046296296297E-4</v>
      </c>
      <c r="C92" s="105">
        <f t="shared" si="15"/>
        <v>11</v>
      </c>
      <c r="D92" s="106">
        <v>1.0876388888888889E-3</v>
      </c>
      <c r="E92" s="107">
        <f t="shared" si="16"/>
        <v>10</v>
      </c>
      <c r="F92" s="104">
        <v>6.8094907407407416E-4</v>
      </c>
      <c r="G92" s="105">
        <f t="shared" si="17"/>
        <v>6</v>
      </c>
      <c r="H92" s="106">
        <v>9.6490740740740738E-4</v>
      </c>
      <c r="I92" s="107">
        <f t="shared" si="18"/>
        <v>6</v>
      </c>
      <c r="J92" s="108">
        <f t="shared" si="21"/>
        <v>27.003166145833333</v>
      </c>
      <c r="K92" s="105">
        <f t="shared" si="19"/>
        <v>9</v>
      </c>
      <c r="L92" s="108">
        <f t="shared" si="20"/>
        <v>24.000129108796294</v>
      </c>
      <c r="M92" s="6"/>
      <c r="N92" s="4" t="str">
        <f t="shared" si="22"/>
        <v>-</v>
      </c>
      <c r="O92" s="23"/>
    </row>
    <row r="93" spans="1:15" ht="20.100000000000001" customHeight="1" thickBot="1" x14ac:dyDescent="0.35">
      <c r="A93" s="32" t="s">
        <v>118</v>
      </c>
      <c r="B93" s="14"/>
      <c r="C93" s="13" t="str">
        <f t="shared" si="15"/>
        <v/>
      </c>
      <c r="D93" s="1"/>
      <c r="E93" s="7" t="str">
        <f t="shared" si="16"/>
        <v/>
      </c>
      <c r="F93" s="14"/>
      <c r="G93" s="13" t="str">
        <f t="shared" si="17"/>
        <v/>
      </c>
      <c r="H93" s="1"/>
      <c r="I93" s="7" t="str">
        <f t="shared" si="18"/>
        <v/>
      </c>
      <c r="J93" s="16"/>
      <c r="K93" s="13" t="str">
        <f t="shared" si="19"/>
        <v/>
      </c>
      <c r="L93" s="16" t="str">
        <f t="shared" si="20"/>
        <v/>
      </c>
      <c r="M93" s="6"/>
      <c r="N93" s="4" t="str">
        <f t="shared" si="22"/>
        <v>-</v>
      </c>
      <c r="O93" s="23"/>
    </row>
    <row r="94" spans="1:15" ht="20.100000000000001" customHeight="1" thickBot="1" x14ac:dyDescent="0.35">
      <c r="A94" s="32" t="s">
        <v>119</v>
      </c>
      <c r="B94" s="14">
        <v>5.7424768518518523E-4</v>
      </c>
      <c r="C94" s="13">
        <f t="shared" si="15"/>
        <v>22</v>
      </c>
      <c r="D94" s="1">
        <v>1.2383217592592593E-3</v>
      </c>
      <c r="E94" s="7">
        <f t="shared" si="16"/>
        <v>32</v>
      </c>
      <c r="F94" s="14">
        <v>7.7586805555555558E-4</v>
      </c>
      <c r="G94" s="13">
        <f t="shared" si="17"/>
        <v>22</v>
      </c>
      <c r="H94" s="1">
        <v>1.0451388888888889E-3</v>
      </c>
      <c r="I94" s="7">
        <f t="shared" si="18"/>
        <v>21</v>
      </c>
      <c r="J94" s="16">
        <f t="shared" si="21"/>
        <v>76.003633576388893</v>
      </c>
      <c r="K94" s="13">
        <f t="shared" si="19"/>
        <v>18</v>
      </c>
      <c r="L94" s="16">
        <f t="shared" si="20"/>
        <v>73.000596539351861</v>
      </c>
      <c r="M94" s="6"/>
      <c r="N94" s="4" t="str">
        <f t="shared" si="22"/>
        <v>-</v>
      </c>
      <c r="O94" s="23"/>
    </row>
    <row r="95" spans="1:15" ht="20.100000000000001" customHeight="1" thickBot="1" x14ac:dyDescent="0.35">
      <c r="A95" s="32" t="s">
        <v>120</v>
      </c>
      <c r="B95" s="14"/>
      <c r="C95" s="13" t="str">
        <f t="shared" si="15"/>
        <v/>
      </c>
      <c r="D95" s="1"/>
      <c r="E95" s="7" t="str">
        <f t="shared" si="16"/>
        <v/>
      </c>
      <c r="F95" s="14"/>
      <c r="G95" s="13" t="str">
        <f t="shared" si="17"/>
        <v/>
      </c>
      <c r="H95" s="1"/>
      <c r="I95" s="7" t="str">
        <f t="shared" si="18"/>
        <v/>
      </c>
      <c r="J95" s="16" t="str">
        <f t="shared" si="21"/>
        <v/>
      </c>
      <c r="K95" s="13" t="str">
        <f t="shared" si="19"/>
        <v/>
      </c>
      <c r="L95" s="16" t="str">
        <f t="shared" si="20"/>
        <v/>
      </c>
      <c r="M95" s="6"/>
      <c r="N95" s="4" t="str">
        <f t="shared" si="22"/>
        <v>-</v>
      </c>
      <c r="O95" s="23"/>
    </row>
    <row r="96" spans="1:15" ht="20.100000000000001" customHeight="1" thickBot="1" x14ac:dyDescent="0.35">
      <c r="A96" s="32" t="s">
        <v>121</v>
      </c>
      <c r="B96" s="14"/>
      <c r="C96" s="13" t="str">
        <f t="shared" si="15"/>
        <v/>
      </c>
      <c r="D96" s="1"/>
      <c r="E96" s="7" t="str">
        <f t="shared" si="16"/>
        <v/>
      </c>
      <c r="F96" s="14"/>
      <c r="G96" s="13" t="str">
        <f t="shared" si="17"/>
        <v/>
      </c>
      <c r="H96" s="1"/>
      <c r="I96" s="7" t="str">
        <f t="shared" si="18"/>
        <v/>
      </c>
      <c r="J96" s="16" t="str">
        <f t="shared" si="21"/>
        <v/>
      </c>
      <c r="K96" s="13" t="str">
        <f t="shared" si="19"/>
        <v/>
      </c>
      <c r="L96" s="16" t="str">
        <f t="shared" si="20"/>
        <v/>
      </c>
      <c r="M96" s="6"/>
      <c r="N96" s="4" t="str">
        <f t="shared" si="22"/>
        <v>-</v>
      </c>
      <c r="O96" s="23"/>
    </row>
    <row r="97" spans="1:15" ht="20.100000000000001" customHeight="1" thickBot="1" x14ac:dyDescent="0.35">
      <c r="A97" s="32" t="s">
        <v>122</v>
      </c>
      <c r="B97" s="14"/>
      <c r="C97" s="13" t="str">
        <f t="shared" si="15"/>
        <v/>
      </c>
      <c r="D97" s="1"/>
      <c r="E97" s="7" t="str">
        <f t="shared" si="16"/>
        <v/>
      </c>
      <c r="F97" s="14"/>
      <c r="G97" s="13" t="str">
        <f t="shared" si="17"/>
        <v/>
      </c>
      <c r="H97" s="1"/>
      <c r="I97" s="7" t="str">
        <f t="shared" si="18"/>
        <v/>
      </c>
      <c r="J97" s="16" t="str">
        <f t="shared" si="21"/>
        <v/>
      </c>
      <c r="K97" s="13" t="str">
        <f t="shared" si="19"/>
        <v/>
      </c>
      <c r="L97" s="16" t="str">
        <f t="shared" si="20"/>
        <v/>
      </c>
      <c r="M97" s="6"/>
      <c r="N97" s="4" t="str">
        <f t="shared" si="22"/>
        <v>-</v>
      </c>
      <c r="O97" s="23"/>
    </row>
    <row r="98" spans="1:15" ht="20.100000000000001" customHeight="1" thickBot="1" x14ac:dyDescent="0.35">
      <c r="A98" s="33" t="s">
        <v>123</v>
      </c>
      <c r="B98" s="14"/>
      <c r="C98" s="13" t="str">
        <f t="shared" si="15"/>
        <v/>
      </c>
      <c r="D98" s="1"/>
      <c r="E98" s="7" t="str">
        <f t="shared" si="16"/>
        <v/>
      </c>
      <c r="F98" s="14"/>
      <c r="G98" s="13" t="str">
        <f t="shared" si="17"/>
        <v/>
      </c>
      <c r="H98" s="1"/>
      <c r="I98" s="7" t="str">
        <f t="shared" si="18"/>
        <v/>
      </c>
      <c r="J98" s="16" t="str">
        <f t="shared" si="21"/>
        <v/>
      </c>
      <c r="K98" s="13" t="str">
        <f t="shared" si="19"/>
        <v/>
      </c>
      <c r="L98" s="16" t="str">
        <f t="shared" si="20"/>
        <v/>
      </c>
      <c r="M98" s="6"/>
      <c r="N98" s="4" t="str">
        <f t="shared" si="22"/>
        <v>-</v>
      </c>
      <c r="O98" s="23"/>
    </row>
    <row r="99" spans="1:15" ht="20.100000000000001" customHeight="1" thickBot="1" x14ac:dyDescent="0.35">
      <c r="A99" s="31" t="s">
        <v>128</v>
      </c>
      <c r="B99" s="1"/>
      <c r="C99" s="13" t="str">
        <f t="shared" si="15"/>
        <v/>
      </c>
      <c r="D99" s="1"/>
      <c r="E99" s="7" t="str">
        <f t="shared" si="16"/>
        <v/>
      </c>
      <c r="F99" s="14"/>
      <c r="G99" s="13" t="str">
        <f t="shared" si="17"/>
        <v/>
      </c>
      <c r="H99" s="1"/>
      <c r="I99" s="7" t="str">
        <f t="shared" si="18"/>
        <v/>
      </c>
      <c r="J99" s="16" t="str">
        <f t="shared" si="21"/>
        <v/>
      </c>
      <c r="K99" s="13" t="str">
        <f t="shared" si="19"/>
        <v/>
      </c>
      <c r="L99" s="16" t="str">
        <f t="shared" si="20"/>
        <v/>
      </c>
      <c r="M99" s="6"/>
      <c r="N99" s="4" t="str">
        <f t="shared" si="22"/>
        <v>-</v>
      </c>
      <c r="O99" s="23"/>
    </row>
    <row r="100" spans="1:15" ht="20.100000000000001" customHeight="1" thickBot="1" x14ac:dyDescent="0.35">
      <c r="A100" s="32" t="s">
        <v>129</v>
      </c>
      <c r="B100" s="1"/>
      <c r="C100" s="13" t="str">
        <f t="shared" ref="C100:C111" si="23">IF(B100,RANK(B100,B$4:B$111,1),"")</f>
        <v/>
      </c>
      <c r="D100" s="1"/>
      <c r="E100" s="7" t="str">
        <f t="shared" ref="E100:E111" si="24">IF(D100,RANK(D100,D$4:D$111,1),"")</f>
        <v/>
      </c>
      <c r="F100" s="14"/>
      <c r="G100" s="13" t="str">
        <f t="shared" ref="G100:G111" si="25">IF(F100,RANK(F100,F$4:F$111,1),"")</f>
        <v/>
      </c>
      <c r="H100" s="1"/>
      <c r="I100" s="7" t="str">
        <f t="shared" ref="I100:I111" si="26">IF(H100,RANK(H100,H$4:H$111,1),"")</f>
        <v/>
      </c>
      <c r="J100" s="16" t="str">
        <f t="shared" si="21"/>
        <v/>
      </c>
      <c r="K100" s="13" t="str">
        <f t="shared" si="19"/>
        <v/>
      </c>
      <c r="L100" s="16" t="str">
        <f t="shared" si="20"/>
        <v/>
      </c>
      <c r="M100" s="6"/>
      <c r="N100" s="4" t="str">
        <f t="shared" si="22"/>
        <v>-</v>
      </c>
      <c r="O100" s="23"/>
    </row>
    <row r="101" spans="1:15" ht="20.100000000000001" customHeight="1" thickBot="1" x14ac:dyDescent="0.35">
      <c r="A101" s="32" t="s">
        <v>130</v>
      </c>
      <c r="B101" s="1">
        <v>4.2324074074074068E-4</v>
      </c>
      <c r="C101" s="13">
        <f t="shared" si="23"/>
        <v>9</v>
      </c>
      <c r="D101" s="1">
        <v>1.0698958333333333E-3</v>
      </c>
      <c r="E101" s="7">
        <f t="shared" si="24"/>
        <v>5</v>
      </c>
      <c r="F101" s="14"/>
      <c r="G101" s="13" t="str">
        <f t="shared" si="25"/>
        <v/>
      </c>
      <c r="H101" s="1"/>
      <c r="I101" s="7" t="str">
        <f t="shared" si="26"/>
        <v/>
      </c>
      <c r="J101" s="16" t="str">
        <f t="shared" si="21"/>
        <v/>
      </c>
      <c r="K101" s="13" t="str">
        <f t="shared" si="19"/>
        <v/>
      </c>
      <c r="L101" s="16" t="str">
        <f t="shared" si="20"/>
        <v/>
      </c>
      <c r="M101" s="6"/>
      <c r="N101" s="4" t="str">
        <f t="shared" si="22"/>
        <v>-</v>
      </c>
      <c r="O101" s="23"/>
    </row>
    <row r="102" spans="1:15" ht="20.100000000000001" customHeight="1" thickBot="1" x14ac:dyDescent="0.35">
      <c r="A102" s="32" t="s">
        <v>131</v>
      </c>
      <c r="B102" s="1"/>
      <c r="C102" s="13" t="str">
        <f t="shared" si="23"/>
        <v/>
      </c>
      <c r="D102" s="1"/>
      <c r="E102" s="7" t="str">
        <f t="shared" si="24"/>
        <v/>
      </c>
      <c r="F102" s="14"/>
      <c r="G102" s="13" t="str">
        <f t="shared" si="25"/>
        <v/>
      </c>
      <c r="H102" s="1"/>
      <c r="I102" s="7" t="str">
        <f t="shared" si="26"/>
        <v/>
      </c>
      <c r="J102" s="16" t="str">
        <f t="shared" si="21"/>
        <v/>
      </c>
      <c r="K102" s="13" t="str">
        <f t="shared" si="19"/>
        <v/>
      </c>
      <c r="L102" s="16" t="str">
        <f t="shared" si="20"/>
        <v/>
      </c>
      <c r="M102" s="6"/>
      <c r="N102" s="4" t="str">
        <f t="shared" si="22"/>
        <v>-</v>
      </c>
      <c r="O102" s="23"/>
    </row>
    <row r="103" spans="1:15" ht="20.100000000000001" customHeight="1" thickBot="1" x14ac:dyDescent="0.35">
      <c r="A103" s="32" t="s">
        <v>132</v>
      </c>
      <c r="B103" s="1"/>
      <c r="C103" s="13" t="str">
        <f t="shared" si="23"/>
        <v/>
      </c>
      <c r="D103" s="1"/>
      <c r="E103" s="7" t="str">
        <f t="shared" si="24"/>
        <v/>
      </c>
      <c r="F103" s="14"/>
      <c r="G103" s="13" t="str">
        <f t="shared" si="25"/>
        <v/>
      </c>
      <c r="H103" s="1"/>
      <c r="I103" s="7" t="str">
        <f t="shared" si="26"/>
        <v/>
      </c>
      <c r="J103" s="16" t="str">
        <f t="shared" si="21"/>
        <v/>
      </c>
      <c r="K103" s="13" t="str">
        <f t="shared" si="19"/>
        <v/>
      </c>
      <c r="L103" s="16" t="str">
        <f t="shared" si="20"/>
        <v/>
      </c>
      <c r="M103" s="6"/>
      <c r="N103" s="4" t="str">
        <f t="shared" si="22"/>
        <v>-</v>
      </c>
      <c r="O103" s="23"/>
    </row>
    <row r="104" spans="1:15" ht="20.100000000000001" customHeight="1" thickBot="1" x14ac:dyDescent="0.35">
      <c r="A104" s="32" t="s">
        <v>133</v>
      </c>
      <c r="B104" s="1"/>
      <c r="C104" s="13" t="str">
        <f t="shared" si="23"/>
        <v/>
      </c>
      <c r="D104" s="1"/>
      <c r="E104" s="7" t="str">
        <f t="shared" si="24"/>
        <v/>
      </c>
      <c r="F104" s="14"/>
      <c r="G104" s="13" t="str">
        <f t="shared" si="25"/>
        <v/>
      </c>
      <c r="H104" s="1"/>
      <c r="I104" s="7" t="str">
        <f t="shared" si="26"/>
        <v/>
      </c>
      <c r="J104" s="16" t="str">
        <f t="shared" si="21"/>
        <v/>
      </c>
      <c r="K104" s="13" t="str">
        <f t="shared" si="19"/>
        <v/>
      </c>
      <c r="L104" s="16" t="str">
        <f t="shared" si="20"/>
        <v/>
      </c>
      <c r="M104" s="6"/>
      <c r="N104" s="4" t="str">
        <f t="shared" si="22"/>
        <v>-</v>
      </c>
      <c r="O104" s="23"/>
    </row>
    <row r="105" spans="1:15" ht="20.100000000000001" customHeight="1" thickBot="1" x14ac:dyDescent="0.35">
      <c r="A105" s="32" t="s">
        <v>134</v>
      </c>
      <c r="B105" s="1"/>
      <c r="C105" s="13" t="str">
        <f t="shared" si="23"/>
        <v/>
      </c>
      <c r="D105" s="1"/>
      <c r="E105" s="7" t="str">
        <f t="shared" si="24"/>
        <v/>
      </c>
      <c r="F105" s="14"/>
      <c r="G105" s="13" t="str">
        <f t="shared" si="25"/>
        <v/>
      </c>
      <c r="H105" s="1"/>
      <c r="I105" s="7" t="str">
        <f t="shared" si="26"/>
        <v/>
      </c>
      <c r="J105" s="16" t="str">
        <f t="shared" si="21"/>
        <v/>
      </c>
      <c r="K105" s="13" t="str">
        <f t="shared" si="19"/>
        <v/>
      </c>
      <c r="L105" s="16" t="str">
        <f t="shared" si="20"/>
        <v/>
      </c>
      <c r="M105" s="6"/>
      <c r="N105" s="4" t="str">
        <f t="shared" si="22"/>
        <v>-</v>
      </c>
      <c r="O105" s="23"/>
    </row>
    <row r="106" spans="1:15" ht="20.100000000000001" customHeight="1" thickBot="1" x14ac:dyDescent="0.35">
      <c r="A106" s="32" t="s">
        <v>135</v>
      </c>
      <c r="B106" s="1"/>
      <c r="C106" s="13" t="str">
        <f t="shared" si="23"/>
        <v/>
      </c>
      <c r="D106" s="1"/>
      <c r="E106" s="7" t="str">
        <f t="shared" si="24"/>
        <v/>
      </c>
      <c r="F106" s="14"/>
      <c r="G106" s="13" t="str">
        <f t="shared" si="25"/>
        <v/>
      </c>
      <c r="H106" s="1"/>
      <c r="I106" s="7" t="str">
        <f t="shared" si="26"/>
        <v/>
      </c>
      <c r="J106" s="16" t="str">
        <f t="shared" si="21"/>
        <v/>
      </c>
      <c r="K106" s="13" t="str">
        <f t="shared" si="19"/>
        <v/>
      </c>
      <c r="L106" s="16" t="str">
        <f t="shared" si="20"/>
        <v/>
      </c>
      <c r="M106" s="6"/>
      <c r="N106" s="4" t="str">
        <f t="shared" si="22"/>
        <v>-</v>
      </c>
      <c r="O106" s="23"/>
    </row>
    <row r="107" spans="1:15" ht="20.100000000000001" customHeight="1" thickBot="1" x14ac:dyDescent="0.35">
      <c r="A107" s="32" t="s">
        <v>136</v>
      </c>
      <c r="B107" s="1"/>
      <c r="C107" s="13" t="str">
        <f t="shared" si="23"/>
        <v/>
      </c>
      <c r="D107" s="1"/>
      <c r="E107" s="7" t="str">
        <f t="shared" si="24"/>
        <v/>
      </c>
      <c r="F107" s="14"/>
      <c r="G107" s="13" t="str">
        <f t="shared" si="25"/>
        <v/>
      </c>
      <c r="H107" s="1"/>
      <c r="I107" s="7" t="str">
        <f t="shared" si="26"/>
        <v/>
      </c>
      <c r="J107" s="16" t="str">
        <f t="shared" si="21"/>
        <v/>
      </c>
      <c r="K107" s="13" t="str">
        <f t="shared" si="19"/>
        <v/>
      </c>
      <c r="L107" s="16" t="str">
        <f t="shared" si="20"/>
        <v/>
      </c>
      <c r="M107" s="6"/>
      <c r="N107" s="4" t="str">
        <f t="shared" si="22"/>
        <v>-</v>
      </c>
      <c r="O107" s="23"/>
    </row>
    <row r="108" spans="1:15" ht="20.100000000000001" customHeight="1" thickBot="1" x14ac:dyDescent="0.35">
      <c r="A108" s="32" t="s">
        <v>137</v>
      </c>
      <c r="B108" s="1"/>
      <c r="C108" s="13" t="str">
        <f t="shared" si="23"/>
        <v/>
      </c>
      <c r="D108" s="1"/>
      <c r="E108" s="7" t="str">
        <f t="shared" si="24"/>
        <v/>
      </c>
      <c r="F108" s="14"/>
      <c r="G108" s="13" t="str">
        <f t="shared" si="25"/>
        <v/>
      </c>
      <c r="H108" s="1"/>
      <c r="I108" s="7" t="str">
        <f t="shared" si="26"/>
        <v/>
      </c>
      <c r="J108" s="16" t="str">
        <f t="shared" si="21"/>
        <v/>
      </c>
      <c r="K108" s="13" t="str">
        <f t="shared" si="19"/>
        <v/>
      </c>
      <c r="L108" s="16" t="str">
        <f t="shared" si="20"/>
        <v/>
      </c>
      <c r="M108" s="6"/>
      <c r="N108" s="4" t="str">
        <f t="shared" si="22"/>
        <v>-</v>
      </c>
      <c r="O108" s="23"/>
    </row>
    <row r="109" spans="1:15" ht="20.100000000000001" customHeight="1" thickBot="1" x14ac:dyDescent="0.35">
      <c r="A109" s="68" t="s">
        <v>138</v>
      </c>
      <c r="B109" s="69">
        <v>4.3476851851851852E-4</v>
      </c>
      <c r="C109" s="70">
        <f t="shared" si="23"/>
        <v>12</v>
      </c>
      <c r="D109" s="69">
        <v>1.089849537037037E-3</v>
      </c>
      <c r="E109" s="71">
        <f t="shared" si="24"/>
        <v>12</v>
      </c>
      <c r="F109" s="72">
        <v>7.0914351851851856E-4</v>
      </c>
      <c r="G109" s="70">
        <f t="shared" si="25"/>
        <v>15</v>
      </c>
      <c r="H109" s="69">
        <v>9.8767361111111126E-4</v>
      </c>
      <c r="I109" s="71">
        <f t="shared" si="26"/>
        <v>11</v>
      </c>
      <c r="J109" s="73">
        <f t="shared" si="21"/>
        <v>39.003221435185189</v>
      </c>
      <c r="K109" s="70">
        <f t="shared" si="19"/>
        <v>11</v>
      </c>
      <c r="L109" s="73">
        <f t="shared" si="20"/>
        <v>36.00018439814815</v>
      </c>
      <c r="M109" s="6"/>
      <c r="N109" s="4" t="str">
        <f t="shared" si="22"/>
        <v>-</v>
      </c>
      <c r="O109" s="23"/>
    </row>
    <row r="110" spans="1:15" ht="20.100000000000001" customHeight="1" thickBot="1" x14ac:dyDescent="0.35">
      <c r="A110" s="32" t="s">
        <v>139</v>
      </c>
      <c r="B110" s="1"/>
      <c r="C110" s="13" t="str">
        <f t="shared" si="23"/>
        <v/>
      </c>
      <c r="D110" s="1"/>
      <c r="E110" s="7" t="str">
        <f t="shared" si="24"/>
        <v/>
      </c>
      <c r="F110" s="14"/>
      <c r="G110" s="13" t="str">
        <f t="shared" si="25"/>
        <v/>
      </c>
      <c r="H110" s="1"/>
      <c r="I110" s="7" t="str">
        <f t="shared" si="26"/>
        <v/>
      </c>
      <c r="J110" s="16"/>
      <c r="K110" s="13" t="str">
        <f t="shared" si="19"/>
        <v/>
      </c>
      <c r="L110" s="16" t="str">
        <f t="shared" si="20"/>
        <v/>
      </c>
      <c r="M110" s="6"/>
      <c r="N110" s="4" t="str">
        <f t="shared" si="22"/>
        <v>-</v>
      </c>
      <c r="O110" s="23"/>
    </row>
    <row r="111" spans="1:15" ht="20.100000000000001" customHeight="1" thickBot="1" x14ac:dyDescent="0.35">
      <c r="A111" s="61" t="s">
        <v>140</v>
      </c>
      <c r="B111" s="27"/>
      <c r="C111" s="26" t="str">
        <f t="shared" si="23"/>
        <v/>
      </c>
      <c r="D111" s="27"/>
      <c r="E111" s="28" t="str">
        <f t="shared" si="24"/>
        <v/>
      </c>
      <c r="F111" s="25"/>
      <c r="G111" s="26" t="str">
        <f t="shared" si="25"/>
        <v/>
      </c>
      <c r="H111" s="27"/>
      <c r="I111" s="28" t="str">
        <f t="shared" si="26"/>
        <v/>
      </c>
      <c r="J111" s="29"/>
      <c r="K111" s="13" t="str">
        <f t="shared" si="19"/>
        <v/>
      </c>
      <c r="L111" s="29" t="str">
        <f t="shared" si="20"/>
        <v/>
      </c>
      <c r="M111" s="6"/>
      <c r="N111" s="4" t="str">
        <f t="shared" si="22"/>
        <v>-</v>
      </c>
      <c r="O111" s="23"/>
    </row>
    <row r="112" spans="1:15" ht="15.75" thickTop="1" x14ac:dyDescent="0.25">
      <c r="A112" s="62"/>
      <c r="K112" s="30"/>
      <c r="L112" s="6"/>
    </row>
    <row r="113" spans="1:1" x14ac:dyDescent="0.25">
      <c r="A113" s="60"/>
    </row>
    <row r="114" spans="1:1" x14ac:dyDescent="0.25">
      <c r="A114" s="60"/>
    </row>
    <row r="115" spans="1:1" x14ac:dyDescent="0.25">
      <c r="A115" s="60"/>
    </row>
    <row r="116" spans="1:1" x14ac:dyDescent="0.25">
      <c r="A116" s="60"/>
    </row>
    <row r="117" spans="1:1" x14ac:dyDescent="0.25">
      <c r="A117" s="60"/>
    </row>
  </sheetData>
  <mergeCells count="13">
    <mergeCell ref="A1:A3"/>
    <mergeCell ref="B2:C2"/>
    <mergeCell ref="D2:E2"/>
    <mergeCell ref="F2:G2"/>
    <mergeCell ref="H2:I2"/>
    <mergeCell ref="B3:C3"/>
    <mergeCell ref="D3:E3"/>
    <mergeCell ref="F3:G3"/>
    <mergeCell ref="H3:I3"/>
    <mergeCell ref="M2:P3"/>
    <mergeCell ref="B1:P1"/>
    <mergeCell ref="J2:K3"/>
    <mergeCell ref="L2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7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</dc:creator>
  <cp:keywords/>
  <dc:description/>
  <cp:lastModifiedBy>David</cp:lastModifiedBy>
  <cp:revision/>
  <dcterms:created xsi:type="dcterms:W3CDTF">2016-02-13T21:07:45Z</dcterms:created>
  <dcterms:modified xsi:type="dcterms:W3CDTF">2016-02-20T08:48:43Z</dcterms:modified>
  <cp:category/>
  <cp:contentStatus/>
</cp:coreProperties>
</file>