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6.xml" ContentType="application/vnd.openxmlformats-officedocument.spreadsheetml.table+xml"/>
  <Override PartName="/xl/drawings/drawing3.xml" ContentType="application/vnd.openxmlformats-officedocument.drawing+xml"/>
  <Override PartName="/xl/ctrlProps/ctrlProp2.xml" ContentType="application/vnd.ms-excel.controlproperties+xml"/>
  <Override PartName="/xl/drawings/drawing4.xml" ContentType="application/vnd.openxmlformats-officedocument.drawing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yna\Desktop\"/>
    </mc:Choice>
  </mc:AlternateContent>
  <bookViews>
    <workbookView xWindow="0" yWindow="0" windowWidth="20490" windowHeight="7755" firstSheet="1" activeTab="1"/>
  </bookViews>
  <sheets>
    <sheet name="Base de données" sheetId="1" r:id="rId1"/>
    <sheet name="Commande" sheetId="2" r:id="rId2"/>
    <sheet name="Bon de commande" sheetId="5" r:id="rId3"/>
    <sheet name="Suivi de commande" sheetId="8" r:id="rId4"/>
    <sheet name="Historique des commandes" sheetId="10" r:id="rId5"/>
  </sheets>
  <externalReferences>
    <externalReference r:id="rId6"/>
  </externalReferences>
  <definedNames>
    <definedName name="Code">Commande!#REF!</definedName>
    <definedName name="CodeUtilisateur">Commande!#REF!</definedName>
    <definedName name="commande">Tableau6[#All]</definedName>
    <definedName name="CP">'Bon de commande'!#REF!</definedName>
    <definedName name="FaxF">'Bon de commande'!#REF!</definedName>
    <definedName name="Mail">'Bon de commande'!#REF!</definedName>
    <definedName name="N°__produit">Tableau6[#All]</definedName>
    <definedName name="NombreQuantité">Commande!#REF!</definedName>
    <definedName name="NomFournisseur">Commande!#REF!</definedName>
    <definedName name="NomProjet">Commande!#REF!</definedName>
    <definedName name="NomUsage">Commande!#REF!</definedName>
    <definedName name="NomUtilisateur">Commande!#REF!</definedName>
    <definedName name="NumeroDemande">'Bon de commande'!$B$12</definedName>
    <definedName name="NuméroDemandeur">Commande!#REF!</definedName>
    <definedName name="NuméroFournisseur">Commande!#REF!</definedName>
    <definedName name="NuméroProduit">Commande!#REF!</definedName>
    <definedName name="NuméroProjet">Commande!#REF!</definedName>
    <definedName name="Produit">Commande!#REF!</definedName>
    <definedName name="Tab_demandeurs_réduit" localSheetId="2">OFFSET([1]!Tableau_demandeurs[#Data],,,3)</definedName>
    <definedName name="Tab_demandeurs_réduit">OFFSET(Tableau_demandeurs[],,,3)</definedName>
    <definedName name="Tab_fournisseurs_réduit" localSheetId="2">OFFSET([1]!Tableau_fournisseurs[#Data],,,2)</definedName>
    <definedName name="Tab_fournisseurs_réduit">OFFSET(Tableau_fournisseurs[],,,2)</definedName>
    <definedName name="Tab_produits_réduit" localSheetId="2">OFFSET([1]!Tableau_produits[#Data],,,,2)</definedName>
    <definedName name="Tab_produits_réduit">OFFSET(Tableau_produits[],,,,2)</definedName>
    <definedName name="Tabl_Commande">Tableau6[#All]</definedName>
    <definedName name="Table_commande">Tableau6[]</definedName>
    <definedName name="Tableau_Commande">Tableau6[]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0" l="1"/>
  <c r="C4" i="10"/>
  <c r="B4" i="10"/>
  <c r="E3" i="10"/>
  <c r="C3" i="10"/>
  <c r="B3" i="10"/>
  <c r="C7" i="2"/>
  <c r="D7" i="2"/>
  <c r="F7" i="2"/>
  <c r="F8" i="2"/>
  <c r="D8" i="2"/>
  <c r="C8" i="2"/>
  <c r="D7" i="5" l="1"/>
  <c r="D6" i="5"/>
  <c r="B9" i="5"/>
  <c r="B8" i="5"/>
  <c r="A10" i="5"/>
  <c r="A9" i="5"/>
  <c r="A8" i="5"/>
  <c r="A7" i="5"/>
  <c r="H9" i="5" l="1"/>
  <c r="A15" i="5" l="1"/>
  <c r="C15" i="5"/>
  <c r="D15" i="5"/>
  <c r="E12" i="5"/>
</calcChain>
</file>

<file path=xl/sharedStrings.xml><?xml version="1.0" encoding="utf-8"?>
<sst xmlns="http://schemas.openxmlformats.org/spreadsheetml/2006/main" count="7627" uniqueCount="7124">
  <si>
    <t>Nom fournisseur</t>
  </si>
  <si>
    <t>Nom facturation</t>
  </si>
  <si>
    <t>Contact</t>
  </si>
  <si>
    <t>Adresse 1</t>
  </si>
  <si>
    <t>Adresse 2</t>
  </si>
  <si>
    <t>Adresse 3</t>
  </si>
  <si>
    <t>Code Postal</t>
  </si>
  <si>
    <t>Ville</t>
  </si>
  <si>
    <t>Pays</t>
  </si>
  <si>
    <t>Téléphone</t>
  </si>
  <si>
    <t>Fax</t>
  </si>
  <si>
    <t>E-mail</t>
  </si>
  <si>
    <t>Site web</t>
  </si>
  <si>
    <t>Code client LAP</t>
  </si>
  <si>
    <t>Code client HALLE</t>
  </si>
  <si>
    <t>Code client PEDAGO</t>
  </si>
  <si>
    <t>N° demandeur</t>
  </si>
  <si>
    <t>Nom d'usage</t>
  </si>
  <si>
    <t>Nom</t>
  </si>
  <si>
    <t>Numéro de projet</t>
  </si>
  <si>
    <t>Nom de projet</t>
  </si>
  <si>
    <t>Code</t>
  </si>
  <si>
    <t>Numéro de produit</t>
  </si>
  <si>
    <t>Produit</t>
  </si>
  <si>
    <t>Fournisseur</t>
  </si>
  <si>
    <t>Références</t>
  </si>
  <si>
    <t>Prix HT en €</t>
  </si>
  <si>
    <t>Remarques</t>
  </si>
  <si>
    <t>INCONNU</t>
  </si>
  <si>
    <t>LAP</t>
  </si>
  <si>
    <t>Laboratoire d'Agro-Physiologie</t>
  </si>
  <si>
    <t>EI PURPAN</t>
  </si>
  <si>
    <t>75, voie du TOEC</t>
  </si>
  <si>
    <t xml:space="preserve">Bâtiment LAP </t>
  </si>
  <si>
    <t>31076</t>
  </si>
  <si>
    <t>TOULOUSE Cedex 3</t>
  </si>
  <si>
    <t>561153030</t>
  </si>
  <si>
    <t>561153060</t>
  </si>
  <si>
    <t>http://www.purpan.fr/fr/recherche/moyens-dedies</t>
  </si>
  <si>
    <t>Activités générales (5100)</t>
  </si>
  <si>
    <t>DTNB. (10 g)</t>
  </si>
  <si>
    <t>D8130</t>
  </si>
  <si>
    <t>Nom Utilisateur</t>
  </si>
  <si>
    <t>AMERSHAM BIOSCIENCES</t>
  </si>
  <si>
    <t>Parc Technologique_x000D_
_x000D_
Rue R. RAZEL, Saclay</t>
  </si>
  <si>
    <t>91898</t>
  </si>
  <si>
    <t>ORSAY cedex</t>
  </si>
  <si>
    <t>01-69-35-47-10</t>
  </si>
  <si>
    <t>01-69-41-98-85</t>
  </si>
  <si>
    <t>orderfr@amersham.fr</t>
  </si>
  <si>
    <t>www.amershambiosciences.com</t>
  </si>
  <si>
    <t>9003586</t>
  </si>
  <si>
    <t>PEDAGO</t>
  </si>
  <si>
    <t>www.purpan.fr</t>
  </si>
  <si>
    <t>SOJA  (6120)</t>
  </si>
  <si>
    <t>seringue</t>
  </si>
  <si>
    <t>S31 47</t>
  </si>
  <si>
    <t>LABO</t>
  </si>
  <si>
    <t>BIO RAD (BioMol)</t>
  </si>
  <si>
    <t>BIO RAD</t>
  </si>
  <si>
    <t>service</t>
  </si>
  <si>
    <t>3 Bouevard R. Poincaré</t>
  </si>
  <si>
    <t>92430</t>
  </si>
  <si>
    <t>MARNES-LA-COQUETTE</t>
  </si>
  <si>
    <t>France</t>
  </si>
  <si>
    <t>01-47-95-60-00</t>
  </si>
  <si>
    <t>01 47 95 61 45</t>
  </si>
  <si>
    <t>emeric.roux@bio-rad.com</t>
  </si>
  <si>
    <t>310000135</t>
  </si>
  <si>
    <t>HALLE</t>
  </si>
  <si>
    <t>Halle de Technologies Alimentaires</t>
  </si>
  <si>
    <t xml:space="preserve">Halle de Technologie Agroalimentaire </t>
  </si>
  <si>
    <t>http://www.purpan.fr/fr/halle-de-technologies-alimentaires</t>
  </si>
  <si>
    <t>Tophysol (6111)</t>
  </si>
  <si>
    <t>6Fam en 5' et Tamra en 3 , 40µl</t>
  </si>
  <si>
    <t>PMS56FAM3TAMRA</t>
  </si>
  <si>
    <t>Anne CALMON</t>
  </si>
  <si>
    <t>BIOMERIEUX</t>
  </si>
  <si>
    <t>69280</t>
  </si>
  <si>
    <t>Marcy l'Etoile</t>
  </si>
  <si>
    <t>0820114902</t>
  </si>
  <si>
    <t>0820114912</t>
  </si>
  <si>
    <t>commandes.industrie@biomerieux.com</t>
  </si>
  <si>
    <t>www.biomerieux.com</t>
  </si>
  <si>
    <t>1032334</t>
  </si>
  <si>
    <t>Ozone (LAP Blé: 6110)</t>
  </si>
  <si>
    <t>8-ANS-NH4  250g</t>
  </si>
  <si>
    <t>21 690.9</t>
  </si>
  <si>
    <t>Monique BERGER</t>
  </si>
  <si>
    <t>CALBIOCHEM</t>
  </si>
  <si>
    <t>201, rue Carnot Bat B</t>
  </si>
  <si>
    <t>94126</t>
  </si>
  <si>
    <t>Fontenay-sous-Bois Cedex</t>
  </si>
  <si>
    <t>www.calbiochem.com</t>
  </si>
  <si>
    <t>InfraRouge (6112)</t>
  </si>
  <si>
    <t>528206</t>
  </si>
  <si>
    <t>Voir Baeckeroot (et frais de port)</t>
  </si>
  <si>
    <t>Didier KLEIBER</t>
  </si>
  <si>
    <t>CAS</t>
  </si>
  <si>
    <t>14 rue des mouettes</t>
  </si>
  <si>
    <t>76130</t>
  </si>
  <si>
    <t>MONT SAINT AIGNAN</t>
  </si>
  <si>
    <t>02.35.07.60.00</t>
  </si>
  <si>
    <t>02-35-70-64-39</t>
  </si>
  <si>
    <t>C0059</t>
  </si>
  <si>
    <t>INRA (6140)</t>
  </si>
  <si>
    <t>Acetone HPLC. (1 l)</t>
  </si>
  <si>
    <t>0053716</t>
  </si>
  <si>
    <t>Vassilia Théodorou</t>
  </si>
  <si>
    <t>CASTORAMA</t>
  </si>
  <si>
    <t>Pédago: Agroalimentaire</t>
  </si>
  <si>
    <t>Acetonitrile RS HPLC (2,5 l)</t>
  </si>
  <si>
    <t>412412000</t>
  </si>
  <si>
    <t>Frédéric VIOLLEAU</t>
  </si>
  <si>
    <t>CIL Cluzeau</t>
  </si>
  <si>
    <t>CIL CLUZEAU</t>
  </si>
  <si>
    <t>33-35 Rue J.-L. Faure</t>
  </si>
  <si>
    <t>B.P. 88</t>
  </si>
  <si>
    <t>33220</t>
  </si>
  <si>
    <t>SAINTE-FOY-LA-GRANDE</t>
  </si>
  <si>
    <t>05-57-46-00-44</t>
  </si>
  <si>
    <t>05-57-46-53-96</t>
  </si>
  <si>
    <t>41100631</t>
  </si>
  <si>
    <t>Pédago: Microbiologie</t>
  </si>
  <si>
    <t>Acide bathophénantroline disulfonic  5g</t>
  </si>
  <si>
    <t>B1375</t>
  </si>
  <si>
    <t>Mickael TENET</t>
  </si>
  <si>
    <t>ESGS</t>
  </si>
  <si>
    <t>Pédago: Chimie</t>
  </si>
  <si>
    <t>acide l(+) ascorbique 1kg</t>
  </si>
  <si>
    <t>20 155 294</t>
  </si>
  <si>
    <t>BRUSTEL Hervé</t>
  </si>
  <si>
    <t>EXTRASYNTHESE</t>
  </si>
  <si>
    <t>Z.I Lyon Nord</t>
  </si>
  <si>
    <t>Impasse Jacquard - CS 30062</t>
  </si>
  <si>
    <t>69727</t>
  </si>
  <si>
    <t>Genay Cedex</t>
  </si>
  <si>
    <t>04-78-98-20-34</t>
  </si>
  <si>
    <t>04-78-98-19-45</t>
  </si>
  <si>
    <t>info@extrasynthese.com</t>
  </si>
  <si>
    <t>41107208</t>
  </si>
  <si>
    <t>BioMol (LAP Recherche Blé: 6110)</t>
  </si>
  <si>
    <t>Acide 3-5dinitro salicylique  25g</t>
  </si>
  <si>
    <t>42 260</t>
  </si>
  <si>
    <t>98%</t>
  </si>
  <si>
    <t>Javier SCHEINER</t>
  </si>
  <si>
    <t>FISCHER SCIENTIFIC</t>
  </si>
  <si>
    <t>FISHER</t>
  </si>
  <si>
    <t>Parc d'innovation</t>
  </si>
  <si>
    <t>BP. 50111</t>
  </si>
  <si>
    <t>67403</t>
  </si>
  <si>
    <t>ILLKIRCH Cedex</t>
  </si>
  <si>
    <t>03-88-67-14-14</t>
  </si>
  <si>
    <t>03-88-67-11-68</t>
  </si>
  <si>
    <t>fr.fisher@thermofisher.com</t>
  </si>
  <si>
    <t>https://fr.fishersci.com/fr/</t>
  </si>
  <si>
    <t>13112426</t>
  </si>
  <si>
    <t>0311024</t>
  </si>
  <si>
    <t>Brustel (5174)</t>
  </si>
  <si>
    <t>acide acétique glacial ,500ml</t>
  </si>
  <si>
    <t>A6283</t>
  </si>
  <si>
    <t>Helene TORMO</t>
  </si>
  <si>
    <t>FOSS</t>
  </si>
  <si>
    <t>FOSS France</t>
  </si>
  <si>
    <t>35 rue des peupliers</t>
  </si>
  <si>
    <t>92000</t>
  </si>
  <si>
    <t>NANTERRE</t>
  </si>
  <si>
    <t>0146491919</t>
  </si>
  <si>
    <t>0147600067</t>
  </si>
  <si>
    <t>info@foss.fr</t>
  </si>
  <si>
    <t>www.foss.dk</t>
  </si>
  <si>
    <t>112884</t>
  </si>
  <si>
    <t>Pédago: Général</t>
  </si>
  <si>
    <t>Acide benzoïque, 100g</t>
  </si>
  <si>
    <t>1.00136.0100</t>
  </si>
  <si>
    <t>Magali PETER</t>
  </si>
  <si>
    <t>SODISCOL</t>
  </si>
  <si>
    <t>Alexandra ESSLINGER</t>
  </si>
  <si>
    <t>Groupe HEDIS</t>
  </si>
  <si>
    <t>13 Rue des BATTANTS</t>
  </si>
  <si>
    <t>31140</t>
  </si>
  <si>
    <t>ST ALBAN</t>
  </si>
  <si>
    <t>05 34 27 27 27</t>
  </si>
  <si>
    <t>103204</t>
  </si>
  <si>
    <t>Lait d'Ânesse (5110)</t>
  </si>
  <si>
    <t>Acide borique , 500g</t>
  </si>
  <si>
    <t>B7660</t>
  </si>
  <si>
    <t>Marielle PAGES</t>
  </si>
  <si>
    <t>INSTITUT PASTEUR</t>
  </si>
  <si>
    <t>01-45-68-80-00</t>
  </si>
  <si>
    <t>crbip@pasteur.fr</t>
  </si>
  <si>
    <t>07028585</t>
  </si>
  <si>
    <t>Pédago : Petits TPs</t>
  </si>
  <si>
    <t>Acide borique ,1kg</t>
  </si>
  <si>
    <t>15 665</t>
  </si>
  <si>
    <t>Cécile LEVASSEUR</t>
  </si>
  <si>
    <t>INTERCHIM</t>
  </si>
  <si>
    <t>213 av JF Kennedy BP 1140</t>
  </si>
  <si>
    <t>03103</t>
  </si>
  <si>
    <t>MONLUCON  cedex</t>
  </si>
  <si>
    <t>04 70 03 73 09</t>
  </si>
  <si>
    <t>04 70 03 82 60</t>
  </si>
  <si>
    <t>interchrom@interchim.com</t>
  </si>
  <si>
    <t>Gabarou (7410)</t>
  </si>
  <si>
    <t>Acide borique pureté Electrophorèse  , 500g</t>
  </si>
  <si>
    <t>161.0750</t>
  </si>
  <si>
    <t>Wyatt</t>
  </si>
  <si>
    <t>L'AIR LIQUIDE</t>
  </si>
  <si>
    <t>05 57 80 85 07 standard logistique</t>
  </si>
  <si>
    <t>Bordeaux FAX GAZ 0556324017</t>
  </si>
  <si>
    <t>Nantes FAX N2 LIQ 0240312142</t>
  </si>
  <si>
    <t>n°point livraison 10 19 45 10</t>
  </si>
  <si>
    <t>0820 82 52 28  N2 liq</t>
  </si>
  <si>
    <t>tel 0481680068  facture</t>
  </si>
  <si>
    <t>10494510</t>
  </si>
  <si>
    <t>AF4 (6110)</t>
  </si>
  <si>
    <t>Acide chlorhydrique 36%, 1L RP Normapur</t>
  </si>
  <si>
    <t>20.252.290</t>
  </si>
  <si>
    <t>voir accros</t>
  </si>
  <si>
    <t>Claire BARBET MASSIN</t>
  </si>
  <si>
    <t>MERIC</t>
  </si>
  <si>
    <t>Viti Oeno (5193)</t>
  </si>
  <si>
    <t>Acide orthophosphorique 85% ,1L RP Normapur</t>
  </si>
  <si>
    <t>20.624.295</t>
  </si>
  <si>
    <t>Alban JACQUES</t>
  </si>
  <si>
    <t>MILLIPORE</t>
  </si>
  <si>
    <t>frcustomerservice@merckgroup.com</t>
  </si>
  <si>
    <t>BP. 307</t>
  </si>
  <si>
    <t>78054</t>
  </si>
  <si>
    <t>SAINT-QUENTIN-EN-YVELINES Cedex</t>
  </si>
  <si>
    <t>08 25 04 56 45</t>
  </si>
  <si>
    <t>0 825 045 644</t>
  </si>
  <si>
    <t>chloe.genovesi@merckgroup.com</t>
  </si>
  <si>
    <t>https://www.millipore.com/index.do</t>
  </si>
  <si>
    <t>249767</t>
  </si>
  <si>
    <t>249767-917502</t>
  </si>
  <si>
    <t>Stévianov FUI (6130)</t>
  </si>
  <si>
    <t>Acide oxalique 2H2O , 250g</t>
  </si>
  <si>
    <t>20-562.234</t>
  </si>
  <si>
    <t>Gwenaëlle JARD</t>
  </si>
  <si>
    <t>LOUIS FRANCOIS</t>
  </si>
  <si>
    <t>17 rue des vieilles vignes</t>
  </si>
  <si>
    <t>BP 86</t>
  </si>
  <si>
    <t>Croissy-Beaubourg</t>
  </si>
  <si>
    <t>77314</t>
  </si>
  <si>
    <t>MARNE LA VALLEE</t>
  </si>
  <si>
    <t>01 64 62 74 20</t>
  </si>
  <si>
    <t>01 64 62 74 36</t>
  </si>
  <si>
    <t>clients@louisfrancois.com</t>
  </si>
  <si>
    <t>C0020043</t>
  </si>
  <si>
    <t>Acrylamide/bis 30% sol 2, 500ml</t>
  </si>
  <si>
    <t>1610156</t>
  </si>
  <si>
    <t>Sophie Moureu</t>
  </si>
  <si>
    <t>PLANTE CH</t>
  </si>
  <si>
    <t>CASDAR (5126)</t>
  </si>
  <si>
    <t>Needle N10-C/T-5/0.47C x2 ( Aiguille pour seringue, non biseauté) 037785</t>
  </si>
  <si>
    <t>037785</t>
  </si>
  <si>
    <t>Helene Missonnier</t>
  </si>
  <si>
    <t>PROCIM</t>
  </si>
  <si>
    <t>PARADES TOULOUSE</t>
  </si>
  <si>
    <t>Mr DAGUZAN 06 12 77 07 58</t>
  </si>
  <si>
    <t>Z.A. L. BREGUET</t>
  </si>
  <si>
    <t>11  avenue Latécoère - B.P. 2</t>
  </si>
  <si>
    <t>31700</t>
  </si>
  <si>
    <t>CORNEBARRIEU</t>
  </si>
  <si>
    <t>05-62-13-68-00</t>
  </si>
  <si>
    <t>05-62-13-68-01</t>
  </si>
  <si>
    <t>andrea.bossoutrot@procim.fr</t>
  </si>
  <si>
    <t>3149021</t>
  </si>
  <si>
    <t>Oléovision FUI (6115)</t>
  </si>
  <si>
    <t>Albumine, bovine ,monomer (250mg)</t>
  </si>
  <si>
    <t>A1900</t>
  </si>
  <si>
    <t>Simon Duthen</t>
  </si>
  <si>
    <t>Subra</t>
  </si>
  <si>
    <t>SUBRA</t>
  </si>
  <si>
    <t>7 Rue Jean de Guerlins</t>
  </si>
  <si>
    <t>ZI. Thibaud</t>
  </si>
  <si>
    <t>BP. 1708</t>
  </si>
  <si>
    <t>31103</t>
  </si>
  <si>
    <t>TOULOUSE Cedex 1</t>
  </si>
  <si>
    <t>05-34-637-637</t>
  </si>
  <si>
    <t>05-34-637-600</t>
  </si>
  <si>
    <t>mc.riveyran@subra.fr</t>
  </si>
  <si>
    <t>5156</t>
  </si>
  <si>
    <t>Vinéo FUI (6116)</t>
  </si>
  <si>
    <t>alphagaz 1 Helium (L50/200) , 9m3</t>
  </si>
  <si>
    <t>P0251L50R2A001</t>
  </si>
  <si>
    <t>Analyseur élémentaire</t>
  </si>
  <si>
    <t>Loubnah</t>
  </si>
  <si>
    <t>PROMEGA</t>
  </si>
  <si>
    <t>Parc des Verrières</t>
  </si>
  <si>
    <t>24 Chemin des Verrières</t>
  </si>
  <si>
    <t>69260</t>
  </si>
  <si>
    <t>CHARBONNIERES</t>
  </si>
  <si>
    <t>04-37-22-50-00</t>
  </si>
  <si>
    <t>04-37-22-50-10</t>
  </si>
  <si>
    <t>contactfr@promega.com</t>
  </si>
  <si>
    <t>520200</t>
  </si>
  <si>
    <t>alphagaz 2 Oxygène (L50/200), 10,6m3</t>
  </si>
  <si>
    <t>P0362L50R2A001</t>
  </si>
  <si>
    <t>Q-BIOgène</t>
  </si>
  <si>
    <t>03.88.67.54.25</t>
  </si>
  <si>
    <t>03.88.67.19.45</t>
  </si>
  <si>
    <t>Inno'pom FUI(6117)</t>
  </si>
  <si>
    <t>alpha tocophérol 25g</t>
  </si>
  <si>
    <t>T3251</t>
  </si>
  <si>
    <t>QIAGEN</t>
  </si>
  <si>
    <t>3 avenue du Canada – LP. 809</t>
  </si>
  <si>
    <t>91974</t>
  </si>
  <si>
    <t>COURTABOEUF Cedex</t>
  </si>
  <si>
    <t>01-60-920-920</t>
  </si>
  <si>
    <t>01-60-920-925</t>
  </si>
  <si>
    <t>72322</t>
  </si>
  <si>
    <t>Ozonoil (6111)</t>
  </si>
  <si>
    <t>Ammonium persulfate (10 g)</t>
  </si>
  <si>
    <t>1610700</t>
  </si>
  <si>
    <t>ROTH-SOCHIEL</t>
  </si>
  <si>
    <t>ROTH</t>
  </si>
  <si>
    <t>3 Rue de la Chapelle</t>
  </si>
  <si>
    <t>BP. 11</t>
  </si>
  <si>
    <t>67630</t>
  </si>
  <si>
    <t>LAUTERBOURG</t>
  </si>
  <si>
    <t>Frnace</t>
  </si>
  <si>
    <t>03-88-94-82-42</t>
  </si>
  <si>
    <t>03-88-54-63-93</t>
  </si>
  <si>
    <t>Carl.Roth@t-online.de</t>
  </si>
  <si>
    <t>0000004486</t>
  </si>
  <si>
    <t>CASDAR FLORACQ (5126)</t>
  </si>
  <si>
    <t>Ammoniun sulfate  PA (1 kg)</t>
  </si>
  <si>
    <t>01400517</t>
  </si>
  <si>
    <t>SDS</t>
  </si>
  <si>
    <t>Mr HORCHOLLE Geraldine</t>
  </si>
  <si>
    <t>chaussée du Vexin BP616</t>
  </si>
  <si>
    <t>27106</t>
  </si>
  <si>
    <t>Val de Reuil cedex</t>
  </si>
  <si>
    <t>02-32-09-20-02</t>
  </si>
  <si>
    <t>02-32-59-11-89</t>
  </si>
  <si>
    <t>http://www.carloerbareagents.com/default.aspx</t>
  </si>
  <si>
    <t>210383</t>
  </si>
  <si>
    <t>Y31ESER</t>
  </si>
  <si>
    <t>Halle (5105)</t>
  </si>
  <si>
    <t>Amonium  Dihydrogenophosphate, 1kg</t>
  </si>
  <si>
    <t>21.600.3 doit correspondre à A1292</t>
  </si>
  <si>
    <t>SGE</t>
  </si>
  <si>
    <t>12 Avenue du Quebec</t>
  </si>
  <si>
    <t>B P. 98 - Villebon</t>
  </si>
  <si>
    <t>91943</t>
  </si>
  <si>
    <t>01-69-29-80-90</t>
  </si>
  <si>
    <t>01-69-29-09-25</t>
  </si>
  <si>
    <t>F31076E13324</t>
  </si>
  <si>
    <t>ANTI-CHICKEN IgG. (1 ml)</t>
  </si>
  <si>
    <t>A9171</t>
  </si>
  <si>
    <t>SIGMA-ALDRICH</t>
  </si>
  <si>
    <t>service client :caroline</t>
  </si>
  <si>
    <t>L'isle d'Abeau Chesnes</t>
  </si>
  <si>
    <t>B.P. 701</t>
  </si>
  <si>
    <t>38297</t>
  </si>
  <si>
    <t>SAINT-QUENTIN-FALLAVIERS Cedex</t>
  </si>
  <si>
    <t>04-74-82-29-93</t>
  </si>
  <si>
    <t>0800031052/04-74-95-68-08</t>
  </si>
  <si>
    <t>www.sigma-aldrich.com</t>
  </si>
  <si>
    <t>10526600/35012193</t>
  </si>
  <si>
    <t>Azote C alphagaz (L50),9m3</t>
  </si>
  <si>
    <t>CPG fison</t>
  </si>
  <si>
    <t>SOPARES</t>
  </si>
  <si>
    <t>Azote I (L50) .  9,4m3</t>
  </si>
  <si>
    <t>I4001L50R2A001</t>
  </si>
  <si>
    <t>autre</t>
  </si>
  <si>
    <t>Thermo Fisher Scientific</t>
  </si>
  <si>
    <t>16 Avenue du Québec.Immeuble Mimosa</t>
  </si>
  <si>
    <t>SILIC 765</t>
  </si>
  <si>
    <t>91963</t>
  </si>
  <si>
    <t>33) 1 60 92 48 00</t>
  </si>
  <si>
    <t>33) 1 60 92 49 00</t>
  </si>
  <si>
    <t>www.thermo.com</t>
  </si>
  <si>
    <t>1156440</t>
  </si>
  <si>
    <t>ESAP</t>
  </si>
  <si>
    <t>IDEALBBC(5110)</t>
  </si>
  <si>
    <t>Azote I (M20) .  3,7m3</t>
  </si>
  <si>
    <t>commande par fax</t>
  </si>
  <si>
    <t>VAGNER</t>
  </si>
  <si>
    <t>M. BONTEMPI</t>
  </si>
  <si>
    <t>15 Rue Boudeville</t>
  </si>
  <si>
    <t>31100</t>
  </si>
  <si>
    <t>TOULOUSE</t>
  </si>
  <si>
    <t>05-34-61-27-51</t>
  </si>
  <si>
    <t>05-34-61-21-73</t>
  </si>
  <si>
    <t>verres.vagner@wanadoo.fr</t>
  </si>
  <si>
    <t>SOJAMIP (6120)</t>
  </si>
  <si>
    <t>Air synthétique bouteille L50, 9m3</t>
  </si>
  <si>
    <t>I4520L50R2A001</t>
  </si>
  <si>
    <t>CPG</t>
  </si>
  <si>
    <t>VEGATEC</t>
  </si>
  <si>
    <t>bacs pour chambre froide</t>
  </si>
  <si>
    <t>A.I.T</t>
  </si>
  <si>
    <t>M. NEBEL</t>
  </si>
  <si>
    <t>67 av Marceau</t>
  </si>
  <si>
    <t>78600</t>
  </si>
  <si>
    <t>LE MESNIL LE ROI</t>
  </si>
  <si>
    <t>FRANCE</t>
  </si>
  <si>
    <t>01.34.93.10.80</t>
  </si>
  <si>
    <t>01.34.93.45.67</t>
  </si>
  <si>
    <t>31ECO</t>
  </si>
  <si>
    <t>Rocaflora (5126) Halle</t>
  </si>
  <si>
    <t>ballon FP 250ml 29/32  diamètre int /hauteur</t>
  </si>
  <si>
    <t>polymer laboratories</t>
  </si>
  <si>
    <t>polymer laboratories SARL</t>
  </si>
  <si>
    <t>GVIO Parc de Marseille Sud</t>
  </si>
  <si>
    <t>Impasse du Paradou Bâtiment D5</t>
  </si>
  <si>
    <t>BP 159</t>
  </si>
  <si>
    <t>13275</t>
  </si>
  <si>
    <t>MARSEILLE CEDEX 09</t>
  </si>
  <si>
    <t>04-91-17-64-00</t>
  </si>
  <si>
    <t>04-91-17-64-01</t>
  </si>
  <si>
    <t>0011</t>
  </si>
  <si>
    <t>ballon d'évaporation 50ml 29/32</t>
  </si>
  <si>
    <t>THERMO ELECTRON SAS</t>
  </si>
  <si>
    <t>THERMO OPTEK</t>
  </si>
  <si>
    <t>Luc ALCARD</t>
  </si>
  <si>
    <t>16, avenue du Quebec</t>
  </si>
  <si>
    <t>COURTABOEUF CEDEX</t>
  </si>
  <si>
    <t>0160924950</t>
  </si>
  <si>
    <t>0160924929</t>
  </si>
  <si>
    <t>Baril en polyéthylène (10l) ; "eau distillée"</t>
  </si>
  <si>
    <t>50563.105</t>
  </si>
  <si>
    <t>SELI</t>
  </si>
  <si>
    <t>STURM</t>
  </si>
  <si>
    <t>36 Avenue de Larrieu</t>
  </si>
  <si>
    <t>05-62-20-20-10</t>
  </si>
  <si>
    <t>05-62-20-18-07</t>
  </si>
  <si>
    <t>Barreaux aimantés 10x38mm octog 1ANN (2 u)</t>
  </si>
  <si>
    <t>8412393</t>
  </si>
  <si>
    <t>ADL et Prochilab</t>
  </si>
  <si>
    <t>ADL-Prochilab</t>
  </si>
  <si>
    <t>M. Dorien 06-86-48-27-54</t>
  </si>
  <si>
    <t>33, rue Jean Raymond Guyon</t>
  </si>
  <si>
    <t>Z,I des Quatres Pavillons</t>
  </si>
  <si>
    <t>33310</t>
  </si>
  <si>
    <t>LORMONT</t>
  </si>
  <si>
    <t>05-57-77-70-80</t>
  </si>
  <si>
    <t>05-57-77-70-90</t>
  </si>
  <si>
    <t>prochilab@prochilab.com</t>
  </si>
  <si>
    <t>http://www.prochilab.eu/</t>
  </si>
  <si>
    <t>31FX01</t>
  </si>
  <si>
    <t>Lactofilm (5110)</t>
  </si>
  <si>
    <t>Barreaux aimantés25x10mm octog  (2 u)</t>
  </si>
  <si>
    <t>8412267</t>
  </si>
  <si>
    <t>DUJARDIN - SALLERON</t>
  </si>
  <si>
    <t>18, rue Henri Barbusse</t>
  </si>
  <si>
    <t>94147</t>
  </si>
  <si>
    <t>ARCEUIL CEDEX</t>
  </si>
  <si>
    <t>01-45-46-04-05</t>
  </si>
  <si>
    <t>01-45-46-01-13</t>
  </si>
  <si>
    <t>Stévia (5193)</t>
  </si>
  <si>
    <t>Barreaux aimantés 8x15mm octog  (2 u)</t>
  </si>
  <si>
    <t>8412154</t>
  </si>
  <si>
    <t>AQUADEM</t>
  </si>
  <si>
    <t>VEOLIA - AQUADEM</t>
  </si>
  <si>
    <t>7 Avenue Didier Daurat</t>
  </si>
  <si>
    <t>BLAGNAC</t>
  </si>
  <si>
    <t>05-34-56-14-50</t>
  </si>
  <si>
    <t>05-34-56-14-51</t>
  </si>
  <si>
    <t>BCIP./NBT. (100 ml)</t>
  </si>
  <si>
    <t>B1911</t>
  </si>
  <si>
    <t>ConSenxus GmbH</t>
  </si>
  <si>
    <t>Binger Strasse 17_x000D_
_x000D_
Binger Strasse 17</t>
  </si>
  <si>
    <t>55437</t>
  </si>
  <si>
    <t>Ober-Hilbersheim</t>
  </si>
  <si>
    <t>Allemagne</t>
  </si>
  <si>
    <t>bétuline 1g</t>
  </si>
  <si>
    <t>B 9757- 1G</t>
  </si>
  <si>
    <t>Eurogentec</t>
  </si>
  <si>
    <t>99 Rue Dupetit Thouars</t>
  </si>
  <si>
    <t>49000</t>
  </si>
  <si>
    <t>ANGERS</t>
  </si>
  <si>
    <t>02-41-73-33-73</t>
  </si>
  <si>
    <t>02-41-73-10-26</t>
  </si>
  <si>
    <t>29792</t>
  </si>
  <si>
    <t>bicarbonate de potassium, 1kg</t>
  </si>
  <si>
    <t>P9144</t>
  </si>
  <si>
    <t>BIO-RAD (microbio)</t>
  </si>
  <si>
    <t>BIO-RAD</t>
  </si>
  <si>
    <t>0810 122 189</t>
  </si>
  <si>
    <t>commandes_france@bio-rad.com</t>
  </si>
  <si>
    <t>www.diagdirect.com</t>
  </si>
  <si>
    <t>310000246</t>
  </si>
  <si>
    <t>BL21(DE3)pLysS Competent Cells</t>
  </si>
  <si>
    <t>lL1191</t>
  </si>
  <si>
    <t>AVANTEC</t>
  </si>
  <si>
    <t>Mr Fortea</t>
  </si>
  <si>
    <t>58 ch du chapitre</t>
  </si>
  <si>
    <t>Parc d'innovation BP  F67405 ILLKIRCH</t>
  </si>
  <si>
    <t>31000</t>
  </si>
  <si>
    <t>05 61 44 02 89</t>
  </si>
  <si>
    <t>05 61 44 13 42</t>
  </si>
  <si>
    <t>bleu brillant  R250 ,25g, bleu de coomasie</t>
  </si>
  <si>
    <t>B0149</t>
  </si>
  <si>
    <t>LGC Promochem</t>
  </si>
  <si>
    <t>Mme ROTH Isabelle</t>
  </si>
  <si>
    <t>6,rue Alfred Kastler BP 76</t>
  </si>
  <si>
    <t>67123</t>
  </si>
  <si>
    <t>MOLSHEIM cedex</t>
  </si>
  <si>
    <t>03-88-04-82-82</t>
  </si>
  <si>
    <t>03-88-04-82-90</t>
  </si>
  <si>
    <t>fr@lgcpromochem.com</t>
  </si>
  <si>
    <t>www.lgcpromochem.com</t>
  </si>
  <si>
    <t>411012271</t>
  </si>
  <si>
    <t>Bleu de coomassie brillant G250 , 10g</t>
  </si>
  <si>
    <t>161.0406</t>
  </si>
  <si>
    <t>CERCHEM</t>
  </si>
  <si>
    <t>CERCHEM CBVA</t>
  </si>
  <si>
    <t>S. de Rijcklaan 26</t>
  </si>
  <si>
    <t>BE-3001 Heverlee</t>
  </si>
  <si>
    <t>Belgique</t>
  </si>
  <si>
    <t>Bovine Serum Albumine 500mg</t>
  </si>
  <si>
    <t>BAECKEROOT LABO</t>
  </si>
  <si>
    <t>Mlle DEYDIER</t>
  </si>
  <si>
    <t>33 rue Jean Raymond Guyon</t>
  </si>
  <si>
    <t>ZI 4 pavillons</t>
  </si>
  <si>
    <t>05 57 77 70 97</t>
  </si>
  <si>
    <t>05 57 77 70 90</t>
  </si>
  <si>
    <t>info@baeckeroot.com</t>
  </si>
  <si>
    <t>www.baeckeroot.com</t>
  </si>
  <si>
    <t>31067</t>
  </si>
  <si>
    <t>mBBR :bromobimane (25 mg)</t>
  </si>
  <si>
    <t>B4380</t>
  </si>
  <si>
    <t>Bugbuster prot.ext. reg. (100 ml)</t>
  </si>
  <si>
    <t>70584-3</t>
  </si>
  <si>
    <t>INMAC</t>
  </si>
  <si>
    <t>125, Avenue du Bois de la Pie</t>
  </si>
  <si>
    <t>95921</t>
  </si>
  <si>
    <t>Roissy-en-France CEDEX</t>
  </si>
  <si>
    <t>8876761</t>
  </si>
  <si>
    <t>capsules en étain (x100)</t>
  </si>
  <si>
    <t>SA 76.1624.01</t>
  </si>
  <si>
    <t>APPLIED Biosystems</t>
  </si>
  <si>
    <t>Applied France SA</t>
  </si>
  <si>
    <t>25 Avenue de la Baltique</t>
  </si>
  <si>
    <t>BP 96</t>
  </si>
  <si>
    <t>COURTABEUF CEDEX</t>
  </si>
  <si>
    <t>01-69-59-85-85</t>
  </si>
  <si>
    <t>01-69-59-88-95</t>
  </si>
  <si>
    <t>50014983/60024309</t>
  </si>
  <si>
    <t>Capsules porcelaine  FP 50mm (12 u)</t>
  </si>
  <si>
    <t>1122463</t>
  </si>
  <si>
    <t>Elevage JANVIER</t>
  </si>
  <si>
    <t>Centre d'élevage R.JANVIER</t>
  </si>
  <si>
    <t>Route des Chênes secs</t>
  </si>
  <si>
    <t>BP 5</t>
  </si>
  <si>
    <t>53940</t>
  </si>
  <si>
    <t>LE GENEST-ST-ILES</t>
  </si>
  <si>
    <t>0-02-43-02-11-91</t>
  </si>
  <si>
    <t>0-02-43-02-00-15</t>
  </si>
  <si>
    <t>0101F03</t>
  </si>
  <si>
    <t>Carbonate de potassium, 500g</t>
  </si>
  <si>
    <t>1.04928.0500.</t>
  </si>
  <si>
    <t>Cryo-Express</t>
  </si>
  <si>
    <t>conseiller 01 70 32 15 04</t>
  </si>
  <si>
    <t>171 Avenue Henri Barbusse</t>
  </si>
  <si>
    <t>B.P 2</t>
  </si>
  <si>
    <t>93001</t>
  </si>
  <si>
    <t>BOBIGNY CEDEX</t>
  </si>
  <si>
    <t>01-41-60-78-78</t>
  </si>
  <si>
    <t>01-41-60-77-16</t>
  </si>
  <si>
    <t>commandes.cryoexpress@airliquide.com</t>
  </si>
  <si>
    <t>V000832</t>
  </si>
  <si>
    <t>Carboxy methyl cellulose 1Kg</t>
  </si>
  <si>
    <t>32.306.3sur catalogue code selon viscosité,p 373</t>
  </si>
  <si>
    <t>CML</t>
  </si>
  <si>
    <t>Carine CARBONELL</t>
  </si>
  <si>
    <t>1 rue des Palis</t>
  </si>
  <si>
    <t>BP 30 - F-</t>
  </si>
  <si>
    <t>77792</t>
  </si>
  <si>
    <t>NEMOURS CEDEX</t>
  </si>
  <si>
    <t>04-67-54-46-18</t>
  </si>
  <si>
    <t>01-64-78-14-69</t>
  </si>
  <si>
    <t>312448</t>
  </si>
  <si>
    <t>Cartouches d'extraction en cellulose(25 u) 30mmx100mm</t>
  </si>
  <si>
    <t>734-2510</t>
  </si>
  <si>
    <t>REXEL</t>
  </si>
  <si>
    <t>REXEL - CEB</t>
  </si>
  <si>
    <t>05-61-43-43-43</t>
  </si>
  <si>
    <t>50113130142</t>
  </si>
  <si>
    <t>Catalyseur d'oxydation 40G</t>
  </si>
  <si>
    <t>99.0708.10</t>
  </si>
  <si>
    <t>HACH LANGE SA</t>
  </si>
  <si>
    <t>hach lange  SA</t>
  </si>
  <si>
    <t>8, mail Barthélémy Thimonnier - Lognes</t>
  </si>
  <si>
    <t>77437</t>
  </si>
  <si>
    <t>Marne La Vallée Cedex 2</t>
  </si>
  <si>
    <t>01 69 67 34 96</t>
  </si>
  <si>
    <t>01 69 67 34 99</t>
  </si>
  <si>
    <t>e-commerce@hach-lange.fr</t>
  </si>
  <si>
    <t>www.hach-lange.fr</t>
  </si>
  <si>
    <t>Cesium hydroxide, monohydrate, 50g</t>
  </si>
  <si>
    <t>C8518</t>
  </si>
  <si>
    <t>TREDI</t>
  </si>
  <si>
    <t>05-34-27-05-80</t>
  </si>
  <si>
    <t>05-61-35-18-18</t>
  </si>
  <si>
    <t>Chlorure de calcium, 2H2O, 500G</t>
  </si>
  <si>
    <t>1 02382 500</t>
  </si>
  <si>
    <t>WATERS S.A.S</t>
  </si>
  <si>
    <t>BP 608</t>
  </si>
  <si>
    <t>78056</t>
  </si>
  <si>
    <t>St Quentin en Yvelines CEDEX</t>
  </si>
  <si>
    <t>0 820 885 885</t>
  </si>
  <si>
    <t>01 30 48 72 01</t>
  </si>
  <si>
    <t>myriam_hermouche@waters.com</t>
  </si>
  <si>
    <t>200664</t>
  </si>
  <si>
    <t>chlorure de calcium, 2H2O,1kg</t>
  </si>
  <si>
    <t>C5080</t>
  </si>
  <si>
    <t>SANDVIK</t>
  </si>
  <si>
    <t>SANDVICK MATERIAL TECHNOLOGY</t>
  </si>
  <si>
    <t>M, REBUFFAT</t>
  </si>
  <si>
    <t>01 47 86 56 66</t>
  </si>
  <si>
    <t>01 46 13 77 26</t>
  </si>
  <si>
    <t>cholestérol 1g</t>
  </si>
  <si>
    <t>C8667</t>
  </si>
  <si>
    <t>JEULIN</t>
  </si>
  <si>
    <t>Rue Jacque Monod</t>
  </si>
  <si>
    <t>ZI n°1 Nétreville</t>
  </si>
  <si>
    <t>BP 1900</t>
  </si>
  <si>
    <t>27019</t>
  </si>
  <si>
    <t>EVREUX CEDEX</t>
  </si>
  <si>
    <t>02 32 29 40 00</t>
  </si>
  <si>
    <t>02 32 29 43 99</t>
  </si>
  <si>
    <t>45893</t>
  </si>
  <si>
    <t>clapet de capteur</t>
  </si>
  <si>
    <t>A3990-010</t>
  </si>
  <si>
    <t>JUAN S.A</t>
  </si>
  <si>
    <t>SAV 0825 800 119</t>
  </si>
  <si>
    <t>10, rue Duguay Trouin</t>
  </si>
  <si>
    <t>44807</t>
  </si>
  <si>
    <t>Saint-Herblain Cedex</t>
  </si>
  <si>
    <t>02 28 03 2000</t>
  </si>
  <si>
    <t>02 28 03 2001</t>
  </si>
  <si>
    <t>26210</t>
  </si>
  <si>
    <t>clapet d'entrée</t>
  </si>
  <si>
    <t>A3495-010</t>
  </si>
  <si>
    <t>kimberly-clark SNC</t>
  </si>
  <si>
    <t>B. P. 201</t>
  </si>
  <si>
    <t>92212</t>
  </si>
  <si>
    <t>Saint Cloud Cedex</t>
  </si>
  <si>
    <t>01-41-12-1414</t>
  </si>
  <si>
    <t>01-41-12-1515</t>
  </si>
  <si>
    <t>Colonne satisfaction RP18 AB 5µ  250x4,6</t>
  </si>
  <si>
    <t>SA 5C18 AB 250</t>
  </si>
  <si>
    <t>isoflavone ++</t>
  </si>
  <si>
    <t>Genome Express</t>
  </si>
  <si>
    <t>11003</t>
  </si>
  <si>
    <t>Colonne spherisorb NH2 5µl 250x4,6 conditionnée méthanol</t>
  </si>
  <si>
    <t>S5NH250ST</t>
  </si>
  <si>
    <t>blé, glutathion existe aussi sous isopropanol</t>
  </si>
  <si>
    <t>GIROD</t>
  </si>
  <si>
    <t>M,GIROD</t>
  </si>
  <si>
    <t>Gérard Girod</t>
  </si>
  <si>
    <t>7 rue Champêtre</t>
  </si>
  <si>
    <t>BP 3043</t>
  </si>
  <si>
    <t>31024</t>
  </si>
  <si>
    <t>TOULOUSE CEDEX</t>
  </si>
  <si>
    <t>05-61-42-97-07</t>
  </si>
  <si>
    <t>05-61-42-96-64</t>
  </si>
  <si>
    <t>1ECOLE AGRICU</t>
  </si>
  <si>
    <t>Colonne TSKgel  G4000 SW 300x7,5mm</t>
  </si>
  <si>
    <t>O5790</t>
  </si>
  <si>
    <t>blé,SE</t>
  </si>
  <si>
    <t>phenomenex Fr</t>
  </si>
  <si>
    <t>phenomenex</t>
  </si>
  <si>
    <t>Parc des Grillons</t>
  </si>
  <si>
    <t>Bâtiment 3</t>
  </si>
  <si>
    <t>60 route de Sartrouville</t>
  </si>
  <si>
    <t>78232</t>
  </si>
  <si>
    <t>Le Pecq Cedex</t>
  </si>
  <si>
    <t>01.30.09.21.10</t>
  </si>
  <si>
    <t>01.30.09.21.11</t>
  </si>
  <si>
    <t>michelea@phenomenex.com</t>
  </si>
  <si>
    <t>Cones bleus P1000  NE PLUS COMMANDER SE CASSE FACILEMENT</t>
  </si>
  <si>
    <t>613-1050</t>
  </si>
  <si>
    <t>ancienne ref 01122463</t>
  </si>
  <si>
    <t>SODIMEL</t>
  </si>
  <si>
    <t>Patrick Camazon</t>
  </si>
  <si>
    <t>Technoclub  Bât M Chemin de l'Hippodrome</t>
  </si>
  <si>
    <t>33170</t>
  </si>
  <si>
    <t>GRADIGNAN</t>
  </si>
  <si>
    <t>05 56 75 72 40</t>
  </si>
  <si>
    <t>05 56 75 07 43</t>
  </si>
  <si>
    <t>ConesP10 BM. (100 u)</t>
  </si>
  <si>
    <t>Invitrogen</t>
  </si>
  <si>
    <t>Bioblock</t>
  </si>
  <si>
    <t>95613</t>
  </si>
  <si>
    <t>Cergy Pontoise Cedex</t>
  </si>
  <si>
    <t>Cones P1000 (1000 u) avec colorette</t>
  </si>
  <si>
    <t>B 006.1</t>
  </si>
  <si>
    <t>les automatismes appliqués</t>
  </si>
  <si>
    <t>78 ch des Septs Deniers</t>
  </si>
  <si>
    <t>31200</t>
  </si>
  <si>
    <t>Toulouse</t>
  </si>
  <si>
    <t>05 62 72 97 40</t>
  </si>
  <si>
    <t>05 61 57 92 16</t>
  </si>
  <si>
    <t>alfaro@laa.fr</t>
  </si>
  <si>
    <t>CL001418</t>
  </si>
  <si>
    <t>Cones P5000  proline tips (100 u)</t>
  </si>
  <si>
    <t>780200</t>
  </si>
  <si>
    <t>Alltech France</t>
  </si>
  <si>
    <t>Mme Fillden</t>
  </si>
  <si>
    <t>59175</t>
  </si>
  <si>
    <t>Templemars</t>
  </si>
  <si>
    <t>03 20 62 96 03</t>
  </si>
  <si>
    <t>03 20 62 96 09</t>
  </si>
  <si>
    <t>3ES08</t>
  </si>
  <si>
    <t>corrigée simple  brin S7</t>
  </si>
  <si>
    <t>SECSBS07</t>
  </si>
  <si>
    <t>HCM</t>
  </si>
  <si>
    <t>10, rue Grande</t>
  </si>
  <si>
    <t>77123</t>
  </si>
  <si>
    <t>NOISY SUR ECOLE</t>
  </si>
  <si>
    <t>01-64-24-52-69</t>
  </si>
  <si>
    <t>01-64-24-70-28</t>
  </si>
  <si>
    <t>Cuivre 100G</t>
  </si>
  <si>
    <t>SA 99060102</t>
  </si>
  <si>
    <t>COGER</t>
  </si>
  <si>
    <t>79 rue des morillons</t>
  </si>
  <si>
    <t>75015</t>
  </si>
  <si>
    <t>PARIS</t>
  </si>
  <si>
    <t>01-45-33-67-17</t>
  </si>
  <si>
    <t>01-45-32-71-04</t>
  </si>
  <si>
    <t>coger@calva.net</t>
  </si>
  <si>
    <t>www.coger.fr</t>
  </si>
  <si>
    <t>Daidzein, 25mg</t>
  </si>
  <si>
    <t>1048</t>
  </si>
  <si>
    <t>Coutellerie TRAIT</t>
  </si>
  <si>
    <t>3, rue Daguerre</t>
  </si>
  <si>
    <t>63300</t>
  </si>
  <si>
    <t>THIERS</t>
  </si>
  <si>
    <t>04-73-80-18-43</t>
  </si>
  <si>
    <t>04-73-80-02-49</t>
  </si>
  <si>
    <t>Daidzin, 5mg</t>
  </si>
  <si>
    <t>1096</t>
  </si>
  <si>
    <t>ACROS</t>
  </si>
  <si>
    <t>05-34-63-76-37</t>
  </si>
  <si>
    <t>05-34-63-76-00</t>
  </si>
  <si>
    <t>Dinitrofluorobenzene 2.4 DNFB (25 ml)</t>
  </si>
  <si>
    <t>D1529</t>
  </si>
  <si>
    <t>BIO-VALLEY</t>
  </si>
  <si>
    <t>18 Route de Tournan, Conches</t>
  </si>
  <si>
    <t>77601</t>
  </si>
  <si>
    <t>Marne-La-Vallée Cedex 3</t>
  </si>
  <si>
    <t>01-60-07-20-20</t>
  </si>
  <si>
    <t>01-60-07-50-51</t>
  </si>
  <si>
    <t>orderbiovalley@orange.fr</t>
  </si>
  <si>
    <t>011847</t>
  </si>
  <si>
    <t>di-sodium hydrogénophosphate. Pur (1 kg)</t>
  </si>
  <si>
    <t>28.026.292</t>
  </si>
  <si>
    <t>DIONEX Thermo Electron SAS</t>
  </si>
  <si>
    <t>DIONEX S.A</t>
  </si>
  <si>
    <t>16 Avenue du Québec - SILIC 765</t>
  </si>
  <si>
    <t>01 60 92 48 00</t>
  </si>
  <si>
    <t>01 60 92 48 29</t>
  </si>
  <si>
    <t>DISPOSABLE DIALYSER MWCO 1000 (x10)</t>
  </si>
  <si>
    <t>Z368377</t>
  </si>
  <si>
    <t>PAGES</t>
  </si>
  <si>
    <t>BERNARD PAGES</t>
  </si>
  <si>
    <t>M DAUGES 06 07 21 91 37</t>
  </si>
  <si>
    <t>4 rue Cluade Gonin</t>
  </si>
  <si>
    <t>ZI Montaudran</t>
  </si>
  <si>
    <t>31400</t>
  </si>
  <si>
    <t>05-61-36-83-00</t>
  </si>
  <si>
    <t>05-61-15-41-48</t>
  </si>
  <si>
    <t>1031</t>
  </si>
  <si>
    <t>++</t>
  </si>
  <si>
    <t>DL Dithiotreitol (5g)</t>
  </si>
  <si>
    <t>D0632</t>
  </si>
  <si>
    <t>LIGNE T</t>
  </si>
  <si>
    <t>25 Place Victor Hugo</t>
  </si>
  <si>
    <t>05-62-30-15-60</t>
  </si>
  <si>
    <t>05-62-30-15-69</t>
  </si>
  <si>
    <t>CD0555</t>
  </si>
  <si>
    <t>DNA ladder 100bp, 250µl</t>
  </si>
  <si>
    <t>G2101</t>
  </si>
  <si>
    <t>LC Laboratories</t>
  </si>
  <si>
    <t>165 New Boston Street</t>
  </si>
  <si>
    <t>01801</t>
  </si>
  <si>
    <t>Woburn, MA</t>
  </si>
  <si>
    <t>USA</t>
  </si>
  <si>
    <t>781-937-0777</t>
  </si>
  <si>
    <t>781-938-5420</t>
  </si>
  <si>
    <t>29691</t>
  </si>
  <si>
    <t>DNA polymerase I large</t>
  </si>
  <si>
    <t>M2201</t>
  </si>
  <si>
    <t>EUROBIO</t>
  </si>
  <si>
    <t>7 Avenue de Scandinavie</t>
  </si>
  <si>
    <t>91953</t>
  </si>
  <si>
    <t>LES ULIS CEDEX</t>
  </si>
  <si>
    <t>01-69-07-94-77</t>
  </si>
  <si>
    <t>01-69-07-95-34</t>
  </si>
  <si>
    <t>DNeasy Plant MINI KIT (50)</t>
  </si>
  <si>
    <t>69104</t>
  </si>
  <si>
    <t>SERLABO</t>
  </si>
  <si>
    <t>SERLABO Technologies</t>
  </si>
  <si>
    <t>6 Avenue des Marguerites</t>
  </si>
  <si>
    <t>94866</t>
  </si>
  <si>
    <t>BONNEUIL SUR MARNE</t>
  </si>
  <si>
    <t>04-90-23-77-20</t>
  </si>
  <si>
    <t>04-90-23-77-30</t>
  </si>
  <si>
    <t>31ECSUAG01</t>
  </si>
  <si>
    <t>Ethanol Absolu anhydre RS HPLC ( 1L)</t>
  </si>
  <si>
    <t>4127012</t>
  </si>
  <si>
    <t>AGRO-BIO</t>
  </si>
  <si>
    <t>"La Chavannerie"</t>
  </si>
  <si>
    <t>Rue Denis Papin</t>
  </si>
  <si>
    <t>45240</t>
  </si>
  <si>
    <t>LA FERTE SAINT AUBIN</t>
  </si>
  <si>
    <t>Ethylénediamine tétraacétique acide = EDTA , 250g</t>
  </si>
  <si>
    <t>E5391</t>
  </si>
  <si>
    <t>WYATT Technology</t>
  </si>
  <si>
    <t>45 rue Adolphe Coll</t>
  </si>
  <si>
    <t>31300</t>
  </si>
  <si>
    <t>05-34-55-99-28</t>
  </si>
  <si>
    <t>05-67-20-64-74</t>
  </si>
  <si>
    <t>nicolas.mignard@wyatt.com</t>
  </si>
  <si>
    <t>30200</t>
  </si>
  <si>
    <t>Ethylénediamine tétraacétique, EDTA sel disodique,2H2O  , 1Kg</t>
  </si>
  <si>
    <t>20.296.291</t>
  </si>
  <si>
    <t>Laboratoire NUBLAT</t>
  </si>
  <si>
    <t>10 rue du Clos Herbert</t>
  </si>
  <si>
    <t>14000</t>
  </si>
  <si>
    <t>CAEN</t>
  </si>
  <si>
    <t>02-31-93-32-83</t>
  </si>
  <si>
    <t>02-31-93-79-85</t>
  </si>
  <si>
    <t>Extracteur soxhlet 125ml (B250) complet</t>
  </si>
  <si>
    <t>O9 230.471</t>
  </si>
  <si>
    <t>service client SAV BIO RAD</t>
  </si>
  <si>
    <t>rue Gustave EIFFEL</t>
  </si>
  <si>
    <t>77290</t>
  </si>
  <si>
    <t>MITRY-MORY</t>
  </si>
  <si>
    <t>0160217900</t>
  </si>
  <si>
    <t>0160217886</t>
  </si>
  <si>
    <t>Ferrule inox 1/16’’ (10u) (standard compatible beckman,TSP, Water)</t>
  </si>
  <si>
    <t>U401X</t>
  </si>
  <si>
    <t>SEQUOIA</t>
  </si>
  <si>
    <t>SEQUOIA Research Products</t>
  </si>
  <si>
    <t>10, St James Close</t>
  </si>
  <si>
    <t>Pangbourne</t>
  </si>
  <si>
    <t>RG8 7AB</t>
  </si>
  <si>
    <t>UK</t>
  </si>
  <si>
    <t>+44 7802 291086</t>
  </si>
  <si>
    <t>(00) +44 118 976 7586</t>
  </si>
  <si>
    <t>info@seqchem,com</t>
  </si>
  <si>
    <t>0304180416</t>
  </si>
  <si>
    <t>Ferrule inox 1/16’’ Valco (10u) (compatible Valco)</t>
  </si>
  <si>
    <t>U321X</t>
  </si>
  <si>
    <t>EUROSEP Instruments</t>
  </si>
  <si>
    <t>Laurent MARTINEZ</t>
  </si>
  <si>
    <t>47 av des Genottes BP38233</t>
  </si>
  <si>
    <t>GERSY ST CHRISTOPHE</t>
  </si>
  <si>
    <t>95801</t>
  </si>
  <si>
    <t>CERGY PONTOISE CEDEX</t>
  </si>
  <si>
    <t>01 34 22 95 22</t>
  </si>
  <si>
    <t>01 34 22 95 32</t>
  </si>
  <si>
    <t>eurosep@eurosep.com</t>
  </si>
  <si>
    <t>Ferrule arrière swagelok laiton 1/8  (10 u)</t>
  </si>
  <si>
    <t>B2041</t>
  </si>
  <si>
    <t>AGILENT</t>
  </si>
  <si>
    <t>AGILENT Technologies</t>
  </si>
  <si>
    <t>emmanuelle_godefroy@agilent.com</t>
  </si>
  <si>
    <t>1, Rue Galvani</t>
  </si>
  <si>
    <t>91745</t>
  </si>
  <si>
    <t>Massy Cédex</t>
  </si>
  <si>
    <t>01-64-53-57-12</t>
  </si>
  <si>
    <t>01 64 53 5001</t>
  </si>
  <si>
    <t>customercare_france@agilent.com</t>
  </si>
  <si>
    <t>70268871</t>
  </si>
  <si>
    <t>Ferrule avant swagelok laiton 1/8  (10 u)</t>
  </si>
  <si>
    <t>B2031</t>
  </si>
  <si>
    <t>PerkinElmer</t>
  </si>
  <si>
    <t>M Missitch-M PEREZ</t>
  </si>
  <si>
    <t>16 av du Québec Bât L1 PB 601</t>
  </si>
  <si>
    <t>91945</t>
  </si>
  <si>
    <t>0805111333</t>
  </si>
  <si>
    <t>0805111334/04.42.32.39.21</t>
  </si>
  <si>
    <t>serge.perez@PERKINELMER.COM</t>
  </si>
  <si>
    <t>Ferrule GC swagelok laiton 1/8 écrou  (10 u)</t>
  </si>
  <si>
    <t>B2021</t>
  </si>
  <si>
    <t>R-Biopharm</t>
  </si>
  <si>
    <t>parc d'affaire de Crécy 5 av Claude Chappe</t>
  </si>
  <si>
    <t>69370</t>
  </si>
  <si>
    <t>saint Didier au Mont d'Or</t>
  </si>
  <si>
    <t>04-78-64-32-00</t>
  </si>
  <si>
    <t>04-78-47-84-04</t>
  </si>
  <si>
    <t>Ferrules peek (x10)</t>
  </si>
  <si>
    <t>F142X</t>
  </si>
  <si>
    <t>LIBIOS</t>
  </si>
  <si>
    <t>AURELIE</t>
  </si>
  <si>
    <t>Chemin de la Plagne</t>
  </si>
  <si>
    <t>69210</t>
  </si>
  <si>
    <t>BULLY</t>
  </si>
  <si>
    <t>04-74-26-85-17</t>
  </si>
  <si>
    <t>04-74-26-05-47</t>
  </si>
  <si>
    <t>bkerbaje@libios.fr</t>
  </si>
  <si>
    <t>Ferrules peek de remplacement  fendus pour Rhéodyne1/10'' (x5)</t>
  </si>
  <si>
    <t>6000051</t>
  </si>
  <si>
    <t>SODIPRO</t>
  </si>
  <si>
    <t>M. PARIS</t>
  </si>
  <si>
    <t>42, rue Ambroise Croizat</t>
  </si>
  <si>
    <t>BP 307</t>
  </si>
  <si>
    <t>38434</t>
  </si>
  <si>
    <t>ECHIROLLES CEDEX</t>
  </si>
  <si>
    <t>04-76-23-39-27</t>
  </si>
  <si>
    <t>04-76-23-24-12</t>
  </si>
  <si>
    <t>C01930</t>
  </si>
  <si>
    <t>ferrules pour CPG ID 0,35 (x2)</t>
  </si>
  <si>
    <t>29013488-ERB</t>
  </si>
  <si>
    <t>n'existe plus sous cette ref</t>
  </si>
  <si>
    <t>OZYME</t>
  </si>
  <si>
    <t>BP 268</t>
  </si>
  <si>
    <t>78053</t>
  </si>
  <si>
    <t>Saint Quentin Yvelines Cedex</t>
  </si>
  <si>
    <t>+ 33 (0) 1 34 60 24 24</t>
  </si>
  <si>
    <t>+ 33 (0) 1 30 45 50 35</t>
  </si>
  <si>
    <t>www.ozyme.fr</t>
  </si>
  <si>
    <t>311057</t>
  </si>
  <si>
    <t>FILM PALETISATION</t>
  </si>
  <si>
    <t>La Sacherie Toulousaine</t>
  </si>
  <si>
    <t>42 rue Cugnaux</t>
  </si>
  <si>
    <t>05 61 42 91 72</t>
  </si>
  <si>
    <t>05-61-59-05-40</t>
  </si>
  <si>
    <t>Filtre ou membrane pour filtration sous vide, diam 47mm  0,1µm (100u)</t>
  </si>
  <si>
    <t>Pall-60310</t>
  </si>
  <si>
    <t>MACHEREY-NAGEL</t>
  </si>
  <si>
    <t>1, Rue Gutenberg</t>
  </si>
  <si>
    <t>B. P. 135</t>
  </si>
  <si>
    <t>67722</t>
  </si>
  <si>
    <t>Hoerdt</t>
  </si>
  <si>
    <t>+33(0) 388 682 268</t>
  </si>
  <si>
    <t>+33(0) 388 517 688</t>
  </si>
  <si>
    <t>sales-fr@mn-net.com</t>
  </si>
  <si>
    <t>Filtre ou membrane pour filtration sous vide, diam 47mm  0,45µm(100u)</t>
  </si>
  <si>
    <t>Pall-60173</t>
  </si>
  <si>
    <t>HUMEAU</t>
  </si>
  <si>
    <t>Humeau</t>
  </si>
  <si>
    <t>4 rue kepler</t>
  </si>
  <si>
    <t>ZA gesrine</t>
  </si>
  <si>
    <t>Bp 4125</t>
  </si>
  <si>
    <t>44241</t>
  </si>
  <si>
    <t>La Chappelle sur Erdre</t>
  </si>
  <si>
    <t>02 40 93 41 16/30</t>
  </si>
  <si>
    <t>0240934100</t>
  </si>
  <si>
    <t>31280</t>
  </si>
  <si>
    <t>Filtres ou membrane pour filtration sous vide, diam 25mm  0,2µm(100u)</t>
  </si>
  <si>
    <t>Pall-60309</t>
  </si>
  <si>
    <t>CHARLES RIVER</t>
  </si>
  <si>
    <t>BP 0109</t>
  </si>
  <si>
    <t>69592</t>
  </si>
  <si>
    <t>L'ARBRESLE</t>
  </si>
  <si>
    <t>04 74 01 69 69</t>
  </si>
  <si>
    <t>04 74 001 69 94</t>
  </si>
  <si>
    <t>Filtres pipette automatique P1000. Nichipette (10 u)</t>
  </si>
  <si>
    <t>B72 932</t>
  </si>
  <si>
    <t>GL FROID 31</t>
  </si>
  <si>
    <t>06 08 35 12 58</t>
  </si>
  <si>
    <t>11 rue Maurice Caunes ZAC Montblanc</t>
  </si>
  <si>
    <t>05 61 48 37 41</t>
  </si>
  <si>
    <t>05 61 11 81 11</t>
  </si>
  <si>
    <t>Filtres PALL GHP 13 mm  0,2µm pour seringue x1000</t>
  </si>
  <si>
    <t>516-6916</t>
  </si>
  <si>
    <t>FERMENTAS</t>
  </si>
  <si>
    <t>FERMENTAS (Thermoher)</t>
  </si>
  <si>
    <t>16 av du Quebec SILIC 765</t>
  </si>
  <si>
    <t>91140</t>
  </si>
  <si>
    <t>Villebon St Yvette</t>
  </si>
  <si>
    <t>01 60 92 49 20</t>
  </si>
  <si>
    <t>01 60 92 49 52</t>
  </si>
  <si>
    <t>info@fermentas.fr</t>
  </si>
  <si>
    <t>www.bioblock.com</t>
  </si>
  <si>
    <t>20782</t>
  </si>
  <si>
    <t>Filtres PALL GHP 13mm  0,45µm pour seringue x1000</t>
  </si>
  <si>
    <t>516-6913</t>
  </si>
  <si>
    <t>Pall-4563</t>
  </si>
  <si>
    <t>CLINISCIENCES</t>
  </si>
  <si>
    <t>147, Av. Henry Ginoux</t>
  </si>
  <si>
    <t>92120</t>
  </si>
  <si>
    <t>MONTROUGE</t>
  </si>
  <si>
    <t>01 42 53 14 53</t>
  </si>
  <si>
    <t>01 46 56 97 33</t>
  </si>
  <si>
    <t>Filtres sans cendre WHATMAN n°41, 70mm  (100 u)</t>
  </si>
  <si>
    <t>512-0317</t>
  </si>
  <si>
    <t>ancienne ref 06 144.724</t>
  </si>
  <si>
    <t>GHE</t>
  </si>
  <si>
    <t>Biopole</t>
  </si>
  <si>
    <t>32500</t>
  </si>
  <si>
    <t>FLEURANCE</t>
  </si>
  <si>
    <t>05 62 06 08 30</t>
  </si>
  <si>
    <t>05 62 06 64 04</t>
  </si>
  <si>
    <t>FR0124</t>
  </si>
  <si>
    <t>fiole à vide 1L, diam int du col 45mm, H230</t>
  </si>
  <si>
    <t>1*1170/08M</t>
  </si>
  <si>
    <t>BMT MESSTECHNIK GMBH</t>
  </si>
  <si>
    <t>Klaus Tiedemann</t>
  </si>
  <si>
    <t>Gueterfelder Damm 87-91</t>
  </si>
  <si>
    <t>D-14532</t>
  </si>
  <si>
    <t>Stanhdstorf</t>
  </si>
  <si>
    <t>Germany</t>
  </si>
  <si>
    <t>+49-3329-69677-0</t>
  </si>
  <si>
    <t>+49-3329-69677-29</t>
  </si>
  <si>
    <t>KTiedemann@bmt-berlin.de</t>
  </si>
  <si>
    <t>fiole jaugée 1L</t>
  </si>
  <si>
    <t>32160</t>
  </si>
  <si>
    <t>STARLAB</t>
  </si>
  <si>
    <t>Thierry VALBUZZI</t>
  </si>
  <si>
    <t>30 rue Jean Rostand</t>
  </si>
  <si>
    <t>91400</t>
  </si>
  <si>
    <t>ORSAY</t>
  </si>
  <si>
    <t>06 74 35 51 23</t>
  </si>
  <si>
    <t>01 69 41 48 65</t>
  </si>
  <si>
    <t>thierry.valbuzzi@starlab-france.com</t>
  </si>
  <si>
    <t>starlab-France.com</t>
  </si>
  <si>
    <t>fiole jaugée 500ml</t>
  </si>
  <si>
    <t>32154</t>
  </si>
  <si>
    <t>ROCHE DIAGNOSTICS</t>
  </si>
  <si>
    <t>2 Avenue du Vercors</t>
  </si>
  <si>
    <t>BP 59</t>
  </si>
  <si>
    <t>38242</t>
  </si>
  <si>
    <t>Meylan cedex</t>
  </si>
  <si>
    <t>04 76 76 30 37</t>
  </si>
  <si>
    <t>04 76 76 46 50</t>
  </si>
  <si>
    <t>meylan.commandes@roche.com</t>
  </si>
  <si>
    <t>3170034577</t>
  </si>
  <si>
    <t>fiole jaugée 5L</t>
  </si>
  <si>
    <t>CENTRAVERT</t>
  </si>
  <si>
    <t>04 70 99 78 78</t>
  </si>
  <si>
    <t>04 70 99 78 80</t>
  </si>
  <si>
    <t>Flacon à vis 32x12 (100u) verre fond plat</t>
  </si>
  <si>
    <t>3212VIS</t>
  </si>
  <si>
    <t>SRA Instruments</t>
  </si>
  <si>
    <t>Sophie MESSON</t>
  </si>
  <si>
    <t>150 rue des sources</t>
  </si>
  <si>
    <t>Marcy l'Etoile   LYON</t>
  </si>
  <si>
    <t>04 78 44 29 47</t>
  </si>
  <si>
    <t>04 78 44 29 62</t>
  </si>
  <si>
    <t>19876</t>
  </si>
  <si>
    <t>FREEZING VIALS (50 u)</t>
  </si>
  <si>
    <t>V5381</t>
  </si>
  <si>
    <t>PERBIO SCIENCE France</t>
  </si>
  <si>
    <t>62117</t>
  </si>
  <si>
    <t>BREBIERES</t>
  </si>
  <si>
    <t>0800/508 215</t>
  </si>
  <si>
    <t>0800/698 323</t>
  </si>
  <si>
    <t>emmanuelle.vandermosten@thermofisher.com</t>
  </si>
  <si>
    <t>www.thermo.com/perbio</t>
  </si>
  <si>
    <t>Fumaric acide, sel de potassium,25g</t>
  </si>
  <si>
    <t>F4633 = code flacon mais pas sur catalogue</t>
  </si>
  <si>
    <t>Sartorius mechatronics SAS</t>
  </si>
  <si>
    <t>4, rue Emile Baudot</t>
  </si>
  <si>
    <t>91127</t>
  </si>
  <si>
    <t>Palaiseau</t>
  </si>
  <si>
    <t>01 69 19 21 00</t>
  </si>
  <si>
    <t>01 69 20 09 22</t>
  </si>
  <si>
    <t>Francois.Corre@SARTORIUS.com</t>
  </si>
  <si>
    <t>delta tocophérol 25g</t>
  </si>
  <si>
    <t>T2028</t>
  </si>
  <si>
    <t>GROSSERON</t>
  </si>
  <si>
    <t>M. ALIBERT</t>
  </si>
  <si>
    <t>37 Bd. F. Mitterrand</t>
  </si>
  <si>
    <t>BP 70395</t>
  </si>
  <si>
    <t>44819</t>
  </si>
  <si>
    <t>St HERBLAIN CEDEX</t>
  </si>
  <si>
    <t>02-40-92-07-09</t>
  </si>
  <si>
    <t>02-40-92-07-10</t>
  </si>
  <si>
    <t>commande@grosseron.com : IMPERATIF</t>
  </si>
  <si>
    <t>www.grosseron.com</t>
  </si>
  <si>
    <t>0530757</t>
  </si>
  <si>
    <t>Gants latex  taille L (100u)</t>
  </si>
  <si>
    <t>709726 D</t>
  </si>
  <si>
    <t>100u = 1 boite (D)</t>
  </si>
  <si>
    <t>G.CLIM</t>
  </si>
  <si>
    <t>M LANOE</t>
  </si>
  <si>
    <t>1,place Alfred Sauvy</t>
  </si>
  <si>
    <t>BP40003</t>
  </si>
  <si>
    <t>31270</t>
  </si>
  <si>
    <t>CUGNAUX</t>
  </si>
  <si>
    <t>05 62 87 35 35</t>
  </si>
  <si>
    <t>05 61 92 16 90</t>
  </si>
  <si>
    <t>nicolas-lanoe@gclim.fr</t>
  </si>
  <si>
    <t>Gants latex  taille M (100u)</t>
  </si>
  <si>
    <t>709716 D</t>
  </si>
  <si>
    <t>F-DGS</t>
  </si>
  <si>
    <t>F-DBS</t>
  </si>
  <si>
    <t>laure.paquet@f-dbs.com</t>
  </si>
  <si>
    <t>8-10 rue du Bois Sauvage</t>
  </si>
  <si>
    <t>Bâtiment Q18</t>
  </si>
  <si>
    <t>91000</t>
  </si>
  <si>
    <t>EVRY</t>
  </si>
  <si>
    <t>01 64 98 21 00</t>
  </si>
  <si>
    <t>01 64 98 00 43</t>
  </si>
  <si>
    <t>fabienne.palge@f-dbs.com</t>
  </si>
  <si>
    <t>www.f-dbs.com</t>
  </si>
  <si>
    <t>Gants latex  taille S (100u)</t>
  </si>
  <si>
    <t>709706 D</t>
  </si>
  <si>
    <t>Protisvalor mediterranée</t>
  </si>
  <si>
    <t>bld charles livon _x000D_
&gt;&gt; 13007 marseille</t>
  </si>
  <si>
    <t>protéomique et innovation techn Timone Fac de pham</t>
  </si>
  <si>
    <t>13007</t>
  </si>
  <si>
    <t>MARSEILLE</t>
  </si>
  <si>
    <t>Gels (20 u)</t>
  </si>
  <si>
    <t>VERDER S.A.R.L  (RETSCH)</t>
  </si>
  <si>
    <t>Parc des Bellevues Rue du gros chene</t>
  </si>
  <si>
    <t>95610</t>
  </si>
  <si>
    <t>Eragny sur Oise</t>
  </si>
  <si>
    <t>01 34 64 29 53</t>
  </si>
  <si>
    <t>01 34 64 44 50</t>
  </si>
  <si>
    <t>verder-info@retsch.fr</t>
  </si>
  <si>
    <t>www.retsch.fr</t>
  </si>
  <si>
    <t>C08153</t>
  </si>
  <si>
    <t>Génistéine, 50mg</t>
  </si>
  <si>
    <t>1097</t>
  </si>
  <si>
    <t>COQUARD</t>
  </si>
  <si>
    <t>478 rue A, RICHETTA</t>
  </si>
  <si>
    <t>69400</t>
  </si>
  <si>
    <t>VILLEFRANCHE / SAONE</t>
  </si>
  <si>
    <t>04-74-62-81-44</t>
  </si>
  <si>
    <t>04-74-62-81-69</t>
  </si>
  <si>
    <t>info@coquard.fr</t>
  </si>
  <si>
    <t>PUR03</t>
  </si>
  <si>
    <t>Glutathione oxided : GSH (500mg)</t>
  </si>
  <si>
    <t>G6654</t>
  </si>
  <si>
    <t>Glutathione oxided : GSH (5g)</t>
  </si>
  <si>
    <t>INTERTEK CTMA</t>
  </si>
  <si>
    <t>Philippe.Biard ; Andrée Noël</t>
  </si>
  <si>
    <t>19 rue des Mesliers ZI Sud Est_x000D_
ZI sud est</t>
  </si>
  <si>
    <t>siège social  HEUDEBOUVILLE</t>
  </si>
  <si>
    <t>35510</t>
  </si>
  <si>
    <t>CESSON-SEVIGNE</t>
  </si>
  <si>
    <t>02.99.22.81.22.</t>
  </si>
  <si>
    <t>02.99.41.71.70</t>
  </si>
  <si>
    <t>philippe.biard@intertek.com</t>
  </si>
  <si>
    <t>411ECOLE31</t>
  </si>
  <si>
    <t>Glutathione reduced : GSSG (1g)</t>
  </si>
  <si>
    <t>G6529</t>
  </si>
  <si>
    <t>CRYONEXT</t>
  </si>
  <si>
    <t>53, allée de Lauzard - P.A la tour de Lauzard</t>
  </si>
  <si>
    <t>34980</t>
  </si>
  <si>
    <t>SAINT GELY DU FESC</t>
  </si>
  <si>
    <t>04 67 60 20 60</t>
  </si>
  <si>
    <t>04 67 60 20 50</t>
  </si>
  <si>
    <t>Glutathione reductase 100unités  ou 500unités</t>
  </si>
  <si>
    <t>G4751  code sur flacon mais pas catalogue</t>
  </si>
  <si>
    <t>Dutsher</t>
  </si>
  <si>
    <t>Dominique Dutcher</t>
  </si>
  <si>
    <t>klarque@dutcher.com</t>
  </si>
  <si>
    <t>30, rue de l'Industrie - BP 62_x000D_
Dominique Dutscher</t>
  </si>
  <si>
    <t>67172</t>
  </si>
  <si>
    <t>Brumath</t>
  </si>
  <si>
    <t>03 88 59 33 90</t>
  </si>
  <si>
    <t>03 88 59 33 99</t>
  </si>
  <si>
    <t>info@dutcher.com</t>
  </si>
  <si>
    <t>C2317786</t>
  </si>
  <si>
    <t>Gluten ,500g</t>
  </si>
  <si>
    <t>G 5004</t>
  </si>
  <si>
    <t>Glycine électrophorèse,500g</t>
  </si>
  <si>
    <t>G8898</t>
  </si>
  <si>
    <t>SODIBOX</t>
  </si>
  <si>
    <t>Pont c'hoat</t>
  </si>
  <si>
    <t>29920</t>
  </si>
  <si>
    <t>NEVEZ</t>
  </si>
  <si>
    <t>0298066220</t>
  </si>
  <si>
    <t>0298066078</t>
  </si>
  <si>
    <t>Glycitéine, 2mg</t>
  </si>
  <si>
    <t>Sofrigam_x000D_
_x000D_
92508</t>
  </si>
  <si>
    <t>Sofrigam</t>
  </si>
  <si>
    <t>212 avenue Paul Doumer</t>
  </si>
  <si>
    <t>92508</t>
  </si>
  <si>
    <t>Rueil Malmaison cedex</t>
  </si>
  <si>
    <t>03 66 72 08 56</t>
  </si>
  <si>
    <t>sofrigam@sofrigam.com</t>
  </si>
  <si>
    <t>www.sofrigam.com</t>
  </si>
  <si>
    <t>Glycitine, 2mg</t>
  </si>
  <si>
    <t>Guaicol (100g)</t>
  </si>
  <si>
    <t>G5502</t>
  </si>
  <si>
    <t>New England Biolabs France</t>
  </si>
  <si>
    <t>Maud 01 69 90 87 15</t>
  </si>
  <si>
    <t>5 rue Henri Desbruères genopole1 Bât 8 - Porte 841</t>
  </si>
  <si>
    <t>91030</t>
  </si>
  <si>
    <t>0800 100 632</t>
  </si>
  <si>
    <t>0800 100 610</t>
  </si>
  <si>
    <t>orders@fr.neb.com</t>
  </si>
  <si>
    <t>guanidine hydrochloride, 300g</t>
  </si>
  <si>
    <t>17,725.3 sur catalogue G4505 page 978</t>
  </si>
  <si>
    <t>BROUWLAND</t>
  </si>
  <si>
    <t>Korspelsesteenweg 86</t>
  </si>
  <si>
    <t>3581 Beverlo</t>
  </si>
  <si>
    <t>+32(0)11 40 14 08</t>
  </si>
  <si>
    <t>+32(0)11 34 73 59</t>
  </si>
  <si>
    <t>sales@brouwland.com</t>
  </si>
  <si>
    <t>guide piston blanc</t>
  </si>
  <si>
    <t>A5018-010</t>
  </si>
  <si>
    <t>THERMO ELECTRON LED</t>
  </si>
  <si>
    <t>Pascal RUSSEAUX</t>
  </si>
  <si>
    <t>Laboratory Products Group  10 rue Duguay Trouin</t>
  </si>
  <si>
    <t>SAINT HERBLAIN cedex</t>
  </si>
  <si>
    <t>0825 800 119</t>
  </si>
  <si>
    <t>02 28 03 20 10</t>
  </si>
  <si>
    <t>Hexane HPLC (2,5 l)  par bouteille</t>
  </si>
  <si>
    <t>24575.320</t>
  </si>
  <si>
    <t>OXOID</t>
  </si>
  <si>
    <t>Mme BASTRIOS 04 72 52 33 75</t>
  </si>
  <si>
    <t>6 route de Paisy BP13</t>
  </si>
  <si>
    <t>69571</t>
  </si>
  <si>
    <t>Dardilly</t>
  </si>
  <si>
    <t>04 72 52 33 70</t>
  </si>
  <si>
    <t>04 78 66 03 76</t>
  </si>
  <si>
    <t>oxoid.fr@thermofisher.com</t>
  </si>
  <si>
    <t>www.oxoid.com</t>
  </si>
  <si>
    <t>510954</t>
  </si>
  <si>
    <t>Hexane RP (2,5 l)</t>
  </si>
  <si>
    <t>24577.323</t>
  </si>
  <si>
    <t>destockage 11/2014</t>
  </si>
  <si>
    <t>CHIMIE PLUS</t>
  </si>
  <si>
    <t>399, Route des Alouettes</t>
  </si>
  <si>
    <t>69640</t>
  </si>
  <si>
    <t>DENICE</t>
  </si>
  <si>
    <t>04.74.67.42.45</t>
  </si>
  <si>
    <t>04.74.67.42.51</t>
  </si>
  <si>
    <t>contact@chimieplus.fr</t>
  </si>
  <si>
    <t>http://www.chimieplus.com/</t>
  </si>
  <si>
    <t>Hexane 95% HPLC (1 l)</t>
  </si>
  <si>
    <t>0523716</t>
  </si>
  <si>
    <t>STEAM France</t>
  </si>
  <si>
    <t>steam France</t>
  </si>
  <si>
    <t>Damien VALAIRE</t>
  </si>
  <si>
    <t>10 rue de la Moulinatte</t>
  </si>
  <si>
    <t>ZA du Grand Port</t>
  </si>
  <si>
    <t>33130</t>
  </si>
  <si>
    <t>BEGLES</t>
  </si>
  <si>
    <t>05 57 59 24 10</t>
  </si>
  <si>
    <t>05 56 85 25 10</t>
  </si>
  <si>
    <t>d.valaire@steam.fr</t>
  </si>
  <si>
    <t>C3000448</t>
  </si>
  <si>
    <t>Hexane 95% RS HPLC (2,5 l)</t>
  </si>
  <si>
    <t>412602000</t>
  </si>
  <si>
    <t>A.E.S</t>
  </si>
  <si>
    <t>AES CHEMUNEX</t>
  </si>
  <si>
    <t>Rue Maryse Bastié</t>
  </si>
  <si>
    <t>CS17219 Ker Lann</t>
  </si>
  <si>
    <t>35172</t>
  </si>
  <si>
    <t>Bruz Cedex</t>
  </si>
  <si>
    <t>02 23 50 12 12</t>
  </si>
  <si>
    <t>02-99-73-15-47</t>
  </si>
  <si>
    <t>http://fr.aeschemunex.com/</t>
  </si>
  <si>
    <t>His bund purification kit</t>
  </si>
  <si>
    <t>70239-3</t>
  </si>
  <si>
    <t>ENZO LIFE SCIENCES</t>
  </si>
  <si>
    <t>Branch Office Lyon</t>
  </si>
  <si>
    <t>13, avenue Albert Einstein</t>
  </si>
  <si>
    <t>69100</t>
  </si>
  <si>
    <t>Villeurbanne</t>
  </si>
  <si>
    <t>0472 440 655</t>
  </si>
  <si>
    <t>0437 484 239</t>
  </si>
  <si>
    <t>info-fr@enzolifesciences.com</t>
  </si>
  <si>
    <t>www.enzolifesciences.com</t>
  </si>
  <si>
    <t>C16179</t>
  </si>
  <si>
    <t>hydroxyde de potassium</t>
  </si>
  <si>
    <t>AR 169</t>
  </si>
  <si>
    <t>IAA. (10 g)</t>
  </si>
  <si>
    <t>I4386</t>
  </si>
  <si>
    <t>CBS Strain</t>
  </si>
  <si>
    <t>CBS-KNAW Fungal Biodiversity Centre</t>
  </si>
  <si>
    <t>P.O. Box 85167</t>
  </si>
  <si>
    <t>03508</t>
  </si>
  <si>
    <t>Utrecht</t>
  </si>
  <si>
    <t>Netherlands</t>
  </si>
  <si>
    <t>+31 (0)30 21 22 600</t>
  </si>
  <si>
    <t>+31 (0)30 25 12 097</t>
  </si>
  <si>
    <t>www.cbs.knaw.nl/Collections/‎</t>
  </si>
  <si>
    <t>10178</t>
  </si>
  <si>
    <t>Insert 100µl avec trépied ressort (100u)</t>
  </si>
  <si>
    <t>951706</t>
  </si>
  <si>
    <t>EUROFINS</t>
  </si>
  <si>
    <t>Eurofins Genomics</t>
  </si>
  <si>
    <t>9 avenue de la Laponie ZA de Courtaboeuf</t>
  </si>
  <si>
    <t>91978</t>
  </si>
  <si>
    <t>Les Ulis</t>
  </si>
  <si>
    <t>0800 903 807</t>
  </si>
  <si>
    <t>0169108884</t>
  </si>
  <si>
    <t>PatriciaGarel@eurofins.com</t>
  </si>
  <si>
    <t>https://ecom.mwgdna.com/services/home.tcl</t>
  </si>
  <si>
    <t>Insulin from bovine pancreas (50 mg)</t>
  </si>
  <si>
    <t>I5500</t>
  </si>
  <si>
    <t>Biopharma Technologies France  btf</t>
  </si>
  <si>
    <t>Desperonnat / Babin</t>
  </si>
  <si>
    <t>302/304 rue Garibaldi</t>
  </si>
  <si>
    <t>69007</t>
  </si>
  <si>
    <t>LYON</t>
  </si>
  <si>
    <t>06 79 81 38 28</t>
  </si>
  <si>
    <t>non</t>
  </si>
  <si>
    <t>gilles.desperonnat@biopharmatech.fr</t>
  </si>
  <si>
    <t>IPTG: isopropyl béta-D-thiogalactoside (1g)</t>
  </si>
  <si>
    <t>I-6758</t>
  </si>
  <si>
    <t>Iso octane HPLC (2,2,4,trimethylpentane), 1L NE PAS ACHETER</t>
  </si>
  <si>
    <t>28.771.296</t>
  </si>
  <si>
    <t>broe</t>
  </si>
  <si>
    <t>Isopropyl B D Thiogalactopyrano (250mg)</t>
  </si>
  <si>
    <t>I6758</t>
  </si>
  <si>
    <t>AMS Biotechnology (Europe) Limited</t>
  </si>
  <si>
    <t>184 Park Drive, Milton Park</t>
  </si>
  <si>
    <t>Abingdon OX14 4SE</t>
  </si>
  <si>
    <t>+41 91 604 55 22</t>
  </si>
  <si>
    <t>info@amsbio.com</t>
  </si>
  <si>
    <t>http://www.amsbio.com/home.aspx</t>
  </si>
  <si>
    <t>JM109 competent Cells</t>
  </si>
  <si>
    <t>L1001</t>
  </si>
  <si>
    <t>Joint o'ring X10</t>
  </si>
  <si>
    <t>99.0732.10</t>
  </si>
  <si>
    <t>joints avant orange H pression P4000 (x1)</t>
  </si>
  <si>
    <t>A2962-010</t>
  </si>
  <si>
    <t>joints avant HPLC</t>
  </si>
  <si>
    <t>Joints silicon/teflon (1000 u)</t>
  </si>
  <si>
    <t>CIL8CT2</t>
  </si>
  <si>
    <t>KIT MOLECULAR WEIGHT</t>
  </si>
  <si>
    <t>Kit de coloration Novex blue coloidal</t>
  </si>
  <si>
    <t>LC 6025</t>
  </si>
  <si>
    <t>L-Cysteïne ,25g  Ne pas commander pour dosage vitamine C</t>
  </si>
  <si>
    <t>30090</t>
  </si>
  <si>
    <t>Ancienne ref</t>
  </si>
  <si>
    <t>L leucine, 25g</t>
  </si>
  <si>
    <t>L8912</t>
  </si>
  <si>
    <t>lampe D2 pour détecteur</t>
  </si>
  <si>
    <t>9551.0023</t>
  </si>
  <si>
    <t>Lampe pré alignée agro alimentaire NIR.</t>
  </si>
  <si>
    <t>nirnr 9499</t>
  </si>
  <si>
    <t>Bonne lampe</t>
  </si>
  <si>
    <t>LB agar Miller 250g</t>
  </si>
  <si>
    <t>L3027</t>
  </si>
  <si>
    <t>LB. BROTH MILLER MICROBIOLOGICA (1KG)</t>
  </si>
  <si>
    <t>L3152</t>
  </si>
  <si>
    <t>Lunettes (sur lunette) SIROCCO</t>
  </si>
  <si>
    <t>01 732.302</t>
  </si>
  <si>
    <t>Lunette de protection metallique type aviateur</t>
  </si>
  <si>
    <t>01.732.255</t>
  </si>
  <si>
    <t>MOPS (25g)</t>
  </si>
  <si>
    <t>M5162</t>
  </si>
  <si>
    <t>Magnésium acétate tétrahydraté, 250g</t>
  </si>
  <si>
    <t>25082.238</t>
  </si>
  <si>
    <t>magnésium sulfate anhydre</t>
  </si>
  <si>
    <t>24,697.2 sur catalogue M7506 page 1261</t>
  </si>
  <si>
    <t>Magnésium sulfate heptahydraté, 500g</t>
  </si>
  <si>
    <t>105886</t>
  </si>
  <si>
    <t>maltose monohydrate D+, 25g</t>
  </si>
  <si>
    <t>63418</t>
  </si>
  <si>
    <t>Mano détendeur 250,10 ent B sort.olive D</t>
  </si>
  <si>
    <t>4111250</t>
  </si>
  <si>
    <t>Mark 12 MW Standard</t>
  </si>
  <si>
    <t>LC5677</t>
  </si>
  <si>
    <t>Mark 12 Wide Range MW standard.</t>
  </si>
  <si>
    <t>LC 5677</t>
  </si>
  <si>
    <t>Marqueur de taille (1 ml)</t>
  </si>
  <si>
    <t>m-cresol purpel, sans sodium 1g ou 5g</t>
  </si>
  <si>
    <t>21.176.1</t>
  </si>
  <si>
    <t>12,2 € / g</t>
  </si>
  <si>
    <t>Membrane spectra/por ,en rouleau irrad 10mm mwco 4 ml  d 6,4mm</t>
  </si>
  <si>
    <t>1420601</t>
  </si>
  <si>
    <t>MEMBRANES NITROCELLULOSE 0,45M (10 u)</t>
  </si>
  <si>
    <t>N8142</t>
  </si>
  <si>
    <t>Methanol RS HPLC. (1 l)</t>
  </si>
  <si>
    <t>412533</t>
  </si>
  <si>
    <t>methyle imidiazole1. 100ml</t>
  </si>
  <si>
    <t>M8878-100ML</t>
  </si>
  <si>
    <t>Micropipette en verre pour dépôt  5µl sur CCM (x250)</t>
  </si>
  <si>
    <t>9804907</t>
  </si>
  <si>
    <t>MICROPIPETTES Nichipet-EX (100-1000µl)</t>
  </si>
  <si>
    <t>875035</t>
  </si>
  <si>
    <t>MICROPIPETTES Nichipet-EX (20-200µl)</t>
  </si>
  <si>
    <t>875034</t>
  </si>
  <si>
    <t>MICROPIPETTES Nichipet-EX (2-20µl)</t>
  </si>
  <si>
    <t>875032</t>
  </si>
  <si>
    <t>Micropipette ResearchD10 0,5-10µl</t>
  </si>
  <si>
    <t>4500010</t>
  </si>
  <si>
    <t>Microtips ou pointes effilées (1000 u)</t>
  </si>
  <si>
    <t>223.9915</t>
  </si>
  <si>
    <t>Microtubes à centri  Elkay1,5ml incolore polypropylène (1000u)</t>
  </si>
  <si>
    <t>01 143.088</t>
  </si>
  <si>
    <t>Microtubes à centri Elkay 1,5ml bleu polypropylène (1000u)</t>
  </si>
  <si>
    <t>01 143.102</t>
  </si>
  <si>
    <t>Milieu shaedler (10 b)</t>
  </si>
  <si>
    <t>MinElute PCR PURIFICATION KIT  (50)</t>
  </si>
  <si>
    <t>28004</t>
  </si>
  <si>
    <t>Miniprotean II comb</t>
  </si>
  <si>
    <t>Miniprotean II spacer (4 u)</t>
  </si>
  <si>
    <t>Minuteur 3 lignes</t>
  </si>
  <si>
    <t>P874.1</t>
  </si>
  <si>
    <t>Minuteur compteur</t>
  </si>
  <si>
    <t>K512.1</t>
  </si>
  <si>
    <t>Monobromobimane, for fluoréscen</t>
  </si>
  <si>
    <t>69 898-25mg</t>
  </si>
  <si>
    <t>NADPH. (50 mg)</t>
  </si>
  <si>
    <t>nicotinamide adenine dinucléotides (50mg)</t>
  </si>
  <si>
    <t>N1630</t>
  </si>
  <si>
    <t>Nicotinamide,50g</t>
  </si>
  <si>
    <t>72 345</t>
  </si>
  <si>
    <t>N-Methyle-N(trimethylsilyl) heptafluorobutyramide (5g)</t>
  </si>
  <si>
    <t>69484-5ml</t>
  </si>
  <si>
    <t>existe aussi en 1ml = 28euros</t>
  </si>
  <si>
    <t>Oligotex  Direct mRNA Mini kit</t>
  </si>
  <si>
    <t>72022</t>
  </si>
  <si>
    <t>OLIGOTEX DIRECT MRNA MINI KITS</t>
  </si>
  <si>
    <t>Oxyde d'aluminium actI neutre (500g)</t>
  </si>
  <si>
    <t>32 105 260</t>
  </si>
  <si>
    <t>Tube Peek bleu  1/16 OD (0.010 ID); 150cm</t>
  </si>
  <si>
    <t>1531B</t>
  </si>
  <si>
    <t>vendu au m(11,88E)ref:1531BXL,en 15m(167E)en 30m(285E)</t>
  </si>
  <si>
    <t>Tube Peek vert 0,030" ID</t>
  </si>
  <si>
    <t>1533</t>
  </si>
  <si>
    <t>Perchlorate de Mg</t>
  </si>
  <si>
    <t>SA 99 0712</t>
  </si>
  <si>
    <t>Pfu DNA Polymerase, 100u</t>
  </si>
  <si>
    <t>M7741</t>
  </si>
  <si>
    <t>pilulier 31ml +cape</t>
  </si>
  <si>
    <t>Pissettes "ethanol"  250ml CL  (x5)</t>
  </si>
  <si>
    <t>50507077</t>
  </si>
  <si>
    <t>Pissettes PE nalgéne 250ml  (x6)</t>
  </si>
  <si>
    <t>2258301</t>
  </si>
  <si>
    <t>piston en saphir</t>
  </si>
  <si>
    <t>A3102-010</t>
  </si>
  <si>
    <t>Polyethylène glycol</t>
  </si>
  <si>
    <t>Polyvinylidene Difluoride  membrane  PVDF</t>
  </si>
  <si>
    <t>P0557-5EA</t>
  </si>
  <si>
    <t>Potassium chlorure  1kg</t>
  </si>
  <si>
    <t>60129</t>
  </si>
  <si>
    <t>Potassium chlorure 1kg</t>
  </si>
  <si>
    <t>26764.298</t>
  </si>
  <si>
    <t>Potassium hydroxide Titrinorm 0,1M 1L</t>
  </si>
  <si>
    <t>31 780 298</t>
  </si>
  <si>
    <t>Potassium iodate  100g</t>
  </si>
  <si>
    <t>21,592.9  sur catalogue P8269 ou P3959</t>
  </si>
  <si>
    <t>Potassium phos. tribasique (1 kg)</t>
  </si>
  <si>
    <t>O4347</t>
  </si>
  <si>
    <t>POTASSIUM PHOSP. TRIBASIC (500 g)</t>
  </si>
  <si>
    <t>P5629</t>
  </si>
  <si>
    <t>Potassium sodium tartrate, 100g</t>
  </si>
  <si>
    <t>P0165</t>
  </si>
  <si>
    <t>Prestained SDS-PAGE Standards, broad range 7-205 kd. (500 µl)</t>
  </si>
  <si>
    <t>161.0318</t>
  </si>
  <si>
    <t>Produit lave vaisselle (10kg)</t>
  </si>
  <si>
    <t>126 544</t>
  </si>
  <si>
    <t>Propanol-2 RS HPLC  (2,5 l)</t>
  </si>
  <si>
    <t>412422000</t>
  </si>
  <si>
    <t>Prot /elec  tip ,(1000u)</t>
  </si>
  <si>
    <t>pUC/M13 primer , reverse</t>
  </si>
  <si>
    <t>Q5421</t>
  </si>
  <si>
    <t>purifie HPLC 20 nmol</t>
  </si>
  <si>
    <t>PH0020</t>
  </si>
  <si>
    <t>purifie HPLC 40 nmol</t>
  </si>
  <si>
    <t>PH0040</t>
  </si>
  <si>
    <t>0,76 EUROS l'unité</t>
  </si>
  <si>
    <t>Pyrogallol (100 g)</t>
  </si>
  <si>
    <t>16456.1000.</t>
  </si>
  <si>
    <t>QuantiTect SYBR Green PCR Kit (200rxn)</t>
  </si>
  <si>
    <t>204143</t>
  </si>
  <si>
    <t>Quartz</t>
  </si>
  <si>
    <t>99.0715.10</t>
  </si>
  <si>
    <t>Raccord en peek inerte avec ferrules peek pour tube 1/10" (x10)</t>
  </si>
  <si>
    <t>F300X</t>
  </si>
  <si>
    <t>raccord Rhéodyne Reflex vissage main, vis +ferrule(x10)</t>
  </si>
  <si>
    <t>6000.282</t>
  </si>
  <si>
    <t>Raccord universel court 10-32 pour tube 1/16"OD peek haute pression vissage main (x10)</t>
  </si>
  <si>
    <t>F120X</t>
  </si>
  <si>
    <t>Refrigérant</t>
  </si>
  <si>
    <t>Rgel , IEF3-10, 10well,1</t>
  </si>
  <si>
    <t>161.1111</t>
  </si>
  <si>
    <t>RNAse H, 50u</t>
  </si>
  <si>
    <t>M4281</t>
  </si>
  <si>
    <t>RNeasy Plant MINI KIT</t>
  </si>
  <si>
    <t>74904</t>
  </si>
  <si>
    <t>*</t>
  </si>
  <si>
    <t>Sealing kit (with Kalrez orings)</t>
  </si>
  <si>
    <t>18-1032-16</t>
  </si>
  <si>
    <t>Pharmacia</t>
  </si>
  <si>
    <t>Septa marathon 3/8" (9,5mm) (25u)</t>
  </si>
  <si>
    <t>239 188</t>
  </si>
  <si>
    <t>sequence peptidique sur 3 cycles</t>
  </si>
  <si>
    <t>OO2129</t>
  </si>
  <si>
    <t>séquences</t>
  </si>
  <si>
    <t>Syringue 10µl 10R-C/T-5/0.47C (avec aiguille amovible conique) 002982</t>
  </si>
  <si>
    <t>002982</t>
  </si>
  <si>
    <t>Seringues omnifix 5ml (100 u)</t>
  </si>
  <si>
    <t>C537.1</t>
  </si>
  <si>
    <t>Silver stain kit</t>
  </si>
  <si>
    <t>Silver stain plus kit</t>
  </si>
  <si>
    <t>161.0449</t>
  </si>
  <si>
    <t>Simfilter filtre 0,05µm (pour eau ultra pure)</t>
  </si>
  <si>
    <t>sitostérol 1mg</t>
  </si>
  <si>
    <t>S9889</t>
  </si>
  <si>
    <t>Sodium acetate trihydrate sigma (1 kg)</t>
  </si>
  <si>
    <t>S7670</t>
  </si>
  <si>
    <t>Sodium bisulfite,100g</t>
  </si>
  <si>
    <t>S8890</t>
  </si>
  <si>
    <t>Sodium chlorure Normapur , 1kg</t>
  </si>
  <si>
    <t>27 810 295</t>
  </si>
  <si>
    <t>Sodium chlorure RP rectapur, 1kg</t>
  </si>
  <si>
    <t>27.800.291</t>
  </si>
  <si>
    <t>Sodium dihydrogénophosphate pur (500 g)</t>
  </si>
  <si>
    <t>28013264</t>
  </si>
  <si>
    <t>sodium dodécylsulfate ( 500g)  SDS</t>
  </si>
  <si>
    <t>428023-500g</t>
  </si>
  <si>
    <t>428023-500.</t>
  </si>
  <si>
    <t>Sodium hydrogène carbonate HPLC</t>
  </si>
  <si>
    <t>S/4246/50</t>
  </si>
  <si>
    <t>Sodium hydroxide en pastille RP,1Kg</t>
  </si>
  <si>
    <t>28 244.295</t>
  </si>
  <si>
    <t>Sodium Iodide (NaI), 500g</t>
  </si>
  <si>
    <t>21,763-8</t>
  </si>
  <si>
    <t>21.763.8 sur catalogue S9538 ou S8379</t>
  </si>
  <si>
    <t>Sodium phosphate, dibasique, heptahydrate, 100g</t>
  </si>
  <si>
    <t>S9390-100g</t>
  </si>
  <si>
    <t>Sodium phosphate, monobasique, monohydrate, 250g</t>
  </si>
  <si>
    <t>S9638</t>
  </si>
  <si>
    <t>sodium polyphosphate crystal,+80mesh, 1Kg</t>
  </si>
  <si>
    <t>30555.3 pourrait être P8510 page 1877</t>
  </si>
  <si>
    <t>Sodium salicylate, 250g</t>
  </si>
  <si>
    <t>1.06601.0250</t>
  </si>
  <si>
    <t>Sodium sulfate anhydre,500g</t>
  </si>
  <si>
    <t>1.06649.0500</t>
  </si>
  <si>
    <t>Sodium sulfate hexyl , 30G</t>
  </si>
  <si>
    <t>Sodium sulfate octyl, 15g</t>
  </si>
  <si>
    <t>Sodium sulfate tetradecyl, 5g</t>
  </si>
  <si>
    <t>Sodium sulfite, heptahydrate, 1Kg</t>
  </si>
  <si>
    <t>28128.294</t>
  </si>
  <si>
    <t>Sodium tétraborate décahydrate,500g</t>
  </si>
  <si>
    <t>71999</t>
  </si>
  <si>
    <t>Sodium tétrathionate 25g</t>
  </si>
  <si>
    <t>S 5758</t>
  </si>
  <si>
    <t>Sondes TaqMan</t>
  </si>
  <si>
    <t>Spacers, mini PII, 1,5mm</t>
  </si>
  <si>
    <t>165.2933</t>
  </si>
  <si>
    <t>SPECTRAPOR CE DISPODIAL. (10 u)</t>
  </si>
  <si>
    <t>stigmastérol 95% (5g)</t>
  </si>
  <si>
    <t>S2424-5G</t>
  </si>
  <si>
    <t>Sucrose ,1kg</t>
  </si>
  <si>
    <t>S9378</t>
  </si>
  <si>
    <t>sulfosalicylique acid dihydrate, 100g</t>
  </si>
  <si>
    <t>S3147</t>
  </si>
  <si>
    <t>Support filtre haute pression en ligne 47mn de diamètre</t>
  </si>
  <si>
    <t>XX45 047 00</t>
  </si>
  <si>
    <t>T C A tricholoro acétique acide , 250g</t>
  </si>
  <si>
    <t>T8657</t>
  </si>
  <si>
    <t>TCEP. (1 g)</t>
  </si>
  <si>
    <t>Teflon comb,10 welle, 1,5mm</t>
  </si>
  <si>
    <t>165.2922</t>
  </si>
  <si>
    <t>TES (N-tris[hydroxyméthyl] methyl –2-amino éthane sulfonique acide),25g</t>
  </si>
  <si>
    <t>T1375</t>
  </si>
  <si>
    <t>Thermométre à mercure -20 à +110  (x 1)</t>
  </si>
  <si>
    <t>1358115</t>
  </si>
  <si>
    <t>triéthanolamine, 100ml</t>
  </si>
  <si>
    <t>23.962.3 sur catalogue T1377 page2017</t>
  </si>
  <si>
    <t>Trifluoroacetic acid  (100ml)</t>
  </si>
  <si>
    <t>T6508</t>
  </si>
  <si>
    <t>TRIS (2-carboxyethyl) phosphine hydrochloride</t>
  </si>
  <si>
    <t>20 490</t>
  </si>
  <si>
    <t>Tris hydroxymethyl  aminométhane Gen-Apex, 500g</t>
  </si>
  <si>
    <t>33.621.260</t>
  </si>
  <si>
    <t>trizmaR Base = tris, 250g</t>
  </si>
  <si>
    <t>T1503</t>
  </si>
  <si>
    <t>Tube à centrifuger Nalgène (bouch vis) 10 ml  par 2 en  FEP</t>
  </si>
  <si>
    <t>525-2211</t>
  </si>
  <si>
    <t>ancienne ref13 944.010</t>
  </si>
  <si>
    <t>Tube à centrifuger Nalgène en PC avec capuchon à vis en PP avec joint en silicone</t>
  </si>
  <si>
    <t>525-0041</t>
  </si>
  <si>
    <t>ancienne ref13 944.214</t>
  </si>
  <si>
    <t>Tube à centrifuger Nalgène (bouch vis) 10ml  par 10 en polysulfoneTubes à centrifuger en polysulfone avec capuchon à vis en PP sans joint</t>
  </si>
  <si>
    <t>525-2231</t>
  </si>
  <si>
    <t>ref nalgène 3115-0010ancienne ref13 944.112</t>
  </si>
  <si>
    <t>Tube à centrifuger Nalgène (bouch vis) 30ml  par 10 en polycarbonateTubes à centrifuger en PC avec capuchon à vis en PP avec joint en silicone</t>
  </si>
  <si>
    <t>525-0043</t>
  </si>
  <si>
    <t>Tube à centrifuger Nalgène (bouch vis) 50ml  par 10 en polycarbonate</t>
  </si>
  <si>
    <t>525-2234</t>
  </si>
  <si>
    <t>type 3118</t>
  </si>
  <si>
    <t>Tube à centrifuger Nalgène (bouch vis) 50ml  par 10 en polysufone</t>
  </si>
  <si>
    <t>525-2224</t>
  </si>
  <si>
    <t>type 3115</t>
  </si>
  <si>
    <t>Tube de transfert en acier CAPTEUR (tube de raccordement supérieur)</t>
  </si>
  <si>
    <t>A3971.010S</t>
  </si>
  <si>
    <t>Tube de transfert en acier TET (tube de capteur)</t>
  </si>
  <si>
    <t>A3970.010S</t>
  </si>
  <si>
    <t>Tube de transport en acier</t>
  </si>
  <si>
    <t>A3972.010S</t>
  </si>
  <si>
    <t>Tube de vidange vanne purge</t>
  </si>
  <si>
    <t>A4093-010</t>
  </si>
  <si>
    <t>Tube d'extracteur de soxhlet 125ml</t>
  </si>
  <si>
    <t>9233425</t>
  </si>
  <si>
    <t>tube PTFE pour le Dumas (1x5m)</t>
  </si>
  <si>
    <t>42001501-ERB</t>
  </si>
  <si>
    <t>tube quartz , L 450mm , diamètre ext 18mm, diamètre int 14mm</t>
  </si>
  <si>
    <t>N</t>
  </si>
  <si>
    <t>tube quartz avec encoche  ou creuset , L 85mm ,diamètre ext 13mm (x10)</t>
  </si>
  <si>
    <t>Tube vidange vanne purge</t>
  </si>
  <si>
    <t>A4093.010.</t>
  </si>
  <si>
    <t>Tubes eppendorf (1000 u)</t>
  </si>
  <si>
    <t>4182.1</t>
  </si>
  <si>
    <t>Tubes hémolyse polypropyléne (x2000)</t>
  </si>
  <si>
    <t>TK 75-003</t>
  </si>
  <si>
    <t>ULTRAFREE 4B10 Max-5 (25 u)</t>
  </si>
  <si>
    <t>UFV4BCC25</t>
  </si>
  <si>
    <t>Union peek pour tube 1/16" 10-32 faible volume mort(0,07µl) (x2)</t>
  </si>
  <si>
    <t>P742</t>
  </si>
  <si>
    <t>Urée(1 kg)</t>
  </si>
  <si>
    <t>28 876.298</t>
  </si>
  <si>
    <t>Vasapressin (500ug)</t>
  </si>
  <si>
    <t>V112</t>
  </si>
  <si>
    <t>Vis de compression rouge 1/8’  (x10)</t>
  </si>
  <si>
    <t>P302</t>
  </si>
  <si>
    <t>vis + union P603 + ferrules ja=kit 803055unes P300 =</t>
  </si>
  <si>
    <t>Li</t>
  </si>
  <si>
    <t>V3941</t>
  </si>
  <si>
    <t>Sonde ultra son, microsonde PR MS50 microson P1 3,2mm</t>
  </si>
  <si>
    <t>07584105</t>
  </si>
  <si>
    <t>25208000</t>
  </si>
  <si>
    <t>laine de quartz (5g)</t>
  </si>
  <si>
    <t>338 22200-ERB</t>
  </si>
  <si>
    <t>Chronomètre</t>
  </si>
  <si>
    <t>05 856.751</t>
  </si>
  <si>
    <t>Ferrule bleue adaptée 1/16'' pour vis de compression P201 à P203 (x10)</t>
  </si>
  <si>
    <t>P200 X</t>
  </si>
  <si>
    <t>N-(1-naphthyl)ethylenediamine D (5g)</t>
  </si>
  <si>
    <t>222488</t>
  </si>
  <si>
    <t>4-(dimethylamino) benzaldehyde  (100g)</t>
  </si>
  <si>
    <t>109762</t>
  </si>
  <si>
    <t>Luer femelle TEFZEL pour seringue</t>
  </si>
  <si>
    <t>P624</t>
  </si>
  <si>
    <t>Seringue 20 ml Luer avec embout à vis</t>
  </si>
  <si>
    <t>Fonds réutilisables  pour coupelles (x25)</t>
  </si>
  <si>
    <t>nirih 0308</t>
  </si>
  <si>
    <t>Fonds jetables  pour coupelles (x100)</t>
  </si>
  <si>
    <t>nirih 0309</t>
  </si>
  <si>
    <t>Coupelle quartz (x1)</t>
  </si>
  <si>
    <t>nirih 0307</t>
  </si>
  <si>
    <t>Coupelles quartz (x10)</t>
  </si>
  <si>
    <t>nirih 0386</t>
  </si>
  <si>
    <t>QIAquick gel extraction, kit 50</t>
  </si>
  <si>
    <t>28704</t>
  </si>
  <si>
    <t>Pfu DNA Polymerase, 500u</t>
  </si>
  <si>
    <t>M7745</t>
  </si>
  <si>
    <t>Colonne HPLC BIOSEP SEC S4000, 300x7,8mm</t>
  </si>
  <si>
    <t>OOH-2147-KO</t>
  </si>
  <si>
    <t>équivalent SNW4000 TSK</t>
  </si>
  <si>
    <t>Colonne Equisorb SI 5µ  250x4mm</t>
  </si>
  <si>
    <t>4E 5SI 250</t>
  </si>
  <si>
    <t>a Calmon , Tocophérols</t>
  </si>
  <si>
    <t>Cones Finntip FT10 Sterilized (0,2-10µl)   (10x96)</t>
  </si>
  <si>
    <t>9400303</t>
  </si>
  <si>
    <t>Cones Finntip FT, Biocon, avec filtre</t>
  </si>
  <si>
    <t>94053100</t>
  </si>
  <si>
    <t>Hexane (x25L)</t>
  </si>
  <si>
    <t>24,574,460</t>
  </si>
  <si>
    <t>Trop cher; prendre chez adl prochilab</t>
  </si>
  <si>
    <t>DNA purification system SV minipreps (x50)</t>
  </si>
  <si>
    <t>A1330</t>
  </si>
  <si>
    <t>parafilm</t>
  </si>
  <si>
    <t>H666.1</t>
  </si>
  <si>
    <t>Raccord universel acetal avec ferrules PEEK</t>
  </si>
  <si>
    <t>F200X</t>
  </si>
  <si>
    <t>Coton cardé  (500g)</t>
  </si>
  <si>
    <t>23030260</t>
  </si>
  <si>
    <t>Bleu/orange Loading Dye, 6X-(3X 1mL)</t>
  </si>
  <si>
    <t>G1881</t>
  </si>
  <si>
    <t>Propanol-1 pur pour analyse</t>
  </si>
  <si>
    <t>415104</t>
  </si>
  <si>
    <t>Tris(hydroxymethyl)aminomethane,99,9%ultrapure  (500g)</t>
  </si>
  <si>
    <t>154563-500G</t>
  </si>
  <si>
    <t>conservé à 4°C</t>
  </si>
  <si>
    <t>Portoir en mousse pour tube (x6)</t>
  </si>
  <si>
    <t>0734301</t>
  </si>
  <si>
    <t>Portoir flottant pour 62 microtubes</t>
  </si>
  <si>
    <t>5275801</t>
  </si>
  <si>
    <t>pour bain marie</t>
  </si>
  <si>
    <t>Portoir unwire TM bleu pour 72 tubes</t>
  </si>
  <si>
    <t>2071201</t>
  </si>
  <si>
    <t>boite en polystyrène expensé pour 50 tubes</t>
  </si>
  <si>
    <t>638-3302</t>
  </si>
  <si>
    <t>pour les vials HPLC, rangement congélateur</t>
  </si>
  <si>
    <t>Colonne kromasil C18, 5µ , 250x4,6mm</t>
  </si>
  <si>
    <t>00G-3033.E0</t>
  </si>
  <si>
    <t>équivalent satisfaction pour les isof</t>
  </si>
  <si>
    <t>pET 16b plasmide  Novagen 10µg</t>
  </si>
  <si>
    <t>69662-3</t>
  </si>
  <si>
    <t>Larbi</t>
  </si>
  <si>
    <t>Rack en polystyrène (pour tube de 12mm de diamètre) blanc</t>
  </si>
  <si>
    <t>63 833-02</t>
  </si>
  <si>
    <t>Membrane de dialyse (25 u)</t>
  </si>
  <si>
    <t>Génistine, 5mg</t>
  </si>
  <si>
    <t>1050</t>
  </si>
  <si>
    <t>colonne satisfaction C8+ 5f 250x40mm</t>
  </si>
  <si>
    <t>P10SA5PLUS</t>
  </si>
  <si>
    <t>wizard(R) Plus SV Minipreps (250u)</t>
  </si>
  <si>
    <t>A1460</t>
  </si>
  <si>
    <t>PCR master mix (2X), 2,50mL</t>
  </si>
  <si>
    <t>M7502</t>
  </si>
  <si>
    <t>Taq DNA polymerase in storage (N'EXISTE PLUS!)</t>
  </si>
  <si>
    <t>M1661</t>
  </si>
  <si>
    <t>Agarose, LMP, Preparative</t>
  </si>
  <si>
    <t>V3841</t>
  </si>
  <si>
    <t>LigaFast™ Rapid DNA Liga-</t>
  </si>
  <si>
    <t>M8221</t>
  </si>
  <si>
    <t>Access Quick RT-PCR System</t>
  </si>
  <si>
    <t>A1701</t>
  </si>
  <si>
    <t>non corrigée simple brin S5</t>
  </si>
  <si>
    <t>SENCSBS05</t>
  </si>
  <si>
    <t>Ni-NTA spin Columns (50)</t>
  </si>
  <si>
    <t>31014</t>
  </si>
  <si>
    <t>Goat anti-rabbit IGG (whole mol) (5ml)</t>
  </si>
  <si>
    <t>A3687</t>
  </si>
  <si>
    <t>5-bromo-4-chloro-3-indolyl phos</t>
  </si>
  <si>
    <t>B5655-5TAB</t>
  </si>
  <si>
    <t>propanol (1l)</t>
  </si>
  <si>
    <t>82090</t>
  </si>
  <si>
    <t>Trichloroacetique acid electropho (250g)</t>
  </si>
  <si>
    <t>décompteur de temps grand affichage</t>
  </si>
  <si>
    <t>05860050</t>
  </si>
  <si>
    <t>cones jaunes  200µl (x1000)</t>
  </si>
  <si>
    <t>112767</t>
  </si>
  <si>
    <t>selon devis 163 241/000 au 11/03/2010</t>
  </si>
  <si>
    <t>filtres de protection 1ml STD</t>
  </si>
  <si>
    <t>721006</t>
  </si>
  <si>
    <t>sodium hydrogenosulfate RP (250g)</t>
  </si>
  <si>
    <t>28120231</t>
  </si>
  <si>
    <t>acide acétique 100% RP (1l)</t>
  </si>
  <si>
    <t>20104298</t>
  </si>
  <si>
    <t>hydrogene peroxyde sol. Aq.30% RP (1L)</t>
  </si>
  <si>
    <t>23619297</t>
  </si>
  <si>
    <t>acide L(+) ascorbique PA (250g),</t>
  </si>
  <si>
    <t>20150231</t>
  </si>
  <si>
    <t>sodium acétate RP PA 3H20 (1Kg)</t>
  </si>
  <si>
    <t>27652298</t>
  </si>
  <si>
    <t>neodisher A8 alcalin (10kg)</t>
  </si>
  <si>
    <t>410276</t>
  </si>
  <si>
    <t>coupe tubes peek</t>
  </si>
  <si>
    <t>14641101</t>
  </si>
  <si>
    <t>sodium hydroxyde RP pastille 5kg</t>
  </si>
  <si>
    <t>28244364</t>
  </si>
  <si>
    <t>catalyseur Kjeldahl pour minéralisation type W (1000 tabs)</t>
  </si>
  <si>
    <t>32908663</t>
  </si>
  <si>
    <t>colonne chromato pour NA</t>
  </si>
  <si>
    <t>26070004-ERB</t>
  </si>
  <si>
    <t>50SH112 joint SI/CHN1106</t>
  </si>
  <si>
    <t>29030631</t>
  </si>
  <si>
    <t>olive AL OD2 (x50)</t>
  </si>
  <si>
    <t>29054045-ERB</t>
  </si>
  <si>
    <t>tube quartz avec encoche = creuset (13x14)</t>
  </si>
  <si>
    <t>F</t>
  </si>
  <si>
    <t>azote liquide (26L)</t>
  </si>
  <si>
    <t>I4001XX1</t>
  </si>
  <si>
    <t>fax 0240312142 av 11H pour livraison le lendemain n° client cryo expressV000832</t>
  </si>
  <si>
    <t>capsules en étain 4x6mm (x250)</t>
  </si>
  <si>
    <t>SA76980702</t>
  </si>
  <si>
    <t>Colonne Zorbax 300SB C8 4,6x150mm</t>
  </si>
  <si>
    <t>883995.906</t>
  </si>
  <si>
    <t>blé, RP</t>
  </si>
  <si>
    <t>4 vinyl pyridine 95% (100ml)</t>
  </si>
  <si>
    <t>V3-20,4</t>
  </si>
  <si>
    <t>Joint couvercle grande cellule (natural product)</t>
  </si>
  <si>
    <t>nirih 0344</t>
  </si>
  <si>
    <t>Fenêtre de remplacement grande cellule (natural product)</t>
  </si>
  <si>
    <t>113300</t>
  </si>
  <si>
    <t>!!! &lt;&gt; Bulk sample = 0391</t>
  </si>
  <si>
    <t>membrane dégazeur SCM1000</t>
  </si>
  <si>
    <t>803109</t>
  </si>
  <si>
    <t>tubes hémolyse en polypropylène a vis avec bouchon (x2000)</t>
  </si>
  <si>
    <t>TKV 75-07</t>
  </si>
  <si>
    <t>Pré-colonneAgilent ZORBAX SB ,C8 _x000D_
Pré-colonne Agilent ZORBAX SB ,C8</t>
  </si>
  <si>
    <t>820950-915</t>
  </si>
  <si>
    <t>AMV Reverse Transcriptase</t>
  </si>
  <si>
    <t>M5101</t>
  </si>
  <si>
    <t>Ramdom primers</t>
  </si>
  <si>
    <t>C1181</t>
  </si>
  <si>
    <t>Pst I</t>
  </si>
  <si>
    <t>R6111</t>
  </si>
  <si>
    <t>Stu I</t>
  </si>
  <si>
    <t>R6421</t>
  </si>
  <si>
    <t>Kpn I</t>
  </si>
  <si>
    <t>R6341</t>
  </si>
  <si>
    <t>pQe-30 Xa vector</t>
  </si>
  <si>
    <t>33203</t>
  </si>
  <si>
    <t>QIAquick PCR Purification Kit (50)</t>
  </si>
  <si>
    <t>28104</t>
  </si>
  <si>
    <t>Diethylether oxyde (1l)</t>
  </si>
  <si>
    <t>0440516</t>
  </si>
  <si>
    <t>filtres AcroPrepGHP 0,45µm  disques (x10 disques de 25fitres)</t>
  </si>
  <si>
    <t>186000154</t>
  </si>
  <si>
    <t>Colonne Equisorb NH2 5µ  250x4,6mm conditionnée sous méthanol</t>
  </si>
  <si>
    <t>E5NH2 250</t>
  </si>
  <si>
    <t>générique sphérisorb</t>
  </si>
  <si>
    <t>colonnes PL aquagel-OH 60; 8µm  300x7,5mm</t>
  </si>
  <si>
    <t>11496800</t>
  </si>
  <si>
    <t>tubes en polysulfone à vis avec bouchon, 10ml (x10)</t>
  </si>
  <si>
    <t>3115-0010</t>
  </si>
  <si>
    <t>masques de protection</t>
  </si>
  <si>
    <t>01777.033</t>
  </si>
  <si>
    <t>phenylmercuric acetate (mini 97%) 25g</t>
  </si>
  <si>
    <t>P2,712-7</t>
  </si>
  <si>
    <t>joint noir H pression (2 paires, pour acétonitrile)</t>
  </si>
  <si>
    <t>A4902.010</t>
  </si>
  <si>
    <t>joints jaunes H pression (5 paires)</t>
  </si>
  <si>
    <t>A3070.010</t>
  </si>
  <si>
    <t>???</t>
  </si>
  <si>
    <t>joints arrière ORANGE pour pompe P 4000 (x1)</t>
  </si>
  <si>
    <t>A2963.010</t>
  </si>
  <si>
    <t>joints arrière HPLC</t>
  </si>
  <si>
    <t>methanol, pure pour synthèse (10l)</t>
  </si>
  <si>
    <t>0930241</t>
  </si>
  <si>
    <t>methyl cellulose (100g)</t>
  </si>
  <si>
    <t>27,441-0</t>
  </si>
  <si>
    <t>Viscosité = 4 000 cps</t>
  </si>
  <si>
    <t>27,442-9</t>
  </si>
  <si>
    <t>Viscosité = 400 cps</t>
  </si>
  <si>
    <t>27,444-5</t>
  </si>
  <si>
    <t>Viscosité = 15 cps</t>
  </si>
  <si>
    <t>ethyl cellulose (250g)</t>
  </si>
  <si>
    <t>20,068-9</t>
  </si>
  <si>
    <t>Viscosité = 10 cps</t>
  </si>
  <si>
    <t>ethyl cellulose (100g)</t>
  </si>
  <si>
    <t>24,749-9</t>
  </si>
  <si>
    <t>Viscosité = 100 cps</t>
  </si>
  <si>
    <t>20,065-4</t>
  </si>
  <si>
    <t>Viscosité = 300 cps</t>
  </si>
  <si>
    <t>2-hydroxypropyl cellulose (100g)</t>
  </si>
  <si>
    <t>43,500-7</t>
  </si>
  <si>
    <t>Viscosité = 150-700 cps</t>
  </si>
  <si>
    <t>19,189-2</t>
  </si>
  <si>
    <t>Viscosité = 75-150 cps</t>
  </si>
  <si>
    <t>19,190-6</t>
  </si>
  <si>
    <t>Viscosité = 1 500-3 000 cps</t>
  </si>
  <si>
    <t>2-hydroxypropyl methyl cellulose (100g)</t>
  </si>
  <si>
    <t>42,317-3</t>
  </si>
  <si>
    <t>Viscosité = 100 000 cps</t>
  </si>
  <si>
    <t>42,318-1</t>
  </si>
  <si>
    <t>Viscosité = 15 000 cps</t>
  </si>
  <si>
    <t>29,441-1</t>
  </si>
  <si>
    <t>Viscosité = 80-120 cps</t>
  </si>
  <si>
    <t>carboxymethyl cellulose, sodium salt (100g) 90 kD</t>
  </si>
  <si>
    <t>41,927-3</t>
  </si>
  <si>
    <t>Mw = 90 000</t>
  </si>
  <si>
    <t>carboxymethyl cellulose, sodium salt (100g) 250 kD</t>
  </si>
  <si>
    <t>41,930-3</t>
  </si>
  <si>
    <t>Mw = 250 000</t>
  </si>
  <si>
    <t>carboxymethyl cellulose, sodium salt (100g) 700 kD</t>
  </si>
  <si>
    <t>41,933-8</t>
  </si>
  <si>
    <t>Mw = 700 000</t>
  </si>
  <si>
    <t>tube Peek couleur naturel 1/8'' x 2mm  le métre</t>
  </si>
  <si>
    <t>1544XL</t>
  </si>
  <si>
    <t>SimPak 2 pack de purification.</t>
  </si>
  <si>
    <t>SIMPAKOD2</t>
  </si>
  <si>
    <t>SimPak 2 kit pour eau DI (inclus SimPak 2, SimFilter et Filtre évent)</t>
  </si>
  <si>
    <t>SIMPAKKD2</t>
  </si>
  <si>
    <t>tube PTFE 1/8" transparent (1/8"x,62")</t>
  </si>
  <si>
    <t>1521XL</t>
  </si>
  <si>
    <t>le métre, donner le métrage</t>
  </si>
  <si>
    <t>EDAC: N (3-Dimethylaminopropyl)-N'-Ethylcarbodïimide hydrochloride (10g)</t>
  </si>
  <si>
    <t>E7750</t>
  </si>
  <si>
    <t>glyciteïne (x10mg)</t>
  </si>
  <si>
    <t>G2785</t>
  </si>
  <si>
    <t>union, M6 female/ 1/16"male  (x5)</t>
  </si>
  <si>
    <t>18-3858-01</t>
  </si>
  <si>
    <t>tubing kit preflanged ETFE</t>
  </si>
  <si>
    <t>18-0425-01</t>
  </si>
  <si>
    <t>flanging / startup kit 220V</t>
  </si>
  <si>
    <t>19-5090-01</t>
  </si>
  <si>
    <t>kit qui sert à refaçonner les tubings après les avoir coupés.</t>
  </si>
  <si>
    <t>potassium hydroxyde RP Normapur pour analyse (1kg)</t>
  </si>
  <si>
    <t>26 668,296</t>
  </si>
  <si>
    <t>membranes Spectra Por 4 : 12000-14000Da; 75mmx15m</t>
  </si>
  <si>
    <t>M 10763</t>
  </si>
  <si>
    <t>pinces fermetures alourdies 75mm (x10)</t>
  </si>
  <si>
    <t>M 10876</t>
  </si>
  <si>
    <t>Membranes Spectra Por 1 à 5, 25000Da  (34mm)</t>
  </si>
  <si>
    <t>M 13308</t>
  </si>
  <si>
    <t>Urée 99,7% (1kg)</t>
  </si>
  <si>
    <t>U1250-1KG</t>
  </si>
  <si>
    <t>genistein (10mg)</t>
  </si>
  <si>
    <t>G7667</t>
  </si>
  <si>
    <t>vis longues PEEK avec ferrules (F142) x10</t>
  </si>
  <si>
    <t>F330X</t>
  </si>
  <si>
    <t>ergostérol (10g)</t>
  </si>
  <si>
    <t>45480</t>
  </si>
  <si>
    <t>colonnes prétes à l'emploi (x25)</t>
  </si>
  <si>
    <t>115096</t>
  </si>
  <si>
    <t>pour extraction de subst lipophyle de sol aqueuse</t>
  </si>
  <si>
    <t>1-acétylimidiazole (25g)</t>
  </si>
  <si>
    <t>15,786-4</t>
  </si>
  <si>
    <t>tetranitromethane (5g)</t>
  </si>
  <si>
    <t>T25003</t>
  </si>
  <si>
    <t>colonne HPLC Standard LiChrospher Si 60, 5µm, 250mmx2,1mm</t>
  </si>
  <si>
    <t>51505-252130</t>
  </si>
  <si>
    <t>projet ergostérols ( SC 07/2003)</t>
  </si>
  <si>
    <t>précolonnes UNIPHASE Silica (4/pk), 5µm, 10mm; calibre 2,1mm</t>
  </si>
  <si>
    <t>76005-012101</t>
  </si>
  <si>
    <t>projet ergostérol SC</t>
  </si>
  <si>
    <t>porte précolonne UNIPHASE Silica</t>
  </si>
  <si>
    <t>852-00</t>
  </si>
  <si>
    <t>béta glucuronidase Escherichia coli  25000</t>
  </si>
  <si>
    <t>G7771</t>
  </si>
  <si>
    <t>sulfatase H5   10 000U</t>
  </si>
  <si>
    <t>lithium acetate dihydrate 100g</t>
  </si>
  <si>
    <t>L4158</t>
  </si>
  <si>
    <t>Methanol RS HPLC. (2,5 l)</t>
  </si>
  <si>
    <t>412532</t>
  </si>
  <si>
    <t>caps de vials 32X12 ( X100)</t>
  </si>
  <si>
    <t>310115</t>
  </si>
  <si>
    <t>Oxalate d'ammonium 1 kg Normapur</t>
  </si>
  <si>
    <t>21289,293</t>
  </si>
  <si>
    <t>Bouchons vials 32*12 (ref: 3212VIS) (X 1000)</t>
  </si>
  <si>
    <t>8SC</t>
  </si>
  <si>
    <t>Tubes téflon 1/8" X1,6mm ID Q=5m</t>
  </si>
  <si>
    <t>62565</t>
  </si>
  <si>
    <t>Polyclar AT (PVP insoluble)</t>
  </si>
  <si>
    <t>PVP10-100G</t>
  </si>
  <si>
    <t>Papier Whatman n°1 pour chromato (20*20cm) X100</t>
  </si>
  <si>
    <t>06104921</t>
  </si>
  <si>
    <t>Sodium azoture (50g)</t>
  </si>
  <si>
    <t>27 967-150</t>
  </si>
  <si>
    <t>pot + bouchon pas adapter à ce produit très toxique (risque de souillure)</t>
  </si>
  <si>
    <t>Fenêtre cellule BaF2 Disk 32x3mm "drilled"</t>
  </si>
  <si>
    <t>7000-469</t>
  </si>
  <si>
    <t>Joint Gasket Viton .031 TK EZ-F</t>
  </si>
  <si>
    <t>2000-435</t>
  </si>
  <si>
    <t>Par lot de 12</t>
  </si>
  <si>
    <t>EDAC: N (3-Dimethylaminopropyl)-N'-Ethylcarbodïimide hydrochloride (25g)</t>
  </si>
  <si>
    <t>L-Cystéine 97% (100g)</t>
  </si>
  <si>
    <t>16-814-9</t>
  </si>
  <si>
    <t>p-(Diméthylamino)benzaldéhyde (P-DAB) 99% (25g)</t>
  </si>
  <si>
    <t>D-2004</t>
  </si>
  <si>
    <t>Labotop Cooler -15°C bleu</t>
  </si>
  <si>
    <t>M 22610</t>
  </si>
  <si>
    <t>Sodium Potassium Tartrate Normapur (1kg)</t>
  </si>
  <si>
    <t>27068290</t>
  </si>
  <si>
    <t>insert 200µl en vrac (x1000)</t>
  </si>
  <si>
    <t>02MTV</t>
  </si>
  <si>
    <t>Ammonium fer 2 sulfate (sel de Mohr) 1kg (Normapur)</t>
  </si>
  <si>
    <t>24 257,293</t>
  </si>
  <si>
    <t>Ether de pétrole 2,5L (Normapur)</t>
  </si>
  <si>
    <t>23837,325</t>
  </si>
  <si>
    <t>Butanol 1 purex pour analyse (x1L)</t>
  </si>
  <si>
    <t>0170516</t>
  </si>
  <si>
    <t>Alpha-amylase (PAYS) (25mg)</t>
  </si>
  <si>
    <t>A4268</t>
  </si>
  <si>
    <t>Bovine serum albumine (10g)</t>
  </si>
  <si>
    <t>A4503</t>
  </si>
  <si>
    <t>Alpha-amylase inhibitor (INH-PAYS) (1mg)</t>
  </si>
  <si>
    <t>A3410</t>
  </si>
  <si>
    <t>Masque de protection (boite de 20)</t>
  </si>
  <si>
    <t>01737605</t>
  </si>
  <si>
    <t>Colonne Extrelut NT20 (boite de 25)</t>
  </si>
  <si>
    <t>Boites de Pétri 90mm (X825)</t>
  </si>
  <si>
    <t>BP90B-03</t>
  </si>
  <si>
    <t>Sacs autoclavables 600X780mm 33L (X500)</t>
  </si>
  <si>
    <t>SAR33</t>
  </si>
  <si>
    <t>Macro-cuves pour spectro (1cm) (X100)</t>
  </si>
  <si>
    <t>B111117</t>
  </si>
  <si>
    <t>Savon amphotène (X12)</t>
  </si>
  <si>
    <t>505080</t>
  </si>
  <si>
    <t>Acide méthyl ester myristique (1g)</t>
  </si>
  <si>
    <t>A3378</t>
  </si>
  <si>
    <t>Acide méthyl ester arachidate (1g)</t>
  </si>
  <si>
    <t>A3881</t>
  </si>
  <si>
    <t>Acide méthyl ester linoléate (1g)</t>
  </si>
  <si>
    <t>L1876</t>
  </si>
  <si>
    <t>Acide méthyl ester linolénate (0,5g)</t>
  </si>
  <si>
    <t>L2626</t>
  </si>
  <si>
    <t>Acide méthyl ester laurate (1g)</t>
  </si>
  <si>
    <t>L7272</t>
  </si>
  <si>
    <t>Acide méthyl ester oléate (1g)</t>
  </si>
  <si>
    <t>O4754</t>
  </si>
  <si>
    <t>Acide méthyl ester palmitate (1g)</t>
  </si>
  <si>
    <t>P5177</t>
  </si>
  <si>
    <t>Acide méthyl ester palmitoléate (0,5g)</t>
  </si>
  <si>
    <t>P9667</t>
  </si>
  <si>
    <t>Acide méthyl ester stéarate (1g)</t>
  </si>
  <si>
    <t>S5376</t>
  </si>
  <si>
    <t>Eucalyptol (100mL)</t>
  </si>
  <si>
    <t>C8144</t>
  </si>
  <si>
    <t>Etiquette sécurité petit modèle: "Très Toxique" (X500)</t>
  </si>
  <si>
    <t>0775,1</t>
  </si>
  <si>
    <t>Etiquette sécurité petit modèle: "Toxique" (X500)</t>
  </si>
  <si>
    <t>1831,1</t>
  </si>
  <si>
    <t>Etiquette sécurité petit modèle: "Nocif" (X500)</t>
  </si>
  <si>
    <t>1833,1</t>
  </si>
  <si>
    <t>Etiquette sécurité petit modèle: "Corrosif" (X500)</t>
  </si>
  <si>
    <t>1832,1</t>
  </si>
  <si>
    <t>Etiquette sécurité petit modèle: "Irritant" (X500)</t>
  </si>
  <si>
    <t>1834,1</t>
  </si>
  <si>
    <t>Etiquette sécurité petit modèle: "Très inflammable" (X500)</t>
  </si>
  <si>
    <t>1835,1</t>
  </si>
  <si>
    <t>Etiquette sécurité petit modèle: "Dangereux pour l'environnement" (X500)</t>
  </si>
  <si>
    <t>E511,1</t>
  </si>
  <si>
    <t>Bonbonnes 20L sérigraphiées "eau distillée"</t>
  </si>
  <si>
    <t>50557456</t>
  </si>
  <si>
    <t>bêcher 1L et 600ml</t>
  </si>
  <si>
    <t>Colonne Remplie CPG. FFAP 5% + H3PO4 1%</t>
  </si>
  <si>
    <t>GC4</t>
  </si>
  <si>
    <t>Union 24/29 Soxlhet</t>
  </si>
  <si>
    <t>Ribonuclease H,250U</t>
  </si>
  <si>
    <t>25003926</t>
  </si>
  <si>
    <t>RTG rapid analysis kit</t>
  </si>
  <si>
    <t>27950201</t>
  </si>
  <si>
    <t>Réparation Colorimètre Secomam</t>
  </si>
  <si>
    <t>Réparation Bain-Marie Selecta</t>
  </si>
  <si>
    <t>Becher 1 Litre (x1)</t>
  </si>
  <si>
    <t>Becher 600 ml</t>
  </si>
  <si>
    <t>Réparation Fiole 2 Litres</t>
  </si>
  <si>
    <t>Plaque CCm Silica gel 60A alu (X25)</t>
  </si>
  <si>
    <t>1,05553,0001</t>
  </si>
  <si>
    <t>Insert CPG Splitless liner (2mm diam) (92mm longueur)</t>
  </si>
  <si>
    <t>208234</t>
  </si>
  <si>
    <t>Godets pour analyseur 4mL N/P (6000 units)</t>
  </si>
  <si>
    <t>VR11501700</t>
  </si>
  <si>
    <t>Dichlororisocyanurate (100g)</t>
  </si>
  <si>
    <t>1,10888,0100</t>
  </si>
  <si>
    <t>Ammonium heptamolybdate (100g) Normapur</t>
  </si>
  <si>
    <t>21 276,185</t>
  </si>
  <si>
    <t>Acide borique (1kg)</t>
  </si>
  <si>
    <t>20 185,297</t>
  </si>
  <si>
    <t>Chlorure de calcium (1kg)</t>
  </si>
  <si>
    <t>22,322,295</t>
  </si>
  <si>
    <t>Ebulliomètre standart en coffet (Devis du 22/08/03 385 Euros)</t>
  </si>
  <si>
    <t>160000</t>
  </si>
  <si>
    <t>Acide trichloroacétique (250g)</t>
  </si>
  <si>
    <t>1,00807,250</t>
  </si>
  <si>
    <t>Cartouche PX 5 microns 9"</t>
  </si>
  <si>
    <t>FR02064</t>
  </si>
  <si>
    <t>Carnet Régénération des résines (10 chèques)</t>
  </si>
  <si>
    <t>N100 ( 10 litres)</t>
  </si>
  <si>
    <t>Hydrogène L50 9m3</t>
  </si>
  <si>
    <t>CPG fison.</t>
  </si>
  <si>
    <t>Acéthylène (M20) 5m3</t>
  </si>
  <si>
    <t>Ferrules jaunes basse pression (x10)</t>
  </si>
  <si>
    <t>P300X</t>
  </si>
  <si>
    <t>union standard basse pression (x1)</t>
  </si>
  <si>
    <t>P603</t>
  </si>
  <si>
    <t>o vanillin (25g)</t>
  </si>
  <si>
    <t>94760</t>
  </si>
  <si>
    <t>Lampe Spectro SECOMAM</t>
  </si>
  <si>
    <t>LAMHS500</t>
  </si>
  <si>
    <t>Maintenance AFFF</t>
  </si>
  <si>
    <t>seringues omnifix 20ml (100u)</t>
  </si>
  <si>
    <t>C539,1</t>
  </si>
  <si>
    <t>pour utilisation des pistons</t>
  </si>
  <si>
    <t>HPLC Reverse Phase</t>
  </si>
  <si>
    <t>Gants nitrile taille L (carton =100ux10)</t>
  </si>
  <si>
    <t>704984</t>
  </si>
  <si>
    <t>Gants nitrile taille M (carton =100ux10)</t>
  </si>
  <si>
    <t>704974</t>
  </si>
  <si>
    <t>Gants nitrile taille S (carton =100u x10)</t>
  </si>
  <si>
    <t>704964</t>
  </si>
  <si>
    <t>SV Total RNA Isolation System Trial Size (10 preps)</t>
  </si>
  <si>
    <t>Z3101</t>
  </si>
  <si>
    <t>Gélose Columbia + 5% Sheep Blood (X20)</t>
  </si>
  <si>
    <t>63784</t>
  </si>
  <si>
    <t>Pipettes Pasteurs Stériles L 230mm (100u)</t>
  </si>
  <si>
    <t>50749</t>
  </si>
  <si>
    <t>Viande-Foie 0,6% (30u)</t>
  </si>
  <si>
    <t>54716</t>
  </si>
  <si>
    <t>Kligler-Hajna (5u)</t>
  </si>
  <si>
    <t>55375</t>
  </si>
  <si>
    <t>Kligler-Hajna (25u)</t>
  </si>
  <si>
    <t>55378</t>
  </si>
  <si>
    <t>Mannitol mobilité Nitraté (25u)</t>
  </si>
  <si>
    <t>55514</t>
  </si>
  <si>
    <t>Baird Parker Gélose (20u)</t>
  </si>
  <si>
    <t>63991</t>
  </si>
  <si>
    <t>Glycine électrophorèse, 1kg</t>
  </si>
  <si>
    <t>Matras 42*300 (unité)</t>
  </si>
  <si>
    <t>Gants anti-chaleur Sekuroka (L:47cm) (l'unité)</t>
  </si>
  <si>
    <t>Y352,1</t>
  </si>
  <si>
    <t>Extracteur Rotilabo pour aimant magnétique (L:45cm) (l'unité)</t>
  </si>
  <si>
    <t>E453,1</t>
  </si>
  <si>
    <t>papier filtres en fibre de verre GF/A  (diamétre 55mm) (1x100)</t>
  </si>
  <si>
    <t>1002001</t>
  </si>
  <si>
    <t>huile pour pompe à palettes (x5l)</t>
  </si>
  <si>
    <t>F62551</t>
  </si>
  <si>
    <t>pompe du lyophylisateur</t>
  </si>
  <si>
    <t>botton of the bottle 2µ filter</t>
  </si>
  <si>
    <t>A551</t>
  </si>
  <si>
    <t>kit de maintenance pour pompe Alcatel 2008AC</t>
  </si>
  <si>
    <t>P0255</t>
  </si>
  <si>
    <t>selon devis n° 523705</t>
  </si>
  <si>
    <t>Soy isoflavone kit (6x25mg)</t>
  </si>
  <si>
    <t>19570-25k</t>
  </si>
  <si>
    <t>5% de remise à partir de 1000 E</t>
  </si>
  <si>
    <t>Soyasapogenol A (10mg)</t>
  </si>
  <si>
    <t>19335-10</t>
  </si>
  <si>
    <t>Soyasapogenol B (10mg)</t>
  </si>
  <si>
    <t>19340-10</t>
  </si>
  <si>
    <t>Soyasaponin kit (5x10mg)</t>
  </si>
  <si>
    <t>19571-10k</t>
  </si>
  <si>
    <t>Equol (5mg)</t>
  </si>
  <si>
    <t>05165-5</t>
  </si>
  <si>
    <t>Turbine VSB24 PP2HI RS D/19 Bleu</t>
  </si>
  <si>
    <t>128M</t>
  </si>
  <si>
    <t>Vis de blocage Turbine PPHI D:6,30</t>
  </si>
  <si>
    <t>Culotte PPH type 25 mod,80 (disque de fixation)</t>
  </si>
  <si>
    <t>Plaque inox de renfort pour VSBT24</t>
  </si>
  <si>
    <t>Mixing Head 14,224mm</t>
  </si>
  <si>
    <t>Mixing l 10g</t>
  </si>
  <si>
    <t>Acide sulfurique (2,5 L)</t>
  </si>
  <si>
    <t>524541</t>
  </si>
  <si>
    <t>Tube de liaison TALLIAST  Standart (au mètre)</t>
  </si>
  <si>
    <t>Tube Jaune / Jaune (sachet)</t>
  </si>
  <si>
    <t>056ID</t>
  </si>
  <si>
    <t>Tube Violet+Blanc / Blanc + Noir (sachet)</t>
  </si>
  <si>
    <t>Macro-cuves pour spectro PMMA (1cm) (X100)</t>
  </si>
  <si>
    <t>759105</t>
  </si>
  <si>
    <t>Déplacement Régénération (Aller-Retour: 20km)</t>
  </si>
  <si>
    <t>Fournitures TP (somme à préciser)</t>
  </si>
  <si>
    <t>Disque oxydase (30u)</t>
  </si>
  <si>
    <t>53832</t>
  </si>
  <si>
    <t>API 20E (25u)</t>
  </si>
  <si>
    <t>20100</t>
  </si>
  <si>
    <t>API Strep (25u)</t>
  </si>
  <si>
    <t>20600</t>
  </si>
  <si>
    <t>API Staph (25u)</t>
  </si>
  <si>
    <t>20500</t>
  </si>
  <si>
    <t>Kits Réactifs API</t>
  </si>
  <si>
    <t>20120</t>
  </si>
  <si>
    <t>set pour detecteur FID</t>
  </si>
  <si>
    <t>40401800</t>
  </si>
  <si>
    <t>Lames de microscopes (50u)</t>
  </si>
  <si>
    <t>011101</t>
  </si>
  <si>
    <t>Pipettes pasteurs bouclées 270mm (500u)</t>
  </si>
  <si>
    <t>PP270S</t>
  </si>
  <si>
    <t>Avoir (sujet à préciser dans "Commentaire")</t>
  </si>
  <si>
    <t>Taq DNA Polymerase 5 units/microlitre</t>
  </si>
  <si>
    <t>18038026</t>
  </si>
  <si>
    <t>Inmac conso Jet encre comp Epson Stylus 880/880i couleur 300P</t>
  </si>
  <si>
    <t>E482892</t>
  </si>
  <si>
    <t>Inmac conso Jet encre comp Epson Stylus 880/880i noir 1200P</t>
  </si>
  <si>
    <t>E482890</t>
  </si>
  <si>
    <t>TDK DVD DVD+RW 4,7Go (4 Pack 10)</t>
  </si>
  <si>
    <t>E484326</t>
  </si>
  <si>
    <t>Memorex CD enregistrable CDR 80mn 700Mo 52X (Pack 10)</t>
  </si>
  <si>
    <t>E451169</t>
  </si>
  <si>
    <t>Réactifs Zym A + Zym B</t>
  </si>
  <si>
    <t>70 472</t>
  </si>
  <si>
    <t>Réactifs NIN</t>
  </si>
  <si>
    <t>70 490</t>
  </si>
  <si>
    <t>Tube Violet / Blanc (sachet)</t>
  </si>
  <si>
    <t>Tube Bleu / Bleu</t>
  </si>
  <si>
    <t>Papier pour enregistreur N/P et sucres (rouleau)</t>
  </si>
  <si>
    <t>RKZ 230/25/1</t>
  </si>
  <si>
    <t>Micropipette P1000 Lapsystem</t>
  </si>
  <si>
    <t>LABS4027100</t>
  </si>
  <si>
    <t>Agitateur Magnétique chauffant métal SB161</t>
  </si>
  <si>
    <t>BBSB162EUR</t>
  </si>
  <si>
    <t>Agitateur magnétique</t>
  </si>
  <si>
    <t>HAHI190MOO</t>
  </si>
  <si>
    <t>cônes Biohit  pour P5000 (100u)</t>
  </si>
  <si>
    <t>780 300</t>
  </si>
  <si>
    <t>Clavette</t>
  </si>
  <si>
    <t>Réparation Loupes Euromex-SKO</t>
  </si>
  <si>
    <t>Pipette 1-5mL Biohit</t>
  </si>
  <si>
    <t>Portoir pour 16 cuves</t>
  </si>
  <si>
    <t>Butyromètre 0-40% à fromage</t>
  </si>
  <si>
    <t>Entonnoir D.50 P4 (verre frité porosité 4)</t>
  </si>
  <si>
    <t>84444N</t>
  </si>
  <si>
    <t>Anneau D.70</t>
  </si>
  <si>
    <t>41001170</t>
  </si>
  <si>
    <t>Anneau D.100</t>
  </si>
  <si>
    <t>41001171</t>
  </si>
  <si>
    <t>Ethyl acétate (1L)</t>
  </si>
  <si>
    <t>15,485-7</t>
  </si>
  <si>
    <t>ethyl acetate HPLC (1L)</t>
  </si>
  <si>
    <t>0023716</t>
  </si>
  <si>
    <t>aiguille de prélèvement pour AS3000</t>
  </si>
  <si>
    <t>A4719-010</t>
  </si>
  <si>
    <t>kit mini plaques en verre PII (x10)</t>
  </si>
  <si>
    <t>165.2912</t>
  </si>
  <si>
    <t>x10 ensemble de grde et petite plaques</t>
  </si>
  <si>
    <t>Barreaux aimantés (L55; D.12) (unité)</t>
  </si>
  <si>
    <t>1484,1</t>
  </si>
  <si>
    <t>Barreaux aimantés (L50; D.9) (unité)</t>
  </si>
  <si>
    <t>1482,1</t>
  </si>
  <si>
    <t>Barreaux aimantés (L40; D.8) (unité)</t>
  </si>
  <si>
    <t>1306,1</t>
  </si>
  <si>
    <t>Barreaux aimantés (L30; D.6) (unité)</t>
  </si>
  <si>
    <t>2153,1</t>
  </si>
  <si>
    <t>Barreaux aimantés (L20; D.8) (unité)</t>
  </si>
  <si>
    <t>1237,1</t>
  </si>
  <si>
    <t>Barreaux aimantés (L25; D.6) (unité)</t>
  </si>
  <si>
    <t>2152,1</t>
  </si>
  <si>
    <t>Barreaux aimantés (L60; D.9) (unité)</t>
  </si>
  <si>
    <t>1486,1</t>
  </si>
  <si>
    <t>A319,1</t>
  </si>
  <si>
    <t>Pissette sérigraphiée "Eau distillée" 500mL (unité)</t>
  </si>
  <si>
    <t>9088,1</t>
  </si>
  <si>
    <t>Pissette sérigraphiée "Eau distillée" 1000mL (unité)</t>
  </si>
  <si>
    <t>9089,1</t>
  </si>
  <si>
    <t>Bleu de Bromophénol (5g)</t>
  </si>
  <si>
    <t>181220005</t>
  </si>
  <si>
    <t>Glass Plates (10 sets)</t>
  </si>
  <si>
    <t>165-2912</t>
  </si>
  <si>
    <t>50 Ni-NTA Spin columns, reagents, buffers, collections tubes, control</t>
  </si>
  <si>
    <t>31314</t>
  </si>
  <si>
    <t>valets en liège aggloméré (x5) (diamétre ext:80,mm et int 30mm)</t>
  </si>
  <si>
    <t>H111.1</t>
  </si>
  <si>
    <t>Insulin from bovine pancreas (10 mg/ml in 25 mM HEPES, pH 8.2) 5ml</t>
  </si>
  <si>
    <t>I 0516-5ML</t>
  </si>
  <si>
    <t>lave yeux avec brise jet</t>
  </si>
  <si>
    <t>F74559</t>
  </si>
  <si>
    <t>thermocontact 150°C polystat1</t>
  </si>
  <si>
    <t>SAV</t>
  </si>
  <si>
    <t>Acide 3-5dinitro salicylique (100 g)</t>
  </si>
  <si>
    <t>128848-100G</t>
  </si>
  <si>
    <t>Flacon carré 1L avec bouchon rouge (90u)</t>
  </si>
  <si>
    <t>LC1002NSFRG</t>
  </si>
  <si>
    <t>Flacon 1 L capsule backelite</t>
  </si>
  <si>
    <t>BGC440</t>
  </si>
  <si>
    <t>Filtres pipette automatique P1000 Genex . (50 u)</t>
  </si>
  <si>
    <t>Filtres pipette automatique P200 Genex . (50 u)</t>
  </si>
  <si>
    <t>721007</t>
  </si>
  <si>
    <t>Cônes P5000 Gilson  (250u) (voir Vagner)</t>
  </si>
  <si>
    <t>B4710C</t>
  </si>
  <si>
    <t>Tocopherol isomer kit  (4x50mg)</t>
  </si>
  <si>
    <t>20315-50k</t>
  </si>
  <si>
    <t>AC; 5% de remise à partir de 1000 E</t>
  </si>
  <si>
    <t>beta sitosterol(100mg)</t>
  </si>
  <si>
    <t>19290-10</t>
  </si>
  <si>
    <t>potassium hydroxide (500g)</t>
  </si>
  <si>
    <t>P1767-500G</t>
  </si>
  <si>
    <t>Alpha-Amylase Inhibitor from Triticum aestivum, Type I (1 mg)</t>
  </si>
  <si>
    <t>A 1520-1MG</t>
  </si>
  <si>
    <t>Alpha-Amylase Inhibitor from Triticum aestivum, Type III (1 mg)</t>
  </si>
  <si>
    <t>A 3535-1MG</t>
  </si>
  <si>
    <t>Alpha-Amylase from Aspergillus oryzae, 150-250 units/mg protein (biuret)</t>
  </si>
  <si>
    <t>A 6211-250KU</t>
  </si>
  <si>
    <t>Alpha-Amylase Bacillus amyloliquefaciens, BioChemika lyophilized powder Color white (100 mg)</t>
  </si>
  <si>
    <t>10068-100MG</t>
  </si>
  <si>
    <t>Réparation Agitateur chauffant IKA</t>
  </si>
  <si>
    <t>Réparation Agitateur chauffant SCHOTT</t>
  </si>
  <si>
    <t>Loupe Binocculaire TP3 a double éclairage</t>
  </si>
  <si>
    <t>6253</t>
  </si>
  <si>
    <t>Pipettes de transfert (3mL) (500u)</t>
  </si>
  <si>
    <t>102371</t>
  </si>
  <si>
    <t>Soyasaponin kit</t>
  </si>
  <si>
    <t>19 571-5k</t>
  </si>
  <si>
    <t>benzyl bromide 98%, 25ml</t>
  </si>
  <si>
    <t>B1790-5</t>
  </si>
  <si>
    <t>Jane génibio</t>
  </si>
  <si>
    <t>TBAI 98%, 25g</t>
  </si>
  <si>
    <t>14,077-5</t>
  </si>
  <si>
    <t>jane génibio</t>
  </si>
  <si>
    <t>Maintenance / Réparation P1000 Genex</t>
  </si>
  <si>
    <t>Maintenance / Réparation P5000 Genex</t>
  </si>
  <si>
    <t>Silica Gel (Merck) 100 g</t>
  </si>
  <si>
    <t>24, 217-9</t>
  </si>
  <si>
    <t>Moteur agitation</t>
  </si>
  <si>
    <t>SS10</t>
  </si>
  <si>
    <t>Verrerie (à préciser)</t>
  </si>
  <si>
    <t>Ballon rôdée 250 mL fond rond</t>
  </si>
  <si>
    <t>Z1448</t>
  </si>
  <si>
    <t>Réducteur 50 mL conique (6)</t>
  </si>
  <si>
    <t>11174714</t>
  </si>
  <si>
    <t>Ampoule de microscope (220V; 20W)</t>
  </si>
  <si>
    <t>MXA20371</t>
  </si>
  <si>
    <t>Membranes d'ultrafiltration Amicon cellulose régénérée ,YM10, NMWL10 000 ,diam 44,5mm , (x10)</t>
  </si>
  <si>
    <t>13622</t>
  </si>
  <si>
    <t>OS + Fréderic</t>
  </si>
  <si>
    <t>Membranes d'ultrafiltration  Amicon polyethersulfone  NMWL 50 000, diam 44,5mm (x10)</t>
  </si>
  <si>
    <t>PBQK 04310</t>
  </si>
  <si>
    <t>OS</t>
  </si>
  <si>
    <t>Membranes d'ultrafiltration  Amicon cellulose régénérée,YM3, NMWL 3 000 diam, 44,5mm(x10)</t>
  </si>
  <si>
    <t>13422</t>
  </si>
  <si>
    <t>Membranes d'ultrafiltration Amicon cellulose régénérée, YM10, NMWL10 000 ,diam 76mm , (x10)</t>
  </si>
  <si>
    <t>13642</t>
  </si>
  <si>
    <t>pissettes Nalgéne 500ml  (x6)</t>
  </si>
  <si>
    <t>13970258</t>
  </si>
  <si>
    <t>pissettes acétone (500ml)(x5)</t>
  </si>
  <si>
    <t>215-0980</t>
  </si>
  <si>
    <t>Pipette Proline P5000</t>
  </si>
  <si>
    <t>720110</t>
  </si>
  <si>
    <t>ancien 97,5</t>
  </si>
  <si>
    <t>Pipette Proline P1000</t>
  </si>
  <si>
    <t>720060</t>
  </si>
  <si>
    <t>ancien 178; avec reprise 124€ (01-2011)</t>
  </si>
  <si>
    <t>Pipette Proline P200</t>
  </si>
  <si>
    <t>720070</t>
  </si>
  <si>
    <t>septum vert pour GC8000 17mm</t>
  </si>
  <si>
    <t>6144,50</t>
  </si>
  <si>
    <t>Sucrose (5 kg)</t>
  </si>
  <si>
    <t>S-8501</t>
  </si>
  <si>
    <t>marqueur de taille 200pb DNA Step Ladder (100µg)(kit marqueur + loading dye)</t>
  </si>
  <si>
    <t>G6961</t>
  </si>
  <si>
    <t>MinElute Gel Extraction Kit (50)</t>
  </si>
  <si>
    <t>28604</t>
  </si>
  <si>
    <t>'T' en PEEK (thru-hole 0,5mm)</t>
  </si>
  <si>
    <t>P727</t>
  </si>
  <si>
    <t>jane</t>
  </si>
  <si>
    <t>Tube Peek bleu  1/16 OD (0.010 ID); 15m</t>
  </si>
  <si>
    <t>1531BXL</t>
  </si>
  <si>
    <t>GeneAmp Gold RNA PCR Core Kit</t>
  </si>
  <si>
    <t>4312765</t>
  </si>
  <si>
    <t>gel de silice 60 pour chromato sur colonne (0,063-0,2mm)  (1kg)</t>
  </si>
  <si>
    <t>107734.1000</t>
  </si>
  <si>
    <t>Pipette pasteur 3 mL (500)</t>
  </si>
  <si>
    <t>pipasteurG3</t>
  </si>
  <si>
    <t>Agitateur chauffant céramique</t>
  </si>
  <si>
    <t>CB162EUR</t>
  </si>
  <si>
    <t>Divers (voir commentaire)</t>
  </si>
  <si>
    <t>fioles jaugée de 5ml avec bouchon  (x5)</t>
  </si>
  <si>
    <t>32510</t>
  </si>
  <si>
    <t>Souris RjHan:NMRI (mâle; 31g)</t>
  </si>
  <si>
    <t>SN-NM-M</t>
  </si>
  <si>
    <t>Carboglace Sticks emb PPLY (4,5 kg)</t>
  </si>
  <si>
    <t>si commande avant 16H par FAX livraison le lendemain</t>
  </si>
  <si>
    <t>flacon à vis avec insert 200µl , 12x32mm  (x100)</t>
  </si>
  <si>
    <t>L8009</t>
  </si>
  <si>
    <t>+ bouchon bleu + joint CIL8CT2</t>
  </si>
  <si>
    <t>boucle d'injection 1ml  en PEEK  (0,030'' x1/16'')</t>
  </si>
  <si>
    <t>1820</t>
  </si>
  <si>
    <t>Réparation verrerie (à préciser)</t>
  </si>
  <si>
    <t>Colone en verre "sur mesure"</t>
  </si>
  <si>
    <t>VRBG (500 g)</t>
  </si>
  <si>
    <t>64584</t>
  </si>
  <si>
    <t>TSC (6 x 100 mL)</t>
  </si>
  <si>
    <t>54 419</t>
  </si>
  <si>
    <t>Thyoglycolate (25u)</t>
  </si>
  <si>
    <t>63613</t>
  </si>
  <si>
    <t>Sélénite-Cystéine (6 x 100 mL)</t>
  </si>
  <si>
    <t>54 709</t>
  </si>
  <si>
    <t>BLBVB (25u)</t>
  </si>
  <si>
    <t>78024</t>
  </si>
  <si>
    <t>Eau peptoné sans indole (25u)</t>
  </si>
  <si>
    <t>54180</t>
  </si>
  <si>
    <t>Rappaport Vassiliadis (25u)</t>
  </si>
  <si>
    <t>55773</t>
  </si>
  <si>
    <t>Boite Métallique (histologie)</t>
  </si>
  <si>
    <t>B1180</t>
  </si>
  <si>
    <t>Vanilline (100g)</t>
  </si>
  <si>
    <t>V-2375</t>
  </si>
  <si>
    <t>Divers (voir commentaires)</t>
  </si>
  <si>
    <t>Membranes d'ultrafiltration  Amicon polyethersulfone  NMWL 50 000, diam 76mm (x10)</t>
  </si>
  <si>
    <t>PBQK 07610</t>
  </si>
  <si>
    <t>OS + FV</t>
  </si>
  <si>
    <t>Daidzeine (5mg)</t>
  </si>
  <si>
    <t>CDX 04005-5</t>
  </si>
  <si>
    <t>Glyciteine (5mg)</t>
  </si>
  <si>
    <t>CDX 07344-5</t>
  </si>
  <si>
    <t>Genisteine  (5mg)</t>
  </si>
  <si>
    <t>CDX 07080-5</t>
  </si>
  <si>
    <t>Patulin (5mg)</t>
  </si>
  <si>
    <t>P1639</t>
  </si>
  <si>
    <t>SC</t>
  </si>
  <si>
    <t>Fenêtre cellule CaF2 Disk 32x3mm "drilled"</t>
  </si>
  <si>
    <t>7000-468</t>
  </si>
  <si>
    <t>Fenêtre cellule CaF2 Disk 32x3mm "undrilled"</t>
  </si>
  <si>
    <t>7000-453</t>
  </si>
  <si>
    <t>Sonde pH combiné (unité)</t>
  </si>
  <si>
    <t>pHC2001-8</t>
  </si>
  <si>
    <t>Kit maintenance pHmètre (unité)</t>
  </si>
  <si>
    <t>GK Annex S91M001</t>
  </si>
  <si>
    <t>fiche téléphone</t>
  </si>
  <si>
    <t>A3538-010</t>
  </si>
  <si>
    <t>pour brancher le détecteur électrochimique</t>
  </si>
  <si>
    <t>tube d'entrée de solvant</t>
  </si>
  <si>
    <t>A3986.010</t>
  </si>
  <si>
    <t>Colonne SUPELCO SAC 5  (30m*,25mm*,25µm)</t>
  </si>
  <si>
    <t>24156</t>
  </si>
  <si>
    <t>CPG stérols</t>
  </si>
  <si>
    <t>Capsules de pesée usage unique (41*41*8) (1000u)</t>
  </si>
  <si>
    <t>1878,1</t>
  </si>
  <si>
    <t>Portoir pour microtube (5*16 tubes) Bleu (unité)</t>
  </si>
  <si>
    <t>C771,1</t>
  </si>
  <si>
    <t>Capsules de pesées souples réutilisables (100u)</t>
  </si>
  <si>
    <t>08516905</t>
  </si>
  <si>
    <t>Iode 0,05M (1 L)</t>
  </si>
  <si>
    <t>1,09099,1000</t>
  </si>
  <si>
    <t>EDAC: N (3-Dimethylaminopropyl)-N'-Ethylcarbodïimide hydrochloride (100g)</t>
  </si>
  <si>
    <t>E7750-100G</t>
  </si>
  <si>
    <t>TBDMSCl (ter butyldimethylsilyl chloride) (5g)</t>
  </si>
  <si>
    <t>19,050-0</t>
  </si>
  <si>
    <t>hydrogene peroxyde sol. Aq.30%  (1L)</t>
  </si>
  <si>
    <t>23 612,294</t>
  </si>
  <si>
    <t>Bacs de rétention plastique 970*360*80 (lot de 5)</t>
  </si>
  <si>
    <t>1326M90</t>
  </si>
  <si>
    <t>Bacs de rétention métal 600*400*120 (unité)</t>
  </si>
  <si>
    <t>1240M26</t>
  </si>
  <si>
    <t>Iodine volumetric standart 0,1N (100mL)</t>
  </si>
  <si>
    <t>319007-100ML</t>
  </si>
  <si>
    <t>Hydrogen peroxyde 3% (500 mL)</t>
  </si>
  <si>
    <t>323381-500ML</t>
  </si>
  <si>
    <t>Joint (bague) Graphite du liner (unité)</t>
  </si>
  <si>
    <t>29003406</t>
  </si>
  <si>
    <t>colonne SUPELCO SP-2340   (60mx0,25mm x0,2mmID)</t>
  </si>
  <si>
    <t>24023</t>
  </si>
  <si>
    <t>CPG a gras lait de vache</t>
  </si>
  <si>
    <t>complexe methanolique de trifluorure de bore</t>
  </si>
  <si>
    <t>26,412-1</t>
  </si>
  <si>
    <t>250ml : 43€ ; 1L:150€ Boron trifluoride methanol complexe (a gras)</t>
  </si>
  <si>
    <t>colonne a gras DB-FFAP de référence (30m x 0.25mm x 0.25µm)</t>
  </si>
  <si>
    <t>1223232</t>
  </si>
  <si>
    <t>acide gras  ,</t>
  </si>
  <si>
    <t>unités de filtration Millex 25mm (membrane Durapore PVDF) (x50)</t>
  </si>
  <si>
    <t>SLHV  025 NS</t>
  </si>
  <si>
    <t>Frédéric, support en polyéthylène et membrane Durapore  (page 58)</t>
  </si>
  <si>
    <t>Déchets liquides triés (20L)</t>
  </si>
  <si>
    <t>1001</t>
  </si>
  <si>
    <t>/ Tonnes</t>
  </si>
  <si>
    <t>Résidus flux continus</t>
  </si>
  <si>
    <t>1002</t>
  </si>
  <si>
    <t>/tonne (eserca)</t>
  </si>
  <si>
    <t>Verreries souillés</t>
  </si>
  <si>
    <t>1003</t>
  </si>
  <si>
    <t>/tonnes</t>
  </si>
  <si>
    <t>Hexane</t>
  </si>
  <si>
    <t>1004</t>
  </si>
  <si>
    <t>Phytosanitaire</t>
  </si>
  <si>
    <t>1006</t>
  </si>
  <si>
    <t>Stator pour 7010</t>
  </si>
  <si>
    <t>7010-040</t>
  </si>
  <si>
    <t>filtre pour solvant 1/16''</t>
  </si>
  <si>
    <t>A302</t>
  </si>
  <si>
    <t>septa 77 (rouge) 17mm (x50)</t>
  </si>
  <si>
    <t>237815</t>
  </si>
  <si>
    <t>LinerTQ (CE) x5 ( ID3mm 8K) pour CPG Fison 092147</t>
  </si>
  <si>
    <t>092147</t>
  </si>
  <si>
    <t>Lampe pour fluorimètre waters 2475</t>
  </si>
  <si>
    <t>2001 000 131</t>
  </si>
  <si>
    <t>tubing acier inoxydable 0,01'' ID (ou0,25mm),et 1/16"OD (x1m)</t>
  </si>
  <si>
    <t>U133</t>
  </si>
  <si>
    <t>ferrule 1/16" compatible Rheodyne  (x1), new style</t>
  </si>
  <si>
    <t>U314</t>
  </si>
  <si>
    <t>vis extra longue male, 1/16", compatible Rheodyne (x1)</t>
  </si>
  <si>
    <t>U313</t>
  </si>
  <si>
    <t>rotor seal (7010.039), Vespel blend pour Rheodyne 7010</t>
  </si>
  <si>
    <t>R.135</t>
  </si>
  <si>
    <t>Pipette Jaugée 5 mL</t>
  </si>
  <si>
    <t>29707</t>
  </si>
  <si>
    <t>Pipette Jaugée 10 mL</t>
  </si>
  <si>
    <t>29712</t>
  </si>
  <si>
    <t>Pipette Jaugée 20 mL</t>
  </si>
  <si>
    <t>29714</t>
  </si>
  <si>
    <t>Becher 400 mL</t>
  </si>
  <si>
    <t>135040</t>
  </si>
  <si>
    <t>Becher 250 mL</t>
  </si>
  <si>
    <t>135025</t>
  </si>
  <si>
    <t>Becher 100 mL</t>
  </si>
  <si>
    <t>11340</t>
  </si>
  <si>
    <t>C 500 mL</t>
  </si>
  <si>
    <t>295050</t>
  </si>
  <si>
    <t>Erlen 250 mL</t>
  </si>
  <si>
    <t>295025</t>
  </si>
  <si>
    <t>Colonne CPG ZB-5 en 30 mètres ID=0,25mm et df=0,25µm avec pré-colonne de 5m intégrée</t>
  </si>
  <si>
    <t>7HG-G002-11-GGA</t>
  </si>
  <si>
    <t>idem supelco SAC tm 5, phenol</t>
  </si>
  <si>
    <t>Erlen 100 mL</t>
  </si>
  <si>
    <t>295010</t>
  </si>
  <si>
    <t>Fiole jaugée 200mL</t>
  </si>
  <si>
    <t>32545</t>
  </si>
  <si>
    <t>Fiole jaugée 100 mL (5u)</t>
  </si>
  <si>
    <t>32540</t>
  </si>
  <si>
    <t>Fiole jaugée 50 mL</t>
  </si>
  <si>
    <t>32533</t>
  </si>
  <si>
    <t>Colonne CPG ZB-5 en 30 mètres ID=0,25mm et df=0,25µm  / T° limite : 360°C</t>
  </si>
  <si>
    <t>7HG-G002-11</t>
  </si>
  <si>
    <t>Erlen 500 mL</t>
  </si>
  <si>
    <t>Erlen 150 mL</t>
  </si>
  <si>
    <t>31343</t>
  </si>
  <si>
    <t>Huile de paraffine (125mL)</t>
  </si>
  <si>
    <t>70100</t>
  </si>
  <si>
    <t>Nikrothal 80 Emaillé Heavy polyclad (1 lot de 1kg)</t>
  </si>
  <si>
    <t>U002256</t>
  </si>
  <si>
    <t>boucle d'injection 2ml en PEEK (0,030"ID x1/16"OD)</t>
  </si>
  <si>
    <t>1821</t>
  </si>
  <si>
    <t>Factor Xa Protease</t>
  </si>
  <si>
    <t>33223</t>
  </si>
  <si>
    <t>EDAC (10g)</t>
  </si>
  <si>
    <t>171440100</t>
  </si>
  <si>
    <t>moins cher que Sigma</t>
  </si>
  <si>
    <t>Carmino Vert de Mirande (125 mL)</t>
  </si>
  <si>
    <t>105 145 P</t>
  </si>
  <si>
    <t>48,10 Frs</t>
  </si>
  <si>
    <t>Orthophénantroline monohydrate (97%) (25g)</t>
  </si>
  <si>
    <t>13014-0250</t>
  </si>
  <si>
    <t>Moins cher que Sigma (77500-25g)</t>
  </si>
  <si>
    <t>ST IR Card PE Subsrates (25)</t>
  </si>
  <si>
    <t>0020 - 300</t>
  </si>
  <si>
    <t>25 unités - Polyéthylène</t>
  </si>
  <si>
    <t>ST IR Card PTFE Substrates (25)</t>
  </si>
  <si>
    <t>0020-301</t>
  </si>
  <si>
    <t>25 unités - ¨Polytetrefluoroethylène</t>
  </si>
  <si>
    <t>chlorure de sodium 99,999% (x25g)</t>
  </si>
  <si>
    <t>45,000-6</t>
  </si>
  <si>
    <t>5-5' dithiobis (2-nitrobenzoique acide) 99% (5g)</t>
  </si>
  <si>
    <t>D218200-5G</t>
  </si>
  <si>
    <t>TNBS (2,4,6 trinitrobenzene sulfonique acide) 5 % (10mL)</t>
  </si>
  <si>
    <t>P2297</t>
  </si>
  <si>
    <t>TetraChlorure de carbone (1L)</t>
  </si>
  <si>
    <t>14817 0010</t>
  </si>
  <si>
    <t>Across</t>
  </si>
  <si>
    <t>Bromoforme (1L)</t>
  </si>
  <si>
    <t>15820 0010</t>
  </si>
  <si>
    <t>Hydroiodic acid (HI) 57% (250mL)</t>
  </si>
  <si>
    <t>198362500</t>
  </si>
  <si>
    <t>1-octacosanol (100mg)</t>
  </si>
  <si>
    <t>15035-100</t>
  </si>
  <si>
    <t>Robinet pour lyophilisateur (unité)</t>
  </si>
  <si>
    <t>88-867-107</t>
  </si>
  <si>
    <t>KleenGuard T7 (large) (15u)</t>
  </si>
  <si>
    <t>Pepsine (100g)</t>
  </si>
  <si>
    <t>417071000</t>
  </si>
  <si>
    <t>SigmaMarker Wide Range (M.W. 6,500-205,000) (1 vial)</t>
  </si>
  <si>
    <t>M 4038</t>
  </si>
  <si>
    <t>pGEM®-T Vector System II</t>
  </si>
  <si>
    <t>A3610</t>
  </si>
  <si>
    <t>Location bouteille</t>
  </si>
  <si>
    <t>5,3€ gd; 4,7€ pt; 8,72 gaz pur; par mois (attention avec 50% du prix)</t>
  </si>
  <si>
    <t>Sephadex C25 (10g)</t>
  </si>
  <si>
    <t>C25120-10G</t>
  </si>
  <si>
    <t>Résine échangeuse de cations Amberlite (Hydrogen form) (25g)</t>
  </si>
  <si>
    <t>GC-50-25G</t>
  </si>
  <si>
    <t>papier pour imprimante Datajet intégrator CH1 (3x500)</t>
  </si>
  <si>
    <t>A4000-050</t>
  </si>
  <si>
    <t>pour imprimante CPG</t>
  </si>
  <si>
    <t>Divers bio mol</t>
  </si>
  <si>
    <t>Graisse pour rodage (25g)</t>
  </si>
  <si>
    <t>24 513,141</t>
  </si>
  <si>
    <t>O3379-100MG</t>
  </si>
  <si>
    <t>PCA (500g)</t>
  </si>
  <si>
    <t>64475</t>
  </si>
  <si>
    <t>béta-carotene type , synthetic (5g)</t>
  </si>
  <si>
    <t>C9750</t>
  </si>
  <si>
    <t>Liqueur de Felhing "A" (1L)</t>
  </si>
  <si>
    <t>31 963,291</t>
  </si>
  <si>
    <t>Liqueur de Felhing "B" (1L)</t>
  </si>
  <si>
    <t>31 964,291</t>
  </si>
  <si>
    <t>Portoir fluo 80 microtubes (1 lot)</t>
  </si>
  <si>
    <t>C27974</t>
  </si>
  <si>
    <t>TUBE PP 50 ML NUNC conique gradué (400u)</t>
  </si>
  <si>
    <t>C 23917</t>
  </si>
  <si>
    <t>Alcogel A (X12)</t>
  </si>
  <si>
    <t>260970</t>
  </si>
  <si>
    <t>TaqMan Reverse transcription Reagents</t>
  </si>
  <si>
    <t>N808-0234</t>
  </si>
  <si>
    <t>methyl sulfoxide  DMSO (1L)</t>
  </si>
  <si>
    <t>47-230,1</t>
  </si>
  <si>
    <t>Réparation (devis et prix à préciser)</t>
  </si>
  <si>
    <t>vanne by pass</t>
  </si>
  <si>
    <t>A3897.010</t>
  </si>
  <si>
    <t>P4000</t>
  </si>
  <si>
    <t>flacons verre 250ml, col large (35) à vis (x48)</t>
  </si>
  <si>
    <t>capsules polyéthylène 35  (x100)</t>
  </si>
  <si>
    <t>flacon verre 500ml, col large (40) à vis (x33)</t>
  </si>
  <si>
    <t>capsules polyéthylène 40  (x100)</t>
  </si>
  <si>
    <t>tube vanne by pass</t>
  </si>
  <si>
    <t>filtre solvant en acier</t>
  </si>
  <si>
    <t>A4929.010</t>
  </si>
  <si>
    <t>EDAC (50g)</t>
  </si>
  <si>
    <t>171440500</t>
  </si>
  <si>
    <t>beaucoup moins cher que sigma</t>
  </si>
  <si>
    <t>Lcyteine (100g)</t>
  </si>
  <si>
    <t>30090-100G</t>
  </si>
  <si>
    <t>Albumine, bovine ,monomer (500mg)</t>
  </si>
  <si>
    <t>A1900-500MG</t>
  </si>
  <si>
    <t>RNase-Free DNase Set (50)</t>
  </si>
  <si>
    <t>79254</t>
  </si>
  <si>
    <t>Tungsten Carbide beads (200)</t>
  </si>
  <si>
    <t>69997</t>
  </si>
  <si>
    <t>Tubes Eppendorf -2 ml- Qualité « PCR clean » (250)</t>
  </si>
  <si>
    <t>C 54947</t>
  </si>
  <si>
    <t>Ethidium Bromide Solution, 10 ml, 10 mg/ml</t>
  </si>
  <si>
    <t>161-0433</t>
  </si>
  <si>
    <t>Cryoboîtes pour microtubes type Eppendorf</t>
  </si>
  <si>
    <t>C92502</t>
  </si>
  <si>
    <t>Catalase ID color (100 tests)</t>
  </si>
  <si>
    <t>55561</t>
  </si>
  <si>
    <t>SigmaPlot 9,0</t>
  </si>
  <si>
    <t>Posters</t>
  </si>
  <si>
    <t>Patafix</t>
  </si>
  <si>
    <t>Sodium borohydride (25mL)</t>
  </si>
  <si>
    <t>45,290-4</t>
  </si>
  <si>
    <t>Taq DANN Polymerase</t>
  </si>
  <si>
    <t>M2661</t>
  </si>
  <si>
    <t>colonne  CPG Zebron ZB-5 (ID=0,25mm,0,25µm)</t>
  </si>
  <si>
    <t>227 avec les 30%</t>
  </si>
  <si>
    <t>SIGMAFAST™ BCIP/NBT (25tabs)</t>
  </si>
  <si>
    <t>B-5655-25TAB</t>
  </si>
  <si>
    <t>Pince alourdit à boudins de dialyse 75mm  (10u)</t>
  </si>
  <si>
    <t>27,77,1</t>
  </si>
  <si>
    <t>L-Cystine 99% (25g)</t>
  </si>
  <si>
    <t>30200-25G</t>
  </si>
  <si>
    <t>Acide perchlorique 65% (1L)</t>
  </si>
  <si>
    <t>20 585,290</t>
  </si>
  <si>
    <t>Sodium chlorure RP rectapur, 5kg</t>
  </si>
  <si>
    <t>27 800,360</t>
  </si>
  <si>
    <t>Ethyle acétate (1L)</t>
  </si>
  <si>
    <t>CE448251</t>
  </si>
  <si>
    <t>Chambre acrylique lyophilisateur HETO 1 litre modèle FD3069</t>
  </si>
  <si>
    <t>88003069</t>
  </si>
  <si>
    <t>X2= 10% de remise; x3=15%</t>
  </si>
  <si>
    <t>sodium azide (100g)&gt; 99,5%</t>
  </si>
  <si>
    <t>S2002</t>
  </si>
  <si>
    <t>(- cher et mieux pot mieux que prolabo)</t>
  </si>
  <si>
    <t>Balance KERN 12kg précision 1g</t>
  </si>
  <si>
    <t>CB 12K 1N</t>
  </si>
  <si>
    <t>Lampe pour lumière froide KL1500 (15V, 150W)</t>
  </si>
  <si>
    <t>2OSR3002</t>
  </si>
  <si>
    <t>REDExtract-N-AmpäPlant PCR Kit</t>
  </si>
  <si>
    <t>XNAPS</t>
  </si>
  <si>
    <t>Cytokine reagent kit</t>
  </si>
  <si>
    <t>17130-4000</t>
  </si>
  <si>
    <t>inra</t>
  </si>
  <si>
    <t>Bio-Plex rat Cytokine-9-plex</t>
  </si>
  <si>
    <t>1,71-k11070</t>
  </si>
  <si>
    <t>membrane en cellulose</t>
  </si>
  <si>
    <t>CM05 CA4</t>
  </si>
  <si>
    <t>Blue Juice Gel loading buffer</t>
  </si>
  <si>
    <t>10816-015</t>
  </si>
  <si>
    <t>Trackit 100bp DNA ladder</t>
  </si>
  <si>
    <t>10488058</t>
  </si>
  <si>
    <t>Laminaripentaose 50 mg</t>
  </si>
  <si>
    <t>L1914-50MG</t>
  </si>
  <si>
    <t>186,506,02</t>
  </si>
  <si>
    <t>23424</t>
  </si>
  <si>
    <t>1R2316</t>
  </si>
  <si>
    <t>22527</t>
  </si>
  <si>
    <t>DB 44,2212,241</t>
  </si>
  <si>
    <t>25073</t>
  </si>
  <si>
    <t>page  catalogue</t>
  </si>
  <si>
    <t>2cm4 316</t>
  </si>
  <si>
    <t>235482</t>
  </si>
  <si>
    <t>1/8x050C316L tube acier inoxydable</t>
  </si>
  <si>
    <t>23528</t>
  </si>
  <si>
    <t>Lampes navettes 12V 100W pour oupes</t>
  </si>
  <si>
    <t>250-441</t>
  </si>
  <si>
    <t>Réparation (devis &amp; matériel à préciser)</t>
  </si>
  <si>
    <t>Devis</t>
  </si>
  <si>
    <t>acetonitrile RS HPLC (1L)</t>
  </si>
  <si>
    <t>412411000</t>
  </si>
  <si>
    <t>NAPD 100 mg</t>
  </si>
  <si>
    <t>N0505-100MG</t>
  </si>
  <si>
    <t>Fructose 1,6 biPhosphate 5g</t>
  </si>
  <si>
    <t>F4757-5G</t>
  </si>
  <si>
    <t>Phosphohexose isomerase 1000u</t>
  </si>
  <si>
    <t>P5381-1KU</t>
  </si>
  <si>
    <t>Glucose 6 Phosphate di Hydrogenase</t>
  </si>
  <si>
    <t>G8404-1KU</t>
  </si>
  <si>
    <t>Alumine Oxyde Basique 1kg, Panreac</t>
  </si>
  <si>
    <t>121100,1211</t>
  </si>
  <si>
    <t>colonne Prevail, silice phase, 250mm  x 2,1mm, 5µm</t>
  </si>
  <si>
    <t>fabriquée sur commande (10j)</t>
  </si>
  <si>
    <t>Filtres pour Hôte Labcaire</t>
  </si>
  <si>
    <t>Maintenances Hôtes &amp; Sorbonnes</t>
  </si>
  <si>
    <t>Microtubes PCR 0,2 mL (1000u)</t>
  </si>
  <si>
    <t>4426101</t>
  </si>
  <si>
    <t>REDEXTRACT-N-AMP PCR REACTION MIX (1,2 mL)</t>
  </si>
  <si>
    <t>R4775-1.2ML</t>
  </si>
  <si>
    <t>glucocerebrosides (10mg)</t>
  </si>
  <si>
    <t>131304P</t>
  </si>
  <si>
    <t>poudre</t>
  </si>
  <si>
    <t>chloroformeRPE mini H2o Stable ethanol (4*2,5L)</t>
  </si>
  <si>
    <t>438614</t>
  </si>
  <si>
    <t>Blot Qualified BSA</t>
  </si>
  <si>
    <t>W3841</t>
  </si>
  <si>
    <t>Tricine (1kg)</t>
  </si>
  <si>
    <t>T0377-1KG</t>
  </si>
  <si>
    <t>Agitateur Chauffant CERAN SLR (AFFFF)</t>
  </si>
  <si>
    <t>Céramide C20 (50 mg)</t>
  </si>
  <si>
    <t>34 627 0500</t>
  </si>
  <si>
    <t>Céramide C18 (5 mg)</t>
  </si>
  <si>
    <t>33 155 0050</t>
  </si>
  <si>
    <t>Ether de pétrole (1L)</t>
  </si>
  <si>
    <t>p0880521</t>
  </si>
  <si>
    <t>Plasma de lapin (20 test)</t>
  </si>
  <si>
    <t>56 352</t>
  </si>
  <si>
    <t>Eau peptoné (6*225 mL)</t>
  </si>
  <si>
    <t>54 179</t>
  </si>
  <si>
    <t>Drigalsky (500 g)</t>
  </si>
  <si>
    <t>64 664</t>
  </si>
  <si>
    <t>Chapman (500 g)</t>
  </si>
  <si>
    <t>64 134</t>
  </si>
  <si>
    <t>EMB (500 g)</t>
  </si>
  <si>
    <t>64 434</t>
  </si>
  <si>
    <t>Lames de contact PCA/PCA (10u)</t>
  </si>
  <si>
    <t>435895,0922</t>
  </si>
  <si>
    <t>Lames de contact PCA/RB</t>
  </si>
  <si>
    <t>435896,0922</t>
  </si>
  <si>
    <t>Lames de contact PCA/VRBG (10u)</t>
  </si>
  <si>
    <t>435897,0922</t>
  </si>
  <si>
    <t>Cyclosérine (1g)</t>
  </si>
  <si>
    <t>C6880-1G</t>
  </si>
  <si>
    <t>4-nitrophenyl phosphate disodium (10g)</t>
  </si>
  <si>
    <t>12886 0100</t>
  </si>
  <si>
    <t>goupillons en soie blanche bout retourné ; 25x110mm  (x10)</t>
  </si>
  <si>
    <t>A7331028</t>
  </si>
  <si>
    <t>9,30 jusqu'au 30/06/2005</t>
  </si>
  <si>
    <t>goupillons en soie blanche à deux mèches ; 55x90mm  (x10)</t>
  </si>
  <si>
    <t>A7331022</t>
  </si>
  <si>
    <t>25,40 jusqu'au 30/06/2005</t>
  </si>
  <si>
    <t>Acide lactique 90%</t>
  </si>
  <si>
    <t>20,366,293</t>
  </si>
  <si>
    <t>Propanol-2  HPLC  (1 l)</t>
  </si>
  <si>
    <t>0953716</t>
  </si>
  <si>
    <t>entonnoir complet (300ml) de filtration magnétique 47mm PALL</t>
  </si>
  <si>
    <t>516,7594</t>
  </si>
  <si>
    <t>Cellulose (250g) pour Chromato colonne</t>
  </si>
  <si>
    <t>22183-250G-F</t>
  </si>
  <si>
    <t>Theophilline (1 vial)</t>
  </si>
  <si>
    <t>T7770-1VL</t>
  </si>
  <si>
    <t>Theobromine (25g)</t>
  </si>
  <si>
    <t>T4500-25G</t>
  </si>
  <si>
    <t>Plume courte pour enregistreur Kipp&amp;Zonen (5u)</t>
  </si>
  <si>
    <t>KZXR12B</t>
  </si>
  <si>
    <t>Rouleau papier enregistreur Kipp&amp;Zonen</t>
  </si>
  <si>
    <t>PAPZK</t>
  </si>
  <si>
    <t>D Erythro-shinghosine (50 mg)</t>
  </si>
  <si>
    <t>331530500</t>
  </si>
  <si>
    <t>Acide bichinconinique (1L)</t>
  </si>
  <si>
    <t>B9643-1L</t>
  </si>
  <si>
    <t>Divers réactifs</t>
  </si>
  <si>
    <t>Ethyle acétate (1 L)</t>
  </si>
  <si>
    <t>23882290</t>
  </si>
  <si>
    <t>Seringue omnifix 50ml raccord luer-lock (x1)</t>
  </si>
  <si>
    <t>T552.1</t>
  </si>
  <si>
    <t>Cuve à ultra son 0,5L (Brandsonic 200)</t>
  </si>
  <si>
    <t>142-2595</t>
  </si>
  <si>
    <t>Divers Bio Rad</t>
  </si>
  <si>
    <t>mini union pour colonne capillaire en silice fondue 0,32mm (1 union + 5 ferrules) 103432</t>
  </si>
  <si>
    <t>103432</t>
  </si>
  <si>
    <t>trifluorure de bore 14% (BF3 MeOH),1L</t>
  </si>
  <si>
    <t>B1252-1L</t>
  </si>
  <si>
    <t>thyroglobuline (bovine) 35mg</t>
  </si>
  <si>
    <t>T9145</t>
  </si>
  <si>
    <t>boucle de 100µl pour rhéodyne 7010</t>
  </si>
  <si>
    <t>7024</t>
  </si>
  <si>
    <t>Portoir 90 tubes diam13 (blanc)</t>
  </si>
  <si>
    <t>4279,1</t>
  </si>
  <si>
    <t>Portoir 90 tubes diam13 (jaune)</t>
  </si>
  <si>
    <t>4288,1</t>
  </si>
  <si>
    <t>Spatules d'étalement (100u)</t>
  </si>
  <si>
    <t>L430,1</t>
  </si>
  <si>
    <t>Lames + étiquette blanche (50u)</t>
  </si>
  <si>
    <t>1879,1</t>
  </si>
  <si>
    <t>Boites porte-lames (100 lames)</t>
  </si>
  <si>
    <t>K536,1</t>
  </si>
  <si>
    <t>Pipette Proline P10</t>
  </si>
  <si>
    <t>2*720000E</t>
  </si>
  <si>
    <t>Chemichrome™ Western Control</t>
  </si>
  <si>
    <t>C4236-1VL</t>
  </si>
  <si>
    <t>joint d'étanchéité graphite (x10) pour liner 092147 0726004</t>
  </si>
  <si>
    <t>0726004</t>
  </si>
  <si>
    <t>VSD tubing 2Mx320µm/430µm (tube de silice désactivée Methyle pour acide gras)0624470</t>
  </si>
  <si>
    <t>0624470</t>
  </si>
  <si>
    <t>colonne acheté chez phenomenexZB FFAP 0,25</t>
  </si>
  <si>
    <t>Giesma Stain</t>
  </si>
  <si>
    <t>GS500</t>
  </si>
  <si>
    <t>May Grumwald Stain</t>
  </si>
  <si>
    <t>MG80</t>
  </si>
  <si>
    <t>lampe tungsten</t>
  </si>
  <si>
    <t>9551-0022</t>
  </si>
  <si>
    <t>BAEE, N-A-Benzoyl-L arginine ethyl ester (10g) ,</t>
  </si>
  <si>
    <t>B4500-10G</t>
  </si>
  <si>
    <t>Alpha-Amylase Type IX-A (100 U)</t>
  </si>
  <si>
    <t>A0521-100UN</t>
  </si>
  <si>
    <t>Alpha-Amylase TypeVIII-A (100 U)</t>
  </si>
  <si>
    <t>A2771-100KU</t>
  </si>
  <si>
    <t>Trypsin inhibitor type I-S from soybean (25mg)</t>
  </si>
  <si>
    <t>T9003-25MG</t>
  </si>
  <si>
    <t>Trypsin from bovin pancreas (100mg)</t>
  </si>
  <si>
    <t>T4665-100MG</t>
  </si>
  <si>
    <t>Trypsin type II-S from porcin pancreas (1g)</t>
  </si>
  <si>
    <t>T7409-1G</t>
  </si>
  <si>
    <t>Sodium potassium tartrate 1kg</t>
  </si>
  <si>
    <t>S2377-1kg</t>
  </si>
  <si>
    <t>réparation du broyeur Knifetec 1095 Sample Mill</t>
  </si>
  <si>
    <t>Boite aluminium 300/70/15</t>
  </si>
  <si>
    <t>TB-250</t>
  </si>
  <si>
    <t>Ciseaux 14 cm, mixtes, droit</t>
  </si>
  <si>
    <t>CU-440</t>
  </si>
  <si>
    <t>Sonde canelé</t>
  </si>
  <si>
    <t>DA-600</t>
  </si>
  <si>
    <t>Pince bruxelle à griffes, 13 cm</t>
  </si>
  <si>
    <t>PE-150</t>
  </si>
  <si>
    <t>Manche bistouris n°4</t>
  </si>
  <si>
    <t>LC-250</t>
  </si>
  <si>
    <t>Frittés P4</t>
  </si>
  <si>
    <t>S4444</t>
  </si>
  <si>
    <t>Lugol 1L</t>
  </si>
  <si>
    <t>80,008,690</t>
  </si>
  <si>
    <t>Fushine de Ziehl 1L</t>
  </si>
  <si>
    <t>35,018,292</t>
  </si>
  <si>
    <t>HCl 37% 1L</t>
  </si>
  <si>
    <t>124630010</t>
  </si>
  <si>
    <t>NaOH 2,5 kg</t>
  </si>
  <si>
    <t>206060025</t>
  </si>
  <si>
    <t>Bouillon cœur/cervelle (25u)</t>
  </si>
  <si>
    <t>53664</t>
  </si>
  <si>
    <t>Ampoule 12V / 10W pour loupe ("navette")</t>
  </si>
  <si>
    <t>Housse microscope</t>
  </si>
  <si>
    <t>Housse loupe</t>
  </si>
  <si>
    <t>EU50170</t>
  </si>
  <si>
    <t>Filtre bleu pour microscope Nikon</t>
  </si>
  <si>
    <t>Réparation microscope&amp;loupe</t>
  </si>
  <si>
    <t>Réparations centri MR23i</t>
  </si>
  <si>
    <t>n° série 30306016</t>
  </si>
  <si>
    <t>Quantitect Rev, Transcrition Kit</t>
  </si>
  <si>
    <t>205311</t>
  </si>
  <si>
    <t>Quantitect Probe PCR Kit</t>
  </si>
  <si>
    <t>204343</t>
  </si>
  <si>
    <t>Stéryl glucoside</t>
  </si>
  <si>
    <t>1117M</t>
  </si>
  <si>
    <t>CryoBank</t>
  </si>
  <si>
    <t>CRYO/MM</t>
  </si>
  <si>
    <t>Double Dye</t>
  </si>
  <si>
    <t>Mercapto-ethanol (50 mL)</t>
  </si>
  <si>
    <t>SERA39563,01</t>
  </si>
  <si>
    <t>Microamp optical tube (2000u)</t>
  </si>
  <si>
    <t>N8010933</t>
  </si>
  <si>
    <t>Optical cap</t>
  </si>
  <si>
    <t>4323032</t>
  </si>
  <si>
    <t>Quantitect multiplex PCR Kit (200u)</t>
  </si>
  <si>
    <t>204543</t>
  </si>
  <si>
    <t>Rneasy Plus Mini kit (50u)</t>
  </si>
  <si>
    <t>74134</t>
  </si>
  <si>
    <t>Filtre  cellulose (cellule de 5ml) (13,5mm) (100u)</t>
  </si>
  <si>
    <t>055399</t>
  </si>
  <si>
    <t>Septa TFE silicone (72u)</t>
  </si>
  <si>
    <t>055395</t>
  </si>
  <si>
    <t>Kit ASE peek seal (x50) pour cellule ASE 200</t>
  </si>
  <si>
    <t>049454</t>
  </si>
  <si>
    <t>Kit O-ring TFE cell cap (50u)</t>
  </si>
  <si>
    <t>049457</t>
  </si>
  <si>
    <t>Filtre cellulose (19,8mm) (100u) ase200</t>
  </si>
  <si>
    <t>049458</t>
  </si>
  <si>
    <t>Fritté 0,094"x 0,062"x 0,250" 0,5µm (10u)</t>
  </si>
  <si>
    <t>A103X</t>
  </si>
  <si>
    <t>isoflavones saponines</t>
  </si>
  <si>
    <t>Dra I 2000u</t>
  </si>
  <si>
    <t>R6271</t>
  </si>
  <si>
    <t>EcoR V 2,000u</t>
  </si>
  <si>
    <t>R6351</t>
  </si>
  <si>
    <t>Sca I 1,000u</t>
  </si>
  <si>
    <t>R6211</t>
  </si>
  <si>
    <t>Pvu II 1,000u</t>
  </si>
  <si>
    <t>R6331</t>
  </si>
  <si>
    <t>Nde I 500u</t>
  </si>
  <si>
    <t>R6801</t>
  </si>
  <si>
    <t>T4 DNA ligase 100u</t>
  </si>
  <si>
    <t>M1801</t>
  </si>
  <si>
    <t>X-gal 100mg</t>
  </si>
  <si>
    <t>Agar plant cell (100g)</t>
  </si>
  <si>
    <t>A1296-100G</t>
  </si>
  <si>
    <t>Murashide and Skoog basal medium (1L)</t>
  </si>
  <si>
    <t>M0404-1L</t>
  </si>
  <si>
    <t>M,E,S Free acid (25g)</t>
  </si>
  <si>
    <t>M2933-25G</t>
  </si>
  <si>
    <t>Polyoxyethylene sorbitan (100 mL)</t>
  </si>
  <si>
    <t>P2287-100ML</t>
  </si>
  <si>
    <t>Flacon ISO 5L</t>
  </si>
  <si>
    <t>6-benzylaminopurine (50mL)</t>
  </si>
  <si>
    <t>B3274-50ML</t>
  </si>
  <si>
    <t>Raccord express M6</t>
  </si>
  <si>
    <t>Reduction 1/2 - 3/8</t>
  </si>
  <si>
    <t>Coude Galva 1/2M - 1/2F</t>
  </si>
  <si>
    <t>Tube Peek 1/16 x0,175mm (0,007") jaune</t>
  </si>
  <si>
    <t>1536</t>
  </si>
  <si>
    <t>Flacon à sertir 40x8mm 1,2 mL  (x500)</t>
  </si>
  <si>
    <t>12CWV</t>
  </si>
  <si>
    <t>acide gras GC FISON  boite de 500</t>
  </si>
  <si>
    <t>Tube Peek rouge 1/16 x0,125mm (0,005"); Rouge 150cm</t>
  </si>
  <si>
    <t>1535</t>
  </si>
  <si>
    <t>Tube Peek  1/16 x0,400mm (0,015") gris</t>
  </si>
  <si>
    <t>1565</t>
  </si>
  <si>
    <t>Capsule de vial Alu 8mm + joint (1000u)</t>
  </si>
  <si>
    <t>8AC6</t>
  </si>
  <si>
    <t>pour vial 12CWV  CPG fison</t>
  </si>
  <si>
    <t>Ferrules peek 1/16 avec bague inox (10u)</t>
  </si>
  <si>
    <t>P250X</t>
  </si>
  <si>
    <t>Short male nut peek lite touch (10u)</t>
  </si>
  <si>
    <t>LT115X</t>
  </si>
  <si>
    <t>Super flangeless nut 1/16 peek (10u)</t>
  </si>
  <si>
    <t>P255X</t>
  </si>
  <si>
    <t>Sable de fontainebleau (5kg)</t>
  </si>
  <si>
    <t>27460364</t>
  </si>
  <si>
    <t>soit 9,44 le kg</t>
  </si>
  <si>
    <t>Couteau A14 pur broyeur</t>
  </si>
  <si>
    <t>07474140</t>
  </si>
  <si>
    <t>Blouses professionnelles</t>
  </si>
  <si>
    <t>87B2TC3</t>
  </si>
  <si>
    <t>taille à préciser</t>
  </si>
  <si>
    <t>Microamp reaction tubes 0,2mL with caps (2000u)</t>
  </si>
  <si>
    <t>N8010540</t>
  </si>
  <si>
    <t>Strata C18-T 200mg/3mL (50u)</t>
  </si>
  <si>
    <t>8B-S004-FBJ</t>
  </si>
  <si>
    <t>Adaptator caps polypropylène with luer</t>
  </si>
  <si>
    <t>AH0-7191</t>
  </si>
  <si>
    <t>colonne Gemini 5µ C18 110A</t>
  </si>
  <si>
    <t>00G-4435-E0</t>
  </si>
  <si>
    <t>SecurityGuard Cartridge Kit</t>
  </si>
  <si>
    <t>KJO-4282</t>
  </si>
  <si>
    <t>Safety Glasses Black Frame</t>
  </si>
  <si>
    <t>MEO-8154</t>
  </si>
  <si>
    <t>Aluminium sports bottle</t>
  </si>
  <si>
    <t>MEO-8157</t>
  </si>
  <si>
    <t>Daidzein (1g)</t>
  </si>
  <si>
    <t>D2946-1G</t>
  </si>
  <si>
    <t>Daidzin (25mg)</t>
  </si>
  <si>
    <t>D7878-25M</t>
  </si>
  <si>
    <t>Genistin (25mg)</t>
  </si>
  <si>
    <t>G5200-25M</t>
  </si>
  <si>
    <t>Genistein (500 mg)</t>
  </si>
  <si>
    <t>G6055-500M</t>
  </si>
  <si>
    <t>Glycitin (10mg)</t>
  </si>
  <si>
    <t>G2822-10M</t>
  </si>
  <si>
    <t>Potassium hexacyanoferrate II (250g)</t>
  </si>
  <si>
    <t>60279-250G</t>
  </si>
  <si>
    <t>5-BROMO-4-CHLORO-3-INDOLYL-BETA-D-GLU (25 mg)</t>
  </si>
  <si>
    <t>75439-25MG-F</t>
  </si>
  <si>
    <t>L-Cystéine 99% (100g)</t>
  </si>
  <si>
    <t>C122009-100G</t>
  </si>
  <si>
    <t>Guanidine thyocyanate (100g)</t>
  </si>
  <si>
    <t>G6639-100G</t>
  </si>
  <si>
    <t>Imprimante</t>
  </si>
  <si>
    <t>5-5' dithiobis (2-nitrobenzoique acide) 99% (10g)</t>
  </si>
  <si>
    <t>D8130-10G</t>
  </si>
  <si>
    <t>Peroxydase from horse radish (50mg)</t>
  </si>
  <si>
    <t>77330-50MG</t>
  </si>
  <si>
    <t>Freund's adjuvant complete (10mL)</t>
  </si>
  <si>
    <t>F5881-10ML</t>
  </si>
  <si>
    <t>Freund's adjuvant incomplete (10mL)</t>
  </si>
  <si>
    <t>F5506-10ML</t>
  </si>
  <si>
    <t>2,2-diphenyl-1-picrylhydrazyl (1g)</t>
  </si>
  <si>
    <t>D9132-1G</t>
  </si>
  <si>
    <t>Polyethylene glycol (500g)</t>
  </si>
  <si>
    <t>P2139-500G</t>
  </si>
  <si>
    <t>ColonneTurbo 80 ODS3 1,5µm</t>
  </si>
  <si>
    <t>TU1ODS3B33</t>
  </si>
  <si>
    <t>Fludioxonil pestanal (100mg)</t>
  </si>
  <si>
    <t>46102-100MG-R</t>
  </si>
  <si>
    <t>Imidacloprid pestanal (100mg)</t>
  </si>
  <si>
    <t>37894-100MG</t>
  </si>
  <si>
    <t>le 22/01/09 offre com globale: x70= 2951,13 soit 17% de réduction</t>
  </si>
  <si>
    <t>Potassium ferrocyanide III (100g)</t>
  </si>
  <si>
    <t>393517-100G</t>
  </si>
  <si>
    <t>colonne Luna 5µ C18(2) 100 Å, LC Column 250 x 4.6 mm</t>
  </si>
  <si>
    <t>00G-4252-E0</t>
  </si>
  <si>
    <t>5-BROMO-4-CHLORO-3-INDOLYL B-D-*GLUCURON (25mg)_x000D_
 (25mg)</t>
  </si>
  <si>
    <t>B4782-25MG</t>
  </si>
  <si>
    <t>Strata C18-T 500mg/3mL (50u)</t>
  </si>
  <si>
    <t>8B-S004-HBJ</t>
  </si>
  <si>
    <t>Precolonne PL aquagel-OH 8µm</t>
  </si>
  <si>
    <t>11491840</t>
  </si>
  <si>
    <t>Peptone (500g)</t>
  </si>
  <si>
    <t>P6838-500G</t>
  </si>
  <si>
    <t>thallium acetate 5g</t>
  </si>
  <si>
    <t>T8266-5G</t>
  </si>
  <si>
    <t>ref sigma T8266-5g</t>
  </si>
  <si>
    <t>Tryptone (250g)</t>
  </si>
  <si>
    <t>T9410-250G</t>
  </si>
  <si>
    <t>Seringue 5 mL HPLC luer lock</t>
  </si>
  <si>
    <t>4005TLL</t>
  </si>
  <si>
    <t>Aiguille rheodyne a luer</t>
  </si>
  <si>
    <t>901002</t>
  </si>
  <si>
    <t>Tri reagent (25mL)</t>
  </si>
  <si>
    <t>T9424-25ML</t>
  </si>
  <si>
    <t>SSC Buffer 20X</t>
  </si>
  <si>
    <t>S6639-1L</t>
  </si>
  <si>
    <t>Nylon membrane biobon plus 11</t>
  </si>
  <si>
    <t>N5281-20EA</t>
  </si>
  <si>
    <t>Gélatine (500g)</t>
  </si>
  <si>
    <t>24350262</t>
  </si>
  <si>
    <t>Potassium thyocyanate (500g)</t>
  </si>
  <si>
    <t>196585000</t>
  </si>
  <si>
    <t>Mueller Hinton au sang (20u)</t>
  </si>
  <si>
    <t>63825</t>
  </si>
  <si>
    <t>Serum E.coli nonavalent</t>
  </si>
  <si>
    <t>57411</t>
  </si>
  <si>
    <t>Serum E.coli trivalent 1</t>
  </si>
  <si>
    <t>57331</t>
  </si>
  <si>
    <t>Serum E.coli monovalent 26B6</t>
  </si>
  <si>
    <t>57211</t>
  </si>
  <si>
    <t>Mueller Hinton (500g)</t>
  </si>
  <si>
    <t>64884</t>
  </si>
  <si>
    <t>Pastorex Staph</t>
  </si>
  <si>
    <t>56356</t>
  </si>
  <si>
    <t>Pastorex Strepto A</t>
  </si>
  <si>
    <t>61726</t>
  </si>
  <si>
    <t>Pastorex Strepto D</t>
  </si>
  <si>
    <t>61728</t>
  </si>
  <si>
    <t>Ampicilline 10µg (4*50u)</t>
  </si>
  <si>
    <t>66128</t>
  </si>
  <si>
    <t>Erythromycine 15µg (4*50u)</t>
  </si>
  <si>
    <t>66448</t>
  </si>
  <si>
    <t>Gentamicine 15µg (4*50u)</t>
  </si>
  <si>
    <t>66548</t>
  </si>
  <si>
    <t>Oxacilline 5µg (4*50u)</t>
  </si>
  <si>
    <t>66848</t>
  </si>
  <si>
    <t>Penicilline 6µg (4*50u)</t>
  </si>
  <si>
    <t>67218</t>
  </si>
  <si>
    <t>Tetracycline 30µg (4*50u)</t>
  </si>
  <si>
    <t>67448</t>
  </si>
  <si>
    <t>3,5 DNS (100g)</t>
  </si>
  <si>
    <t>Colonne remplie 2m (ALCOOL)</t>
  </si>
  <si>
    <t>Mortier 300mL + pilon</t>
  </si>
  <si>
    <t>72313082</t>
  </si>
  <si>
    <t>Joint Viton pour Vapodest</t>
  </si>
  <si>
    <t>6470</t>
  </si>
  <si>
    <t>Caféine (25g)</t>
  </si>
  <si>
    <t>27600-25G</t>
  </si>
  <si>
    <t>Agarose résophore (50g)</t>
  </si>
  <si>
    <t>GEPAGA0661</t>
  </si>
  <si>
    <t>colonne Luna 5µ Silica</t>
  </si>
  <si>
    <t>00G-4274-B0</t>
  </si>
  <si>
    <t>colonne Luna promotion gift box</t>
  </si>
  <si>
    <t>ME0-8163</t>
  </si>
  <si>
    <t>Boîtes carton cryo Rotilabo (50 tubes)</t>
  </si>
  <si>
    <t>P895,1</t>
  </si>
  <si>
    <t>Tube à centrifuger 1000u</t>
  </si>
  <si>
    <t>75CTP</t>
  </si>
  <si>
    <t>Immunoblot PVDF</t>
  </si>
  <si>
    <t>1620174</t>
  </si>
  <si>
    <t>Short Plates MP3 (5u)</t>
  </si>
  <si>
    <t>1653308</t>
  </si>
  <si>
    <t>Spacer plates MP3 (5u)</t>
  </si>
  <si>
    <t>1653312</t>
  </si>
  <si>
    <t>Spacer 15 puits MP3</t>
  </si>
  <si>
    <t>1653366</t>
  </si>
  <si>
    <t>NuPAGE MES SDS Buffer Kit</t>
  </si>
  <si>
    <t>NP0060</t>
  </si>
  <si>
    <t>ZOOM Strips pH3-10 N,L</t>
  </si>
  <si>
    <t>ZM0011</t>
  </si>
  <si>
    <t>NuPAGE Transfer Buffer (20X)</t>
  </si>
  <si>
    <t>NP0006-1</t>
  </si>
  <si>
    <t>VRBL (500g)</t>
  </si>
  <si>
    <t>64594</t>
  </si>
  <si>
    <t>2,3,5-triphenyltetrazolium (10g)</t>
  </si>
  <si>
    <t>93140-10G</t>
  </si>
  <si>
    <t>Chaps electrophoresis reagent (1g)</t>
  </si>
  <si>
    <t>C9426-1G</t>
  </si>
  <si>
    <t>Bromophenol blue indicator (5g)</t>
  </si>
  <si>
    <t>32712-5G</t>
  </si>
  <si>
    <t>Protease inhibitor cocktail (1mL)</t>
  </si>
  <si>
    <t>P9599-1ML</t>
  </si>
  <si>
    <t>Phenol red free acid (5g)</t>
  </si>
  <si>
    <t>P4633-5G</t>
  </si>
  <si>
    <t>MOPS free acid (100g)</t>
  </si>
  <si>
    <t>M1254-100G</t>
  </si>
  <si>
    <t>Lithium lauryl sulfate (10g)</t>
  </si>
  <si>
    <t>62555-10G-F</t>
  </si>
  <si>
    <t>SigmaMarker High Range (1vial)</t>
  </si>
  <si>
    <t>S8320-1VL</t>
  </si>
  <si>
    <t>Piston Rod 1/8 10mL tête de pompe</t>
  </si>
  <si>
    <t>KNA1410</t>
  </si>
  <si>
    <t>Joint piston (pour 10mL pump)</t>
  </si>
  <si>
    <t>KNA1515</t>
  </si>
  <si>
    <t>Clapet unit suitable (pour 10mL pump)</t>
  </si>
  <si>
    <t>KNA0684</t>
  </si>
  <si>
    <t>6-methoxyflavone (1g)</t>
  </si>
  <si>
    <t>419737-1G</t>
  </si>
  <si>
    <t>Apigenin (5mg)</t>
  </si>
  <si>
    <t>460745-5MG</t>
  </si>
  <si>
    <t>Extrait de levure (500g)</t>
  </si>
  <si>
    <t>64343</t>
  </si>
  <si>
    <t>Cétrimide (500g)</t>
  </si>
  <si>
    <t>64805</t>
  </si>
  <si>
    <t>BEA (500g)</t>
  </si>
  <si>
    <t>61184</t>
  </si>
  <si>
    <t>Extrait de viande (500g)</t>
  </si>
  <si>
    <t>64355</t>
  </si>
  <si>
    <t>di potassium hydrogenophosphate (500g)</t>
  </si>
  <si>
    <t>121512,1210</t>
  </si>
  <si>
    <t>magnesium sulfate (500g)</t>
  </si>
  <si>
    <t>131404,1210</t>
  </si>
  <si>
    <t>manganese II sulfate (500g)</t>
  </si>
  <si>
    <t>141413,1210</t>
  </si>
  <si>
    <t>sodium acetate (1kg)</t>
  </si>
  <si>
    <t>131632,1211</t>
  </si>
  <si>
    <t>Anaérocult A (10u)</t>
  </si>
  <si>
    <t>1,13829,0001</t>
  </si>
  <si>
    <t>Ethyle acétate (2,5 L)</t>
  </si>
  <si>
    <t>268350025</t>
  </si>
  <si>
    <t>Trousse extraction IgY 6 œufs</t>
  </si>
  <si>
    <t>LT01110</t>
  </si>
  <si>
    <t>DL-Arginine (25g)</t>
  </si>
  <si>
    <t>346980250</t>
  </si>
  <si>
    <t>Agar (1kg)</t>
  </si>
  <si>
    <t>400400010</t>
  </si>
  <si>
    <t>Vancomycin hydrochloride (1g)</t>
  </si>
  <si>
    <t>296990010</t>
  </si>
  <si>
    <t>Sodium DL lactate 60% (1L)</t>
  </si>
  <si>
    <t>250300010</t>
  </si>
  <si>
    <t>Boite pétri BH 93B-04</t>
  </si>
  <si>
    <t>BH 93B-04</t>
  </si>
  <si>
    <t>Gelose YGC (500g)</t>
  </si>
  <si>
    <t>64104</t>
  </si>
  <si>
    <t>Fiole jaugée 2000mL</t>
  </si>
  <si>
    <t>Trypcase soja 5% sang mouton (20u)</t>
  </si>
  <si>
    <t>43001</t>
  </si>
  <si>
    <t>Baird parker + RPF (4 flacons 100mL)</t>
  </si>
  <si>
    <t>44003</t>
  </si>
  <si>
    <t>Réactif VP1 + VP2</t>
  </si>
  <si>
    <t>70422</t>
  </si>
  <si>
    <t>Standart Mc Farland (6 étalons)</t>
  </si>
  <si>
    <t>70900</t>
  </si>
  <si>
    <t>alpha tocophérol (5g)</t>
  </si>
  <si>
    <t>T3126-5G</t>
  </si>
  <si>
    <t>Arachidic acid</t>
  </si>
  <si>
    <t>A3631-1G</t>
  </si>
  <si>
    <t>Septa GREEN AG3 17 mm (x50)</t>
  </si>
  <si>
    <t>246624</t>
  </si>
  <si>
    <t>CPG résiste 400°C</t>
  </si>
  <si>
    <t>Bouchons diam 11 (1000u)</t>
  </si>
  <si>
    <t>BA110-20</t>
  </si>
  <si>
    <t>filtre durapore hydrophile  0,1µm diam 25mm (x100)</t>
  </si>
  <si>
    <t>VVLP 025 00</t>
  </si>
  <si>
    <t>Fréd pour AF4</t>
  </si>
  <si>
    <t>]Membrane  5kD Nadir, cellulose pour grande cellule (x10)]</t>
  </si>
  <si>
    <t>1859</t>
  </si>
  <si>
    <t>ARRET PRODUCTION FOURNISSEUR</t>
  </si>
  <si>
    <t>Pipettes falcon PS 1mL (1000u)</t>
  </si>
  <si>
    <t>357521</t>
  </si>
  <si>
    <t>Distributeur réactif 2-10mL</t>
  </si>
  <si>
    <t>612-4750</t>
  </si>
  <si>
    <t>Plaque coloration</t>
  </si>
  <si>
    <t>TWR000</t>
  </si>
  <si>
    <t>Tube a essai 16*160 (100u)</t>
  </si>
  <si>
    <t>1622/14M</t>
  </si>
  <si>
    <t>Tube a essai 20 mL</t>
  </si>
  <si>
    <t>61216</t>
  </si>
  <si>
    <t>Ballon 2L fond plat (Col Large)</t>
  </si>
  <si>
    <t>22865</t>
  </si>
  <si>
    <t>Ballon 1L (Col Large)</t>
  </si>
  <si>
    <t>22860</t>
  </si>
  <si>
    <t>Flacon ISO Complet 1L</t>
  </si>
  <si>
    <t>Flacon ISO Complet 0,5L</t>
  </si>
  <si>
    <t>Flacon ISO Complet 250 mL</t>
  </si>
  <si>
    <t>Flacon ISO Complet 50 mL</t>
  </si>
  <si>
    <t>Becher FB 1 L</t>
  </si>
  <si>
    <t>00135100</t>
  </si>
  <si>
    <t>Becher FB 250 mL</t>
  </si>
  <si>
    <t>00135025</t>
  </si>
  <si>
    <t>Becher FB 600 mL</t>
  </si>
  <si>
    <t>00135060</t>
  </si>
  <si>
    <t>Becher FB PP 500 mL</t>
  </si>
  <si>
    <t>65001825</t>
  </si>
  <si>
    <t>Becher FB PP 250 mL</t>
  </si>
  <si>
    <t>65001824</t>
  </si>
  <si>
    <t>Becher FB PP 1L</t>
  </si>
  <si>
    <t>65001826</t>
  </si>
  <si>
    <t>Erlen 250 mL (col large)</t>
  </si>
  <si>
    <t>31747</t>
  </si>
  <si>
    <t>Fiole jaugée col large 100 mL</t>
  </si>
  <si>
    <t>32140</t>
  </si>
  <si>
    <t>Fiole jaugée col large 250 mL</t>
  </si>
  <si>
    <t>32147</t>
  </si>
  <si>
    <t>Pipettes graduées 10mL</t>
  </si>
  <si>
    <t>27713</t>
  </si>
  <si>
    <t>Pipettes graduées 5mL</t>
  </si>
  <si>
    <t>27712</t>
  </si>
  <si>
    <t>Lames microscopes (100u)</t>
  </si>
  <si>
    <t>29201101</t>
  </si>
  <si>
    <t>Interieur pour cryoboite Rotilabo (10u)</t>
  </si>
  <si>
    <t>P900,2</t>
  </si>
  <si>
    <t>Riboflavine (5g)</t>
  </si>
  <si>
    <t>R4500-5g</t>
  </si>
  <si>
    <t>Fred</t>
  </si>
  <si>
    <t>NuPAGE® Sample Reducing Agent</t>
  </si>
  <si>
    <t>NP0009</t>
  </si>
  <si>
    <t>N,N-Dimethylacrylamide (5 mL)</t>
  </si>
  <si>
    <t>274135-5ML</t>
  </si>
  <si>
    <t>Kanamycin A (1g)</t>
  </si>
  <si>
    <t>K1876-1G</t>
  </si>
  <si>
    <t>Pack 30 mL VJ</t>
  </si>
  <si>
    <t>Bouchon PP28 (100u)</t>
  </si>
  <si>
    <t>pack Pro  (pipettes Biohit P100, P200, P1000) + carrousel)</t>
  </si>
  <si>
    <t>marie lummerzheim</t>
  </si>
  <si>
    <t>Nystatin powder , irradiated cell culture tested</t>
  </si>
  <si>
    <t>N4014-50mg</t>
  </si>
  <si>
    <t>Fast DNA spin Kit for Soil</t>
  </si>
  <si>
    <t>6560-200</t>
  </si>
  <si>
    <t>Isi DNA polymerase</t>
  </si>
  <si>
    <t>EPSIS 100</t>
  </si>
  <si>
    <t>Oligold oligos, 40nmol</t>
  </si>
  <si>
    <t>OL-0020</t>
  </si>
  <si>
    <t>pipette D2 thermolab system 0,2µ-2µl</t>
  </si>
  <si>
    <t>4500000</t>
  </si>
  <si>
    <t>Marie L</t>
  </si>
  <si>
    <t>pipette D10 thermolab system 0.5-10µl pour cônes standard</t>
  </si>
  <si>
    <t>4500020</t>
  </si>
  <si>
    <t>Pointes silex nichipet 5000µL</t>
  </si>
  <si>
    <t>N4710C</t>
  </si>
  <si>
    <t>Toner</t>
  </si>
  <si>
    <t>Eco Read</t>
  </si>
  <si>
    <t>9,5</t>
  </si>
  <si>
    <t>C2242-1VL</t>
  </si>
  <si>
    <t>MDL (5mg)</t>
  </si>
  <si>
    <t>M216-5MG</t>
  </si>
  <si>
    <t>Murashige and Skoog Basal Medium (10L)</t>
  </si>
  <si>
    <t>M0404-10L</t>
  </si>
  <si>
    <t>Gentamicin sulfate  (250 mg)</t>
  </si>
  <si>
    <t>G1914-250MG</t>
  </si>
  <si>
    <t>Ampicillin sodium salt (20mL)</t>
  </si>
  <si>
    <t>A0797-20ML</t>
  </si>
  <si>
    <t>Broad range protein molecular marker</t>
  </si>
  <si>
    <t>V8491</t>
  </si>
  <si>
    <t>NuPAGE® Novex 10% Bis-Tris Gel 1.0 mm, 12 well</t>
  </si>
  <si>
    <t>NP0302BOX</t>
  </si>
  <si>
    <t>NuPAGE® Novex 4-12% Bis-Tris Gel 1.0 mm, 12 well</t>
  </si>
  <si>
    <t>NP0322BOX</t>
  </si>
  <si>
    <t>Lame histologique: ossification</t>
  </si>
  <si>
    <t>PFCA04C</t>
  </si>
  <si>
    <t>-5% par 12 (décompté)</t>
  </si>
  <si>
    <t>Lame histologique: sang de batracien</t>
  </si>
  <si>
    <t>PFSA01B</t>
  </si>
  <si>
    <t>Lame histologique: Sang humain (lymphocyte)</t>
  </si>
  <si>
    <t>PFSA03B</t>
  </si>
  <si>
    <t>Lame histologique: tissu osseux compact (coupe transv)</t>
  </si>
  <si>
    <t>57541782</t>
  </si>
  <si>
    <t>pUC/M13 Primer, Forward (24mer)</t>
  </si>
  <si>
    <t>Q5601</t>
  </si>
  <si>
    <t>Pipump 2mL bleu</t>
  </si>
  <si>
    <t>PISE002</t>
  </si>
  <si>
    <t>Pipump 10 mL rouge</t>
  </si>
  <si>
    <t>PISE010</t>
  </si>
  <si>
    <t>Lunette de sécurité</t>
  </si>
  <si>
    <t>LUNE9501</t>
  </si>
  <si>
    <t>Poire à pipetter</t>
  </si>
  <si>
    <t>PWYECO144</t>
  </si>
  <si>
    <t>Anneau de lestage (petit)</t>
  </si>
  <si>
    <t>214-1941</t>
  </si>
  <si>
    <t>Portoir pour cuve spectro</t>
  </si>
  <si>
    <t>634-8100</t>
  </si>
  <si>
    <t>Tube cristal (25m)</t>
  </si>
  <si>
    <t>228-0009</t>
  </si>
  <si>
    <t>Bec bunsen (gaz naturel)</t>
  </si>
  <si>
    <t>451-0004</t>
  </si>
  <si>
    <t>BCSA  REMEL INC n°01245</t>
  </si>
  <si>
    <t>R01245</t>
  </si>
  <si>
    <t>Cazalis</t>
  </si>
  <si>
    <t>Bouillon Elliker (500g)</t>
  </si>
  <si>
    <t>N1658A</t>
  </si>
  <si>
    <t>Bouillon M17 (500g)</t>
  </si>
  <si>
    <t>N1667A</t>
  </si>
  <si>
    <t>Conservateur de paillasse (Labtop cooler -20) 32 trous</t>
  </si>
  <si>
    <t>A1290122</t>
  </si>
  <si>
    <t>Indicateur papier pH (10 carnets)</t>
  </si>
  <si>
    <t>N0352F</t>
  </si>
  <si>
    <t>Lait écrémé (500 mg)</t>
  </si>
  <si>
    <t>N1685M</t>
  </si>
  <si>
    <t>Thermomètre "stylo" électronique</t>
  </si>
  <si>
    <t>a2780004</t>
  </si>
  <si>
    <t>Thermomètre précision</t>
  </si>
  <si>
    <t>N16421</t>
  </si>
  <si>
    <t>Tubes cryogéniques 1,8 mL rond à jupe (450u)</t>
  </si>
  <si>
    <t>A1391016</t>
  </si>
  <si>
    <t>Gélose M17</t>
  </si>
  <si>
    <t>N1667B</t>
  </si>
  <si>
    <t>Seringue à aiguille amovible 5µL</t>
  </si>
  <si>
    <t>N23334</t>
  </si>
  <si>
    <t>Aiguille BF pour seringue (5u)</t>
  </si>
  <si>
    <t>N23325</t>
  </si>
  <si>
    <t>Bouchon diam 10 non troués (100u)</t>
  </si>
  <si>
    <t>N7741X</t>
  </si>
  <si>
    <t>Tuyaux caoutchouc anglais diam 10 (5m)</t>
  </si>
  <si>
    <t>N1250N</t>
  </si>
  <si>
    <t>Collier de serrage nylon 10cm (1000u)</t>
  </si>
  <si>
    <t>N13343</t>
  </si>
  <si>
    <t>Cuvette 250*200mm</t>
  </si>
  <si>
    <t>N1016M</t>
  </si>
  <si>
    <t>intervention BIO RAD pour BIO PLEX</t>
  </si>
  <si>
    <t>intervention pour réparation BIO PLEX ARRAY READER</t>
  </si>
  <si>
    <t>devis 190143</t>
  </si>
  <si>
    <t>INRA Vassilia</t>
  </si>
  <si>
    <t>T4 gp32</t>
  </si>
  <si>
    <t>TGP32100</t>
  </si>
  <si>
    <t>HisLink Spin Protein Purification System (remise de 30%: ref 8227)</t>
  </si>
  <si>
    <t>V1320</t>
  </si>
  <si>
    <t>Gélose Columbia (20 boites)</t>
  </si>
  <si>
    <t>43041</t>
  </si>
  <si>
    <t>Baird Parker (20 boites)</t>
  </si>
  <si>
    <t>43521</t>
  </si>
  <si>
    <t>Kligler Hajna (20 tubes)</t>
  </si>
  <si>
    <t>42087</t>
  </si>
  <si>
    <t>EMB (20 boites)</t>
  </si>
  <si>
    <t>43081</t>
  </si>
  <si>
    <t>Gélose VRBG (6*200mL)</t>
  </si>
  <si>
    <t>42601</t>
  </si>
  <si>
    <t>Gélose VRBL (6*200mL)</t>
  </si>
  <si>
    <t>42617</t>
  </si>
  <si>
    <t>Agarose, LE (100g)</t>
  </si>
  <si>
    <t>V3121</t>
  </si>
  <si>
    <t>SOC Broth (100mL)</t>
  </si>
  <si>
    <t>85469-100ML</t>
  </si>
  <si>
    <t>5-BROMO-4-CHLORO-3-INDOLYL BETA-D-GALACT (25mg)</t>
  </si>
  <si>
    <t>16664-25MG</t>
  </si>
  <si>
    <t>QIAGEN PCR Cloning plus Kit (10)</t>
  </si>
  <si>
    <t>231222</t>
  </si>
  <si>
    <t>QIAGEN A-Addition Kit</t>
  </si>
  <si>
    <t>231994</t>
  </si>
  <si>
    <t>Oligo qPCR (FAM / TAMRA)</t>
  </si>
  <si>
    <t>OL-0361-01004/TA</t>
  </si>
  <si>
    <t>qPCR MasterMix</t>
  </si>
  <si>
    <t>RT-QP2X-03</t>
  </si>
  <si>
    <t>First strand synthesis opti kit</t>
  </si>
  <si>
    <t>RTFSS050</t>
  </si>
  <si>
    <t>Microtube PCR clean 2ml</t>
  </si>
  <si>
    <t>N54951</t>
  </si>
  <si>
    <t>Microtube “DNase/RNase free” 1,5 ml</t>
  </si>
  <si>
    <t>N92230</t>
  </si>
  <si>
    <t>Ruban adhésif rouge</t>
  </si>
  <si>
    <t>11725483</t>
  </si>
  <si>
    <t>Ruban adhésif bleu</t>
  </si>
  <si>
    <t>11745483</t>
  </si>
  <si>
    <t>Réactif de James (Indole; 2u)</t>
  </si>
  <si>
    <t>70542</t>
  </si>
  <si>
    <t>TCA (250g)</t>
  </si>
  <si>
    <t>1,00807,0250</t>
  </si>
  <si>
    <t>Cuves spectro semi-micro PS</t>
  </si>
  <si>
    <t>N5073H</t>
  </si>
  <si>
    <t>Cuves UV micro Hauteur de faisceau Z= 15 mm.</t>
  </si>
  <si>
    <t>N62517</t>
  </si>
  <si>
    <t>Cônes à filtre stérile P1000</t>
  </si>
  <si>
    <t>N1794Y</t>
  </si>
  <si>
    <t>pGEM-T vector system</t>
  </si>
  <si>
    <t>A3600</t>
  </si>
  <si>
    <t>Tamis diam 200mm; H50mm; ouverture 2,36mm</t>
  </si>
  <si>
    <t>A82350</t>
  </si>
  <si>
    <t>Tamis diam 200mm; H50mm; ouverture 2,8mm</t>
  </si>
  <si>
    <t>A37625</t>
  </si>
  <si>
    <t>Tegaserod maleate (100mg)</t>
  </si>
  <si>
    <t>SRP01187t</t>
  </si>
  <si>
    <t>Alosetron HCl (10mg)</t>
  </si>
  <si>
    <t>SRP04894a</t>
  </si>
  <si>
    <t>Monobromobimane (25mg)</t>
  </si>
  <si>
    <t>B4380-25MG</t>
  </si>
  <si>
    <t>Antibiotic-Antimycotic (20mL)</t>
  </si>
  <si>
    <t>A5955-20ML</t>
  </si>
  <si>
    <t>Maize GMO Standard ERM-BF412 (1 set)</t>
  </si>
  <si>
    <t>03831-1SET-F</t>
  </si>
  <si>
    <t>Squalane 99% (5g)</t>
  </si>
  <si>
    <t>234311-5G</t>
  </si>
  <si>
    <t>Jane</t>
  </si>
  <si>
    <t>vis en peek avec ferrules</t>
  </si>
  <si>
    <t>F331X</t>
  </si>
  <si>
    <t>Sondes Taqman</t>
  </si>
  <si>
    <t>FLACON PP 60ML (700u)</t>
  </si>
  <si>
    <t>TP35-003</t>
  </si>
  <si>
    <t>Brustel</t>
  </si>
  <si>
    <t>FLACON ROND PE 100ML (335u)</t>
  </si>
  <si>
    <t>LR100-04</t>
  </si>
  <si>
    <t>Soya Bean Powder set, certified Reference Material ERM-BF410</t>
  </si>
  <si>
    <t>94162-1SET-F</t>
  </si>
  <si>
    <t>GMO Genomic DNA Standard Set for Mais NK603, GA21 und CBH-351 "Starlink"</t>
  </si>
  <si>
    <t>69407-1SET-F</t>
  </si>
  <si>
    <t>Rapeseed GMO Standard Set for Rapeseed GT73, GS40/90, MS8xRf3 and Oxy235</t>
  </si>
  <si>
    <t>55231-1KT-F</t>
  </si>
  <si>
    <t>TaqMan® Exogenous Internal Positive Control Reagents with TaqMan® Universal PCR Master Mix</t>
  </si>
  <si>
    <t>4308320</t>
  </si>
  <si>
    <t>Muelller-Hinton au sang (20 boites)</t>
  </si>
  <si>
    <t>43321</t>
  </si>
  <si>
    <t>Bouillon cœur-cervelle (20 tubes)</t>
  </si>
  <si>
    <t>42081</t>
  </si>
  <si>
    <t>portoir pour microtubes de1,5ml à centrifuger en PP (x5)</t>
  </si>
  <si>
    <t>212-0086</t>
  </si>
  <si>
    <t>BM</t>
  </si>
  <si>
    <t>portoir pour tubes de diamètre 30mm en Resmer  (3x8)</t>
  </si>
  <si>
    <t>212-8155</t>
  </si>
  <si>
    <t>portoir pour tubes de diamètre 13mm en PP (6x12)</t>
  </si>
  <si>
    <t>212-8161</t>
  </si>
  <si>
    <t>Omniscript</t>
  </si>
  <si>
    <t>205111</t>
  </si>
  <si>
    <t>NP MES SDS RUNBUF 20X</t>
  </si>
  <si>
    <t>W3239K</t>
  </si>
  <si>
    <t>NP 0002 ref fabricant</t>
  </si>
  <si>
    <t>porte fritté pour A 103</t>
  </si>
  <si>
    <t>A 316</t>
  </si>
  <si>
    <t>laine de quartz</t>
  </si>
  <si>
    <t>338 22200</t>
  </si>
  <si>
    <t>pointe 100-1250 µl longue ultrafine stérile (6x96)</t>
  </si>
  <si>
    <t>613-0274</t>
  </si>
  <si>
    <t>pointe 100-1250 µl longue ultrafine vrac (x1000)</t>
  </si>
  <si>
    <t>613-0272</t>
  </si>
  <si>
    <t>broyeur d'analyse A10  (chambre de broyage 50ml)</t>
  </si>
  <si>
    <t>CT21.1</t>
  </si>
  <si>
    <t>KIT CONE ASSEMBLY AS 128</t>
  </si>
  <si>
    <t>19004157</t>
  </si>
  <si>
    <t>cône passeur pour NA2000</t>
  </si>
  <si>
    <t>Nitrate d'argent (100g)</t>
  </si>
  <si>
    <t>21570,182</t>
  </si>
  <si>
    <t>Ferroïne (100mL)</t>
  </si>
  <si>
    <t>145.009193.40</t>
  </si>
  <si>
    <t>Flacon 90mL + anse - TAFL 1,01</t>
  </si>
  <si>
    <t>CAPTEUR QUANTUM BNC</t>
  </si>
  <si>
    <t>LIC 190 SA</t>
  </si>
  <si>
    <t>monique + anne</t>
  </si>
  <si>
    <t>RADIOMETRE PHOTOMETRE LI250A</t>
  </si>
  <si>
    <t>LIC 250</t>
  </si>
  <si>
    <t>High Capacity cDNA Reverse Transcription Kit, 200 Reactions</t>
  </si>
  <si>
    <t>4368814</t>
  </si>
  <si>
    <t>Phenylmethanesulfonyl fluoride solution (50mL)</t>
  </si>
  <si>
    <t>93482-50ML-F</t>
  </si>
  <si>
    <t>Bradford Reagent (500mL)</t>
  </si>
  <si>
    <t>B6916-500ML</t>
  </si>
  <si>
    <t>imidazole 99% (5g)</t>
  </si>
  <si>
    <t>I5513-5G</t>
  </si>
  <si>
    <t>DNeasy Plant MINI KIT (250)</t>
  </si>
  <si>
    <t>69106</t>
  </si>
  <si>
    <t>UV Cuvettes micro (100u)</t>
  </si>
  <si>
    <t>A62514</t>
  </si>
  <si>
    <t>pilulier VB 12ml FB BG SC30 (x2080)</t>
  </si>
  <si>
    <t>PIL12</t>
  </si>
  <si>
    <t>pilulier VB 18ml  SC30 (x2100)</t>
  </si>
  <si>
    <t>PIL18</t>
  </si>
  <si>
    <t>bouchons pour pilulier VB  (x2000)</t>
  </si>
  <si>
    <t>CAP30</t>
  </si>
  <si>
    <t>Flacon 90mL + anse - TAFL 1,01 (150u)</t>
  </si>
  <si>
    <t>N1762W</t>
  </si>
  <si>
    <t>Polyvynilpyrolidone 40 (100g)</t>
  </si>
  <si>
    <t>PVP40-100G</t>
  </si>
  <si>
    <t>CTAB (100g)</t>
  </si>
  <si>
    <t>H9151-100G</t>
  </si>
  <si>
    <t>Ecouvillons microbiologie  (100u)</t>
  </si>
  <si>
    <t>115-0500</t>
  </si>
  <si>
    <t>Ribonuclease A from bovine pancreas (100mg)</t>
  </si>
  <si>
    <t>R4875-100MG</t>
  </si>
  <si>
    <t>Cones Finntip FT10 Sterilized (0,2-10µl) avec filtre   (10x96)</t>
  </si>
  <si>
    <t>94052000</t>
  </si>
  <si>
    <t>}Membrane 10kD Nadir, PES petite cellule, (x10)</t>
  </si>
  <si>
    <t>1905</t>
  </si>
  <si>
    <t>}Membrane 10kD Nadir, cellulose petite cellule (x10)</t>
  </si>
  <si>
    <t>1847</t>
  </si>
  <si>
    <t>Clip de joint de rinçage :wash seal gasket (6u)</t>
  </si>
  <si>
    <t>5062-2484</t>
  </si>
  <si>
    <t>Fritté PTFE,sortie purge Agilente G1313A (x5)</t>
  </si>
  <si>
    <t>01018-22707</t>
  </si>
  <si>
    <t>Pump casette</t>
  </si>
  <si>
    <t>5042-8507</t>
  </si>
  <si>
    <t>Laminarin from Laminaria digitata  (500mg)</t>
  </si>
  <si>
    <t>L9634-500MG</t>
  </si>
  <si>
    <t>Seringue 5µl piston PTFE OD 0,63 ( pour passeur Clarus 600)</t>
  </si>
  <si>
    <t>N6101390</t>
  </si>
  <si>
    <t>01.2010(p88)</t>
  </si>
  <si>
    <t>Vial 4ml clear 15x45,13-425ST x1 (clarus 600)</t>
  </si>
  <si>
    <t>09923031</t>
  </si>
  <si>
    <t>Septum pour flacon 09923031(x50)  (solvant toxique et visqueux)</t>
  </si>
  <si>
    <t>N9302780</t>
  </si>
  <si>
    <t>Vial screw top clear auto system x100 (flacons 2ml à vis Clarus 600)</t>
  </si>
  <si>
    <t>N9302945</t>
  </si>
  <si>
    <t>01;2010 (p89)</t>
  </si>
  <si>
    <t>Cap screw top 8mm x100 (bouchons pour flacon N9302945, Clarus 600)</t>
  </si>
  <si>
    <t>N9303441</t>
  </si>
  <si>
    <t>Septa PTFE red x100  (septum silicon teflon pour flacon N9302945, Clarus 600)</t>
  </si>
  <si>
    <t>N9303442</t>
  </si>
  <si>
    <t>01.2010 (p89)</t>
  </si>
  <si>
    <t>Ferrule Graphite 1/16 x 0,5MM x10  (côté injecteur, clarus 600)</t>
  </si>
  <si>
    <t>09903700</t>
  </si>
  <si>
    <t>nut 1/16, colonne 0,32mm, ferrule 0,5mm</t>
  </si>
  <si>
    <t>Ferrule Graphite 1/8x1,5mm x10 (côté détecteur, clarus 600)</t>
  </si>
  <si>
    <t>09903981</t>
  </si>
  <si>
    <t>Septum thermo green (x50)</t>
  </si>
  <si>
    <t>N6621028</t>
  </si>
  <si>
    <t>très cher et que 350°C</t>
  </si>
  <si>
    <t>Gants latex non poudré taille L (100ux10)</t>
  </si>
  <si>
    <t>708480</t>
  </si>
  <si>
    <t>Gants latex non poudré taille M (100ux10)</t>
  </si>
  <si>
    <t>708470</t>
  </si>
  <si>
    <t>Gants latex non poudré taille S (100ux10)</t>
  </si>
  <si>
    <t>708460</t>
  </si>
  <si>
    <t>O ring graphite (x5) pour maintien liner , injecteur PSS,Clarus 600</t>
  </si>
  <si>
    <t>N6101751</t>
  </si>
  <si>
    <t>Quartz PSS (Liner split 2 mm pour injecteur PSS -Clarus 600)</t>
  </si>
  <si>
    <t>N6121004</t>
  </si>
  <si>
    <t>ID 2mm , 01.2010 (p155)</t>
  </si>
  <si>
    <t>tube en cuivre pour raccordement au gaz L15m</t>
  </si>
  <si>
    <t>N9300077</t>
  </si>
  <si>
    <t>Buffer peptone water (500g)</t>
  </si>
  <si>
    <t>51094</t>
  </si>
  <si>
    <t>XLD (20 boites)</t>
  </si>
  <si>
    <t>43563</t>
  </si>
  <si>
    <t>Ecouvillon stérile (100u)</t>
  </si>
  <si>
    <t>70610</t>
  </si>
  <si>
    <t>Mc Conkey gélose (6*100mL)</t>
  </si>
  <si>
    <t>54119</t>
  </si>
  <si>
    <t>Gélose nutritive 2,1% (500g)</t>
  </si>
  <si>
    <t>64485</t>
  </si>
  <si>
    <t>Sélenite-cystine complet (25 tubes)</t>
  </si>
  <si>
    <t>55744</t>
  </si>
  <si>
    <t>Neomycine (4*50 disks)</t>
  </si>
  <si>
    <t>66748</t>
  </si>
  <si>
    <t>Doxyxycline (4*50 disks)</t>
  </si>
  <si>
    <t>66388</t>
  </si>
  <si>
    <t>Enrofloxacine (4*50 disks)</t>
  </si>
  <si>
    <t>67508</t>
  </si>
  <si>
    <t>Trimethoprime-sulfamethoxazole (4*50 disks)</t>
  </si>
  <si>
    <t>68898</t>
  </si>
  <si>
    <t>Amoxicilline (4*50 disks)</t>
  </si>
  <si>
    <t>66138</t>
  </si>
  <si>
    <t>3-(N,N-Dimethylmyristylammonio)propanesulfonate (5g)</t>
  </si>
  <si>
    <t>T7763-5G</t>
  </si>
  <si>
    <t>Colistine (4*50 disks)</t>
  </si>
  <si>
    <t>66348</t>
  </si>
  <si>
    <t>GOTaq Colorless Master Mix</t>
  </si>
  <si>
    <t>M7142</t>
  </si>
  <si>
    <t>MICROTUBE 2 ML GRAD. NATUREL 1 * 500 Pce</t>
  </si>
  <si>
    <t>211-0034</t>
  </si>
  <si>
    <t>Creatine monohydrate 99% X 25gr</t>
  </si>
  <si>
    <t>226790250</t>
  </si>
  <si>
    <t>Citric acid, monosodium salt, anhydrous 99% X 100gr</t>
  </si>
  <si>
    <t>215331000</t>
  </si>
  <si>
    <t>beta-Glycerophosphoric acid disodium salt, pentahydr X 25gr</t>
  </si>
  <si>
    <t>410990250</t>
  </si>
  <si>
    <t>REACTIF DE NESSLER. * 500 ml</t>
  </si>
  <si>
    <t>85223260</t>
  </si>
  <si>
    <t>LACTOSE-D MONOHYDRATE 1KG</t>
  </si>
  <si>
    <t>368890010</t>
  </si>
  <si>
    <t>D(-)-Ribose 99.5+% X 25gr</t>
  </si>
  <si>
    <t>132360250</t>
  </si>
  <si>
    <t>D(+)-Maltose monohydrate 90% X 100gr</t>
  </si>
  <si>
    <t>329911000</t>
  </si>
  <si>
    <t>D-Sorbitol p.a. X 100gr</t>
  </si>
  <si>
    <t>220521000</t>
  </si>
  <si>
    <t>Phenol Red, reagent ACS X 5gr</t>
  </si>
  <si>
    <t>417240050</t>
  </si>
  <si>
    <t>Calcium L-lactate pentahydrate 98% X 1kg</t>
  </si>
  <si>
    <t>250200010</t>
  </si>
  <si>
    <t>Mlieu BHI (500g)</t>
  </si>
  <si>
    <t>51009</t>
  </si>
  <si>
    <t>Couteau acier inox pour broyeur GM200 Retsch</t>
  </si>
  <si>
    <t>412-2569</t>
  </si>
  <si>
    <t>Septas Phenogreen-400 7/16" (11mm)  (x50)</t>
  </si>
  <si>
    <t>AG0-7875</t>
  </si>
  <si>
    <t>Ferrules GC Graphite 1/16' pour 0.25mm  (x10)</t>
  </si>
  <si>
    <t>AG0-4698</t>
  </si>
  <si>
    <t>CPG Perkin</t>
  </si>
  <si>
    <t>Liner pour Perkin-Elmer 4.0mm x 92mm x 6.2mm Split/Splitless (x5)</t>
  </si>
  <si>
    <t>AG0-4665</t>
  </si>
  <si>
    <t>CPG Perkin,ne conviennent pas trop gros</t>
  </si>
  <si>
    <t>Seringue Hamilton Gastight 1701RN 10uL Avec aiguille amovible</t>
  </si>
  <si>
    <t>AS0-1898</t>
  </si>
  <si>
    <t>Colonne BioSep-SEC-S 4000 300 x 7.8 mm</t>
  </si>
  <si>
    <t>00H-2147-K0</t>
  </si>
  <si>
    <t>Cartouches Strata-X 500mg/6ml</t>
  </si>
  <si>
    <t>8B-S100-HCH</t>
  </si>
  <si>
    <t>Manifold SPE 12 Positions Kit complet</t>
  </si>
  <si>
    <t>AH0-6023</t>
  </si>
  <si>
    <t>QIAGEN Multiplex PCR Kit (100)</t>
  </si>
  <si>
    <t>206143</t>
  </si>
  <si>
    <t>Tubes à centrifuger PP gradué, 15mL, stériles, vracs (500u)</t>
  </si>
  <si>
    <t>N23914</t>
  </si>
  <si>
    <t>Fumunisin Mixture</t>
  </si>
  <si>
    <t>34143-2ml</t>
  </si>
  <si>
    <t>réactif mycotoxine</t>
  </si>
  <si>
    <t>Deoxynivalenol</t>
  </si>
  <si>
    <t>34124-2ml</t>
  </si>
  <si>
    <t>phthaldialdehyde</t>
  </si>
  <si>
    <t>79760-5g</t>
  </si>
  <si>
    <t>mercapto-ethanol (100ml)</t>
  </si>
  <si>
    <t>M6250-100ml</t>
  </si>
  <si>
    <t>Peigne pour cuve horizontale Mini 6*7 cm;  8 puits (40µL)</t>
  </si>
  <si>
    <t>A25420</t>
  </si>
  <si>
    <t>Peigne pour cuve horizontale Mini 6*7 cm;  12 puits (22µL)</t>
  </si>
  <si>
    <t>A25421</t>
  </si>
  <si>
    <t>Milieu Mac Conkey sans cristal violet (500g)</t>
  </si>
  <si>
    <t>51036</t>
  </si>
  <si>
    <t>Bromobimane 97% (25mg)</t>
  </si>
  <si>
    <t>trans-4,5-Dihydroxy-1,2-dithiane (1g)</t>
  </si>
  <si>
    <t>D3511-1G</t>
  </si>
  <si>
    <t>DL-Dithiothreitol (5g)</t>
  </si>
  <si>
    <t>D9779-5G</t>
  </si>
  <si>
    <t>NuPAGE®  4-12% Bis-Tris ZOOM® Gels, IPG Well 1.0 mm</t>
  </si>
  <si>
    <t>NP0330BOX</t>
  </si>
  <si>
    <t>Portoir flottant pour 24 eppendorf (5u)</t>
  </si>
  <si>
    <t>N25966</t>
  </si>
  <si>
    <t>Portoir fluo 80 eppendorf</t>
  </si>
  <si>
    <t>N27974</t>
  </si>
  <si>
    <t>Cavalier pour eppendorf (100u)</t>
  </si>
  <si>
    <t>N01396</t>
  </si>
  <si>
    <t>Ammonium acétate 1kg</t>
  </si>
  <si>
    <t>218360010</t>
  </si>
  <si>
    <t>Equilenin (100mg)</t>
  </si>
  <si>
    <t>33693</t>
  </si>
  <si>
    <t>Glycerol (500mL)</t>
  </si>
  <si>
    <t>410985000</t>
  </si>
  <si>
    <t>Cellules NIRS liquide</t>
  </si>
  <si>
    <t>IH0355-5</t>
  </si>
  <si>
    <t>Strata C18-E 500mg/6mL (30u)</t>
  </si>
  <si>
    <t>8B-S001-HCH</t>
  </si>
  <si>
    <t>TaqMan® Exogenous Internal Positive Control</t>
  </si>
  <si>
    <t>4308323</t>
  </si>
  <si>
    <t>Flacon bagué + bouchons 50 mL (10u)</t>
  </si>
  <si>
    <t>2180117-50mL</t>
  </si>
  <si>
    <t>Flacon bagué + bouchons 100 mL (10u)</t>
  </si>
  <si>
    <t>2180124-100mL</t>
  </si>
  <si>
    <t>Flacon bagué + bouchons 250 mL (10u)</t>
  </si>
  <si>
    <t>2180136-250mL</t>
  </si>
  <si>
    <t>lampe pour UV 1314A</t>
  </si>
  <si>
    <t>G1314-60100</t>
  </si>
  <si>
    <t>577E moins 20%</t>
  </si>
  <si>
    <t>Polysaccharide standard (Pullulan 47 300 kD)</t>
  </si>
  <si>
    <t>2090-4000</t>
  </si>
  <si>
    <t>lames de bistouris stériles n°23 (x100)</t>
  </si>
  <si>
    <t>233-5486</t>
  </si>
  <si>
    <t>Divers</t>
  </si>
  <si>
    <t>}Membrane 5kD Nadir, PES petite cellule, (x10)</t>
  </si>
  <si>
    <t>1916</t>
  </si>
  <si>
    <t>Potassium ferrocyanide III (5g)</t>
  </si>
  <si>
    <t>244023-5G</t>
  </si>
  <si>
    <t>Raffinose (25g)</t>
  </si>
  <si>
    <t>195670250</t>
  </si>
  <si>
    <t>Ninhydrine en aérosol pour CCM</t>
  </si>
  <si>
    <t>32702-2400</t>
  </si>
  <si>
    <t>ALBUMIN, BOVINE SERUM, METHYLATED (1g)</t>
  </si>
  <si>
    <t>455451-1</t>
  </si>
  <si>
    <t>Jerrycan avec robinet 10L</t>
  </si>
  <si>
    <t>N80218</t>
  </si>
  <si>
    <t>colonne Luna 5µ C18 (Y0)</t>
  </si>
  <si>
    <t>Métabisulfite de sodium (100g)</t>
  </si>
  <si>
    <t>255556-100G</t>
  </si>
  <si>
    <t>EDTA 0,5M pH 8,0 (100mL)</t>
  </si>
  <si>
    <t>V4231</t>
  </si>
  <si>
    <t>sodium citrate (25g)</t>
  </si>
  <si>
    <t>S4641-25G</t>
  </si>
  <si>
    <t>d(+)glucose (25g)</t>
  </si>
  <si>
    <t>G5767-25G</t>
  </si>
  <si>
    <t>ferric citrate III (250g)</t>
  </si>
  <si>
    <t>F6129-250G</t>
  </si>
  <si>
    <t>Software</t>
  </si>
  <si>
    <t>AA0-7814</t>
  </si>
  <si>
    <t>Fumonizin B1 (1mg)</t>
  </si>
  <si>
    <t>F1147-1MG</t>
  </si>
  <si>
    <t>Fumonizin B2 (1mg)</t>
  </si>
  <si>
    <t>F3771-1MG</t>
  </si>
  <si>
    <t>Standart 0% Maize (GMO Standard ERM-BF412a, 0% Bt-11)</t>
  </si>
  <si>
    <t>91524-1G-F</t>
  </si>
  <si>
    <t>Soya Bean Powder, certified Reference Material ERM-BF410f (5% seulement))</t>
  </si>
  <si>
    <t>93109-1G-F</t>
  </si>
  <si>
    <t>Stearyl stearate (100mg)</t>
  </si>
  <si>
    <t>S4627-100</t>
  </si>
  <si>
    <t>Palmityl palmitate (100mg)</t>
  </si>
  <si>
    <t>P0169-100</t>
  </si>
  <si>
    <t>Arachidyl behenate (100mg)</t>
  </si>
  <si>
    <t>B3882-100</t>
  </si>
  <si>
    <t>Arachidyl oleate (50mg)</t>
  </si>
  <si>
    <t>O6501-50</t>
  </si>
  <si>
    <t>Behenyl behenate (100mg)</t>
  </si>
  <si>
    <t>B3630-100</t>
  </si>
  <si>
    <t>Thioredoxin from Spirulina sp. (1mg)</t>
  </si>
  <si>
    <t>T3658-1MG</t>
  </si>
  <si>
    <t>cryoglobe</t>
  </si>
  <si>
    <t>CFRFRMM1</t>
  </si>
  <si>
    <t>commander la veille avant 15h</t>
  </si>
  <si>
    <t>i</t>
  </si>
  <si>
    <t>Ammonium phosphate monobasic (100g)</t>
  </si>
  <si>
    <t>A1645-100G</t>
  </si>
  <si>
    <t>Barreaux aimantés cylindrique avec bague de centrage 20mm de L (x10)</t>
  </si>
  <si>
    <t>442-4504</t>
  </si>
  <si>
    <t>Barreaux aimantés cylindrique avec bague de centrage  30mm de L (x10)</t>
  </si>
  <si>
    <t>442-4507</t>
  </si>
  <si>
    <t>Barreaux aimantés cylindrique avec bague de centrage  50mm de L (x5)</t>
  </si>
  <si>
    <t>442-4511</t>
  </si>
  <si>
    <t>spatule en acier inoxydable , verseuse 200mm (x5)</t>
  </si>
  <si>
    <t>231-0002</t>
  </si>
  <si>
    <t>spatule en acier inoxydable, type analyse 235mm de L</t>
  </si>
  <si>
    <t>231-0003</t>
  </si>
  <si>
    <t>Bouillon Pomme de terre; Glucose (500g)</t>
  </si>
  <si>
    <t>N1663M</t>
  </si>
  <si>
    <t>Colonne d'immonuaffinité DONPREP (10u)</t>
  </si>
  <si>
    <t>P50</t>
  </si>
  <si>
    <t>standart DON</t>
  </si>
  <si>
    <t>P63</t>
  </si>
  <si>
    <t>Ginsenoside Rb1 (5mg)</t>
  </si>
  <si>
    <t>7191-005</t>
  </si>
  <si>
    <t>HpaII</t>
  </si>
  <si>
    <t>R6311</t>
  </si>
  <si>
    <t>MspI</t>
  </si>
  <si>
    <t>R6401</t>
  </si>
  <si>
    <t>Whatman #42 (100u)</t>
  </si>
  <si>
    <t>512-0326</t>
  </si>
  <si>
    <t>Filtre seringue GHD 0,2µm diam 15 (1000u)</t>
  </si>
  <si>
    <t>17558Q</t>
  </si>
  <si>
    <t>Filtre seringue GHD 0,45µm diam 15 (1000u)</t>
  </si>
  <si>
    <t>17559Q</t>
  </si>
  <si>
    <t>Flacon en verre, 500mL, gradué, avec bouchon (10u)</t>
  </si>
  <si>
    <t>36354</t>
  </si>
  <si>
    <t>Flacon en verre, 250mL, gradué, avec bouchon (10u)</t>
  </si>
  <si>
    <t>36348</t>
  </si>
  <si>
    <t>Fenètre de cellule de mesure pour instrument DAWN/miniDAWN</t>
  </si>
  <si>
    <t>Joint Kalrez taille 4</t>
  </si>
  <si>
    <t>Joint Kalrez taille 6</t>
  </si>
  <si>
    <t>Millieu PDA (500g)</t>
  </si>
  <si>
    <t>N1663P</t>
  </si>
  <si>
    <t>DON en poudre (10mg)</t>
  </si>
  <si>
    <t>DON001101</t>
  </si>
  <si>
    <t>Fumo B1 (poudre: 10mg)</t>
  </si>
  <si>
    <t>FB1001107</t>
  </si>
  <si>
    <t>Fumo B2 (solution: 5mL)</t>
  </si>
  <si>
    <t>UM002004</t>
  </si>
  <si>
    <t>Aflatoxine B1 en poudre (1 mg)</t>
  </si>
  <si>
    <t>AFB1-1mg</t>
  </si>
  <si>
    <t>Aflatoxine B2 en poudre (1 mg)</t>
  </si>
  <si>
    <t>AFB2-1mg</t>
  </si>
  <si>
    <t>Aflatoxine G1 en poudre (1 mg)</t>
  </si>
  <si>
    <t>AFG1-1mg</t>
  </si>
  <si>
    <t>Aflatoxine G2 en poudre (1 mg)</t>
  </si>
  <si>
    <t>AFG2-1mg</t>
  </si>
  <si>
    <t>balance scout pro 200g; 0,01g</t>
  </si>
  <si>
    <t>HSPU202</t>
  </si>
  <si>
    <t>Neodisher A8 (10kg)</t>
  </si>
  <si>
    <t>9,192,403</t>
  </si>
  <si>
    <t>Whatman GF/A diam47mm; (100u)</t>
  </si>
  <si>
    <t>513-5204</t>
  </si>
  <si>
    <t>Tube hémolyse 5mL avec EDTA (100u)</t>
  </si>
  <si>
    <t>368860</t>
  </si>
  <si>
    <t>Aiguille Vacutainer G22-1 (100u)</t>
  </si>
  <si>
    <t>613-3955</t>
  </si>
  <si>
    <t>Parafilm 1 bande (5cm)</t>
  </si>
  <si>
    <t>291-1214</t>
  </si>
  <si>
    <t>SspI</t>
  </si>
  <si>
    <t>R6601</t>
  </si>
  <si>
    <t>HpaI</t>
  </si>
  <si>
    <t>R6301</t>
  </si>
  <si>
    <t>S1 Nuclease</t>
  </si>
  <si>
    <t>M5761</t>
  </si>
  <si>
    <t>tert-Butanol (100mL)</t>
  </si>
  <si>
    <t>471712-100ML</t>
  </si>
  <si>
    <t>Blue/orange loading dye 6X</t>
  </si>
  <si>
    <t>G1904</t>
  </si>
  <si>
    <t>Thioglycérol 99% (100mL)</t>
  </si>
  <si>
    <t>88640-100ML</t>
  </si>
  <si>
    <t>Bistouris jetable stérile n°11 (10u)</t>
  </si>
  <si>
    <t>BUE0011</t>
  </si>
  <si>
    <t>Bistouris jetable stérile n°23 (10u)</t>
  </si>
  <si>
    <t>BUE0023</t>
  </si>
  <si>
    <t>BamH1</t>
  </si>
  <si>
    <t>R602A</t>
  </si>
  <si>
    <t>DONtest (25u)</t>
  </si>
  <si>
    <t>AEMG1005</t>
  </si>
  <si>
    <t>FUMONItest (25u)</t>
  </si>
  <si>
    <t>AEMG1060</t>
  </si>
  <si>
    <t>Réservoir 15mL</t>
  </si>
  <si>
    <t>RES-15ML</t>
  </si>
  <si>
    <t>Seringue+embout pour réservoir 25mL</t>
  </si>
  <si>
    <t>SER-EMB-25ML</t>
  </si>
  <si>
    <t>colonne Luna 5µ C18 (E0) (150*4,6mm)</t>
  </si>
  <si>
    <t>00F-4252-E0</t>
  </si>
  <si>
    <t>potassium nitrate (5kg)</t>
  </si>
  <si>
    <t>42415-5000</t>
  </si>
  <si>
    <t>Manganese sulfate 1H2O (5kg)</t>
  </si>
  <si>
    <t>42391-5000</t>
  </si>
  <si>
    <t>Sulfate de cuivre 5H2O (10g)</t>
  </si>
  <si>
    <t>197720010</t>
  </si>
  <si>
    <t>zinc sulfate 7H2O (10g)</t>
  </si>
  <si>
    <t>20598-0010</t>
  </si>
  <si>
    <t>RNeasy Plant MINI KIT (250u)</t>
  </si>
  <si>
    <t>74106</t>
  </si>
  <si>
    <t>Ammonium molybdate 4H2O (1kg)</t>
  </si>
  <si>
    <t>42331-1000</t>
  </si>
  <si>
    <t>FLACON ROND PE 500ML (140u)</t>
  </si>
  <si>
    <t>LR500-01</t>
  </si>
  <si>
    <t>Flacon rectangle col large gradué 500mL</t>
  </si>
  <si>
    <t>N8892C</t>
  </si>
  <si>
    <t>Crystal Violet (25g)</t>
  </si>
  <si>
    <t>C3886-25G</t>
  </si>
  <si>
    <t>Phusion™ High-Fidelity DNA Polymerase</t>
  </si>
  <si>
    <t>F530S</t>
  </si>
  <si>
    <t>DON étalon en solution (100µg/mL) dans ACN (5mL)</t>
  </si>
  <si>
    <t>DON002009</t>
  </si>
  <si>
    <t>Etalon Fumo B1, B2 en solution (50µg/ml chaque; ACN/Eau 50/50) (5ml)</t>
  </si>
  <si>
    <t>FUM002006</t>
  </si>
  <si>
    <t>D mannitol (&gt;98%) (100g)</t>
  </si>
  <si>
    <t>M4125-100G</t>
  </si>
  <si>
    <t>on-column liner pour injecteur POC</t>
  </si>
  <si>
    <t>N6101539</t>
  </si>
  <si>
    <t>liner livré et au clarus (p 155) à l'origine (erreur</t>
  </si>
  <si>
    <t>agitateur vortex stuart vitesse variable</t>
  </si>
  <si>
    <t>SA8-0</t>
  </si>
  <si>
    <t>pipettes plastiques 2mL stériles emballage individuel (500u)</t>
  </si>
  <si>
    <t>710-0089</t>
  </si>
  <si>
    <t>Chauffe-Ballon Bibby 250mL</t>
  </si>
  <si>
    <t>F100250</t>
  </si>
  <si>
    <t>Bouchons coniques caoutchouc préperforé n°10 (20u)</t>
  </si>
  <si>
    <t>217-0141</t>
  </si>
  <si>
    <t>Sudan II (25g)</t>
  </si>
  <si>
    <t>199656-25G</t>
  </si>
  <si>
    <t>Silica gel (1kg)</t>
  </si>
  <si>
    <t>288624-1KG</t>
  </si>
  <si>
    <t>modèle moléculaire TP (259 atomes)</t>
  </si>
  <si>
    <t>70209884</t>
  </si>
  <si>
    <t>Gaine à souder en bobine (250mm)</t>
  </si>
  <si>
    <t>A50159</t>
  </si>
  <si>
    <t>Peigne pour cuve horizontale Mini 6*7,5 cm;</t>
  </si>
  <si>
    <t>A25423</t>
  </si>
  <si>
    <t>Peigne cuve mini gel 6x7,5 cm</t>
  </si>
  <si>
    <t>A25414</t>
  </si>
  <si>
    <t>DON en poudre (5mg)</t>
  </si>
  <si>
    <t>DON001001</t>
  </si>
  <si>
    <t>Fumo B1 (poudre: 5mg)</t>
  </si>
  <si>
    <t>FB1001007</t>
  </si>
  <si>
    <t>Ceralpha: Alpha Amylase</t>
  </si>
  <si>
    <t>K-CERA</t>
  </si>
  <si>
    <t>Triton® X-100 (50mL)</t>
  </si>
  <si>
    <t>T8787-50ML</t>
  </si>
  <si>
    <t>Guanidine thiocyanate (100g)</t>
  </si>
  <si>
    <t>G9277-100G</t>
  </si>
  <si>
    <t>Glycogen from bovine liver Type IX  (1g)_x000D_
Glycogen from bovine liver (1g)</t>
  </si>
  <si>
    <t>G0885-1G</t>
  </si>
  <si>
    <t>Glycogen from bovine liver</t>
  </si>
  <si>
    <t>High Capacity cDNA Reverse Transcription Kit with RNAse inhibitor, 200 Reactions</t>
  </si>
  <si>
    <t>4374966</t>
  </si>
  <si>
    <t>Acrylamide/bis 40% sol 2*500ml</t>
  </si>
  <si>
    <t>161-0141</t>
  </si>
  <si>
    <t>Temed 5mL</t>
  </si>
  <si>
    <t>161-0800</t>
  </si>
  <si>
    <t>Bleu de  bromophenol 0,5%</t>
  </si>
  <si>
    <t>161-0404</t>
  </si>
  <si>
    <t>Marqueur PM (30 - 200 kDa)</t>
  </si>
  <si>
    <t>161-0363</t>
  </si>
  <si>
    <t>Inner plate 16*20cm</t>
  </si>
  <si>
    <t>165-1821</t>
  </si>
  <si>
    <t>Outer plate 18,3*20cm (2u)</t>
  </si>
  <si>
    <t>165-1822</t>
  </si>
  <si>
    <t>Tris(hydroxymethyl)aminomethane,99,9%ultrapure  (1kg)</t>
  </si>
  <si>
    <t>T1503-1KG</t>
  </si>
  <si>
    <t>Lysozyme (10g)</t>
  </si>
  <si>
    <t>L6876-10G</t>
  </si>
  <si>
    <t>Acrylamide (500mL)</t>
  </si>
  <si>
    <t>1610140</t>
  </si>
  <si>
    <t>Bisacrylamide</t>
  </si>
  <si>
    <t>1610142</t>
  </si>
  <si>
    <t>SDS (250g)</t>
  </si>
  <si>
    <t>L4509-250G</t>
  </si>
  <si>
    <t>seringue d'injection à embout fileté 250µl pour passeur automatique AS3000</t>
  </si>
  <si>
    <t>365 ILT 91</t>
  </si>
  <si>
    <t>colonne Supelco SPB-1 en 15 mx0.32mmx1.0µm</t>
  </si>
  <si>
    <t>7EM-G001-22</t>
  </si>
  <si>
    <t>= Zebron ZB-1 (165euros le 09/2007)</t>
  </si>
  <si>
    <t>Sachets zip 60*80mm  (x1000)</t>
  </si>
  <si>
    <t>Sachets zip 160*220 mm  (x1000)</t>
  </si>
  <si>
    <t>Riboflavine (100g)</t>
  </si>
  <si>
    <t>R4500-100G</t>
  </si>
  <si>
    <t>Nitroblue tetrazolium (5g)</t>
  </si>
  <si>
    <t>T4375-5G</t>
  </si>
  <si>
    <t>Spacer Protean II xi 20cm; 1,5mm</t>
  </si>
  <si>
    <t>165-1849</t>
  </si>
  <si>
    <t>Peigne Protean II xi 15 puits</t>
  </si>
  <si>
    <t>165-1873</t>
  </si>
  <si>
    <t>PET 23b</t>
  </si>
  <si>
    <t>69746-3</t>
  </si>
  <si>
    <t>Filtre seringue stérile Caméo fibre de verre diam 25mm</t>
  </si>
  <si>
    <t>A28640</t>
  </si>
  <si>
    <t>Heptane HPLC 1L</t>
  </si>
  <si>
    <t>0503716</t>
  </si>
  <si>
    <t>glutaraldehyde (25mL)</t>
  </si>
  <si>
    <t>49626-25ML</t>
  </si>
  <si>
    <t>Thiobarbituric Acide 98% (100g)</t>
  </si>
  <si>
    <t>T5500-100G</t>
  </si>
  <si>
    <t>Semicarbazide hydrochloride (5g)</t>
  </si>
  <si>
    <t>13264-0050</t>
  </si>
  <si>
    <t>Ruban adhésif indicateur de stérilité (vapeur)</t>
  </si>
  <si>
    <t>8221,1</t>
  </si>
  <si>
    <t>PowerSoil DNA Kit (50u)</t>
  </si>
  <si>
    <t>12888-50</t>
  </si>
  <si>
    <t>pincette, forme doite, arrondie (145mm)</t>
  </si>
  <si>
    <t>2690.1</t>
  </si>
  <si>
    <t>Charlotte clip (100u)</t>
  </si>
  <si>
    <t>1131644</t>
  </si>
  <si>
    <t>Surchaussure (300u)</t>
  </si>
  <si>
    <t>1130514</t>
  </si>
  <si>
    <t>Sandwich clamps 20cm pour Protean Xi</t>
  </si>
  <si>
    <t>165-1902</t>
  </si>
  <si>
    <t>Blouse jetable XL (50u)</t>
  </si>
  <si>
    <t>PFL-04</t>
  </si>
  <si>
    <t>Chloramine T (100g)</t>
  </si>
  <si>
    <t>857319-100G</t>
  </si>
  <si>
    <t>Rouge de methyl (100 mL)</t>
  </si>
  <si>
    <t>32941-100ML</t>
  </si>
  <si>
    <t>p-DAB (25g)</t>
  </si>
  <si>
    <t>W07418</t>
  </si>
  <si>
    <t>rouge de méthyl (250ml)</t>
  </si>
  <si>
    <t>W0334X</t>
  </si>
  <si>
    <t>Chloramine T (25g)</t>
  </si>
  <si>
    <t>W1221K</t>
  </si>
  <si>
    <t>Raffinose D(+) pentahydrate(25g)</t>
  </si>
  <si>
    <t>19567 0250</t>
  </si>
  <si>
    <t>Ampoules pour Nikon YS100</t>
  </si>
  <si>
    <t>KIT 4 MINIGELS</t>
  </si>
  <si>
    <t>W42891</t>
  </si>
  <si>
    <t>Azelaic acid (25g)</t>
  </si>
  <si>
    <t>11470-25G</t>
  </si>
  <si>
    <t>Sodium molybdate dihydrate (100G)</t>
  </si>
  <si>
    <t>M1003-100G</t>
  </si>
  <si>
    <t>Bromothymol Blue (5g)</t>
  </si>
  <si>
    <t>114413-5G</t>
  </si>
  <si>
    <t>Iron(III) chloride hexahydrate (100g)</t>
  </si>
  <si>
    <t>F2877-100G</t>
  </si>
  <si>
    <t>5-Bromo-4-chloro-3-indolyl β-D-glucuronide sodium salt (25mg)</t>
  </si>
  <si>
    <t>B5285-25MG</t>
  </si>
  <si>
    <t>Peptone from potatoes (500g)</t>
  </si>
  <si>
    <t>83059-500G-F</t>
  </si>
  <si>
    <t>Yeast Extract (500g)</t>
  </si>
  <si>
    <t>70161-500G</t>
  </si>
  <si>
    <t>Cycloheximide solution (10*10ml)</t>
  </si>
  <si>
    <t>18079-10X10ML-F</t>
  </si>
  <si>
    <t>Succinic acid disodium salt (100g)</t>
  </si>
  <si>
    <t>224731-100G</t>
  </si>
  <si>
    <t>Benzene</t>
  </si>
  <si>
    <t>32212-100ML</t>
  </si>
  <si>
    <t>Quartz PSS splitless (Liner 1 mm pour injecteur PSS-Clarus 600)</t>
  </si>
  <si>
    <t>N6121006</t>
  </si>
  <si>
    <t>ID 1mm , 01.2010 (p155)</t>
  </si>
  <si>
    <t>Taq polymerase (250 u)</t>
  </si>
  <si>
    <t>201203</t>
  </si>
  <si>
    <t>Ampicilline (5g)</t>
  </si>
  <si>
    <t>A-9518-5G</t>
  </si>
  <si>
    <t>Flacons 100mL stériles (335u)</t>
  </si>
  <si>
    <t>B2625T</t>
  </si>
  <si>
    <t>Casein (500g)</t>
  </si>
  <si>
    <t>C7078-500G</t>
  </si>
  <si>
    <t>pyrocatéchol</t>
  </si>
  <si>
    <t>C9510-100g</t>
  </si>
  <si>
    <t>Couvercle polycarbonate AF4 (180mm)</t>
  </si>
  <si>
    <t>Imidacloprid (100mg)</t>
  </si>
  <si>
    <t>Bitertanol (250mg)</t>
  </si>
  <si>
    <t>45349-250MG</t>
  </si>
  <si>
    <t>Anthraquinone (250mg)</t>
  </si>
  <si>
    <t>45237-250MG</t>
  </si>
  <si>
    <t>Fluquinconazole (100mg)</t>
  </si>
  <si>
    <t>46301-100MG</t>
  </si>
  <si>
    <t>Fludioxonil (100mg)</t>
  </si>
  <si>
    <t>Tefluthrine (100mg)</t>
  </si>
  <si>
    <t>35548-100MG</t>
  </si>
  <si>
    <t>new coccine (25g)</t>
  </si>
  <si>
    <t>199737-25G</t>
  </si>
  <si>
    <t>metalaxyl-M (100mg)</t>
  </si>
  <si>
    <t>C14920500</t>
  </si>
  <si>
    <t>Silthiofam 10mL (10ng-µL)</t>
  </si>
  <si>
    <t>L16947000CY</t>
  </si>
  <si>
    <t>XhoI</t>
  </si>
  <si>
    <t>R6161</t>
  </si>
  <si>
    <t>Triticonazole (100mg)</t>
  </si>
  <si>
    <t>34172-100MG</t>
  </si>
  <si>
    <t>Tamis diam 200mm; H50mm; ouverture 250µm</t>
  </si>
  <si>
    <t>B2630A</t>
  </si>
  <si>
    <t>Tamis diam 200mm; H50mm; ouverture 100µm</t>
  </si>
  <si>
    <t>B2629H</t>
  </si>
  <si>
    <t>Fond pour tamis</t>
  </si>
  <si>
    <t>B2632N</t>
  </si>
  <si>
    <t>masque pliable (toxique solide) (10u)</t>
  </si>
  <si>
    <t>B57242</t>
  </si>
  <si>
    <t>Cartouches d'extraction en cellulose (25 u) 33mm x 80mm</t>
  </si>
  <si>
    <t>734-2514</t>
  </si>
  <si>
    <t>FLACON ROND PE 250ML (210u)</t>
  </si>
  <si>
    <t>LR250-03</t>
  </si>
  <si>
    <t>flacon iso non bouché 50ML GL32</t>
  </si>
  <si>
    <t>1*36433</t>
  </si>
  <si>
    <t>Bouchon GL32 rouge (résistant 180°C) (x1U)</t>
  </si>
  <si>
    <t>1*36481</t>
  </si>
  <si>
    <t>flacon iso non bouché 250ML GL45</t>
  </si>
  <si>
    <t>1*36448</t>
  </si>
  <si>
    <t>Bouchon GL45 rouge (1U) (résistant 180°C)</t>
  </si>
  <si>
    <t>1*36482</t>
  </si>
  <si>
    <t>Bague GL32 rouge (x1)</t>
  </si>
  <si>
    <t>1*36483</t>
  </si>
  <si>
    <t>Bague GL45 rouge (x1)</t>
  </si>
  <si>
    <t>1*36484</t>
  </si>
  <si>
    <t>et</t>
  </si>
  <si>
    <t>06440-1L</t>
  </si>
  <si>
    <t>Ni-NTA Spin Kit (50)</t>
  </si>
  <si>
    <t>Cônes Finnpipette 200µL Filtre; stérile (10*96)</t>
  </si>
  <si>
    <t>B50925</t>
  </si>
  <si>
    <t>powerpette plus "nez gris"</t>
  </si>
  <si>
    <t>94619</t>
  </si>
  <si>
    <t>Cresyl blue solution (0,3%) 100mL</t>
  </si>
  <si>
    <t>16035-100ML</t>
  </si>
  <si>
    <t>Phloxine B (5g)</t>
  </si>
  <si>
    <t>28550-5G</t>
  </si>
  <si>
    <t>oligos</t>
  </si>
  <si>
    <t>coupe tube 1/16 et 1/8</t>
  </si>
  <si>
    <t>A327</t>
  </si>
  <si>
    <t>Seringue stérile 3 pièces avec aiguilles (100u)</t>
  </si>
  <si>
    <t>B2848N</t>
  </si>
  <si>
    <t>AMMONIAQUE 25% 1L</t>
  </si>
  <si>
    <t>1.05432.1000</t>
  </si>
  <si>
    <t>SODIUM CARBONATE</t>
  </si>
  <si>
    <t>1.06391.1000</t>
  </si>
  <si>
    <t>Flacons PP à ouverture totale 500ml (l'unité)</t>
  </si>
  <si>
    <t>1*BGG236</t>
  </si>
  <si>
    <t>Buffer AP1 (pour DNEasy plant)</t>
  </si>
  <si>
    <t>1014630</t>
  </si>
  <si>
    <t>Buffer AP2 (pour DNEasy plant)</t>
  </si>
  <si>
    <t>1014717</t>
  </si>
  <si>
    <t>Buffer AP3/E (pour DNEasy plant)</t>
  </si>
  <si>
    <t>1014725</t>
  </si>
  <si>
    <t>acetonitrile RE 99,5% (x2,5L)</t>
  </si>
  <si>
    <t>20070325</t>
  </si>
  <si>
    <t>GANT LATEX POUDRE T5-6 (boite)</t>
  </si>
  <si>
    <t>W13694</t>
  </si>
  <si>
    <t>Glucose 99% (1kg)</t>
  </si>
  <si>
    <t>170080010</t>
  </si>
  <si>
    <t>Tube "Corning" CENTRI PP 15mL gradué, stérile, RNAse free, vrac (500u)</t>
  </si>
  <si>
    <t>10579691</t>
  </si>
  <si>
    <t>Ammonium fluorure (5g)</t>
  </si>
  <si>
    <t>423290050</t>
  </si>
  <si>
    <t>p-nitrophenol 98% (100g)</t>
  </si>
  <si>
    <t>157051000</t>
  </si>
  <si>
    <t>pince erlen 100mL (unité) pour agitateur Inova</t>
  </si>
  <si>
    <t>18003</t>
  </si>
  <si>
    <t>portoir 42 tubes pour agitateur Inova (unité)</t>
  </si>
  <si>
    <t>18013</t>
  </si>
  <si>
    <t>500</t>
  </si>
  <si>
    <t>00960 01 00003</t>
  </si>
  <si>
    <t>vanne gradient quaternaire pour pompe standard P4000</t>
  </si>
  <si>
    <t>A3904 010S</t>
  </si>
  <si>
    <t>Moteur pas a pas UV</t>
  </si>
  <si>
    <t>9550 02569</t>
  </si>
  <si>
    <t>forfait 1H + prise en charge</t>
  </si>
  <si>
    <t>MODIAG2</t>
  </si>
  <si>
    <t>heure de main d'œuvre</t>
  </si>
  <si>
    <t>MO2</t>
  </si>
  <si>
    <t>acide perchlorique (1L)</t>
  </si>
  <si>
    <t>223310010</t>
  </si>
  <si>
    <t>dATP</t>
  </si>
  <si>
    <t>U120 A</t>
  </si>
  <si>
    <t>dCTP</t>
  </si>
  <si>
    <t>U122A</t>
  </si>
  <si>
    <t>dTT¨P</t>
  </si>
  <si>
    <t>U123A</t>
  </si>
  <si>
    <t>dGTP</t>
  </si>
  <si>
    <t>U121A</t>
  </si>
  <si>
    <t>Flacon Nalgene 1L PE ambré (*6)</t>
  </si>
  <si>
    <t>215-7551</t>
  </si>
  <si>
    <t>SmaI</t>
  </si>
  <si>
    <t>R6121</t>
  </si>
  <si>
    <t>BENZONASE (R) NUCLEASE</t>
  </si>
  <si>
    <t>E1014-5KU</t>
  </si>
  <si>
    <t>Flacon 1L col large pour piège (250u)</t>
  </si>
  <si>
    <t>5*PC1000,02</t>
  </si>
  <si>
    <t>Slanetz (500g)</t>
  </si>
  <si>
    <t>64934</t>
  </si>
  <si>
    <t>Tubes à centrifuger Oak-ridge PC (10u)</t>
  </si>
  <si>
    <t>Ethyl methanesulfonate (5g)</t>
  </si>
  <si>
    <t>M0880-5G</t>
  </si>
  <si>
    <t>Kit extraction ADN / Nucléospin tissue 250u</t>
  </si>
  <si>
    <t>740952.250</t>
  </si>
  <si>
    <t>5-Bromo-4-chloro-3-indolyl β-D-glucuronide cyclohexylammonium salt</t>
  </si>
  <si>
    <t>B6650-25MG</t>
  </si>
  <si>
    <t>Sybr Safe</t>
  </si>
  <si>
    <t>a3326y</t>
  </si>
  <si>
    <t>Ladder 123bp</t>
  </si>
  <si>
    <t>D5042-.1MG</t>
  </si>
  <si>
    <t>FLACON CARRE PE 250ML (210u)</t>
  </si>
  <si>
    <t>LC250-03</t>
  </si>
  <si>
    <t>Electrodes cuve verticale; Xcell 2 Bufcore W/electrds</t>
  </si>
  <si>
    <t>B3153E</t>
  </si>
  <si>
    <t>N benzoyl L arginine ,BAEE</t>
  </si>
  <si>
    <t>B4500-10g</t>
  </si>
  <si>
    <t>BTEE, N benzoyl L tyrosine ethyl ester</t>
  </si>
  <si>
    <t>B6125-5g</t>
  </si>
  <si>
    <t>BBI trypsin-chymotripsin inhibitor from glycine max,</t>
  </si>
  <si>
    <t>T9777-25mg</t>
  </si>
  <si>
    <t>Trypsin from bovin pancreas</t>
  </si>
  <si>
    <t>T1426-100mg</t>
  </si>
  <si>
    <t>chymotripsin</t>
  </si>
  <si>
    <t>C3142-10mg</t>
  </si>
  <si>
    <t>Décontaminant DNA Remover (flacon spray)</t>
  </si>
  <si>
    <t>15-2025</t>
  </si>
  <si>
    <t>Biocidal ZF (anti fongique / spore / bactériens) 1L</t>
  </si>
  <si>
    <t>ZF-001</t>
  </si>
  <si>
    <t>Sachets zip 220*280 mm (x1000)</t>
  </si>
  <si>
    <t>RNAse A (100mg)</t>
  </si>
  <si>
    <t>W5388B</t>
  </si>
  <si>
    <t>10X PCR Buffer with MgCl2 (1,5mL)</t>
  </si>
  <si>
    <t>P2192-1VL</t>
  </si>
  <si>
    <t>BENZONASE, PURITY &gt; 90% 1 * 10 KU</t>
  </si>
  <si>
    <t>70746-3</t>
  </si>
  <si>
    <t>cartouches C18 (x10)</t>
  </si>
  <si>
    <t>AJO-4287</t>
  </si>
  <si>
    <t>cartouches sécurityguard GFC S4000 4x3mm</t>
  </si>
  <si>
    <t>AJO-4489</t>
  </si>
  <si>
    <t>cartouche GFC2000</t>
  </si>
  <si>
    <t>AJO-4487</t>
  </si>
  <si>
    <t>flacon verre ambré col étroit (x104)</t>
  </si>
  <si>
    <t>B2773D</t>
  </si>
  <si>
    <t>bouchon PE naturel pour flacon B2773D</t>
  </si>
  <si>
    <t>B2843Y</t>
  </si>
  <si>
    <t>Taq pol cloned</t>
  </si>
  <si>
    <t>B3382C</t>
  </si>
  <si>
    <t>TRIS acetate – EDTA buffer solution 10X (1L)</t>
  </si>
  <si>
    <t>93296</t>
  </si>
  <si>
    <t>Nupage 10% BT Gel 1,0mm 12W</t>
  </si>
  <si>
    <t>B3240E</t>
  </si>
  <si>
    <t>Nupage 4-12% BT Gel 1,0mm 12W</t>
  </si>
  <si>
    <t>B3240T</t>
  </si>
  <si>
    <t>Simplyblue Safestain</t>
  </si>
  <si>
    <t>B3222C</t>
  </si>
  <si>
    <t>Sure lock Xcell</t>
  </si>
  <si>
    <t>B3151Y</t>
  </si>
  <si>
    <t>Tube à centrifuger Nalgène (bouch vis) 50ml  par 2 en FEP</t>
  </si>
  <si>
    <t>525-2213</t>
  </si>
  <si>
    <t>type 3114</t>
  </si>
  <si>
    <t>Cuves quartz avec bouchon rond (3,5mL) (2u)</t>
  </si>
  <si>
    <t>B12036</t>
  </si>
  <si>
    <t>Réchauds à alcool en verre (1u)</t>
  </si>
  <si>
    <t>AL29,1</t>
  </si>
  <si>
    <t>portoir 33 tubes (diam 20mm) pour Innova</t>
  </si>
  <si>
    <t>A18015</t>
  </si>
  <si>
    <t>Ginsenoside Rb1 (10mg)</t>
  </si>
  <si>
    <t>7190-010</t>
  </si>
  <si>
    <t>thermométre numérique avec sonde</t>
  </si>
  <si>
    <t>620-3714</t>
  </si>
  <si>
    <t>couvercle blender</t>
  </si>
  <si>
    <t>A87274</t>
  </si>
  <si>
    <t>Filtre seringue fibre de verre diam 25mm, 1µm(x50)</t>
  </si>
  <si>
    <t>B22386</t>
  </si>
  <si>
    <t>7-Dehydrocholesterol (5g)</t>
  </si>
  <si>
    <t>30800-5G-F</t>
  </si>
  <si>
    <t>colonne Zorbax SB-C18  (4.6 x 250, 5µm)</t>
  </si>
  <si>
    <t>880975902</t>
  </si>
  <si>
    <t>ergosterol</t>
  </si>
  <si>
    <t>Flacon 60mL, PE (700u)</t>
  </si>
  <si>
    <t>TP 35- 001</t>
  </si>
  <si>
    <t>pour piège Brustel</t>
  </si>
  <si>
    <t>Acide ascorbique (250g) 99,7%</t>
  </si>
  <si>
    <t>33034-250G</t>
  </si>
  <si>
    <t>Acide métaphosphorique (500g)</t>
  </si>
  <si>
    <t>CN91.3</t>
  </si>
  <si>
    <t>phosphate trisodique dodecahydrate (500g)</t>
  </si>
  <si>
    <t>222003-500G</t>
  </si>
  <si>
    <t>phosphate tri-Sodium dodecahydrate (1kg)</t>
  </si>
  <si>
    <t>T107.1</t>
  </si>
  <si>
    <t>phosphate tri-Sodium dodecahydrate (500g)</t>
  </si>
  <si>
    <t>T107.2</t>
  </si>
  <si>
    <t>L-cysteine (100g)</t>
  </si>
  <si>
    <t>1693.2</t>
  </si>
  <si>
    <t>L-cysteine (25g)</t>
  </si>
  <si>
    <t>1693.1</t>
  </si>
  <si>
    <t>Hexadecyltrimethylammonium bromide (25g)</t>
  </si>
  <si>
    <t>H9151-25G</t>
  </si>
  <si>
    <t>Potassium dihydrogen phosphate (1kg)</t>
  </si>
  <si>
    <t>3904.1</t>
  </si>
  <si>
    <t>Acetonitrile 99,5% PS bidon 5 L metal</t>
  </si>
  <si>
    <t>P0060228</t>
  </si>
  <si>
    <t>Acetonitrile 99,5% PS bidon 25 L metal</t>
  </si>
  <si>
    <t>P0060248</t>
  </si>
  <si>
    <t>ROULEAU PAPIER N&amp;B MAT pour imprimante thermique Gels (10u)</t>
  </si>
  <si>
    <t>W55590</t>
  </si>
  <si>
    <t>chiffonettes (eau peptonée) (25u)</t>
  </si>
  <si>
    <t>757 00 1 100 02</t>
  </si>
  <si>
    <t>Pour prélèvement traillon (Hélène)</t>
  </si>
  <si>
    <t>Potassium Bromide (KBr) powder (100g)</t>
  </si>
  <si>
    <t>W1084E</t>
  </si>
  <si>
    <t>Tween 80 (250mL)</t>
  </si>
  <si>
    <t>27863-2500</t>
  </si>
  <si>
    <t>L-(+)-CYSTEINE, 99+% (100u)</t>
  </si>
  <si>
    <t>W0874X</t>
  </si>
  <si>
    <t>L-(+)-CYSTEINE, 99+% (25u)</t>
  </si>
  <si>
    <t>W0874W</t>
  </si>
  <si>
    <t>union metallique  (x2)</t>
  </si>
  <si>
    <t>U412</t>
  </si>
  <si>
    <t>clapet anti retour Kymar/viton embout canelé (x10)</t>
  </si>
  <si>
    <t>B96030</t>
  </si>
  <si>
    <t>tube peek  1/16 Odx 0,25mm  ( 0,01''ID); naturel 1,5m</t>
  </si>
  <si>
    <t>1531</t>
  </si>
  <si>
    <t>= bleu pour AF4</t>
  </si>
  <si>
    <t>soyasaponine I (5mg)</t>
  </si>
  <si>
    <t>CDX00019336-5</t>
  </si>
  <si>
    <t>+ glace 55E</t>
  </si>
  <si>
    <t>Ruban adhésif blanc</t>
  </si>
  <si>
    <t>11794784</t>
  </si>
  <si>
    <t>Flacons stériles PS 40mL (1000u)</t>
  </si>
  <si>
    <t>TP30-004</t>
  </si>
  <si>
    <t>VERT DE BROMOCRESOL SOL 0,1% (100ml)</t>
  </si>
  <si>
    <t>W0334A</t>
  </si>
  <si>
    <t>Ciseaux 9cm, fins, droit</t>
  </si>
  <si>
    <t>CU-100</t>
  </si>
  <si>
    <t>Pinces bruxelle 8cm "entomologie"</t>
  </si>
  <si>
    <t>PE-020</t>
  </si>
  <si>
    <t>Pinces bruxelle Chiron (14cm)</t>
  </si>
  <si>
    <t>PE-300</t>
  </si>
  <si>
    <t>Entonnoir à poudre plastique (150mm) (4u)</t>
  </si>
  <si>
    <t>B22925</t>
  </si>
  <si>
    <t>Whatman #40 diam 150mm; (100u)</t>
  </si>
  <si>
    <t>512-0312</t>
  </si>
  <si>
    <t>Whatman #42 diam 150mm; (100u)</t>
  </si>
  <si>
    <t>512-0329</t>
  </si>
  <si>
    <t>Etain (mossy; 99,8%) 100g</t>
  </si>
  <si>
    <t>20340-1000</t>
  </si>
  <si>
    <t>Lithium carbonate</t>
  </si>
  <si>
    <t>203629-50g</t>
  </si>
  <si>
    <t>5 dimethylaminonaphtaline 1 sulfonylchloride : Dansyl chloride</t>
  </si>
  <si>
    <t>D2625-5g</t>
  </si>
  <si>
    <t>Methylamine 100ml</t>
  </si>
  <si>
    <t>426466-100ml</t>
  </si>
  <si>
    <t>L-lysine</t>
  </si>
  <si>
    <t>L5501-25g</t>
  </si>
  <si>
    <t>1-fluoro-2,4-dinitrobenzène (FDNB)</t>
  </si>
  <si>
    <t>D1529-25ml</t>
  </si>
  <si>
    <t>Vert de bromocrésol (1g)</t>
  </si>
  <si>
    <t>114359-1G</t>
  </si>
  <si>
    <t>TETRAHYDROFURANNE NON STABILISE POUR HPLC (2,5L)</t>
  </si>
  <si>
    <t>W0504H</t>
  </si>
  <si>
    <t>Cartouches détartrant pour machine à glace (les 2 cartouches)</t>
  </si>
  <si>
    <t>61749</t>
  </si>
  <si>
    <t>PDA (agar glucosé à la pomme de terre) 500g</t>
  </si>
  <si>
    <t>1.10130.0500</t>
  </si>
  <si>
    <t>lampe Deutérium pour UVD340U</t>
  </si>
  <si>
    <t>5053.1204</t>
  </si>
  <si>
    <t>Pimaricin (50mg)</t>
  </si>
  <si>
    <t>P9703-50MG</t>
  </si>
  <si>
    <t>Novex TBE GEL 1.0MM 10W 4-20% (10u)</t>
  </si>
  <si>
    <t>W3146R</t>
  </si>
  <si>
    <t>Novex TBE GEL 1.0MM 15W 4-20% (10u)</t>
  </si>
  <si>
    <t>W3146W</t>
  </si>
  <si>
    <t>ROUGE DE METHYLE (5g)</t>
  </si>
  <si>
    <t>W0393D</t>
  </si>
  <si>
    <t>MicroAmp Tray 96 well</t>
  </si>
  <si>
    <t>N8010541</t>
  </si>
  <si>
    <t>Détergeant RBS 25 MD (5L)</t>
  </si>
  <si>
    <t>F8086,2</t>
  </si>
  <si>
    <t>6-chloronicotinic acid (5g)</t>
  </si>
  <si>
    <t>168690050</t>
  </si>
  <si>
    <t>6-chloronicotinaldehyde (1g)</t>
  </si>
  <si>
    <t>596175-1G</t>
  </si>
  <si>
    <t>Filtre à centrifuger AMICON Ultra-4 100kD (24 tubes)</t>
  </si>
  <si>
    <t>UFC0 100 24</t>
  </si>
  <si>
    <t>Filtre à centrifuger ULTRAFREE-CL 0,1µm, non stérile (25 tubes)</t>
  </si>
  <si>
    <t>UFC40VV25</t>
  </si>
  <si>
    <t>L-cysteine (25g) 99%</t>
  </si>
  <si>
    <t>30089-25G</t>
  </si>
  <si>
    <t>FLACON CARRE PE 250ML (175u)</t>
  </si>
  <si>
    <t>LC250-09</t>
  </si>
  <si>
    <t>Remplacement temporaire pour Brustel</t>
  </si>
  <si>
    <t>Amphotéricine B 250µg/mL (20mL)</t>
  </si>
  <si>
    <t>A2942-20ML</t>
  </si>
  <si>
    <t>cartouche C18 (x10) pour OOF-4251-BO</t>
  </si>
  <si>
    <t>AJO-4286</t>
  </si>
  <si>
    <t>Nitroblue tetrazolium (250mg)</t>
  </si>
  <si>
    <t>N6639-250MG</t>
  </si>
  <si>
    <t>DCIP 2,6-Dichlorophenolindophenol sodium salt hydrate (5g)</t>
  </si>
  <si>
    <t>33125-5G-R</t>
  </si>
  <si>
    <t>Guaïacol (250g)</t>
  </si>
  <si>
    <t>G5502-250G</t>
  </si>
  <si>
    <t>Nu-page 3-8% TA Gel 1.0MM12 (x10)</t>
  </si>
  <si>
    <t>B3141B</t>
  </si>
  <si>
    <t>TALON R  x Tractor Buffer and Buffer Kit</t>
  </si>
  <si>
    <t>635623</t>
  </si>
  <si>
    <t>TRISGLY GEL 1.0MM 12W 4-12 (10u)</t>
  </si>
  <si>
    <t>W3143P</t>
  </si>
  <si>
    <t>Digoxin, &gt; 95%</t>
  </si>
  <si>
    <t>D6003-100mg</t>
  </si>
  <si>
    <t>BUFFER DAM, SURELOCK (1u)</t>
  </si>
  <si>
    <t>W3152E</t>
  </si>
  <si>
    <t>32808-100mg</t>
  </si>
  <si>
    <t>nadph</t>
  </si>
  <si>
    <t>Prochloraz</t>
  </si>
  <si>
    <t>45631-250mg</t>
  </si>
  <si>
    <t>thiamethoxam</t>
  </si>
  <si>
    <t>37924-100mg</t>
  </si>
  <si>
    <t>cyprodinil</t>
  </si>
  <si>
    <t>34389-250mg</t>
  </si>
  <si>
    <t>tebuconazol</t>
  </si>
  <si>
    <t>36565-250mg-R</t>
  </si>
  <si>
    <t>difenoconazol</t>
  </si>
  <si>
    <t>36531-250mg</t>
  </si>
  <si>
    <t>prothioconazol</t>
  </si>
  <si>
    <t>34232-100mg</t>
  </si>
  <si>
    <t>intervention groupe froid chambre froide</t>
  </si>
  <si>
    <t>Methanesulfonic acide &gt;99,5% (100ml)</t>
  </si>
  <si>
    <t>471356-100ml</t>
  </si>
  <si>
    <t>potassium dihydrogéno phosphate (1Kg)</t>
  </si>
  <si>
    <t>26 936.293</t>
  </si>
  <si>
    <t>quartz (50g)</t>
  </si>
  <si>
    <t>338 22300 ,</t>
  </si>
  <si>
    <t>cuivre 100g</t>
  </si>
  <si>
    <t>338 35300</t>
  </si>
  <si>
    <t>TALON Metal Affinity Resin</t>
  </si>
  <si>
    <t>635501</t>
  </si>
  <si>
    <t>TALON Disposable Gravity Columns</t>
  </si>
  <si>
    <t>635606</t>
  </si>
  <si>
    <t>Broyeur POTTER verre (30mL)</t>
  </si>
  <si>
    <t>11029</t>
  </si>
  <si>
    <t>Tuyaux de solvant 5m</t>
  </si>
  <si>
    <t>5062-2483</t>
  </si>
  <si>
    <t>Filtre entrée solvant 20 µm</t>
  </si>
  <si>
    <t>5041-2168</t>
  </si>
  <si>
    <t>Ethyl acétate HPLC (4*2L)</t>
  </si>
  <si>
    <t>319902-4x2L</t>
  </si>
  <si>
    <t>Réparation qPCR 7700</t>
  </si>
  <si>
    <t>forfait 1 H + prise en charge</t>
  </si>
  <si>
    <t>kit de maintenance pour AS128, ex 19004142 (cone)</t>
  </si>
  <si>
    <t>19004157-ERB</t>
  </si>
  <si>
    <t>adaptateur  (x4) pour filtre  de solvant 5041-2168</t>
  </si>
  <si>
    <t>5062-8517</t>
  </si>
  <si>
    <t>Bouchons (pour butyromètre) extensible Ø 23/12 x 28 mm</t>
  </si>
  <si>
    <t>245.022820.00</t>
  </si>
  <si>
    <t>Butyromètres à lait (0/100 g/l en 2)</t>
  </si>
  <si>
    <t>059.022215.20</t>
  </si>
  <si>
    <t>EXTRAIT DE MALT 500g</t>
  </si>
  <si>
    <t>12073756</t>
  </si>
  <si>
    <t>X-Gluc (5-bromo-4-chloro-3-indolyl-beta-D-glucuronic acid, cyclohexylammonium salt</t>
  </si>
  <si>
    <t>R0851</t>
  </si>
  <si>
    <t>0.5 M EDTA, pH 8.0, molecular biology grade</t>
  </si>
  <si>
    <t>R1021</t>
  </si>
  <si>
    <t>LAMELLE VERRE 18X18 MM N°1 (1000u)</t>
  </si>
  <si>
    <t>W2754N</t>
  </si>
  <si>
    <t>forfait déplacement zone 1 Waters</t>
  </si>
  <si>
    <t>741000125</t>
  </si>
  <si>
    <t>heure main d'œuvre waters</t>
  </si>
  <si>
    <t>741000122</t>
  </si>
  <si>
    <t>frais de déplacement Dionex</t>
  </si>
  <si>
    <t>ICDEP1</t>
  </si>
  <si>
    <t>heure de main d'œuvre Dionex</t>
  </si>
  <si>
    <t>048784</t>
  </si>
  <si>
    <t>ASE 2PCB vial</t>
  </si>
  <si>
    <t>048638</t>
  </si>
  <si>
    <t>BEC BUNSEN ELECTRIQUE 800°C</t>
  </si>
  <si>
    <t>W14355</t>
  </si>
  <si>
    <t>Sodium nitroprusside dihydrate (25g)</t>
  </si>
  <si>
    <t>71778-25G</t>
  </si>
  <si>
    <t>Eosin B (25g)</t>
  </si>
  <si>
    <t>45260-25G-F</t>
  </si>
  <si>
    <t>Lame histologique Feuille de Blé, CT, CV</t>
  </si>
  <si>
    <t>PAFE25B</t>
  </si>
  <si>
    <t>Lame histologique Feuille de Laurier-rose (cryptes stomatifères), CT, CV</t>
  </si>
  <si>
    <t>PAFE17B</t>
  </si>
  <si>
    <t>Lame histologique Parenchymes chlorophylliens, feuille de Houx, CT, VL</t>
  </si>
  <si>
    <t>PATS04A</t>
  </si>
  <si>
    <t>Lame histologique Racine de Dicot., str primaire, Renoncule, CT, CV</t>
  </si>
  <si>
    <t>PARA05B</t>
  </si>
  <si>
    <t>Lame histologique Racine de Monocot., Iris, CT, CV</t>
  </si>
  <si>
    <t>PARA03B</t>
  </si>
  <si>
    <t>Lame histologique Tige d'Asperge , CT, CV</t>
  </si>
  <si>
    <t>PATI06B</t>
  </si>
  <si>
    <t>Lame histologique Tige de lamier (collenchyme localisé aux angles), CT, CV</t>
  </si>
  <si>
    <t>PATI24B</t>
  </si>
  <si>
    <t>Lame histologique Tubes criblés, tige de Bryone, CT, BT</t>
  </si>
  <si>
    <t>PATS11B</t>
  </si>
  <si>
    <t>Lame histologique: Pancréas, avec îlots de Langerhans, Cobaye, HE</t>
  </si>
  <si>
    <t>PFAD09B</t>
  </si>
  <si>
    <t>Lame histologique: Os compact sec (aminci par usure), CT, CN</t>
  </si>
  <si>
    <t>PFCA05B</t>
  </si>
  <si>
    <t>Carte FTA 96 puits (5u)</t>
  </si>
  <si>
    <t>B3819A</t>
  </si>
  <si>
    <t>systéme aeroflo sur mesure</t>
  </si>
  <si>
    <t>00000</t>
  </si>
  <si>
    <t>Bio Essentials 1L</t>
  </si>
  <si>
    <t>7001</t>
  </si>
  <si>
    <t>FLACON VERRE 15 ML VIS 18 (216u)</t>
  </si>
  <si>
    <t>B2843P</t>
  </si>
  <si>
    <t>BOUCHON ALU AS VIS40 (x100)</t>
  </si>
  <si>
    <t>B1815P</t>
  </si>
  <si>
    <t>BOUCHON PP NOIR BAGUE 18MM (x100)</t>
  </si>
  <si>
    <t>B2731H</t>
  </si>
  <si>
    <t>FLACON VERRE 15 ML VIS 18 (x216)</t>
  </si>
  <si>
    <t>Imprimante logotique minimark II</t>
  </si>
  <si>
    <t>B2765T</t>
  </si>
  <si>
    <t>marqueur LC5625</t>
  </si>
  <si>
    <t>W3221K</t>
  </si>
  <si>
    <t>Tampon MES NP002</t>
  </si>
  <si>
    <t>Ruban encreur noir pour Minimark II</t>
  </si>
  <si>
    <t>B2765W</t>
  </si>
  <si>
    <t>Ruban encreur blanc pour Minimark II</t>
  </si>
  <si>
    <t>B2765X</t>
  </si>
  <si>
    <t>Rouleau 15m étiquette blanche 57mm pour Minimark II</t>
  </si>
  <si>
    <t>B2766X</t>
  </si>
  <si>
    <t>Rouleau 15m étiquette jaune 57mm pour Minimark II</t>
  </si>
  <si>
    <t>B2766Y</t>
  </si>
  <si>
    <t>Rouleau 15m étiquette bleue 57mm pour Minimark II</t>
  </si>
  <si>
    <t>B2767C</t>
  </si>
  <si>
    <t>Rouleau 15m étiquette blanche 100mm pour Minimark II</t>
  </si>
  <si>
    <t>B2767N</t>
  </si>
  <si>
    <t>Rouleau 15m étiquette jaune 100mm pour Minimark II</t>
  </si>
  <si>
    <t>B2767P</t>
  </si>
  <si>
    <t>Rouleau 15m étiquette bleue 100mm pour Minimark II</t>
  </si>
  <si>
    <t>B2767W</t>
  </si>
  <si>
    <t>BOUCHON PE naturel (filetage 18mm)</t>
  </si>
  <si>
    <t>W1815T</t>
  </si>
  <si>
    <t>Mèches pour ebulliomète standard</t>
  </si>
  <si>
    <t>690112</t>
  </si>
  <si>
    <t>Filtre papier plissé grade 600 standard diam 150mm (100u)</t>
  </si>
  <si>
    <t>W5171H</t>
  </si>
  <si>
    <t>FILTRE PLISSE STANDARD 500MM (100u)</t>
  </si>
  <si>
    <t>W1611W</t>
  </si>
  <si>
    <t>Plaque porte burette: STATIF EPOXY BLANC 160X100</t>
  </si>
  <si>
    <t>W22409</t>
  </si>
  <si>
    <t>Tige porte burette TIGE ACIER RECOUVERT ZINC 500X10MM</t>
  </si>
  <si>
    <t>W34608</t>
  </si>
  <si>
    <t>boucle de 20µl pour rhéodyne 7010</t>
  </si>
  <si>
    <t>7023</t>
  </si>
  <si>
    <t>vis standard pour TSP</t>
  </si>
  <si>
    <t>U458</t>
  </si>
  <si>
    <t>ferrule pour vis U458 (x10)</t>
  </si>
  <si>
    <t>U401</t>
  </si>
  <si>
    <t>ensemble bouchons de dégasage et de pompage</t>
  </si>
  <si>
    <t>G1311-60003</t>
  </si>
  <si>
    <t>dichloromethane pour HPLC</t>
  </si>
  <si>
    <t>D/1859/15</t>
  </si>
  <si>
    <t>marqueur de taille 100pb DNA step ladder (100µg)(kit marqueur + loading dye)</t>
  </si>
  <si>
    <t>G6951</t>
  </si>
  <si>
    <t>conductimétre</t>
  </si>
  <si>
    <t>B3864A</t>
  </si>
  <si>
    <t>solution de référence 1413µs/cm pour conductimétre (0,5l)</t>
  </si>
  <si>
    <t>B93323 0,5</t>
  </si>
  <si>
    <t>solution de référence 12,88ms/cm pour conductimétre</t>
  </si>
  <si>
    <t>B93322</t>
  </si>
  <si>
    <t>Chlorure de calcium, 2H2O, 1000G</t>
  </si>
  <si>
    <t>1 02382 1000</t>
  </si>
  <si>
    <t>Magnésium sulfate heptahydraté, 1000g</t>
  </si>
  <si>
    <t>1 05886 1000</t>
  </si>
  <si>
    <t>potassium sulfate 1000g</t>
  </si>
  <si>
    <t>1 05153 1000</t>
  </si>
  <si>
    <t>1 04873 1000</t>
  </si>
  <si>
    <t>Bandelettes dosage urée (25u)</t>
  </si>
  <si>
    <t>42401703002</t>
  </si>
  <si>
    <t>Bouchon (pour butyromètre) n° 0 conique Ø 9/12 x 20 mm</t>
  </si>
  <si>
    <t>245.009100.00</t>
  </si>
  <si>
    <t>minisystème d'électrophorèse horizontale run one</t>
  </si>
  <si>
    <t>730-2205</t>
  </si>
  <si>
    <t>trousse à dissection 1set</t>
  </si>
  <si>
    <t>231-0094</t>
  </si>
  <si>
    <t>spoon micro 140x5mm,hexag handle 1</t>
  </si>
  <si>
    <t>231-0099</t>
  </si>
  <si>
    <t>pissette sécurité d'eau en polyethylène</t>
  </si>
  <si>
    <t>215-3339</t>
  </si>
  <si>
    <t>portoir polypropylène Nalgène flottant</t>
  </si>
  <si>
    <t>211-7313</t>
  </si>
  <si>
    <t>portoir polypropylène pour 80 microtubes</t>
  </si>
  <si>
    <t>211-0210</t>
  </si>
  <si>
    <t>boite de congélation carton</t>
  </si>
  <si>
    <t>391-7642</t>
  </si>
  <si>
    <t>clapet entrée, cartridge,CV,SB,1B, S</t>
  </si>
  <si>
    <t>047755</t>
  </si>
  <si>
    <t>int cylindre métalique</t>
  </si>
  <si>
    <t>clapet sortie, cartridge,CK ,VLV, in</t>
  </si>
  <si>
    <t>057346</t>
  </si>
  <si>
    <t>joint du piston seal,kalrez,GPM/AGP</t>
  </si>
  <si>
    <t>040894</t>
  </si>
  <si>
    <t>doublure cocoTek</t>
  </si>
  <si>
    <t>cocoPellets (x1000)</t>
  </si>
  <si>
    <t>pH up liquide</t>
  </si>
  <si>
    <t>pH down liquide</t>
  </si>
  <si>
    <t>Mineral Magic 1KG</t>
  </si>
  <si>
    <t>kit Flora Series eau douce en 0,5L 3bouteilles</t>
  </si>
  <si>
    <t>ethyl acetate 4L</t>
  </si>
  <si>
    <t>319902-4L</t>
  </si>
  <si>
    <t>individual PCR tube 0,2ml tubes domed (2 x 500tubes)</t>
  </si>
  <si>
    <t>TW10201</t>
  </si>
  <si>
    <t>Diethyl pyrocarbonate 25ml</t>
  </si>
  <si>
    <t>D 5758-25ml</t>
  </si>
  <si>
    <t>ethyl acetate (5L)</t>
  </si>
  <si>
    <t>P0020229</t>
  </si>
  <si>
    <t>Cuves UV micro Hauteur de faisceau Z= 8,5 mm.</t>
  </si>
  <si>
    <t>N62514</t>
  </si>
  <si>
    <t>pointes pour pipette 1-200µl de 14mm (6 boites de 96)</t>
  </si>
  <si>
    <t>732-0511</t>
  </si>
  <si>
    <t>demander par Wyatt</t>
  </si>
  <si>
    <t>SACHET ZIP TRANSPARENT 80 X 120 MM (lot de 1000)</t>
  </si>
  <si>
    <t>36*</t>
  </si>
  <si>
    <t>Hervé BRUSTEL</t>
  </si>
  <si>
    <t>DNA step ladder 1Kd</t>
  </si>
  <si>
    <t>G6941</t>
  </si>
  <si>
    <t>Gants nitrile non poudré taille S (carton =100u x10)</t>
  </si>
  <si>
    <t>706964</t>
  </si>
  <si>
    <t>Tocopherol kit  (4x50mg)</t>
  </si>
  <si>
    <t>20310-50</t>
  </si>
  <si>
    <t>ACCU Taq tm LA DNA Polymerase125units</t>
  </si>
  <si>
    <t>D8045-125uni</t>
  </si>
  <si>
    <t>MRS Bouillon (Bioblock) 500g</t>
  </si>
  <si>
    <t>W1705M</t>
  </si>
  <si>
    <t>Imidazole 1M pH7 (250mL) pour kit Ni-NTA</t>
  </si>
  <si>
    <t>133201</t>
  </si>
  <si>
    <t>Acide formique 1L</t>
  </si>
  <si>
    <t>33015-1L</t>
  </si>
  <si>
    <t>dimethyl sulfoxide 99,9% (1L)</t>
  </si>
  <si>
    <t>154938</t>
  </si>
  <si>
    <t>cristallisoir inox AISI 304 (2L)</t>
  </si>
  <si>
    <t>W10075</t>
  </si>
  <si>
    <t>TIP AUTOSEAL ASE</t>
  </si>
  <si>
    <t>048811</t>
  </si>
  <si>
    <t>CELL TIP</t>
  </si>
  <si>
    <t>056641</t>
  </si>
  <si>
    <t>ASSY TUBE 1/32A/S</t>
  </si>
  <si>
    <t>019311</t>
  </si>
  <si>
    <t>ASSY KIT TIP 10-32 ASE200</t>
  </si>
  <si>
    <t>056265</t>
  </si>
  <si>
    <t>VALVE ON/OFF 10K P</t>
  </si>
  <si>
    <t>048778</t>
  </si>
  <si>
    <t>NEEDLE SOURCE ASE200</t>
  </si>
  <si>
    <t>049219</t>
  </si>
  <si>
    <t>NEEDLE VENT ASE</t>
  </si>
  <si>
    <t>066375</t>
  </si>
  <si>
    <t>kit de maintenance pour Pompe P4000 standard 10ml/mn</t>
  </si>
  <si>
    <t>A4050-010</t>
  </si>
  <si>
    <t>Filtre GF/B diam70mm (x100)</t>
  </si>
  <si>
    <t>W3781D</t>
  </si>
  <si>
    <t>whatman glas microfiltre grade GF/B 920mm</t>
  </si>
  <si>
    <t>z242284-1pak</t>
  </si>
  <si>
    <t>Intervention</t>
  </si>
  <si>
    <t>rotor pour vanne 7010</t>
  </si>
  <si>
    <t>7010-039</t>
  </si>
  <si>
    <t>tube seringue flush 25µl AS3-3.5</t>
  </si>
  <si>
    <t>A3667-010</t>
  </si>
  <si>
    <t>B Essentials 10L</t>
  </si>
  <si>
    <t>Topo TA Cloning kit PCR 2,1 Topo-10F'</t>
  </si>
  <si>
    <t>K4550-01</t>
  </si>
  <si>
    <t>dimethylformamide DMF&gt;99% (250ml)</t>
  </si>
  <si>
    <t>D4551</t>
  </si>
  <si>
    <t>5-Azacytidine (100mg)</t>
  </si>
  <si>
    <t>A2385-100MG</t>
  </si>
  <si>
    <t>DreamTaq™ DNA Polymerase</t>
  </si>
  <si>
    <t>EP0702</t>
  </si>
  <si>
    <t>Pfu DNA Polymerase</t>
  </si>
  <si>
    <t>EP0501</t>
  </si>
  <si>
    <t>intervention maintenance #9105134 ; range change to 200g/m3 + recalibration</t>
  </si>
  <si>
    <t>RMA 2009-jan 30-1</t>
  </si>
  <si>
    <t>intervention maintenance #9201198 ; recalibration</t>
  </si>
  <si>
    <t>RMA 2009-jan 30-2</t>
  </si>
  <si>
    <t>Intervention maintenance #9105134 ; range change to 200 g/m3 + recalibration</t>
  </si>
  <si>
    <t>RMA 2009-Jan-30-1</t>
  </si>
  <si>
    <t>Intervention maintenance #9201198 ; recalibration</t>
  </si>
  <si>
    <t>RMA 2009-Jan-30-2</t>
  </si>
  <si>
    <t>Dansyl (N)-L-Lysine (1g)</t>
  </si>
  <si>
    <t>D9006</t>
  </si>
  <si>
    <t>Dansyl-L-P dine (1g)</t>
  </si>
  <si>
    <t>87778</t>
  </si>
  <si>
    <t>Dansyl -L-Phenylalanine (100mg)</t>
  </si>
  <si>
    <t>D1750</t>
  </si>
  <si>
    <t>acetone RE pour analyse 5L</t>
  </si>
  <si>
    <t>528203</t>
  </si>
  <si>
    <t>tube fritté P3 bulleur ozone</t>
  </si>
  <si>
    <t>raccord robinet bulleur ozone</t>
  </si>
  <si>
    <t>ballon destructeur ozone</t>
  </si>
  <si>
    <t>cône 0,1-10µl pointes à filtres stériles (10*96)</t>
  </si>
  <si>
    <t>S1121-3810</t>
  </si>
  <si>
    <t>10*96</t>
  </si>
  <si>
    <t>cône 0,1-10µl pointes cristal graduées (recharges)</t>
  </si>
  <si>
    <t>S1111-3700</t>
  </si>
  <si>
    <t>1000</t>
  </si>
  <si>
    <t>petit rack vide compatible p10 et p200</t>
  </si>
  <si>
    <t>PRV</t>
  </si>
  <si>
    <t>le rack</t>
  </si>
  <si>
    <t>eli</t>
  </si>
  <si>
    <t>2,2′-Bipyridyl (1g)</t>
  </si>
  <si>
    <t>36759-1G</t>
  </si>
  <si>
    <t>Ascorbate (25g)</t>
  </si>
  <si>
    <t>A7631-25G</t>
  </si>
  <si>
    <t>N-Ethylmaleimide (5g) (NEM)</t>
  </si>
  <si>
    <t>E3876-5G</t>
  </si>
  <si>
    <t>meta-Phosphoric acid 65% (100g)</t>
  </si>
  <si>
    <t>79615-100g</t>
  </si>
  <si>
    <t>PMSF (phenylmethylsulphonyl fluoride) (250mg)</t>
  </si>
  <si>
    <t>P7626-250MG</t>
  </si>
  <si>
    <t>Tubes à essais (700) cristal irradié à usage unique</t>
  </si>
  <si>
    <t>574-013251-26</t>
  </si>
  <si>
    <t>L-lysine (5g)</t>
  </si>
  <si>
    <t>l5501-5g</t>
  </si>
  <si>
    <t>cryotubes 2 ml stérile (250u)</t>
  </si>
  <si>
    <t>479-0821</t>
  </si>
  <si>
    <t>cône 200µL jaune vrack</t>
  </si>
  <si>
    <t>S1111-1706</t>
  </si>
  <si>
    <t>pour toute commande rappeler</t>
  </si>
  <si>
    <t>cône 1000µL rack (recharges)</t>
  </si>
  <si>
    <t>S1111-2720</t>
  </si>
  <si>
    <t>Cône P200 à filtre</t>
  </si>
  <si>
    <t>S1120-8810</t>
  </si>
  <si>
    <t>Tube eppendorf 1,5mL Starlab</t>
  </si>
  <si>
    <t>S1615-5500</t>
  </si>
  <si>
    <t>Tube eppendorf 2,0mL Starlab</t>
  </si>
  <si>
    <t>S1620-2700</t>
  </si>
  <si>
    <t>Etiquette (1000u)</t>
  </si>
  <si>
    <t>E9187-1009</t>
  </si>
  <si>
    <t>le n° d'offre ER090202</t>
  </si>
  <si>
    <t>Agar 250g</t>
  </si>
  <si>
    <t>A5306-250g</t>
  </si>
  <si>
    <t>Nε-DNP-L-lysine hydrochloride (500mg)</t>
  </si>
  <si>
    <t>D0380-500MG</t>
  </si>
  <si>
    <t>RNeasy Mini Kit (50)</t>
  </si>
  <si>
    <t>74104</t>
  </si>
  <si>
    <t>Pronase PROTEASE TYPE XIV Steptomyces griseus (5g)</t>
  </si>
  <si>
    <t>P5147-5G</t>
  </si>
  <si>
    <t>}Membrane 5kD Nadir, cellulose pour petite cellule (x10)</t>
  </si>
  <si>
    <t>1863</t>
  </si>
  <si>
    <t>Bac plastique (HDPE) blanc 30*20*6,5 (2l)</t>
  </si>
  <si>
    <t>216-2881</t>
  </si>
  <si>
    <t>}Membrane 10kD Nadir, PES grande cellule, (x10)</t>
  </si>
  <si>
    <t>1901</t>
  </si>
  <si>
    <t>}Membrane 10kD Nadir, PES grande cellule, (x25)</t>
  </si>
  <si>
    <t>1902</t>
  </si>
  <si>
    <t>}Membrane 30kD Nadir, PES grande cellule (x10)</t>
  </si>
  <si>
    <t>1908</t>
  </si>
  <si>
    <t>}Membrane 10kD Nadir, PES petite cellule, (x25)</t>
  </si>
  <si>
    <t>1906</t>
  </si>
  <si>
    <t>}Membrane 10kD Nadir, cellulose grande cellule (x10)</t>
  </si>
  <si>
    <t>1843</t>
  </si>
  <si>
    <t>}Membrane 5kD Nadir, cellulose pour petite cellule (x15)</t>
  </si>
  <si>
    <t>1864</t>
  </si>
  <si>
    <t>adaptateur male 1/4'' OD x 1,/8'' NPTM inox</t>
  </si>
  <si>
    <t>4AM2316</t>
  </si>
  <si>
    <t>Kit tr-qpcr (SYBR 1-STEP QRT-PCR KIT) 100 rnx</t>
  </si>
  <si>
    <t>W3420H</t>
  </si>
  <si>
    <t>huile silicone pour bain marie</t>
  </si>
  <si>
    <t>kit DNA free (50 rnx)</t>
  </si>
  <si>
    <t>AM1906</t>
  </si>
  <si>
    <t>tubes centrifugation PP, 50ml (x100)</t>
  </si>
  <si>
    <t>AN78.1</t>
  </si>
  <si>
    <t>ethyl acetate RE  (25L)</t>
  </si>
  <si>
    <t>528294</t>
  </si>
  <si>
    <t>colliers de serrage souples 180x7 (x50)</t>
  </si>
  <si>
    <t>K150.1</t>
  </si>
  <si>
    <t>PageRuler Plus Prestained Protein Ladder</t>
  </si>
  <si>
    <t>SM1811</t>
  </si>
  <si>
    <t>BamHI supplied with : 10x bufferBamHI et 10x buffer Tango</t>
  </si>
  <si>
    <t>ER0051</t>
  </si>
  <si>
    <t>SmaI supplied with : 10x buffer Tango</t>
  </si>
  <si>
    <t>ER0661</t>
  </si>
  <si>
    <t>SPME fiber assembly Carboxen/Polydimethylsiloxane(CAR/PDMS) (3u)</t>
  </si>
  <si>
    <t>57319</t>
  </si>
  <si>
    <t>trifluorure de bore 14% (BF3 MeOH), 250ml</t>
  </si>
  <si>
    <t>B1252.250ML</t>
  </si>
  <si>
    <t>Sable de fontainebleau (25 kg)</t>
  </si>
  <si>
    <t>27460460</t>
  </si>
  <si>
    <t>modifi conditionnement le 10/10/2009</t>
  </si>
  <si>
    <t>Tournesol Indicateur (25g)</t>
  </si>
  <si>
    <t>1.05312.0025</t>
  </si>
  <si>
    <t>Taq DNA Polymerase with ThermoPol Buffer (400u)</t>
  </si>
  <si>
    <t>MO267S</t>
  </si>
  <si>
    <t>STYLO COMPTEUR DE COLONIES</t>
  </si>
  <si>
    <t>11862710</t>
  </si>
  <si>
    <t>Catalase from bovine liver (5g)</t>
  </si>
  <si>
    <t>C9322-5G</t>
  </si>
  <si>
    <t>colonne Luna 3µ C18(2) 100A (E0)</t>
  </si>
  <si>
    <t>00F-4251-E0</t>
  </si>
  <si>
    <t>Marc INRA/ sebastien</t>
  </si>
  <si>
    <t>Hule à immersion (100mL)</t>
  </si>
  <si>
    <t>1.04699.0100</t>
  </si>
  <si>
    <t>GenElute plasmide Miniprep Kit</t>
  </si>
  <si>
    <t>PLN350</t>
  </si>
  <si>
    <t>unités de filtration seringue Millex stériel (membrane Durapore PVDF) (x50)</t>
  </si>
  <si>
    <t>SLGV033RS</t>
  </si>
  <si>
    <t>Novobiocine (30 disk)</t>
  </si>
  <si>
    <t>56350</t>
  </si>
  <si>
    <t>colonne C18, kit de control</t>
  </si>
  <si>
    <t>ALO-3045</t>
  </si>
  <si>
    <t>Filtre Durapore GD/X 0,2µm, diam. 33mm;seringue stérile (50u)</t>
  </si>
  <si>
    <t>514-0539</t>
  </si>
  <si>
    <t>Whatman 541</t>
  </si>
  <si>
    <t>512-0359</t>
  </si>
  <si>
    <t>ancienne ref1541-070</t>
  </si>
  <si>
    <t>minuteur</t>
  </si>
  <si>
    <t>K5121</t>
  </si>
  <si>
    <t>Minuteur</t>
  </si>
  <si>
    <t>609-0136</t>
  </si>
  <si>
    <t>huile pour bain thermostaté Julabo, thermal M (+40/+170°C)</t>
  </si>
  <si>
    <t>461-0110</t>
  </si>
  <si>
    <t>Kit O-RING pk50 (VITON)</t>
  </si>
  <si>
    <t>056325</t>
  </si>
  <si>
    <t>joint exterieur des cellules d'extraction en viton , sont plus résistants(Mr Boubeker)</t>
  </si>
  <si>
    <t>pipettes stériles 5mL (4*500u)</t>
  </si>
  <si>
    <t>PN5E1</t>
  </si>
  <si>
    <t>pipettes stériles 2mL (4*500)</t>
  </si>
  <si>
    <t>PN2E1</t>
  </si>
  <si>
    <t>Bandelettes tests Chlore (0,5-20mg/L) (75tests)</t>
  </si>
  <si>
    <t>1.17925.0001</t>
  </si>
  <si>
    <t>Bandelettes tests Chlore (25-5000mg/L) (100tests)</t>
  </si>
  <si>
    <t>1.17924.0001</t>
  </si>
  <si>
    <t>Bandelettes tests Dureté totale (5-25°D) (100tests)</t>
  </si>
  <si>
    <t>1.10046.0001</t>
  </si>
  <si>
    <t>Joints diam 14 pour intérieur rodage</t>
  </si>
  <si>
    <t>disque non imprégnée (1000u)</t>
  </si>
  <si>
    <t>66100</t>
  </si>
  <si>
    <t>pince à sertir 8mm</t>
  </si>
  <si>
    <t>CR8</t>
  </si>
  <si>
    <t>Mercaptodimethur pestanal 100mg</t>
  </si>
  <si>
    <t>36152-100mg</t>
  </si>
  <si>
    <t>DNP-L Arginine 1g</t>
  </si>
  <si>
    <t>D8129-1g</t>
  </si>
  <si>
    <t>DNP-L Glutamine 1g</t>
  </si>
  <si>
    <t>D9379-100mg</t>
  </si>
  <si>
    <t>DNP : 2,4 Dinitrophénol 5g</t>
  </si>
  <si>
    <t>D198501,5g</t>
  </si>
  <si>
    <t>Nε-DNP-L-lysine hydrochloride</t>
  </si>
  <si>
    <t>D0380,1g</t>
  </si>
  <si>
    <t>DIG-High Prime DNA Labeling and Detection Starter Kit I1 kit (12 labeling reactions and 24 detection reactions)</t>
  </si>
  <si>
    <t>11745832910</t>
  </si>
  <si>
    <t>Nylon Membranes, positively charged (20 sheets (10 x 15 cm))</t>
  </si>
  <si>
    <t>11209299001</t>
  </si>
  <si>
    <t>Nde1</t>
  </si>
  <si>
    <t>ER0581</t>
  </si>
  <si>
    <t>Poly(vinylpolypyrrolidone)</t>
  </si>
  <si>
    <t>77627-100G</t>
  </si>
  <si>
    <t>Phenol – chloroform – isoamyl alcohol mixture (1)</t>
  </si>
  <si>
    <t>77617-100ML</t>
  </si>
  <si>
    <t>Acid méthyl ester oleic</t>
  </si>
  <si>
    <t>75160-1ML</t>
  </si>
  <si>
    <t>ECOR  1</t>
  </si>
  <si>
    <t>R4014</t>
  </si>
  <si>
    <t>Hind 3</t>
  </si>
  <si>
    <t>R4044</t>
  </si>
  <si>
    <t>Lampe UV deutérium pour Spectrophotronic G8</t>
  </si>
  <si>
    <t>P3809</t>
  </si>
  <si>
    <t>catalogue 2009 page 2175</t>
  </si>
  <si>
    <t>Lampe tungstene visible pour Spectrophotronic G8</t>
  </si>
  <si>
    <t>P2393</t>
  </si>
  <si>
    <t>Kit filtration pour compresseur INSO 2CV. ABAC</t>
  </si>
  <si>
    <t>1705563</t>
  </si>
  <si>
    <t>pour intervention  de 05/2009</t>
  </si>
  <si>
    <t>vanne condensat pour compresseur INSO 2CV. ABAC</t>
  </si>
  <si>
    <t>huile pour compresseur piston INSO 2CV. ABAC (5L)</t>
  </si>
  <si>
    <t>forfait prise en charge et réparation compresseur</t>
  </si>
  <si>
    <t>1423797</t>
  </si>
  <si>
    <t>forfait déplacement</t>
  </si>
  <si>
    <t>1423878</t>
  </si>
  <si>
    <t>acide maleique</t>
  </si>
  <si>
    <t>M0375-500g</t>
  </si>
  <si>
    <t>Electro MAX LBA4404</t>
  </si>
  <si>
    <t>W34872</t>
  </si>
  <si>
    <t>Chat, RB X-50µl</t>
  </si>
  <si>
    <t>AB143</t>
  </si>
  <si>
    <t>Indicateur pH Alkalit</t>
  </si>
  <si>
    <t>1,09532,0001</t>
  </si>
  <si>
    <t>Indicateur pH special 2,0-9,0/0,5</t>
  </si>
  <si>
    <t>1,09584,0001</t>
  </si>
  <si>
    <t>Plexor Q-PCR MasterMix (200 rnx)</t>
  </si>
  <si>
    <t>A4031</t>
  </si>
  <si>
    <t>MOPS / EDTA Buffer</t>
  </si>
  <si>
    <t>Y5101</t>
  </si>
  <si>
    <t>iScript One-Step RT-PCR kit With SYBR green 200reactions</t>
  </si>
  <si>
    <t>1708893</t>
  </si>
  <si>
    <t>Bouchons à vis pour tubes à essais 16*16 (pyrex 15) (10u)</t>
  </si>
  <si>
    <t>1*70867</t>
  </si>
  <si>
    <t>pipettes stériles 10mL (4*200)</t>
  </si>
  <si>
    <t>PN10E1</t>
  </si>
  <si>
    <t>pipettes stériles 25mL (100)</t>
  </si>
  <si>
    <t>E4860-2511</t>
  </si>
  <si>
    <t>Coupelles (mini) quartz</t>
  </si>
  <si>
    <t>NIRIH0305</t>
  </si>
  <si>
    <t>Fonds plastiques pour coupelles</t>
  </si>
  <si>
    <t>60013288</t>
  </si>
  <si>
    <t>filtre A pour compresseur</t>
  </si>
  <si>
    <t>05050A</t>
  </si>
  <si>
    <t>filtre S pour compresseur</t>
  </si>
  <si>
    <t>05050S</t>
  </si>
  <si>
    <t>ethyl acetate HPLC (2,5L)</t>
  </si>
  <si>
    <t>P0023721</t>
  </si>
  <si>
    <t>2′,7′-Dichlorofluorescin diacetate (50mg)</t>
  </si>
  <si>
    <t>D6883-50MG</t>
  </si>
  <si>
    <t>5(6)-Carboxy-2′,7′-dichlorofluorescein diacetate (100mg)</t>
  </si>
  <si>
    <t>21884-100MG</t>
  </si>
  <si>
    <t>Flacon verre col étriot 30 mL (156u)</t>
  </si>
  <si>
    <t>1811C</t>
  </si>
  <si>
    <t>Bouchon PE blanc à bague 28mm (100u)</t>
  </si>
  <si>
    <t>2843Y</t>
  </si>
  <si>
    <t>Membranes de transfert, BioTrace™ PVDF 70*85mm (10u)</t>
  </si>
  <si>
    <t>516-7944</t>
  </si>
  <si>
    <t>Papier filtre blanc</t>
  </si>
  <si>
    <t>RAM 600-52-52</t>
  </si>
  <si>
    <t>Souris modèle</t>
  </si>
  <si>
    <t>ELISA Calprotectine</t>
  </si>
  <si>
    <t>Aiguille hypodermique</t>
  </si>
  <si>
    <t>Rats</t>
  </si>
  <si>
    <t>ferrules 0,35 pour CPG fison (x10)</t>
  </si>
  <si>
    <t>29053488</t>
  </si>
  <si>
    <t>contrat de maintenance pour évaporateur concentrateur EZ-2 plus</t>
  </si>
  <si>
    <t>P9113 genevac</t>
  </si>
  <si>
    <t>en 2010 : 935 HT</t>
  </si>
  <si>
    <t>silencieux</t>
  </si>
  <si>
    <t>GP110</t>
  </si>
  <si>
    <t>kit maintenance pour évaporateur concentrateur</t>
  </si>
  <si>
    <t>MP101v  MPC201T</t>
  </si>
  <si>
    <t>joint o lampe</t>
  </si>
  <si>
    <t>EZ2</t>
  </si>
  <si>
    <t>courroie</t>
  </si>
  <si>
    <t>Valet pour loupes</t>
  </si>
  <si>
    <t>EU800374</t>
  </si>
  <si>
    <t>ASE collection vials,60ml (72u)</t>
  </si>
  <si>
    <t>Toluene RS HPLC 1l</t>
  </si>
  <si>
    <t>412641000</t>
  </si>
  <si>
    <t>pour wyatt</t>
  </si>
  <si>
    <t>portoir réversible 96 micro tube</t>
  </si>
  <si>
    <t>28095</t>
  </si>
  <si>
    <t>cryoboite carton hydrophobe</t>
  </si>
  <si>
    <t>59573</t>
  </si>
  <si>
    <t>cryotube 1ml jupe conique</t>
  </si>
  <si>
    <t>23954</t>
  </si>
  <si>
    <t>Billes de verre de 4mm de diamétre (x1kg)</t>
  </si>
  <si>
    <t>0130M</t>
  </si>
  <si>
    <t>d NTP mix 10mM</t>
  </si>
  <si>
    <t>170-8874</t>
  </si>
  <si>
    <t>BOC-ARG-OH</t>
  </si>
  <si>
    <t>408484-1g</t>
  </si>
  <si>
    <t>colonnes SPE BE LRC SAX 500mg - 3mL (50u)</t>
  </si>
  <si>
    <t>8B-S008-HCH</t>
  </si>
  <si>
    <t>Diethylether oxyde ou ether ethylique (2,5l)</t>
  </si>
  <si>
    <t>p0440521</t>
  </si>
  <si>
    <t>ER0771</t>
  </si>
  <si>
    <t>Eco RV</t>
  </si>
  <si>
    <t>ER0301</t>
  </si>
  <si>
    <t>MgCl2 qualité BioMol, 1M, 10 tubes de 1mL</t>
  </si>
  <si>
    <t>M1028-10X1ML</t>
  </si>
  <si>
    <t>pipettes sériles 1mL (4*500)</t>
  </si>
  <si>
    <t>PN1E1</t>
  </si>
  <si>
    <t>cône 0,1-10µl pointes stériles cristal graduées (recharges 10*96)</t>
  </si>
  <si>
    <t>S1111-3210</t>
  </si>
  <si>
    <t>Rack vide (grand: P1000)</t>
  </si>
  <si>
    <t>GRV</t>
  </si>
  <si>
    <t>QUANT-IT DSDNA BR ASSAY KIT, 1</t>
  </si>
  <si>
    <t>W36078</t>
  </si>
  <si>
    <t>QUANT-IT RNA ASSAY KIT, 100 AS</t>
  </si>
  <si>
    <t>W3607A</t>
  </si>
  <si>
    <t>Superscript III 1st Stand (kit rt-pcr 50rx)</t>
  </si>
  <si>
    <t>W34852</t>
  </si>
  <si>
    <t>tubes 500µL qubit (500 U)</t>
  </si>
  <si>
    <t>M3607E</t>
  </si>
  <si>
    <t>Oligo marqués FAM ou TET</t>
  </si>
  <si>
    <t>Vases Dewar 1 L (récipient azote liquide)</t>
  </si>
  <si>
    <t>478-5401</t>
  </si>
  <si>
    <t>OLIGO DT(20) PRIMER</t>
  </si>
  <si>
    <t>W3487L</t>
  </si>
  <si>
    <t>Bandelettes tests Nitrate (10-500mg/L) (100tests)</t>
  </si>
  <si>
    <t>1.10020.0001</t>
  </si>
  <si>
    <t>Ferrule graphite GFF-CE-005 x10u 072619</t>
  </si>
  <si>
    <t>072619</t>
  </si>
  <si>
    <t>Plaque 96 puits pour PCR MyCycler (25u)</t>
  </si>
  <si>
    <t>MLP9601</t>
  </si>
  <si>
    <t>Film pour plaque 96 puits (100u)</t>
  </si>
  <si>
    <t>MSA-5001</t>
  </si>
  <si>
    <t>Lame histologique: Vaisseaux du bois, tige de Courge, CL, CV</t>
  </si>
  <si>
    <t>PATS05B</t>
  </si>
  <si>
    <t>Lame histologique: Tige de Clématite, str.II discontinue, CT, CV</t>
  </si>
  <si>
    <t>PATI16B</t>
  </si>
  <si>
    <t>Lame histologique: Tige de Sureau, str. II âgée avec liège, CT, CV</t>
  </si>
  <si>
    <t>PATI19B</t>
  </si>
  <si>
    <t>Lame histologique: Feuille de Dicot., Houx, str. bifaciale, CT, CV</t>
  </si>
  <si>
    <t>PAFE15B</t>
  </si>
  <si>
    <t>Alcogel en distributeur 300mL (12u)</t>
  </si>
  <si>
    <t>260 320</t>
  </si>
  <si>
    <t>colonne ZB-FFAP 30mx0,25mmx0,25µm</t>
  </si>
  <si>
    <t>7HG-G009-11</t>
  </si>
  <si>
    <t>Amphotéricine B 250µg/mL (100mL)</t>
  </si>
  <si>
    <t>A2942-100mL</t>
  </si>
  <si>
    <t>Détendeur bouteille simple étage de type DB44,2213</t>
  </si>
  <si>
    <t>DB 44,2213,0C6</t>
  </si>
  <si>
    <t>Acide gallic HPLC (10mg)</t>
  </si>
  <si>
    <t>4993 5</t>
  </si>
  <si>
    <t>Oenin chloride HPLC (5mg)</t>
  </si>
  <si>
    <t>0911 5</t>
  </si>
  <si>
    <t>Caffeic acid HPLC (2g)</t>
  </si>
  <si>
    <t>C0625-2g</t>
  </si>
  <si>
    <t>p-corimaric acid HPLC (5g)</t>
  </si>
  <si>
    <t>C09008-5g</t>
  </si>
  <si>
    <t>Acide tartrique 99% (500g)</t>
  </si>
  <si>
    <t>137855000</t>
  </si>
  <si>
    <t>Chloramphénicol (25g)</t>
  </si>
  <si>
    <t>C0378-25G</t>
  </si>
  <si>
    <t>Ens. Siège d'aiguille 10,17mm d,i 2,3µL</t>
  </si>
  <si>
    <t>G1313-87101</t>
  </si>
  <si>
    <t>Ens. Aiguille pour siège d'aiguille</t>
  </si>
  <si>
    <t>G1313-87202</t>
  </si>
  <si>
    <t>Tampon pH 7 incolore (500mL)</t>
  </si>
  <si>
    <t>32096.267</t>
  </si>
  <si>
    <t>Tampon pH 4 incolore (500mL)</t>
  </si>
  <si>
    <t>32095.264</t>
  </si>
  <si>
    <t>Tampon pH 10 incolore (500mL)</t>
  </si>
  <si>
    <t>98213.260</t>
  </si>
  <si>
    <t>cuves macro (100u)</t>
  </si>
  <si>
    <t>W84303</t>
  </si>
  <si>
    <t>Boc-L-asparagine, Nα-(tert-Butoxycarbonyl)-L-asparagine</t>
  </si>
  <si>
    <t>15381-25</t>
  </si>
  <si>
    <t>Boc-L-glutamic acid</t>
  </si>
  <si>
    <t>15345-5</t>
  </si>
  <si>
    <t>Nα-Boc-L-lysine, Nα-(tert-Butoxycarbonyl)-L-lysine</t>
  </si>
  <si>
    <t>15456-5</t>
  </si>
  <si>
    <t>Seal,cell,peek (x50) pour cellule ASE 350</t>
  </si>
  <si>
    <t>061687</t>
  </si>
  <si>
    <t>Couteau M21 acier inox pour broyeur IKA M20</t>
  </si>
  <si>
    <t>412-1163</t>
  </si>
  <si>
    <t>broyeur sec universel  IKA M20</t>
  </si>
  <si>
    <t>412-1120</t>
  </si>
  <si>
    <t>ACRODISCS  GHP 13mm, 0,2µm (1000 u)</t>
  </si>
  <si>
    <t>4567</t>
  </si>
  <si>
    <t>PALL</t>
  </si>
  <si>
    <t>ACRODISCS  GHP 13mm, 0,45 mm (1000 u)</t>
  </si>
  <si>
    <t>4563</t>
  </si>
  <si>
    <t>Entonnoir à poudre plastique (60mm) tige 8mm*30mm (10u)</t>
  </si>
  <si>
    <t>2664X</t>
  </si>
  <si>
    <t>micro pilon autoclavable (10u)</t>
  </si>
  <si>
    <t>211-2100</t>
  </si>
  <si>
    <t>Quercetin dihydrate (25g)</t>
  </si>
  <si>
    <t>W08777</t>
  </si>
  <si>
    <t>filtre 1/8'' pour évaporateur concentrateur (ref : 04-3738)</t>
  </si>
  <si>
    <t>KR515</t>
  </si>
  <si>
    <t>changé le 23/10/2009 M Martinez</t>
  </si>
  <si>
    <t>Benzyl mercaptan 100ml</t>
  </si>
  <si>
    <t>13540-100ML-F</t>
  </si>
  <si>
    <t>Portoir 44 pipettes</t>
  </si>
  <si>
    <t>2007Y</t>
  </si>
  <si>
    <t>Catechin hydrate (1g)</t>
  </si>
  <si>
    <t>22110-1G</t>
  </si>
  <si>
    <t>Panier inox cylindrique avec anse 300*200</t>
  </si>
  <si>
    <t>66969</t>
  </si>
  <si>
    <t>FERRITIN, CHROMATOGRAPHICALLY-PURIFIED,( 25 mg)</t>
  </si>
  <si>
    <t>341476-25 ref VWR</t>
  </si>
  <si>
    <t>TUBE SVL _x000D_
1*70870 Bouchon à vis complet raccord SVL22 20.00 1.45 29.00 1</t>
  </si>
  <si>
    <t>rousselot 11/2009</t>
  </si>
  <si>
    <t>Bouchon à vis complet raccord SVL22_x000D_
1*70870 Bouchon à vis complet raccord SVL22 20.00 1.45 29.00 1_x000D_
1*70870 Bouchon à vis complet raccord SVL22 20.00 1.45 29.00 1</t>
  </si>
  <si>
    <t>1*70870</t>
  </si>
  <si>
    <t>Filtre Anotop10 TM et puradisc 13T (x50) (What6809-1002)</t>
  </si>
  <si>
    <t>516-1125</t>
  </si>
  <si>
    <t>AF4</t>
  </si>
  <si>
    <t>CUVE A USAGE UNIQUE UVETTE EPPENDORF STER. DNASE/RNASE FREE 1 * 80 Pce</t>
  </si>
  <si>
    <t>634-1921</t>
  </si>
  <si>
    <t>solution nettoyage de cuve spectro 1L</t>
  </si>
  <si>
    <t>634-9343</t>
  </si>
  <si>
    <t>Sodium bicarbonate (250g)</t>
  </si>
  <si>
    <t>S6297-250g</t>
  </si>
  <si>
    <t>Taq polymerase (4*250 u)</t>
  </si>
  <si>
    <t>201205</t>
  </si>
  <si>
    <t>main d'œuvre réparation APPLIED (taux horaire)</t>
  </si>
  <si>
    <t>SV000009</t>
  </si>
  <si>
    <t>déplacement APPLIED (taux horaire)</t>
  </si>
  <si>
    <t>SV000011</t>
  </si>
  <si>
    <t>Kit SDS V1,4-7500</t>
  </si>
  <si>
    <t>4377351</t>
  </si>
  <si>
    <t>-37€ le 10/11/2009</t>
  </si>
  <si>
    <t>Colonne HPLC Phenyl-hexyl 3µm; 150x2,0</t>
  </si>
  <si>
    <t>00F-4256-BO</t>
  </si>
  <si>
    <t>Security Guard, Phenyl hexyl; 4x2,0</t>
  </si>
  <si>
    <t>AJO-4350</t>
  </si>
  <si>
    <t>Security Guard, 4x3,0; C18 Gemini</t>
  </si>
  <si>
    <t>AJO-7597</t>
  </si>
  <si>
    <t>Tebuconazol</t>
  </si>
  <si>
    <t>32013-250mg</t>
  </si>
  <si>
    <t>Triazoxid</t>
  </si>
  <si>
    <t>33373-100mg</t>
  </si>
  <si>
    <t>Couverture anti-feu Sekuroka 180*125cm</t>
  </si>
  <si>
    <t>AH79,1</t>
  </si>
  <si>
    <t>NEEDLE 15µl fused silica; ID= 250µm</t>
  </si>
  <si>
    <t>6820-3115</t>
  </si>
  <si>
    <t>RSLC</t>
  </si>
  <si>
    <t>BOITE RANGEMENT (100 lames) PP BLEU</t>
  </si>
  <si>
    <t>W2710M</t>
  </si>
  <si>
    <t>boite PS 100 tubes 1,5ml (x10)</t>
  </si>
  <si>
    <t>11774016</t>
  </si>
  <si>
    <t>FUI Oleo</t>
  </si>
  <si>
    <t>Acetate de Zinc 1 kg Rectapur</t>
  </si>
  <si>
    <t>29,088,292</t>
  </si>
  <si>
    <t>BOC-GLn-OH</t>
  </si>
  <si>
    <t>15412-100g</t>
  </si>
  <si>
    <t>Phenol reagent Plus 2,5Kg</t>
  </si>
  <si>
    <t>185450-2,5kg</t>
  </si>
  <si>
    <t>QUANTIT dsDNA HS,100  assays (code fabriQ32851)</t>
  </si>
  <si>
    <t>10606433</t>
  </si>
  <si>
    <t>ensemble clapets de purge complet</t>
  </si>
  <si>
    <t>G1311-60009</t>
  </si>
  <si>
    <t>Siltite mini union 0,32mn pour colonne capilaire (1 union, 2 écrous, 5 ferrules) 073551</t>
  </si>
  <si>
    <t>073551</t>
  </si>
  <si>
    <t>01.2010</t>
  </si>
  <si>
    <t>Ferrules de rechange (0,32mm) x10 ( pour mini union siltite 073551) 073471</t>
  </si>
  <si>
    <t>073471</t>
  </si>
  <si>
    <t>Siltite mini nut x5 (écrou de rechange pour raccord 073551) 073553</t>
  </si>
  <si>
    <t>073553</t>
  </si>
  <si>
    <t>O-ring x1 (pour FID Clarus 600)</t>
  </si>
  <si>
    <t>09902143</t>
  </si>
  <si>
    <t>01.2010 (p132)</t>
  </si>
  <si>
    <t>Seringue 0,5µl (OD: 0,63) (pour passeur Clarus 600)</t>
  </si>
  <si>
    <t>N6101252</t>
  </si>
  <si>
    <t>Needle 9000 syringue remplacement N06101252</t>
  </si>
  <si>
    <t>N6101469</t>
  </si>
  <si>
    <t>VSD tubing 2Mx110µm/310µm (tube de silice désactivée methyle pour acide gras fast) 0624459</t>
  </si>
  <si>
    <t>0624459</t>
  </si>
  <si>
    <t>standards acides gras méthylés SUPELCO 37(quantitatif 10mg/ml)  pour CPG</t>
  </si>
  <si>
    <t>47885-U</t>
  </si>
  <si>
    <t>01.2010 a gras fast</t>
  </si>
  <si>
    <t>colonne Omegawax tm 100 (10mx 0,1 x0,1 )</t>
  </si>
  <si>
    <t>23399-U</t>
  </si>
  <si>
    <t>filtre millex 25mm, membrane PTFE hydrophylisé 0,045µm (x50)</t>
  </si>
  <si>
    <t>SLCR025NS</t>
  </si>
  <si>
    <t>selon devis R 00651994(remise 22%)</t>
  </si>
  <si>
    <t>SODIUM TETRABORATE DECAHYDRATE 1kg</t>
  </si>
  <si>
    <t>W1077P</t>
  </si>
  <si>
    <t>W2159P</t>
  </si>
  <si>
    <t>O-ring Viton  x10 (injecteur PSS Clarus 600)</t>
  </si>
  <si>
    <t>N6101747</t>
  </si>
  <si>
    <t>Spanner 3/16'x1/4 clef 18500002</t>
  </si>
  <si>
    <t>18500002</t>
  </si>
  <si>
    <t>Sodium phosphate, dibasique, heptahydrate, 500g</t>
  </si>
  <si>
    <t>S9390-500g</t>
  </si>
  <si>
    <t>colonne TSK SWxl G2000 300x7,8mm</t>
  </si>
  <si>
    <t>CHO-1251</t>
  </si>
  <si>
    <t>pré colonne TSK SWxl 40x6mm  (pour CHO-1251)</t>
  </si>
  <si>
    <t>CHO-1254</t>
  </si>
  <si>
    <t>prix normal  608€</t>
  </si>
  <si>
    <t>Poly(styrenesulfonic acid sodium salt) standard, for GPC, 210 (Fluka)</t>
  </si>
  <si>
    <t>81604-250mg</t>
  </si>
  <si>
    <t>Poly(styrenesulfonic acid sodium salt) standard, for GPC, 1400 (Fluka)</t>
  </si>
  <si>
    <t>81605-250mg</t>
  </si>
  <si>
    <t>Poly(styrenesulfonic acid sodium salt) standard, for GPC, 4300 (Fluka)</t>
  </si>
  <si>
    <t>81606-250mg</t>
  </si>
  <si>
    <t>Poly(styrenesulfonic acid sodium salt) standard, for GPC, 6800(Fluka)</t>
  </si>
  <si>
    <t>81607-250mg</t>
  </si>
  <si>
    <t>Poly(styrenesulfonic acid sodium salt)standard, for GPC, 13000(Fluka)</t>
  </si>
  <si>
    <t>81608-250mg</t>
  </si>
  <si>
    <t>Poly(styrenesulfonic acid sodium salt)standard, for GPC, 17000 (Fluka)</t>
  </si>
  <si>
    <t>81609-250mg</t>
  </si>
  <si>
    <t>Poly(styrenesulfonic acid sodium salt)standard, for GPC, 32000 (Fluka)</t>
  </si>
  <si>
    <t>81610-250mg</t>
  </si>
  <si>
    <t>Moteur de sorbone monophase 240V</t>
  </si>
  <si>
    <t>VSBT25</t>
  </si>
  <si>
    <t>512-3276</t>
  </si>
  <si>
    <t>Nutdriver-9000 Fid  modified  (outil d'installation de la buse FID N6100361)</t>
  </si>
  <si>
    <t>N6101297</t>
  </si>
  <si>
    <t>01.2010(p132)</t>
  </si>
  <si>
    <t>Jet Assy AXLS FID (Buse de FID clarus 600)</t>
  </si>
  <si>
    <t>N6100361</t>
  </si>
  <si>
    <t>SYTO9 GREEN FLUORESCE , 5mM in DMSO (100µL)</t>
  </si>
  <si>
    <t>S34854</t>
  </si>
  <si>
    <t>Genomic DNA purification kit (100u)</t>
  </si>
  <si>
    <t>K0512</t>
  </si>
  <si>
    <t>Sodium phosphate, dibasique, 500g</t>
  </si>
  <si>
    <t>S9763-500g</t>
  </si>
  <si>
    <t>Lame microscope à 2 cavités (25u)</t>
  </si>
  <si>
    <t>5991M</t>
  </si>
  <si>
    <t>Bleu dextran (1g)</t>
  </si>
  <si>
    <t>D5751-1G</t>
  </si>
  <si>
    <t>Qubit USB cable</t>
  </si>
  <si>
    <t>Q32858</t>
  </si>
  <si>
    <t>casque leightning L3</t>
  </si>
  <si>
    <t>5713A</t>
  </si>
  <si>
    <t>Poly(styrene sulfate ) sodium salt 1000Da &lt;1,20-500mg</t>
  </si>
  <si>
    <t>PSS-PSS1K</t>
  </si>
  <si>
    <t>frais de port emballage =60€</t>
  </si>
  <si>
    <t>Poly(styrene sulfate ) sodium salt 3400Da &lt;1,20-500mg</t>
  </si>
  <si>
    <t>PSS-PSS.4K</t>
  </si>
  <si>
    <t>cônes à filtres stériles 0,1-10µl (10x96)</t>
  </si>
  <si>
    <t>cônes à filtres stériles 1 - 200µl (10x96)</t>
  </si>
  <si>
    <t>cônes à filtres stériles 10-1000µl (10x96)</t>
  </si>
  <si>
    <t>S1122-1830</t>
  </si>
  <si>
    <t>Molding-9000 AS vial locator  (détecteur de vial pour Clarus 600 )</t>
  </si>
  <si>
    <t>N6101182</t>
  </si>
  <si>
    <t>Siltite mini ferrule (0,25mm ID)  x10 (pour nini union 073551) 073470</t>
  </si>
  <si>
    <t>073470</t>
  </si>
  <si>
    <t>W-SH SHLDR 8-32x5/8LG  x1 (vial locator : vis)</t>
  </si>
  <si>
    <t>09907998</t>
  </si>
  <si>
    <t>Spring-9000 AS vial sensor x1 (ressort pour détecteur de vial clarus 600)</t>
  </si>
  <si>
    <t>N6101183</t>
  </si>
  <si>
    <t>Masques FFP2 protection  ozone</t>
  </si>
  <si>
    <t>P842,1</t>
  </si>
  <si>
    <t>Cap plastic screw (bouchon pour flacon de rinçage 09923031 ,Clarus 600)</t>
  </si>
  <si>
    <t>09923032</t>
  </si>
  <si>
    <t>Molding-9000-vial diffuser  (cône pour flacon de rinçage 09923031, clarus 600)</t>
  </si>
  <si>
    <t>N6101276</t>
  </si>
  <si>
    <t>BSA standard 10x1 ampoule de 1ml à 2mg/ml</t>
  </si>
  <si>
    <t>23209</t>
  </si>
  <si>
    <t>25€ frais de port</t>
  </si>
  <si>
    <t>cones bleus 1000µl (x1000)</t>
  </si>
  <si>
    <t>112772</t>
  </si>
  <si>
    <t>seringues 5 ml NORMAJET 2 pièces (x100)</t>
  </si>
  <si>
    <t>80002660</t>
  </si>
  <si>
    <t>Wyatt selon devis 163846/000 du 22/03/2010</t>
  </si>
  <si>
    <t>colonne Kinetek 1,7µm,C18,100A, 150 x2,1mm</t>
  </si>
  <si>
    <t>00F-4475-AN</t>
  </si>
  <si>
    <t>Potassium indigo Trisulfonate</t>
  </si>
  <si>
    <t>234087-1G</t>
  </si>
  <si>
    <t>Becher 150ml (x10)</t>
  </si>
  <si>
    <t>1*1000/06D</t>
  </si>
  <si>
    <t>l'unité</t>
  </si>
  <si>
    <t>Becher 50ml (x10)</t>
  </si>
  <si>
    <t>1*1000/02M</t>
  </si>
  <si>
    <t>Silanized glass wool  2oz#60g (laine Silanisée, kit  )</t>
  </si>
  <si>
    <t>03300905</t>
  </si>
  <si>
    <t>03.2010(p154)</t>
  </si>
  <si>
    <t>Filtres de seringues, Phenex-RC 26mm, 0,45µm, non stérile(x100)</t>
  </si>
  <si>
    <t>AFO-8103-12</t>
  </si>
  <si>
    <t>Phloroglucinol &gt; 99,0%</t>
  </si>
  <si>
    <t>79330-25g</t>
  </si>
  <si>
    <t>}Membrane 30kD Nadir, cellulose pour petite cellule (x10)</t>
  </si>
  <si>
    <t>1855</t>
  </si>
  <si>
    <t>Neutralisant N pour lave vaiselle Neodisher (5L)</t>
  </si>
  <si>
    <t>DUT 148 600</t>
  </si>
  <si>
    <t>H3PO4, pour poudre lavante sans tensio actif</t>
  </si>
  <si>
    <t>Electrode combinée RED ROD pour pH métre radiometer PHC 2001</t>
  </si>
  <si>
    <t>E16M313</t>
  </si>
  <si>
    <t>kit de maintenance pour électrode</t>
  </si>
  <si>
    <t>S91M001</t>
  </si>
  <si>
    <t>pour électrode E16M313</t>
  </si>
  <si>
    <t>Thyroglobulin from porcine thyroid gland</t>
  </si>
  <si>
    <t>T1126-100mg</t>
  </si>
  <si>
    <t>Albumin from chicken egg white</t>
  </si>
  <si>
    <t>A5503-5g</t>
  </si>
  <si>
    <t>BETA-Lactoglobulin from bovine milk</t>
  </si>
  <si>
    <t>L3908-250MG</t>
  </si>
  <si>
    <t>Myoglobin from equine skeletal muscle</t>
  </si>
  <si>
    <t>M0630-250MG</t>
  </si>
  <si>
    <t>Ribonuclease A from bovine pancreas</t>
  </si>
  <si>
    <t>R6513-50MG</t>
  </si>
  <si>
    <t>Cytochrome c from bovine heart</t>
  </si>
  <si>
    <t>C2037-100MG</t>
  </si>
  <si>
    <t>Tetra Gly</t>
  </si>
  <si>
    <t>87300-250MG</t>
  </si>
  <si>
    <t>IgG from mouse serum</t>
  </si>
  <si>
    <t>I5381-10MG</t>
  </si>
  <si>
    <t>CLAPET ANTI-RETOUR KYNAR/VITON 1/4</t>
  </si>
  <si>
    <t>W39706</t>
  </si>
  <si>
    <t>RACCORD Y PVDF 8MM INT (x10)</t>
  </si>
  <si>
    <t>w50084</t>
  </si>
  <si>
    <t>COLLIER ACIER TANGENTE 8-12MM (x10)</t>
  </si>
  <si>
    <t>w48112</t>
  </si>
  <si>
    <t>FLACON COL ETROIT HDPE 15ML (x72)</t>
  </si>
  <si>
    <t>w22734</t>
  </si>
  <si>
    <t>pinces à vis (x5)</t>
  </si>
  <si>
    <t>1585.1</t>
  </si>
  <si>
    <t>proteinase K</t>
  </si>
  <si>
    <t>740 506</t>
  </si>
  <si>
    <t>Sachet à zip 25*35cm (1000u)</t>
  </si>
  <si>
    <t>60209</t>
  </si>
  <si>
    <t>câble 9 broches (1,5 m ) pour relier la microbalance M2P au PC</t>
  </si>
  <si>
    <t>7357314</t>
  </si>
  <si>
    <t>Vis de Purge de la pompe 2G de la chaine RSLC</t>
  </si>
  <si>
    <t>6040.2030</t>
  </si>
  <si>
    <t>cuve à circulation en quartz Suprasil 10mm, H du faisceau 15mm</t>
  </si>
  <si>
    <t>176.000-QS</t>
  </si>
  <si>
    <t>Kit extraction ADN / Nucléospin tissue 50u</t>
  </si>
  <si>
    <t>74095250</t>
  </si>
  <si>
    <t>Bleu trypan (25g)</t>
  </si>
  <si>
    <t>189350250</t>
  </si>
  <si>
    <t>Panier supérieur pour autolaveuse MIELE</t>
  </si>
  <si>
    <t>141-1911</t>
  </si>
  <si>
    <t>Plateaux transparents pour électrophorèse Embitec (4u)</t>
  </si>
  <si>
    <t>700-4204</t>
  </si>
  <si>
    <t>Lampe 21V 150W</t>
  </si>
  <si>
    <t>oeh63113</t>
  </si>
  <si>
    <t>clapet de sortie, pompe de la chaine HPLC</t>
  </si>
  <si>
    <t>G1311-60012</t>
  </si>
  <si>
    <t>gold seal, chaine HPLC Agilent</t>
  </si>
  <si>
    <t>5001-3707</t>
  </si>
  <si>
    <t>joint de rinçage : seal wash,pompe Agilent G1313A</t>
  </si>
  <si>
    <t>0905-1175</t>
  </si>
  <si>
    <t>joints de piston (x2), chaine HPLC Agilent</t>
  </si>
  <si>
    <t>5063-6589</t>
  </si>
  <si>
    <t>cartouche vanne AIV, chaine HPLC Agilent</t>
  </si>
  <si>
    <t>5062-8562</t>
  </si>
  <si>
    <t>joint de rotor vespel, chaine HPLC Agilent</t>
  </si>
  <si>
    <t>0100-1853</t>
  </si>
  <si>
    <t>aiguille 900µl pour module HP1100 chaine Agilent</t>
  </si>
  <si>
    <t>siège d'aiguille acec capillaire2,3µl, DI 170µl, chaine HPLC Agilent</t>
  </si>
  <si>
    <t>colliers pour colonne (x6), chaine HPLC Agilent</t>
  </si>
  <si>
    <t>5063-6526</t>
  </si>
  <si>
    <t>piston en saphir, chaine HPLC Agilent</t>
  </si>
  <si>
    <t>5063-6586</t>
  </si>
  <si>
    <t>Filtres whatman X100 PAPIER FILTRE GR541 70MM</t>
  </si>
  <si>
    <t>W3778W</t>
  </si>
  <si>
    <t>Gants cryogénique -170°C (1 paire)</t>
  </si>
  <si>
    <t>W63001</t>
  </si>
  <si>
    <t>stator for stainless steel valve, autosampler HPLC ultimate 3000</t>
  </si>
  <si>
    <t>6820.0012</t>
  </si>
  <si>
    <t>rotor seal, posC2/C3 (collecte), for WPS 3000 TFC</t>
  </si>
  <si>
    <t>6820.0014</t>
  </si>
  <si>
    <t>collecte</t>
  </si>
  <si>
    <t>sample loop  50µl for WPS 3000 TFC, autosampler</t>
  </si>
  <si>
    <t>6824.0019</t>
  </si>
  <si>
    <t>Canules biseau long, 80mm, 23G*3 "8" (100m)</t>
  </si>
  <si>
    <t>C629,1</t>
  </si>
  <si>
    <t>Seringues verres 10mL</t>
  </si>
  <si>
    <t>C680,1</t>
  </si>
  <si>
    <t>Sachet à zip 18*25cm (1000u)</t>
  </si>
  <si>
    <t>10165</t>
  </si>
  <si>
    <t>PSS quart split deactwool 2x4x86 x5 (Liners split 2 mm, remplis, injecteur PSS (Clarus 600)</t>
  </si>
  <si>
    <t>N6121009</t>
  </si>
  <si>
    <t>Ferrules GC Graphite 1/16' pour colonne  0.1-0,25mm  (x10)</t>
  </si>
  <si>
    <t>AGO-7321</t>
  </si>
  <si>
    <t>contrat de maintenance pour enceinte phytotronique</t>
  </si>
  <si>
    <t>P9113 phytotron</t>
  </si>
  <si>
    <t>en 2010: 1409,5 HT</t>
  </si>
  <si>
    <t>dNTP Mix 0,5mL 10mM</t>
  </si>
  <si>
    <t>D7295-.5ML</t>
  </si>
  <si>
    <t>Gene Ruler 1 Kb DNA ladder ready to use</t>
  </si>
  <si>
    <t>SM0313</t>
  </si>
  <si>
    <t>Taq DNA Polymerase (1500u)</t>
  </si>
  <si>
    <t>10342-046</t>
  </si>
  <si>
    <t>dNTP mix 100mM</t>
  </si>
  <si>
    <t>10297-018</t>
  </si>
  <si>
    <t>S/Steel Mini union MVSU-003 ( 0,05 - 0,1mm) 103430</t>
  </si>
  <si>
    <t>103430</t>
  </si>
  <si>
    <t>S/Steel Mini union MVSU-004  (0,1 - 0,25mm) 103431</t>
  </si>
  <si>
    <t>103431</t>
  </si>
  <si>
    <t>S/Steel Nut  MSSNER-16-012 (Ecrous de rechange pour mini union) 103400</t>
  </si>
  <si>
    <t>103400</t>
  </si>
  <si>
    <t>Ferrule Vespel  MGVF-0034 x10 (vespel graphite) 072696</t>
  </si>
  <si>
    <t>072696</t>
  </si>
  <si>
    <t>Qubit assay tubes (x500)</t>
  </si>
  <si>
    <t>W3607E</t>
  </si>
  <si>
    <t>Q32856</t>
  </si>
  <si>
    <t>sample loop 250µl for WPS 3000 TFC, autosampler</t>
  </si>
  <si>
    <t>6824.0020</t>
  </si>
  <si>
    <t>Ferrule Vespel GVF16-004  x10 ( 0,1-0,25mm 15%graphite/85%vespel ) 072663</t>
  </si>
  <si>
    <t>072663</t>
  </si>
  <si>
    <t>07.2010</t>
  </si>
  <si>
    <t>Ferrule Vespel MGVF-003  x10  (&lt;0,1mm pour mini union ferrules 15%graphite /85%) 072695</t>
  </si>
  <si>
    <t>072695</t>
  </si>
  <si>
    <t>ferritin  100mg</t>
  </si>
  <si>
    <t>F4503-100mg</t>
  </si>
  <si>
    <t>Membranes Ultracell Millipore kD SL-5 (5U)</t>
  </si>
  <si>
    <t>2806</t>
  </si>
  <si>
    <t>}Membrane 10kD Nadir, cellulose (x25)</t>
  </si>
  <si>
    <t>1848</t>
  </si>
  <si>
    <t>DAPHTOXKIT Daphnia magna. Réactif pour 6 essais</t>
  </si>
  <si>
    <t>TK33</t>
  </si>
  <si>
    <t>Table de comptage Daphnies</t>
  </si>
  <si>
    <t>TE14</t>
  </si>
  <si>
    <t>frais de port r- biopharma</t>
  </si>
  <si>
    <t>microseringue à aiguille amovible 500µl</t>
  </si>
  <si>
    <t>W23336</t>
  </si>
  <si>
    <t>aiguille pour micro seringue, biseau courbée 100mm</t>
  </si>
  <si>
    <t>W23357</t>
  </si>
  <si>
    <t>septum caoutchouc silicone/PTFE(23,4mm) (x10)</t>
  </si>
  <si>
    <t>W09755</t>
  </si>
  <si>
    <t>Acétone 99,5% (5L)</t>
  </si>
  <si>
    <t>16*528203</t>
  </si>
  <si>
    <t>Ethanol dénaturé 95° (10L)</t>
  </si>
  <si>
    <t>16*528142</t>
  </si>
  <si>
    <t>Hexane (fût 25L)</t>
  </si>
  <si>
    <t>16*528941</t>
  </si>
  <si>
    <t>Pipettes plastiques 10mL stériles emballage individuel (200u)</t>
  </si>
  <si>
    <t>89*4101</t>
  </si>
  <si>
    <t>Pipettes plastiques 1mL stériles emballage individuel (200u)</t>
  </si>
  <si>
    <t>89*4012</t>
  </si>
  <si>
    <t>Pipettes plastiques 5mL stériles emballage individuel (200u)</t>
  </si>
  <si>
    <t>89*4051</t>
  </si>
  <si>
    <t>Solution Tampon 10 (250mL)</t>
  </si>
  <si>
    <t>Solution Tampon 4 (250mL)</t>
  </si>
  <si>
    <t>159,9463</t>
  </si>
  <si>
    <t>Solution Tampon 7 (250mL)</t>
  </si>
  <si>
    <t>Sonde pH metre WTW 5057</t>
  </si>
  <si>
    <t>159*5087</t>
  </si>
  <si>
    <t>Lame histologique: Ossification d’un os long cart. De conjugaison color T</t>
  </si>
  <si>
    <t>Lame histologique: Tige de Bryone, CT, CV</t>
  </si>
  <si>
    <t>PATI25B</t>
  </si>
  <si>
    <t>Lame histologique: Tige de Vigne, str.II discontinue, CT, CV</t>
  </si>
  <si>
    <t>PATI20B</t>
  </si>
  <si>
    <t>Lame histologique: Feuille d'Olivier, (poils peltés), CT, CV</t>
  </si>
  <si>
    <t>PAFE20B</t>
  </si>
  <si>
    <t>Statif: tige pour base fileté M10 acier zingué, 500*10mm</t>
  </si>
  <si>
    <t>11715386</t>
  </si>
  <si>
    <t>Luxmètre</t>
  </si>
  <si>
    <t>EN32,1</t>
  </si>
  <si>
    <t>Agar Type A (500g)</t>
  </si>
  <si>
    <t>9101011</t>
  </si>
  <si>
    <t>DMSO PCR reagent (50mL)</t>
  </si>
  <si>
    <t>127790500</t>
  </si>
  <si>
    <t>Catalogue analytique: API 20E</t>
  </si>
  <si>
    <t>20190</t>
  </si>
  <si>
    <t>Catalogue analytique: API Staph</t>
  </si>
  <si>
    <t>20590</t>
  </si>
  <si>
    <t>Catalogue analytique: API Strep</t>
  </si>
  <si>
    <t>20690</t>
  </si>
  <si>
    <t>détendeur oxygène HD 240-8-4 (1-8 bars)</t>
  </si>
  <si>
    <t>09-2010</t>
  </si>
  <si>
    <t>détendeur hélium HD 240-8-4 (1-8bars)</t>
  </si>
  <si>
    <t>résine pour générateur d'hydrogène( lot de 2)</t>
  </si>
  <si>
    <t>H200-031</t>
  </si>
  <si>
    <t>Filtre cellulose 27mm (100u) ase350</t>
  </si>
  <si>
    <t>068093</t>
  </si>
  <si>
    <t>battery, 3.OV pour waters 2475</t>
  </si>
  <si>
    <t>700001834</t>
  </si>
  <si>
    <t>tarif livraison normale: 35€ en express80€</t>
  </si>
  <si>
    <t>5-(aminomethyl)-2-chloropyridine (5g)</t>
  </si>
  <si>
    <t>536008-5G</t>
  </si>
  <si>
    <t>Lampe UV pour HPLC Ultimate 3000</t>
  </si>
  <si>
    <t>6074.1110</t>
  </si>
  <si>
    <t>Filtre d'échappement pour pompe à palette DN 16 (50777)</t>
  </si>
  <si>
    <t>10618812</t>
  </si>
  <si>
    <t>Filtre papier plissé grade 122 standard diam 100mm (100u)</t>
  </si>
  <si>
    <t>1611R</t>
  </si>
  <si>
    <t>Piston seal pour pompe  HPLC ultimate 3000 et RSLC 3000 (x2)</t>
  </si>
  <si>
    <t>6040.0304</t>
  </si>
  <si>
    <t>Set of capillaries for RSLC 3000 (x4)</t>
  </si>
  <si>
    <t>6040.3000</t>
  </si>
  <si>
    <t>Rear seal wash système PTFE</t>
  </si>
  <si>
    <t>6040.2208</t>
  </si>
  <si>
    <t>Nα acetyl-L-lysine</t>
  </si>
  <si>
    <t>A2010-100mg</t>
  </si>
  <si>
    <t>4 CHLOROBENZOIC ACID, 99% (50g)</t>
  </si>
  <si>
    <t>135585-50G</t>
  </si>
  <si>
    <t>TERT-BUTANOL, ACS (1L)</t>
  </si>
  <si>
    <t>19460-1L</t>
  </si>
  <si>
    <t>CIS-11-EICOSENOIC ACID METHYL ESTER (1g)</t>
  </si>
  <si>
    <t>E6885-1G</t>
  </si>
  <si>
    <t>BEHENIC ACID METHYL ESTER (C 22:0) (1g)</t>
  </si>
  <si>
    <t>B3271-1G</t>
  </si>
  <si>
    <t>HEPES 500g</t>
  </si>
  <si>
    <t>BP310-500</t>
  </si>
  <si>
    <t>tubes centrifugation PP stériles, 50ml (x100)</t>
  </si>
  <si>
    <t>AN79,1</t>
  </si>
  <si>
    <t>Ensemenceur métallique 290mm</t>
  </si>
  <si>
    <t>W1561X</t>
  </si>
  <si>
    <t>Identification en MALDI-ToF</t>
  </si>
  <si>
    <t>Alpha lactalbuline Type III 100mg</t>
  </si>
  <si>
    <t>L6010-100mg</t>
  </si>
  <si>
    <t>PALMITOLEIC ACID METHYL ESTER 500mg</t>
  </si>
  <si>
    <t>P9667-500mg</t>
  </si>
  <si>
    <t>METHYL TETRACOSANOATE 1g</t>
  </si>
  <si>
    <t>L6766-1g</t>
  </si>
  <si>
    <t>Taq DNA Polymerase (500u)</t>
  </si>
  <si>
    <t>10342-020</t>
  </si>
  <si>
    <t>Plomb (II) acetate 250g</t>
  </si>
  <si>
    <t>W0383A</t>
  </si>
  <si>
    <t>colonne Phenogel 5u 500A 300x7,8mm</t>
  </si>
  <si>
    <t>OOH-O443-KO</t>
  </si>
  <si>
    <t>colonne Phenogel 5u 1000A 300x7,8mm</t>
  </si>
  <si>
    <t>OOH-O444-KO</t>
  </si>
  <si>
    <t>colonne Phenogel 5u 500A  colonne de garde 50x7,8mm</t>
  </si>
  <si>
    <t>O3B-2088-KO</t>
  </si>
  <si>
    <t>joint Viton pour Eclipse Small Canal (x1)</t>
  </si>
  <si>
    <t>2004</t>
  </si>
  <si>
    <t>joint Viton pour Eclipse Large Canal (x1)</t>
  </si>
  <si>
    <t>2078</t>
  </si>
  <si>
    <t>balance Summit 230 G0,1MG, cal int</t>
  </si>
  <si>
    <t>E2750T</t>
  </si>
  <si>
    <t>remise 10% 01/2011</t>
  </si>
  <si>
    <t>brosses de nettoyage Rotilabo (diamétre brosse 6,12 et 18mm : 4 de chaque)</t>
  </si>
  <si>
    <t>2006.1</t>
  </si>
  <si>
    <t>Eprouvette graduée Rotimabo 100ml  (H250mm)</t>
  </si>
  <si>
    <t>8351.1</t>
  </si>
  <si>
    <t>diméthylformamide PA anhydre (2,5L)</t>
  </si>
  <si>
    <t>P0341021</t>
  </si>
  <si>
    <t>Fiole conique graduée col étroit 50ml  (x1)</t>
  </si>
  <si>
    <t>Liqueur de Fehling B 2,5L</t>
  </si>
  <si>
    <t>Chitine 250mg</t>
  </si>
  <si>
    <t>C9752-250mg</t>
  </si>
  <si>
    <t>Tube à centrifuger conique PP bouchon 15 mL sans jupe (500u)</t>
  </si>
  <si>
    <t>1770E</t>
  </si>
  <si>
    <t>clef de dévissage</t>
  </si>
  <si>
    <t>02.486.0001</t>
  </si>
  <si>
    <t>frais de port</t>
  </si>
  <si>
    <t>LPOSTE2</t>
  </si>
  <si>
    <t>QUANTIT dsDNA BR,100  assays (code fabriQ32850)</t>
  </si>
  <si>
    <t>10625443</t>
  </si>
  <si>
    <t>acide acétique &gt;99,99%</t>
  </si>
  <si>
    <t>338826-100ml</t>
  </si>
  <si>
    <t>lithium chloride bioXtra &gt;99%</t>
  </si>
  <si>
    <t>l4408-100g</t>
  </si>
  <si>
    <t>colonne PL aquagel-OH60 8µm, 300mmx7,5mm</t>
  </si>
  <si>
    <t>PL1149.6860</t>
  </si>
  <si>
    <t>15% pour 2 soit 1088,85(02-2011)</t>
  </si>
  <si>
    <t>pré-colonne PL aquagel-OH60 8µm, 50mmx7,5mm</t>
  </si>
  <si>
    <t>PL1149.1840</t>
  </si>
  <si>
    <t>10% soit 348,3 (02-2011)</t>
  </si>
  <si>
    <t>Barrettes 8 puits avec bouchons plats</t>
  </si>
  <si>
    <t>I1402-3700</t>
  </si>
  <si>
    <t>GoTaqFlexi DNA polymerase (enz + tpon)</t>
  </si>
  <si>
    <t>M8301</t>
  </si>
  <si>
    <t>Souche: Pediococcus acidilacti</t>
  </si>
  <si>
    <t>CIP 102243</t>
  </si>
  <si>
    <t>Souche: Pediococcus pentosaeus</t>
  </si>
  <si>
    <t>CIP 102244</t>
  </si>
  <si>
    <t>Souche: Weissella paramesenteroides</t>
  </si>
  <si>
    <t>CIP 106371</t>
  </si>
  <si>
    <t>Milieu MSE (500g)</t>
  </si>
  <si>
    <t>9100871</t>
  </si>
  <si>
    <t>Lactate de calcium (1kg)</t>
  </si>
  <si>
    <t>25020-0010</t>
  </si>
  <si>
    <t>Acide sorbique (100g)</t>
  </si>
  <si>
    <t>12053-1000</t>
  </si>
  <si>
    <t>Bacto peptone (250g)</t>
  </si>
  <si>
    <t>P0556-250G</t>
  </si>
  <si>
    <t>Sodium nitrate &gt; 99%  (BSA)</t>
  </si>
  <si>
    <t>S8170-250g</t>
  </si>
  <si>
    <t>Bacto casiton (500g)</t>
  </si>
  <si>
    <t>W1677N</t>
  </si>
  <si>
    <t>Blouses imperméables B/Press (x30)</t>
  </si>
  <si>
    <t>113-0728</t>
  </si>
  <si>
    <t>Lunettes de sécurité Berlin incolore (x1)</t>
  </si>
  <si>
    <t>111-0543</t>
  </si>
  <si>
    <t>Lunettes visiteur Armamax (x1)</t>
  </si>
  <si>
    <t>111-3548</t>
  </si>
  <si>
    <t>contrat de maintenance SILVER ASE 200 et ASE 350</t>
  </si>
  <si>
    <t>SILVER</t>
  </si>
  <si>
    <t>REMISE DE 15%  4575,00</t>
  </si>
  <si>
    <t>TOYOPEARL TSK HW-40 C, 500 ML</t>
  </si>
  <si>
    <t>807449</t>
  </si>
  <si>
    <t>LR WHITE EMBEDDING KIT</t>
  </si>
  <si>
    <t>62662-EA-F</t>
  </si>
  <si>
    <t>FORMALIN SOLUTION, NEUTRAL BUFFERED, 10%</t>
  </si>
  <si>
    <t>HT501128</t>
  </si>
  <si>
    <t>SAFRANIN O, CERTIFIED 25g</t>
  </si>
  <si>
    <t>S8884-25g</t>
  </si>
  <si>
    <t>PHLOROGLUCINOL  25g</t>
  </si>
  <si>
    <t>P3502-25G</t>
  </si>
  <si>
    <t>TOLUIDINE BLUE O, CERTIFIED 25g</t>
  </si>
  <si>
    <t>198161-25G</t>
  </si>
  <si>
    <t>Lectin from Phytolacca americana-Atto 48 1mg</t>
  </si>
  <si>
    <t>39905-1MG</t>
  </si>
  <si>
    <t>ANILINE BLUE, DIAMMONIUM SALT, CERTIFIED 25g</t>
  </si>
  <si>
    <t>415049-25G</t>
  </si>
  <si>
    <t>POLY-PREP SLIDES</t>
  </si>
  <si>
    <t>P0425-72EA</t>
  </si>
  <si>
    <t>PARAFORMALDEHYDE, 95% 500g</t>
  </si>
  <si>
    <t>158127-500G</t>
  </si>
  <si>
    <t>PICRIC ACID, REAGENT GRADE, 98% 100g</t>
  </si>
  <si>
    <t>197378-100G</t>
  </si>
  <si>
    <t>Calcofluor White Stain 100mL</t>
  </si>
  <si>
    <t>18909-100ML-F</t>
  </si>
  <si>
    <t>Tube "Corning" CENTRI PP 50ML gradué, stérile, RNAse free, vrac (500u)</t>
  </si>
  <si>
    <t>10314131</t>
  </si>
  <si>
    <t>kit pour vanne 7725I</t>
  </si>
  <si>
    <t>7725999</t>
  </si>
  <si>
    <t>Tween 20 (25L)</t>
  </si>
  <si>
    <t>233360250</t>
  </si>
  <si>
    <t>Chloramphénicol 30µg disques</t>
  </si>
  <si>
    <t>66278</t>
  </si>
  <si>
    <t>Ampicilline 30µg disques</t>
  </si>
  <si>
    <t>Ferrule peek 1/8 avec bague inox (x10) pour raccord P331</t>
  </si>
  <si>
    <t>P350x</t>
  </si>
  <si>
    <t>cellule AF4</t>
  </si>
  <si>
    <t>raccord Peek 1/4-28 pour ferrule P350</t>
  </si>
  <si>
    <t>P331</t>
  </si>
  <si>
    <t>tubing Tefzel 1/8 (indiquer la longueur)</t>
  </si>
  <si>
    <t>1530XL</t>
  </si>
  <si>
    <t>donner le métrage, pour cross flow</t>
  </si>
  <si>
    <t>Raccord metalique avec ferrule,1/8, 5/16-24</t>
  </si>
  <si>
    <t>6000-82</t>
  </si>
  <si>
    <t>ferrule pour raccord metalique 6000-082</t>
  </si>
  <si>
    <t>6000-83</t>
  </si>
  <si>
    <t>Raccord PEEK Reflex 1/8, 5/16-24 avec ferrule</t>
  </si>
  <si>
    <t>6000.078</t>
  </si>
  <si>
    <t>Ferrule PEEK Reflex pour raccord 6000.078</t>
  </si>
  <si>
    <t>6000.079</t>
  </si>
  <si>
    <t>Eprouvette verre graduée catégotire A 25ml  (H160mm)</t>
  </si>
  <si>
    <t>Y305.1</t>
  </si>
  <si>
    <t>Eprouvette verre graduée catégotire A 50ml  (H195mm)</t>
  </si>
  <si>
    <t>Y306.1</t>
  </si>
  <si>
    <t>Eprouvette verre graduée catégotire A 100ml  (H240mm)</t>
  </si>
  <si>
    <t>Y307.1</t>
  </si>
  <si>
    <t>sodium dodécylsulfate ( 50g)  SDS</t>
  </si>
  <si>
    <t>428023-50g</t>
  </si>
  <si>
    <t>seringues 1ml 2 pièces tuberculine luer ss aiguille (x100)</t>
  </si>
  <si>
    <t>613-2001</t>
  </si>
  <si>
    <t>Wyatt prix remisé</t>
  </si>
  <si>
    <t>seringues 10ml 2 pièces tuberculine luer ss aiguille (x100)</t>
  </si>
  <si>
    <t>613-2007</t>
  </si>
  <si>
    <t>Filtre Anotop25 0,02µm (x50)(What6809-2002)</t>
  </si>
  <si>
    <t>516-1501</t>
  </si>
  <si>
    <t>Viper capillaire SST IDXL , 0,18x 450mm</t>
  </si>
  <si>
    <t>6040.2365</t>
  </si>
  <si>
    <t>pre colonne heater 2µl</t>
  </si>
  <si>
    <t>6722.0530</t>
  </si>
  <si>
    <t>DNAse I</t>
  </si>
  <si>
    <t>W395XM</t>
  </si>
  <si>
    <t>Ref Fermentas: EN0523</t>
  </si>
  <si>
    <t>Ampicilline 5g</t>
  </si>
  <si>
    <t>A9393-5g</t>
  </si>
  <si>
    <t>Chloramphénicol 25g</t>
  </si>
  <si>
    <t>3886,2</t>
  </si>
  <si>
    <t>Transformed kit 20 prep</t>
  </si>
  <si>
    <t>K2710</t>
  </si>
  <si>
    <t>Acide oléique 5g</t>
  </si>
  <si>
    <t>O1008-5G</t>
  </si>
  <si>
    <t>Masque de protection réutilisable</t>
  </si>
  <si>
    <t>1642F</t>
  </si>
  <si>
    <t>Filtre A2 pour masque de protection (8u)</t>
  </si>
  <si>
    <t>1642A</t>
  </si>
  <si>
    <t>Sulfate de sodium 1kg</t>
  </si>
  <si>
    <t>424410010</t>
  </si>
  <si>
    <t>Chitinase from Trichoderma viride</t>
  </si>
  <si>
    <t>C8241-25UN</t>
  </si>
  <si>
    <t>marqueur de taille 50pb DNA step ladder</t>
  </si>
  <si>
    <t>G4521</t>
  </si>
  <si>
    <t>Transformed kit 40 prep</t>
  </si>
  <si>
    <t>W397HP</t>
  </si>
  <si>
    <t>Ref Fermentas: k2711</t>
  </si>
  <si>
    <t>MAXIMA CDNA SYNTH KIT 50RXN</t>
  </si>
  <si>
    <t>W510W8</t>
  </si>
  <si>
    <t>Ref Fermentas: k1641</t>
  </si>
  <si>
    <t>ceramic disk 28mm</t>
  </si>
  <si>
    <t>27204505</t>
  </si>
  <si>
    <t>lampe halogène 15V 150W pour lumière froide</t>
  </si>
  <si>
    <t>eusl5235</t>
  </si>
  <si>
    <t>SAF23399U</t>
  </si>
  <si>
    <t>offre de prix DEV85990 MP de juin 2011</t>
  </si>
  <si>
    <t>reprise bouteille AZOTE C 9m3</t>
  </si>
  <si>
    <t>reprise bouteille AZOTE I 3,7m3</t>
  </si>
  <si>
    <t>reprise bouteille AZOTE I 9m3</t>
  </si>
  <si>
    <t>reprise bouteille Air synthétique  bouteille L50</t>
  </si>
  <si>
    <t>reprise bouteille alphagaz 1 Hélium 9m3</t>
  </si>
  <si>
    <t>reprise bouteille alphagaz 2 oxygène 9m3</t>
  </si>
  <si>
    <t>reprise bouteille Hydrogène 9m3</t>
  </si>
  <si>
    <t>LB AGAR, MILLER 500g</t>
  </si>
  <si>
    <t>W5374E</t>
  </si>
  <si>
    <t>Filtre seringue 25MM GD/X PVDF 0,2µm Stérile (50u)</t>
  </si>
  <si>
    <t>W3806Z</t>
  </si>
  <si>
    <t>Collector Head assembly (tête collectrice assemblée)</t>
  </si>
  <si>
    <t>N6100357</t>
  </si>
  <si>
    <t>tubing SS inlet 0,005ID</t>
  </si>
  <si>
    <t>212053-0539</t>
  </si>
  <si>
    <t>window, flow cell</t>
  </si>
  <si>
    <t>116007-0093</t>
  </si>
  <si>
    <t>O ring Kelrez 2004</t>
  </si>
  <si>
    <t>P6504-20047075</t>
  </si>
  <si>
    <t>O ring Kelrez 2006</t>
  </si>
  <si>
    <t>P6404-20067075</t>
  </si>
  <si>
    <t>Fitting coned peek 10-32 1/16"</t>
  </si>
  <si>
    <t>P6412-610</t>
  </si>
  <si>
    <t>MaximaSYBR Greenq PCR Master Mix (x2)</t>
  </si>
  <si>
    <t>K0252</t>
  </si>
  <si>
    <t>SYBR Green qPCR Master Mix (2x) Rox solution provided (10*1,25) offre prix F2011270-D</t>
  </si>
  <si>
    <t>offre F2011270-D= 500€ jusqu'au 31-12-2011</t>
  </si>
  <si>
    <t>Acide formique 99% 1L</t>
  </si>
  <si>
    <t>303911</t>
  </si>
  <si>
    <t>Acide acétique glacial 1L</t>
  </si>
  <si>
    <t>401421</t>
  </si>
  <si>
    <t>Lithium chloride 100g</t>
  </si>
  <si>
    <t>458254</t>
  </si>
  <si>
    <t>Eprouvette Polymethylpentène transparent 25mL (5u)</t>
  </si>
  <si>
    <t>CTB0025P</t>
  </si>
  <si>
    <t>Eprouvette Polymethylpentène transparent 50mL (5u)</t>
  </si>
  <si>
    <t>CTB0050P</t>
  </si>
  <si>
    <t>Eprouvette Polymethylpentène transparent 100mL (5u)</t>
  </si>
  <si>
    <t>CTB0100P</t>
  </si>
  <si>
    <t>Moufle de préhension</t>
  </si>
  <si>
    <t>V161090</t>
  </si>
  <si>
    <t>Pt (0,5%) on alumina pellets (100g)</t>
  </si>
  <si>
    <t>338 39055</t>
  </si>
  <si>
    <t>Copper (2) oxide wires (100g)</t>
  </si>
  <si>
    <t>338 21720</t>
  </si>
  <si>
    <t>Cuivre 220g</t>
  </si>
  <si>
    <t>338 35305</t>
  </si>
  <si>
    <t>contrôle de température Peltier  pour spectro Helios Omega Thermo Scientific</t>
  </si>
  <si>
    <t>E990T1</t>
  </si>
  <si>
    <t>selon offre 565242</t>
  </si>
  <si>
    <t>pousse seringur perfusant 1 canal</t>
  </si>
  <si>
    <t>E49900</t>
  </si>
  <si>
    <t>selon offre 559346</t>
  </si>
  <si>
    <t>AIGUILLE STERILE 20G-2"3/4 70mm pour TP (100u)</t>
  </si>
  <si>
    <t>W4899P</t>
  </si>
  <si>
    <t>SERINGUE Sérile 3P 20ML LUER LOCK (50u)</t>
  </si>
  <si>
    <t>W5592D</t>
  </si>
  <si>
    <t>pousse seringue perfusant 1 canal</t>
  </si>
  <si>
    <t>PUFA No.1 (Marine Source)  _x000D_
47033 - analytical standard, Marine source, pkg of 100 mg</t>
  </si>
  <si>
    <t>47 033</t>
  </si>
  <si>
    <t>PUFA No.3 (from menhaden oil°</t>
  </si>
  <si>
    <t>47 0856U</t>
  </si>
  <si>
    <t>Réducteur 24 -&gt; 28mm (diam. Intérieur)</t>
  </si>
  <si>
    <t>Plaque PCR optical</t>
  </si>
  <si>
    <t>4306737</t>
  </si>
  <si>
    <t>Film pour plaques PCR</t>
  </si>
  <si>
    <t>4311971</t>
  </si>
  <si>
    <t>Acétaldéhyde 99% 1L</t>
  </si>
  <si>
    <t>00071-1L</t>
  </si>
  <si>
    <t>Kit extraction ARN / Nucléospin tissue10u</t>
  </si>
  <si>
    <t>740902.10</t>
  </si>
  <si>
    <t>Milli-Q intégrale 15-station de production d'eau analytique et ultra pure</t>
  </si>
  <si>
    <t>2011-08</t>
  </si>
  <si>
    <t>nitrate de sodium Rectapur 1Kg</t>
  </si>
  <si>
    <t>27950.298</t>
  </si>
  <si>
    <t>Acide nitrique 65% très pur 1L</t>
  </si>
  <si>
    <t>1.00443.100</t>
  </si>
  <si>
    <t>Rouleau 15m étiquette verte 100mm pour Minimark II</t>
  </si>
  <si>
    <t>W2767T</t>
  </si>
  <si>
    <t>Stainless stell valve</t>
  </si>
  <si>
    <t>6820-0014</t>
  </si>
  <si>
    <t>valve haute pressionStainless steel</t>
  </si>
  <si>
    <t>6826-0013</t>
  </si>
  <si>
    <t>Potassium iodure (1kg)</t>
  </si>
  <si>
    <t>26843-292</t>
  </si>
  <si>
    <t>pGEM®-T Easy Vector System I (20rn)</t>
  </si>
  <si>
    <t>A1360</t>
  </si>
  <si>
    <t>4-TERT-BUTYLCATECHOL, 99% (100g)</t>
  </si>
  <si>
    <t>154351000</t>
  </si>
  <si>
    <t>Caraghénage kappa (1kg)</t>
  </si>
  <si>
    <t>310A</t>
  </si>
  <si>
    <t>Alfinate de sodium Basse Viscosité (1kg)</t>
  </si>
  <si>
    <t>140A</t>
  </si>
  <si>
    <t>Alfinate de sodium Haute Viscosité (1kg)</t>
  </si>
  <si>
    <t>142A</t>
  </si>
  <si>
    <t>Xanthane (1kg)</t>
  </si>
  <si>
    <t>1821A</t>
  </si>
  <si>
    <t>Gélatine 100 Bloom (1kg)</t>
  </si>
  <si>
    <t>731A</t>
  </si>
  <si>
    <t>Amidon de maïs (5kg)</t>
  </si>
  <si>
    <t>153B</t>
  </si>
  <si>
    <t>Amidon de maïs modifié (Souflix) (1kg)</t>
  </si>
  <si>
    <t>1422A</t>
  </si>
  <si>
    <t>Capillaires en verre à usage unique 5µL (100u)</t>
  </si>
  <si>
    <t>552-0043</t>
  </si>
  <si>
    <t>Acid Fuchsin 25g</t>
  </si>
  <si>
    <t>400210250</t>
  </si>
  <si>
    <t>Acide myristique 99% (10g)</t>
  </si>
  <si>
    <t>M3128-10G</t>
  </si>
  <si>
    <t>Etagères Inox combinée pour 80 tubes de 15ml et 39 tubes de 50ml</t>
  </si>
  <si>
    <t>I2615-5000</t>
  </si>
  <si>
    <t>Etagères Inox 16 places à tiroir pour cryoboites</t>
  </si>
  <si>
    <t>I2632-4400</t>
  </si>
  <si>
    <t>Souche BETA3 DL1 (fromage)</t>
  </si>
  <si>
    <t>002BCC</t>
  </si>
  <si>
    <t>frais de port et emballage</t>
  </si>
  <si>
    <t>601</t>
  </si>
  <si>
    <t>frais gestion</t>
  </si>
  <si>
    <t>FG</t>
  </si>
  <si>
    <t>F.A.M.E. MIX, C4-C24, 100MG</t>
  </si>
  <si>
    <t>18919-1AMP</t>
  </si>
  <si>
    <t>F.A.M.E. MIX GLC-30, 8MG</t>
  </si>
  <si>
    <t>1893-1AMP</t>
  </si>
  <si>
    <t>Gomme de caroube</t>
  </si>
  <si>
    <t>793A</t>
  </si>
  <si>
    <t>Pinces bruxelle forte 14cm "histo/bota"</t>
  </si>
  <si>
    <t>PE-110</t>
  </si>
  <si>
    <t>Godets verre 8 trous pour butyromètre à fromage</t>
  </si>
  <si>
    <t>EC 125/2 Nucléodur HILIC, 3µm</t>
  </si>
  <si>
    <t>760531,20</t>
  </si>
  <si>
    <t>Précolonnes EC 4/2 Nucleodur HILIC, 3µm (3u)</t>
  </si>
  <si>
    <t>761961,20</t>
  </si>
  <si>
    <t>Support précolonne Column-Protection-System</t>
  </si>
  <si>
    <t>718966</t>
  </si>
  <si>
    <t>Rebaudioside A (10mg)</t>
  </si>
  <si>
    <t>CDX-00018226-010</t>
  </si>
  <si>
    <t>Stevioside (5mg)</t>
  </si>
  <si>
    <t>CDX-00019351-005</t>
  </si>
  <si>
    <t>Standard Rhenium Filament</t>
  </si>
  <si>
    <t>N6470012</t>
  </si>
  <si>
    <t>Kit Turbomass Inner Source Rebuild</t>
  </si>
  <si>
    <t>E6400043</t>
  </si>
  <si>
    <t>Kit Turbomass Outer Source rebuild</t>
  </si>
  <si>
    <t>E6400042</t>
  </si>
  <si>
    <t>Septum cap (100)</t>
  </si>
  <si>
    <t>N6100153</t>
  </si>
  <si>
    <t>SSY,DR,HORIZ,COMPL,XCHG,WPS/PLWPS/SC&gt;801045</t>
  </si>
  <si>
    <t>6820.7300</t>
  </si>
  <si>
    <t>main d'œuvre et déplacement</t>
  </si>
  <si>
    <t>Réactif NIT1 + NIT2</t>
  </si>
  <si>
    <t>70442</t>
  </si>
  <si>
    <t>Bac à dissection</t>
  </si>
  <si>
    <t>W50378</t>
  </si>
  <si>
    <t>Fond liège pour bac à dissection</t>
  </si>
  <si>
    <t>W01569</t>
  </si>
  <si>
    <t>Filtre seringue Phenex RC 26mm, 0,2µm, non stérile, 500u</t>
  </si>
  <si>
    <t>AF0-8203-52</t>
  </si>
  <si>
    <t>Eau peptonnée tamponnée 6*225mL</t>
  </si>
  <si>
    <t>42043</t>
  </si>
  <si>
    <t>Myristic acid methyl ester</t>
  </si>
  <si>
    <t>70129-1ml</t>
  </si>
  <si>
    <t>Methyl pentadecanoate</t>
  </si>
  <si>
    <t>76560-1ml</t>
  </si>
  <si>
    <t>methyl 9-Octadecenoic ester</t>
  </si>
  <si>
    <t>46902-U</t>
  </si>
  <si>
    <t>Methyl 11-octadecenoate</t>
  </si>
  <si>
    <t>17264-100mg</t>
  </si>
  <si>
    <t>Methyl arachidonate</t>
  </si>
  <si>
    <t>A9298-50mg</t>
  </si>
  <si>
    <t>cis-5,8,11,14,17-Eicosapentaenoic acid methyl ester</t>
  </si>
  <si>
    <t>47571-U</t>
  </si>
  <si>
    <t>Methyl all-cis-7,10,13,16,19-docosapentaenoate</t>
  </si>
  <si>
    <t>17269-50mg</t>
  </si>
  <si>
    <t>4,7,10,13,16,19-Docosahexaenoic acid methyl ester</t>
  </si>
  <si>
    <t>D2659-10MG</t>
  </si>
  <si>
    <t>Raccord universel long 10-32 pour tube 1/16"OD peek haute pression vissage main (x10)</t>
  </si>
  <si>
    <t>F130X</t>
  </si>
  <si>
    <t>Albumine standard ampoule (10x1ml)</t>
  </si>
  <si>
    <t>E9980Y</t>
  </si>
  <si>
    <t>WYATT 2011-11</t>
  </si>
  <si>
    <t>Tube Peek 1/16 x 0,5mm (0,020") orange</t>
  </si>
  <si>
    <t>1532</t>
  </si>
  <si>
    <t>Tube PFA Hp+ 1/16"x10"x10' (x3m)</t>
  </si>
  <si>
    <t>Tube PFA HP(haute pureté) 1/16"x0,5mm (0,02")  (10ft=3m)</t>
  </si>
  <si>
    <t>1621</t>
  </si>
  <si>
    <t>Tube PFA 1/16"x0,75mm(0,03")  (x6m)</t>
  </si>
  <si>
    <t>1514</t>
  </si>
  <si>
    <t>finn</t>
  </si>
  <si>
    <t>Sel de Seignette</t>
  </si>
  <si>
    <t>145,00808754</t>
  </si>
  <si>
    <t>heure technicien</t>
  </si>
  <si>
    <t>P9156</t>
  </si>
  <si>
    <t>prise en charge</t>
  </si>
  <si>
    <t>P9456</t>
  </si>
  <si>
    <t>Pectine LM (1 kg)</t>
  </si>
  <si>
    <t>10093</t>
  </si>
  <si>
    <t>Nadir PES Membrane 10 kD SC -5 Polyethersulfone 10 kD. Pre cutted for Eclipse Short Channel. (paquet de 5 membranes)</t>
  </si>
  <si>
    <t>E_ 1904</t>
  </si>
  <si>
    <t>Nadir PES Membrane 30 kD SC -5 Polyethersulfone 10 kD. Pre cutted for Eclipse Short Channel. (paquet de 5 membranes)</t>
  </si>
  <si>
    <t>E_ 2952</t>
  </si>
  <si>
    <t>Eclipse Spacer SC 190 W For SC Channel; Material Mylar</t>
  </si>
  <si>
    <t>E_1188</t>
  </si>
  <si>
    <t>Eclipse Spacer SC 250 W For SC Channel; Material Myla</t>
  </si>
  <si>
    <t>E_1173</t>
  </si>
  <si>
    <t>Eclipse Spacer SC 350 W For SC Channel; Material Mylar</t>
  </si>
  <si>
    <t>E_1179</t>
  </si>
  <si>
    <t>Eclipse Spacer SC 350 S For SC Channel; Material Mylar</t>
  </si>
  <si>
    <t>E_1177</t>
  </si>
  <si>
    <t>Quantum TEX cartouche</t>
  </si>
  <si>
    <t>QTUM0TEX1</t>
  </si>
  <si>
    <t>échéancier 2013</t>
  </si>
  <si>
    <t>Imidazole &gt;99,5%_x000D_
56750 - puriss. P.a., ≥99.5% (GC)_x000D_
56750 - puriss. P.a., ≥99.5% (GC)_x000D_
56750 - puriss. P.a., ≥99.5% (GC)</t>
  </si>
  <si>
    <t>56750-100g</t>
  </si>
  <si>
    <t>Starter 1000 bar</t>
  </si>
  <si>
    <t>6826-0012</t>
  </si>
  <si>
    <t>millipack express 40 (0,22µm) filtre final</t>
  </si>
  <si>
    <t>MPGP04001</t>
  </si>
  <si>
    <t>Imidazole 99%-100g</t>
  </si>
  <si>
    <t>I2399-100G</t>
  </si>
  <si>
    <t>Cartouche clapet d'entrée pompe</t>
  </si>
  <si>
    <t>Membrane transparente</t>
  </si>
  <si>
    <t>01018-07102</t>
  </si>
  <si>
    <t>particules DUKE étalon 1µm pour AF4 (15ml)</t>
  </si>
  <si>
    <t>4010 A</t>
  </si>
  <si>
    <t>prix école 1à4 étalon: 10%; de 5 à 10:15%</t>
  </si>
  <si>
    <t>particules DUKE étalon 2µm pour AF4 (15ml)</t>
  </si>
  <si>
    <t>4202 A</t>
  </si>
  <si>
    <t>franco port</t>
  </si>
  <si>
    <t>particules DUKE étalon 3µm pour AF4 (15ml)</t>
  </si>
  <si>
    <t>4203 A</t>
  </si>
  <si>
    <t>10% 02-2013</t>
  </si>
  <si>
    <t>particules DUKE étalon 4µm pour AF4 (15ml)</t>
  </si>
  <si>
    <t>4204 A</t>
  </si>
  <si>
    <t>}Membrane 30kD Nadir, cellulose pour grande cellule (x1)</t>
  </si>
  <si>
    <t>9193</t>
  </si>
  <si>
    <t>}membrane 30 kD Nadir Cellulose Membrane  LC -1</t>
  </si>
  <si>
    <t>1853</t>
  </si>
  <si>
    <t>membranes 30 kD Nadir Cellulose Membrane LC -5</t>
  </si>
  <si>
    <t>1850</t>
  </si>
  <si>
    <t>par 5</t>
  </si>
  <si>
    <t>cartouches fibres creuses pour solvant aqueux (x25)</t>
  </si>
  <si>
    <t>E-3823</t>
  </si>
  <si>
    <t>30€ pièce</t>
  </si>
  <si>
    <t>eth</t>
  </si>
  <si>
    <t>seringues 5ml 2 pièces tuberculine luer ss aiguille (x100)</t>
  </si>
  <si>
    <t>613-2005</t>
  </si>
  <si>
    <t>seringues 2ml 2 pièces tuberculine luer ss aiguille (x100)</t>
  </si>
  <si>
    <t>613-2003</t>
  </si>
  <si>
    <t>Wyatt prix remisé 220/030</t>
  </si>
  <si>
    <t>batterie de secours 12V 7Ah</t>
  </si>
  <si>
    <t>4000079</t>
  </si>
  <si>
    <t>selon devis 033</t>
  </si>
  <si>
    <t>frais de port, emballage , expédition</t>
  </si>
  <si>
    <t>4000088</t>
  </si>
  <si>
    <t>bouchon safetywaste cap S60/61, 3 connecteur 2,3/3,2 mn OD</t>
  </si>
  <si>
    <t>QDR 9139867</t>
  </si>
  <si>
    <t>offre de prix DEV85995</t>
  </si>
  <si>
    <t>filtre d'échappement charbon actif pour bouchon de sécurité 48G taille M</t>
  </si>
  <si>
    <t>2308871</t>
  </si>
  <si>
    <t>clapet actif d'entrée AIV ss cartouche</t>
  </si>
  <si>
    <t>G1312-60025</t>
  </si>
  <si>
    <t>cartouche vane aiv</t>
  </si>
  <si>
    <t>raccord peek 1/16'' F120</t>
  </si>
  <si>
    <t>5063-6591</t>
  </si>
  <si>
    <t>Fiole jaugée 5000mL</t>
  </si>
  <si>
    <t>frd222</t>
  </si>
  <si>
    <t>tubes coniques 5ml bleu avec bouchon (x250)</t>
  </si>
  <si>
    <t>442073</t>
  </si>
  <si>
    <t>ampoule de thiosulfate de sodium pour 1000 ml à 0,01N tritisol</t>
  </si>
  <si>
    <t>1.09909.0001</t>
  </si>
  <si>
    <t>détecteur de fuite passeur agilent G1313 ALS (Leak sensor assembly)</t>
  </si>
  <si>
    <t>5061-3356</t>
  </si>
  <si>
    <t>Progard TS2</t>
  </si>
  <si>
    <t>PR0G0T0S2</t>
  </si>
  <si>
    <t>FILTRE EVENT</t>
  </si>
  <si>
    <t>TANKMPK01</t>
  </si>
  <si>
    <t>Qubit Ds DNA HS Assay Kit 500 "0,2-100ng"</t>
  </si>
  <si>
    <t>Q32854</t>
  </si>
  <si>
    <t>Column nut 1/16 in long lengt for reversed ferrule (x5)</t>
  </si>
  <si>
    <t>09903362</t>
  </si>
  <si>
    <t>syringue 100µl HPLC ultimate 3000</t>
  </si>
  <si>
    <t>6822.0002</t>
  </si>
  <si>
    <t>syringue 250µl HPLC ultimate 3000</t>
  </si>
  <si>
    <t>6822.0003</t>
  </si>
  <si>
    <t>Viper capillaire 0,13x 250mm WPS 3000 TFC</t>
  </si>
  <si>
    <t>6040.2325</t>
  </si>
  <si>
    <t>Tween 80 500 ml</t>
  </si>
  <si>
    <t>E5406N</t>
  </si>
  <si>
    <t>Wyatt 02-2012</t>
  </si>
  <si>
    <t>tubes à vis diamètre 13mm LG67mm (x800)</t>
  </si>
  <si>
    <t>17*</t>
  </si>
  <si>
    <t>capsule PP avec joint TRESEAL pour tube 17*</t>
  </si>
  <si>
    <t>rotor seal kit pour WPS 3000RS2 (pH 0-14)</t>
  </si>
  <si>
    <t>6840-0012</t>
  </si>
  <si>
    <t>Pôts PP 180mL (264u)</t>
  </si>
  <si>
    <t>1765P</t>
  </si>
  <si>
    <t>Pôts PP 250mL (25u)</t>
  </si>
  <si>
    <t>50655</t>
  </si>
  <si>
    <t>Swabs (100u)</t>
  </si>
  <si>
    <t>5080-5400</t>
  </si>
  <si>
    <t>Cloth, lintfree</t>
  </si>
  <si>
    <t>5980-60051</t>
  </si>
  <si>
    <t>Go Taq flexi DNA Polymerase</t>
  </si>
  <si>
    <t>Methyl tricosanoate 250 mg</t>
  </si>
  <si>
    <t>91478-250MG</t>
  </si>
  <si>
    <t>masque de protection UV</t>
  </si>
  <si>
    <t>W89343</t>
  </si>
  <si>
    <t>Nucleoband Xtra Midi Kits-10 (midi prep)</t>
  </si>
  <si>
    <t>740410-10</t>
  </si>
  <si>
    <t>Nucleospin Plasmid (Mini Prep)-50</t>
  </si>
  <si>
    <t>740588-50</t>
  </si>
  <si>
    <t>Nucleospin gel and PCR clean-up (Purif gel)-50</t>
  </si>
  <si>
    <t>740609-50</t>
  </si>
  <si>
    <t>Transformed Kit 40 prep</t>
  </si>
  <si>
    <t>K2711</t>
  </si>
  <si>
    <t>QuantiTect Multiplex PCR Kit (40)</t>
  </si>
  <si>
    <t>204541</t>
  </si>
  <si>
    <t>Pot droit 125ml PP na H74 Ø52 bouchon bleu (X380)</t>
  </si>
  <si>
    <t>5*TP52-006</t>
  </si>
  <si>
    <t>bécher bas 100 ml (x10)</t>
  </si>
  <si>
    <t>W01058</t>
  </si>
  <si>
    <t>Bécher bas 600 ml (x10)</t>
  </si>
  <si>
    <t>W01062</t>
  </si>
  <si>
    <t>Erlen col large 100 ml (x10)</t>
  </si>
  <si>
    <t>W01094</t>
  </si>
  <si>
    <t>Erlen col large 500 ml (x10)</t>
  </si>
  <si>
    <t>W01098</t>
  </si>
  <si>
    <t>flacon 250 ml autoclavable avec bouchon (x10)</t>
  </si>
  <si>
    <t>W01102</t>
  </si>
  <si>
    <t>flacon 500 ml autoclavable avec bouchon (x10)</t>
  </si>
  <si>
    <t>W01103</t>
  </si>
  <si>
    <t>flacon 1L autoclavable avec bouchon (x10)</t>
  </si>
  <si>
    <t>W01104</t>
  </si>
  <si>
    <t>fiole jaugée 50 ml (x5)</t>
  </si>
  <si>
    <t>W30508</t>
  </si>
  <si>
    <t>Eprouvette graduée verre 25 ml (x2)</t>
  </si>
  <si>
    <t>W30555</t>
  </si>
  <si>
    <t>Eprouvette graduée en verre 100 ml (x2)</t>
  </si>
  <si>
    <t>W30565</t>
  </si>
  <si>
    <t>Eprouvette graduée en verre 500 ml (x2)</t>
  </si>
  <si>
    <t>W30567</t>
  </si>
  <si>
    <t>Micropipette elite 0,2-2µl</t>
  </si>
  <si>
    <t>W406M7</t>
  </si>
  <si>
    <t>Micropipette elite 2-20µl</t>
  </si>
  <si>
    <t>W406MA</t>
  </si>
  <si>
    <t>Micropipette Elite 20-200µl</t>
  </si>
  <si>
    <t>W406MD</t>
  </si>
  <si>
    <t>Micropipette elite 100-1000µl</t>
  </si>
  <si>
    <t>W406ME</t>
  </si>
  <si>
    <t>cônes 0,1-10 µl en vrac non stérile (x1000)</t>
  </si>
  <si>
    <t>W50413</t>
  </si>
  <si>
    <t>cônes 200µl en vrac non stérile (x1000)</t>
  </si>
  <si>
    <t>W50424</t>
  </si>
  <si>
    <t>cônes 1000µl en vrac non stérile (x500)</t>
  </si>
  <si>
    <t>W5049D</t>
  </si>
  <si>
    <t>Cônes 200 µl stérile boites (10x96)</t>
  </si>
  <si>
    <t>W50924</t>
  </si>
  <si>
    <t>Acrylamide 19:1 pour analyses protéines</t>
  </si>
  <si>
    <t>W5373P</t>
  </si>
  <si>
    <t>Eprouvette grauduée en verre 10ml (x2)</t>
  </si>
  <si>
    <t>W540T3</t>
  </si>
  <si>
    <t>cônes 0,1-10µl stérile boîtes (10x96)</t>
  </si>
  <si>
    <t>W55098</t>
  </si>
  <si>
    <t>cônes 1000 µl stérile boîtes (10x96)</t>
  </si>
  <si>
    <t>W55109</t>
  </si>
  <si>
    <t>Methyl cis 13 docoseneate 1mL</t>
  </si>
  <si>
    <t>45659-1ml-F</t>
  </si>
  <si>
    <t>SUPELCO 37 COMPONENT FAME MIX, 10MG/ML</t>
  </si>
  <si>
    <t>CRM47885</t>
  </si>
  <si>
    <t>SYBR qpcr maxima (x10) 1,25ml</t>
  </si>
  <si>
    <t>W397FB</t>
  </si>
  <si>
    <t>Clonejet pcr cloning 20 reactions</t>
  </si>
  <si>
    <t>W397HD</t>
  </si>
  <si>
    <t>TRI-SODIUM CITRATE DIHYDRATE, PUR</t>
  </si>
  <si>
    <t>W04772</t>
  </si>
  <si>
    <t>bis tris</t>
  </si>
  <si>
    <t>B9754-100g</t>
  </si>
  <si>
    <t>stator face assembly de pompe G1313A</t>
  </si>
  <si>
    <t>0100-1851</t>
  </si>
  <si>
    <t>membrane de dialyse Cell.Sep R T2 Tubing  6000Da, largeur 32mm</t>
  </si>
  <si>
    <t>T2-32-15</t>
  </si>
  <si>
    <t>pinces pour membrane de dialyse Cell.Sep R T2 (x10)</t>
  </si>
  <si>
    <t>CB-1050</t>
  </si>
  <si>
    <t>Micrococcus lysodeikticus ATCC No. 4698</t>
  </si>
  <si>
    <t>M3770-5G</t>
  </si>
  <si>
    <t>MEMBRANE CELLU-SEP T2 6000-8000 DA</t>
  </si>
  <si>
    <t>W99091</t>
  </si>
  <si>
    <t>Trichloroacetic acid</t>
  </si>
  <si>
    <t>T6399-250G</t>
  </si>
  <si>
    <t>Vials Waters 12 x 32mm Screw Neck Total Recovery Vial, with Cap and Preslit PTFE/Silicone Septa, 1 ml</t>
  </si>
  <si>
    <t>186000385C</t>
  </si>
  <si>
    <t>Wyatt 06-2012</t>
  </si>
  <si>
    <t>Eicosadienoic acid methyl ester cis-11,14</t>
  </si>
  <si>
    <t>E7877-100mg</t>
  </si>
  <si>
    <t>Docosahexaenoic acid methyl ester cis-4,7,10,13,16,19-</t>
  </si>
  <si>
    <t>D2659-100mg</t>
  </si>
  <si>
    <t>Docosadienoic acid methyl ester cis-13,16</t>
  </si>
  <si>
    <t>D4034-25mg</t>
  </si>
  <si>
    <t>Flacon 500mL PP à ouverture totale, capsule vissante, transparent (24u)</t>
  </si>
  <si>
    <t>1*JWP0500P</t>
  </si>
  <si>
    <t>GeneJet Plasmid MiniPrep Kit (50)</t>
  </si>
  <si>
    <t>K0502</t>
  </si>
  <si>
    <t>kit routine eau distillée (chiffonnettes prelevement trayons) 100 chiffonnettes</t>
  </si>
  <si>
    <t>4023</t>
  </si>
  <si>
    <t>POIGNEE FIL NYLON 74 MM ENTRAXE 64 MM GRIS SOURIS 95</t>
  </si>
  <si>
    <t>HEWI95</t>
  </si>
  <si>
    <t>Stevioside (10mg)</t>
  </si>
  <si>
    <t>CDX-00019351-010</t>
  </si>
  <si>
    <t>POT droit  PP BLEU CAP ATTA. 30 à 180ML ST (x264)</t>
  </si>
  <si>
    <t>11793194</t>
  </si>
  <si>
    <t>lait anesse</t>
  </si>
  <si>
    <t>Egouttoir</t>
  </si>
  <si>
    <t>149-1310</t>
  </si>
  <si>
    <t>Egouttoir 500*500</t>
  </si>
  <si>
    <t>149-1331</t>
  </si>
  <si>
    <t>Sodium cacodylate trihydrate (100g)</t>
  </si>
  <si>
    <t>20840-100G-F</t>
  </si>
  <si>
    <t>Sofribox® 21 litres 72h Congelé</t>
  </si>
  <si>
    <t>KITCIC2160</t>
  </si>
  <si>
    <t>prix négociè pour 20 achetés devis 526</t>
  </si>
  <si>
    <t>reprise bouteille alphagaz 1 Hélium 3,6m3</t>
  </si>
  <si>
    <t>Hexadecane 99%</t>
  </si>
  <si>
    <t>H6703-500ml</t>
  </si>
  <si>
    <t>BETA-Lactoglobulin  A from bovine milk</t>
  </si>
  <si>
    <t>L7880-25MG</t>
  </si>
  <si>
    <t>Filtre Anotop10 et paradisc 13T- 0,1µm ( What6809-1012))</t>
  </si>
  <si>
    <t>516-1126</t>
  </si>
  <si>
    <t>Pulvérisateur CCM</t>
  </si>
  <si>
    <t>0707-1</t>
  </si>
  <si>
    <t>Poire de pulvérisation CCM</t>
  </si>
  <si>
    <t>5914-1</t>
  </si>
  <si>
    <t>FORMAMIDE 100ML</t>
  </si>
  <si>
    <t>10440464</t>
  </si>
  <si>
    <t>Lame histologique: Tige de Genêt, CT, CV</t>
  </si>
  <si>
    <t>PATI26B</t>
  </si>
  <si>
    <t>Lame histologique: Tige de Tournesol, CT, CV</t>
  </si>
  <si>
    <t>PATI32B</t>
  </si>
  <si>
    <t>Lame histologique: Tige de Ronce, CT, CV</t>
  </si>
  <si>
    <t>PATI40B</t>
  </si>
  <si>
    <t>Lame histologique: Tige de Menthe, CT, CV</t>
  </si>
  <si>
    <t>PATI39B</t>
  </si>
  <si>
    <t>Lame histologique: Feuille de Trèfle, CT, CV</t>
  </si>
  <si>
    <t>PAFE36B</t>
  </si>
  <si>
    <t>particules DUKE étalon 100nm pour AF4 (15ml)</t>
  </si>
  <si>
    <t>3100A</t>
  </si>
  <si>
    <t>10% par de 1 à 4 et 15% de 5 à 10</t>
  </si>
  <si>
    <t>particules DUKE étalon 200nm pour AF4 (15ml)</t>
  </si>
  <si>
    <t>3200A</t>
  </si>
  <si>
    <t>particules DUKE étalon 400nm pour AF4 (15ml)</t>
  </si>
  <si>
    <t>3400A</t>
  </si>
  <si>
    <t>particules DUKE étalon 600nm pour AF4 (15ml)</t>
  </si>
  <si>
    <t>3600A</t>
  </si>
  <si>
    <t>particules DUKE étalon 800nm pour AF4 (15ml)</t>
  </si>
  <si>
    <t>3800A</t>
  </si>
  <si>
    <t>Sang de mouton stérile défribriné (100-200ml)</t>
  </si>
  <si>
    <t>CM0619</t>
  </si>
  <si>
    <t>Bromocrésol pourpre 5g</t>
  </si>
  <si>
    <t>229610050</t>
  </si>
  <si>
    <t>cônes 200µL sans filtre (10*96) recharge</t>
  </si>
  <si>
    <t>S1111-0700</t>
  </si>
  <si>
    <t>Milieu WILKINS - CHALGREN (500g)</t>
  </si>
  <si>
    <t>11708263</t>
  </si>
  <si>
    <t>Cuve eppendorf routine pack UVette (200u)</t>
  </si>
  <si>
    <t>634-1923</t>
  </si>
  <si>
    <t>MicroAmp 96-Well Reaction Plate with barcode</t>
  </si>
  <si>
    <t>modèle moléculaire TP grande taile (58 atomes)</t>
  </si>
  <si>
    <t>70201384</t>
  </si>
  <si>
    <t>IQ SybrGreen supermix (x2) 2,5mL</t>
  </si>
  <si>
    <t>170-8880</t>
  </si>
  <si>
    <t>Tuyau caoutchouc 10m diam int16mm</t>
  </si>
  <si>
    <t>228-1189</t>
  </si>
  <si>
    <t>Filtres à centrifuger Amicon ultra-4 avec membrane ultracel-30</t>
  </si>
  <si>
    <t>UFC803024</t>
  </si>
  <si>
    <t>Filtres à centrifuger ultrafree-MC avec membrane microporeuse</t>
  </si>
  <si>
    <t>UFC30DV25</t>
  </si>
  <si>
    <t>hexadecane</t>
  </si>
  <si>
    <t>52209-5ml</t>
  </si>
  <si>
    <t>Eicosane</t>
  </si>
  <si>
    <t>44818-1G</t>
  </si>
  <si>
    <t>Docosane</t>
  </si>
  <si>
    <t>43942-1G</t>
  </si>
  <si>
    <t>Tetracosane</t>
  </si>
  <si>
    <t>87089-1G</t>
  </si>
  <si>
    <t>Lampe UV portable 4W UVGL-15</t>
  </si>
  <si>
    <t>732-0858</t>
  </si>
  <si>
    <t>Lunette de sécurité UV-résistante noire</t>
  </si>
  <si>
    <t>111-0544</t>
  </si>
  <si>
    <t>}Membrane 10kD Nadir, cellulose petite cellule (x1)</t>
  </si>
  <si>
    <t>1849</t>
  </si>
  <si>
    <t>Seringue 0,5µl low injection, metal plunger (x5) (pour passeur Clarus 600)</t>
  </si>
  <si>
    <t>N6103242</t>
  </si>
  <si>
    <t>Heptacosane _x000D_
_x000D_
analytical standard</t>
  </si>
  <si>
    <t>51559-250mg</t>
  </si>
  <si>
    <t>Tricosane</t>
  </si>
  <si>
    <t>91447-1g</t>
  </si>
  <si>
    <t>Magnesium chloride hexahydrate GR for analysis</t>
  </si>
  <si>
    <t>1.05833.0250</t>
  </si>
  <si>
    <t>Methyl oleate</t>
  </si>
  <si>
    <t>75160-5ML</t>
  </si>
  <si>
    <t>Fastdigest ASEI 200µl</t>
  </si>
  <si>
    <t>10500291</t>
  </si>
  <si>
    <t>Lamelles de microscopie couvre objet, 18*18mm, 10*100u</t>
  </si>
  <si>
    <t>631-1567</t>
  </si>
  <si>
    <t>Fécule de pomme de terre 5kg</t>
  </si>
  <si>
    <t>617b</t>
  </si>
  <si>
    <t>microcentrifugeuse de paillasse</t>
  </si>
  <si>
    <t>1178-1647</t>
  </si>
  <si>
    <t>POTASSIUM INDIGOTRISULFONATE</t>
  </si>
  <si>
    <t>10533961</t>
  </si>
  <si>
    <t>rotor seal, injecteur RSLC</t>
  </si>
  <si>
    <t>viper capillaire 0,13x350mm, RSLC</t>
  </si>
  <si>
    <t>6040-2335</t>
  </si>
  <si>
    <t>Taq DNA polymerase with thermopol buffer (400 Units)</t>
  </si>
  <si>
    <t>M0267S</t>
  </si>
  <si>
    <t>Cuve filtrante BREWFERM plastique 30 l pour Bière</t>
  </si>
  <si>
    <t>057.030.8</t>
  </si>
  <si>
    <t>Malt caramel CaraPils® Weyerm. 5 EBC 5 kg</t>
  </si>
  <si>
    <t>051.111.3</t>
  </si>
  <si>
    <t>Steviajecfa mixed solution (1ml)</t>
  </si>
  <si>
    <t>CDX-00010175-001</t>
  </si>
  <si>
    <t>Extrait de malt (500g)</t>
  </si>
  <si>
    <t>105391-500_x000D_
_x000D_
1.05391.0500</t>
  </si>
  <si>
    <t>MicroAmp® Optical 96-Well Reaction Plate (10 plaques)</t>
  </si>
  <si>
    <t>N8010560</t>
  </si>
  <si>
    <t>Lampe UV 20W pour PSM Faster</t>
  </si>
  <si>
    <t>V20000006060</t>
  </si>
  <si>
    <t>LYSOZYME ASSAY ENZCHEK kit</t>
  </si>
  <si>
    <t>10565393</t>
  </si>
  <si>
    <t>raccord adaptateur mâle Gyrolok diam 8mm-1/8" (lot de 6)</t>
  </si>
  <si>
    <t>compris dans devis 12-787</t>
  </si>
  <si>
    <t>réseau de distribution azote et oxygène salle ASE</t>
  </si>
  <si>
    <t>devis 12-786</t>
  </si>
  <si>
    <t>Gant purple nitrile taille S (x100)</t>
  </si>
  <si>
    <t>10248264</t>
  </si>
  <si>
    <t>Gant nitrile sterling gris taille L (x150)</t>
  </si>
  <si>
    <t>10682415</t>
  </si>
  <si>
    <t>Gant nitrile sterling gris taille M (x150)</t>
  </si>
  <si>
    <t>10735685</t>
  </si>
  <si>
    <t>Gant nitrile sterling gris taille S (x150)</t>
  </si>
  <si>
    <t>10765495</t>
  </si>
  <si>
    <t>Gant green nitrile taille S (x250)</t>
  </si>
  <si>
    <t>11729295</t>
  </si>
  <si>
    <t>Gant green nitrile taille M (x250)</t>
  </si>
  <si>
    <t>11739295</t>
  </si>
  <si>
    <t>Gant green nitrile taille L (x250)</t>
  </si>
  <si>
    <t>11749295</t>
  </si>
  <si>
    <t>Gant purple nitrile taille M (x100)</t>
  </si>
  <si>
    <t>11889610</t>
  </si>
  <si>
    <t>Gant purple nitrile taille L (x100)</t>
  </si>
  <si>
    <t>11899610</t>
  </si>
  <si>
    <t>hygromycine  50mg/ml en solution de 20ml</t>
  </si>
  <si>
    <t>11506481</t>
  </si>
  <si>
    <t>blouse de laboratoire taille S</t>
  </si>
  <si>
    <t>10276502</t>
  </si>
  <si>
    <t>Bécher 5L plastique avec anse, gradué, (6u)</t>
  </si>
  <si>
    <t>8903A</t>
  </si>
  <si>
    <t>Eprouvettes 250mL PP, graduée bleue</t>
  </si>
  <si>
    <t>1923C</t>
  </si>
  <si>
    <t>Acide citrique 1kg</t>
  </si>
  <si>
    <t>110450010</t>
  </si>
  <si>
    <t>156441000</t>
  </si>
  <si>
    <t>Acide ascorbique normapur (100g)</t>
  </si>
  <si>
    <t>401471000</t>
  </si>
  <si>
    <t>cônes à filtre stérile 20µl (10x96)</t>
  </si>
  <si>
    <t>S1120-1810</t>
  </si>
  <si>
    <t>acide chlorhydrique solution volumétrique titrée (1l) 0,5 mol/l-0,5N_x000D_
bouillon Mueller Hinton (500g)</t>
  </si>
  <si>
    <t>P708.1</t>
  </si>
  <si>
    <t>bouillon Mueller Hinton (500g)_x000D_
bouillon Mueller Hinton (500g)</t>
  </si>
  <si>
    <t>X927.1</t>
  </si>
  <si>
    <t>cyclohexane (1l) ROTIPURAN_x000D_
iso-octane (1l)</t>
  </si>
  <si>
    <t>6886.1</t>
  </si>
  <si>
    <t>iso-octane (1l) ROTIPURAN_x000D_
iso-octane (1l)</t>
  </si>
  <si>
    <t>6889.1</t>
  </si>
  <si>
    <t>sodium thiosulfate pentahydraté (500g)_x000D_
toluène (1l)</t>
  </si>
  <si>
    <t>P034.1</t>
  </si>
  <si>
    <t>toluène (1l) ROTIPURAN</t>
  </si>
  <si>
    <t>7115.1</t>
  </si>
  <si>
    <t>Réactif de Wijs (1l)</t>
  </si>
  <si>
    <t>CN36.1</t>
  </si>
  <si>
    <t>plaques 96puits plaque couvercle stériles /100</t>
  </si>
  <si>
    <t>KL43.1</t>
  </si>
  <si>
    <t>BTEE N-Benzoyl-L-tyrosine ethyl ester  &gt;98%</t>
  </si>
  <si>
    <t>13110-5g-f</t>
  </si>
  <si>
    <t>réacteur OZONOIL</t>
  </si>
  <si>
    <t>FUI OZONOIL</t>
  </si>
  <si>
    <t>REACTIF DE WIJS 1L</t>
  </si>
  <si>
    <t>10548230</t>
  </si>
  <si>
    <t>Burette verre 10 mL graduation 0,02mL</t>
  </si>
  <si>
    <t>BRB070</t>
  </si>
  <si>
    <t>Bleu alcalin 6B 10g</t>
  </si>
  <si>
    <t>5155,1</t>
  </si>
  <si>
    <t>Bouchons Rotilabo caoutchouc naturel</t>
  </si>
  <si>
    <t>C384,1</t>
  </si>
  <si>
    <t>Alpha-chymotrypsine Type II (1g)</t>
  </si>
  <si>
    <t>129-1G</t>
  </si>
  <si>
    <t>Lampe UV  A 10 pour Intégral 15</t>
  </si>
  <si>
    <t>ZFA10UVM1</t>
  </si>
  <si>
    <t>Delvocid instant 100g</t>
  </si>
  <si>
    <t>555.053.000.40</t>
  </si>
  <si>
    <t>PCA au lait écrémé marque BIOKAR 500g</t>
  </si>
  <si>
    <t>9101611</t>
  </si>
  <si>
    <t>OGA marque BIOKAR 500g</t>
  </si>
  <si>
    <t>9100531</t>
  </si>
  <si>
    <t>Complement obligatoire pour milieu OGA marque BIOKAR</t>
  </si>
  <si>
    <t>9100870</t>
  </si>
  <si>
    <t>MRS marque BIOKAR 500g</t>
  </si>
  <si>
    <t>9100891</t>
  </si>
  <si>
    <t>Diméthylsulfoxyde DMSO marque Panreac 1L</t>
  </si>
  <si>
    <t>141954.1611</t>
  </si>
  <si>
    <t>Lactate de sodium 60% 500ml</t>
  </si>
  <si>
    <t>10212970</t>
  </si>
  <si>
    <t>Phosphate bipotassique</t>
  </si>
  <si>
    <t>P3786-500g</t>
  </si>
  <si>
    <t>Extrait de levure 500g</t>
  </si>
  <si>
    <t>11965365</t>
  </si>
  <si>
    <t>Acide nalidixique 25g</t>
  </si>
  <si>
    <t>10711831</t>
  </si>
  <si>
    <t>Boite pétrie en verre x6 (180x30mm)</t>
  </si>
  <si>
    <t>D001750B</t>
  </si>
  <si>
    <t>cellule de malassez (numeration) double 0,2mm 5mm2</t>
  </si>
  <si>
    <t>140501</t>
  </si>
  <si>
    <t>TRYPSIN TYPE I FROM BOVINE PANCREAS (100g)</t>
  </si>
  <si>
    <t>T8003-100MG</t>
  </si>
  <si>
    <t>Cuve d'électophorèse horizontale Embitec System Run One (complète)</t>
  </si>
  <si>
    <t>-12%</t>
  </si>
  <si>
    <t>filtre ANTI-CALCAIRE/IMPURETE (1 kit)</t>
  </si>
  <si>
    <t>11963859</t>
  </si>
  <si>
    <t>CARTOUCHE pour filtre ANTI-IMPURETE POLYESTER (1u)</t>
  </si>
  <si>
    <t>11973859</t>
  </si>
  <si>
    <t>CARTOUCHE pour filtre ANTI-CALCAIRE (1u)</t>
  </si>
  <si>
    <t>11983859</t>
  </si>
  <si>
    <t>particules DUKE étalon 5µm pour AF4 (15ml)</t>
  </si>
  <si>
    <t>4205A</t>
  </si>
  <si>
    <t>particules DUKE étalon 10µm pour AF4 (15ml)</t>
  </si>
  <si>
    <t>4210A</t>
  </si>
  <si>
    <t>particules DUKE étalon 20µm pour AF4 (15ml)</t>
  </si>
  <si>
    <t>4220A</t>
  </si>
  <si>
    <t>contrat de maintenance préventive RSLC</t>
  </si>
  <si>
    <t>0% 2013-02-22</t>
  </si>
  <si>
    <t>Flacon DROIT PS 40ML 70X30MM ST (1000u)</t>
  </si>
  <si>
    <t>11783214</t>
  </si>
  <si>
    <t>Flacon 1L col large pour piège (120u)</t>
  </si>
  <si>
    <t>5*PC1000-09</t>
  </si>
  <si>
    <t>Pieds de loupe binooculaire</t>
  </si>
  <si>
    <t>EUST1717</t>
  </si>
  <si>
    <t>Entomo</t>
  </si>
  <si>
    <t>Pots stérile à anse pour prelevement lait 90 ml (x150)</t>
  </si>
  <si>
    <t>11773154</t>
  </si>
  <si>
    <t>Dichloromethane technique (10L)</t>
  </si>
  <si>
    <t>528372</t>
  </si>
  <si>
    <t>pissettes de sécurité Dichloromethane, 500 mL</t>
  </si>
  <si>
    <t>VITL1352879</t>
  </si>
  <si>
    <t>pissettes de sécurité Hexane,500ml</t>
  </si>
  <si>
    <t>VITL1352909</t>
  </si>
  <si>
    <t>pissettes de sécurité Standard bouchon vert, 500ml</t>
  </si>
  <si>
    <t>215-2531</t>
  </si>
  <si>
    <t>N-A-BENZOYL-L-ARGININE P-NITROANILIDE*HYD (25mg)</t>
  </si>
  <si>
    <t>B3133-25mg</t>
  </si>
  <si>
    <t>MICROPLAQUE UVSTAR 96 DEMI PUITS GREINER x 40</t>
  </si>
  <si>
    <t>675801</t>
  </si>
  <si>
    <t>Taq DNA polymerase with thermopol buffer (2 000 Units)</t>
  </si>
  <si>
    <t>M0267L</t>
  </si>
  <si>
    <t>acide acétique 100% 2,5L</t>
  </si>
  <si>
    <t>3738.2</t>
  </si>
  <si>
    <t>3',5'-diméthoxy-4'-hydroxyacétophenone</t>
  </si>
  <si>
    <t>D134406-1G</t>
  </si>
  <si>
    <t>Cefotaxim sodium salt</t>
  </si>
  <si>
    <t>C7039-100mg</t>
  </si>
  <si>
    <t>Thiamine Hydrochloride</t>
  </si>
  <si>
    <t>T1270-25G</t>
  </si>
  <si>
    <t>marqueur de taille 1000 pb DNA ladder</t>
  </si>
  <si>
    <t>alphagaz 2 Oxygène S11; 2,3m3</t>
  </si>
  <si>
    <t>P0362S11R2A001</t>
  </si>
  <si>
    <t>Inno'pomm pour ozoner au verger</t>
  </si>
  <si>
    <t>Cryobank multicolore 80 tubes</t>
  </si>
  <si>
    <t>11957037</t>
  </si>
  <si>
    <t>intervention pour centrifugeuse MR 23i (Thermo Electron LED)</t>
  </si>
  <si>
    <t>POT DROIT VIS PP 40ML (1000u)</t>
  </si>
  <si>
    <t>11783184</t>
  </si>
  <si>
    <t>erlenmeyer col rodé avec bouchon verre (250ml)</t>
  </si>
  <si>
    <t>E536.1</t>
  </si>
  <si>
    <t>p-anisidine 100g</t>
  </si>
  <si>
    <t>A10946.22</t>
  </si>
  <si>
    <t>burette 25ml (grad 0,1ml) robinet teflon</t>
  </si>
  <si>
    <t>492093</t>
  </si>
  <si>
    <t>potassium iodure cristallisé pur 1kg</t>
  </si>
  <si>
    <t>10132060</t>
  </si>
  <si>
    <t>toluene pur 5L</t>
  </si>
  <si>
    <t>10132690</t>
  </si>
  <si>
    <t>Maxima CDNA synth kit 50 réactions</t>
  </si>
  <si>
    <t>10282650</t>
  </si>
  <si>
    <t>Réactifs API 20E complet (James, Nit 1&amp;2; VP 1&amp;2; TDA)</t>
  </si>
  <si>
    <t>réparation réacteur Ozonoil</t>
  </si>
  <si>
    <t>R</t>
  </si>
  <si>
    <t>tubes opaques noir 1,5ml (x500)</t>
  </si>
  <si>
    <t>141100</t>
  </si>
  <si>
    <t>plaque 96 puits fond plat microtitration greiner stérile (x100)</t>
  </si>
  <si>
    <t>655161</t>
  </si>
  <si>
    <t>Intervention chaine HPLC ultimate 3000. Selon devis n°</t>
  </si>
  <si>
    <t>cuves spectro semi micro PS visible 340-900 nm (x1000)</t>
  </si>
  <si>
    <t>11847832</t>
  </si>
  <si>
    <t>Tris (hydroxyméthyl) aminomethane pureté 99,8%</t>
  </si>
  <si>
    <t>252859-500g</t>
  </si>
  <si>
    <t>acide acétique 100% 1L</t>
  </si>
  <si>
    <t>3738.1</t>
  </si>
  <si>
    <t>Sang de cheval (100mL)</t>
  </si>
  <si>
    <t>55832</t>
  </si>
  <si>
    <t>CFC marque BIOKAR 500g</t>
  </si>
  <si>
    <t>9101181</t>
  </si>
  <si>
    <t>complement obligatoire pour milieu CFC marque BIOKAR</t>
  </si>
  <si>
    <t>9102270</t>
  </si>
  <si>
    <t>VRBL marque BIOKAR 500g</t>
  </si>
  <si>
    <t>9101521</t>
  </si>
  <si>
    <t>RPF marque BIOKAR 500g</t>
  </si>
  <si>
    <t>9100551</t>
  </si>
  <si>
    <t>complement obligatoire pour milieu RPF marque BIOKAR (8 flacons qsp 100ml)</t>
  </si>
  <si>
    <t>9103480</t>
  </si>
  <si>
    <t>gelatine pour bacteriologie</t>
  </si>
  <si>
    <t>LP0008</t>
  </si>
  <si>
    <t>BEA marque BIOKAR 500g</t>
  </si>
  <si>
    <t>9101581</t>
  </si>
  <si>
    <t>citrate de sodium dihydrate 99%</t>
  </si>
  <si>
    <t>W302600-1KG-K</t>
  </si>
  <si>
    <t>2,3,5-triméthyltétrazolium chloride 10 flacons de 10 ml à 0,1g/10ml</t>
  </si>
  <si>
    <t>17779-10x10ML-F</t>
  </si>
  <si>
    <t>Dextrose (sucrose) pour microbiologie</t>
  </si>
  <si>
    <t>D9434-250G</t>
  </si>
  <si>
    <t>MRS broth marque BIOKAR 500g</t>
  </si>
  <si>
    <t>9100701</t>
  </si>
  <si>
    <t>peptone de viande BIOKAR 500g</t>
  </si>
  <si>
    <t>9117021</t>
  </si>
  <si>
    <t>extrait de viande BIOKAR 500g</t>
  </si>
  <si>
    <t>9117011</t>
  </si>
  <si>
    <t>lait en poudre pour bacteriologie</t>
  </si>
  <si>
    <t>LP0031</t>
  </si>
  <si>
    <t>pipette sterile 1ml PS (4x500ml)</t>
  </si>
  <si>
    <t>P1C-01</t>
  </si>
  <si>
    <t>Teinture de tournesol</t>
  </si>
  <si>
    <t>90226</t>
  </si>
  <si>
    <t>Boîtes de pétrie 90 mm (x825)</t>
  </si>
  <si>
    <t>glycerol tributyrine (tributyrine) 100ml</t>
  </si>
  <si>
    <t>25180</t>
  </si>
  <si>
    <t>Ferments Thermophiles STM5 50 Unités (X10)</t>
  </si>
  <si>
    <t>003ZLD</t>
  </si>
  <si>
    <t>Nonanal100g</t>
  </si>
  <si>
    <t>a15908-22</t>
  </si>
  <si>
    <t>Methyl hexanoate 50g</t>
  </si>
  <si>
    <t>A10757-18</t>
  </si>
  <si>
    <t>dimethyl azelate 5g</t>
  </si>
  <si>
    <t>l17458-06</t>
  </si>
  <si>
    <t>Methyl nonanoate 10g</t>
  </si>
  <si>
    <t>245895-10g</t>
  </si>
  <si>
    <t>Hexanal 2ml</t>
  </si>
  <si>
    <t>115606-2ml</t>
  </si>
  <si>
    <t>Reparation autoclave</t>
  </si>
  <si>
    <t>intervention</t>
  </si>
  <si>
    <t>Trimethylsulfonium hydroxide solution ~0.25 M for GC derivatization</t>
  </si>
  <si>
    <t>92732-10X1ML</t>
  </si>
  <si>
    <t>tert-Butyl methyl ether puriss. p.a., ≥99.5% (GC)</t>
  </si>
  <si>
    <t>20256-1L-F</t>
  </si>
  <si>
    <t>B-mercaptoethanol 250 ml</t>
  </si>
  <si>
    <t>M6250-250ml</t>
  </si>
  <si>
    <t>glycerol 100ml</t>
  </si>
  <si>
    <t>G5516-100ml</t>
  </si>
  <si>
    <t>Pot 90ml PP blanc opaque (x50)</t>
  </si>
  <si>
    <t>11878272</t>
  </si>
  <si>
    <t>Lampe visible pour HPLC Ultimate 3000</t>
  </si>
  <si>
    <t>6074.2000</t>
  </si>
  <si>
    <t>filtre à charbon actif pour vapeurs organiques</t>
  </si>
  <si>
    <t>CDFORG</t>
  </si>
  <si>
    <t>armoire solvant jaune du labo prep chimie</t>
  </si>
  <si>
    <t>Sceau 10,7L PP ba H264 Ø251 + cape rentrante coiffante (20u)</t>
  </si>
  <si>
    <t>5*JT10-01</t>
  </si>
  <si>
    <t>Cloche de Durham (1000u)</t>
  </si>
  <si>
    <t>0215005</t>
  </si>
  <si>
    <t>VRBG 6*200mL</t>
  </si>
  <si>
    <t>AEB623207</t>
  </si>
  <si>
    <t>VRBL 6*200mL</t>
  </si>
  <si>
    <t>AEB623257</t>
  </si>
  <si>
    <t>tributyrine 98 % 100ml</t>
  </si>
  <si>
    <t>10387750</t>
  </si>
  <si>
    <t>becher bas verre 100ml x10</t>
  </si>
  <si>
    <t>11942213</t>
  </si>
  <si>
    <t>becher bas verre 250ml x10</t>
  </si>
  <si>
    <t>11962213</t>
  </si>
  <si>
    <t>becher bas verre 600ml</t>
  </si>
  <si>
    <t>11982213</t>
  </si>
  <si>
    <t>becher pp échelle graduée 1000ml</t>
  </si>
  <si>
    <t>10190041</t>
  </si>
  <si>
    <t>becher pmp 2000ml</t>
  </si>
  <si>
    <t>10399114</t>
  </si>
  <si>
    <t>becher haut 250ml x10</t>
  </si>
  <si>
    <t>11952223</t>
  </si>
  <si>
    <t>becher haut 50ml x10</t>
  </si>
  <si>
    <t>11922223</t>
  </si>
  <si>
    <t>2,3,5-triméthyltetrazolium chloride (5g)</t>
  </si>
  <si>
    <t>T8877-5g</t>
  </si>
  <si>
    <t>filtres VWR PTFE 13mm  0,2µm pour seringues  (x100)_x000D_
_x000D_
514-0068_x000D_
_x000D_
 103,00 €</t>
  </si>
  <si>
    <t>514-0068</t>
  </si>
  <si>
    <t>Becher PP AZLON 5000 ml</t>
  </si>
  <si>
    <t>BPB 5000P</t>
  </si>
  <si>
    <t>Becher PP AZLON 3000 ml</t>
  </si>
  <si>
    <t>BPB 3000P</t>
  </si>
  <si>
    <t>cristallisoir à bec 2000ml</t>
  </si>
  <si>
    <t>01216700</t>
  </si>
  <si>
    <t>egouttoir à pied mural</t>
  </si>
  <si>
    <t>60 650 055</t>
  </si>
  <si>
    <t>minuteur NIHATA</t>
  </si>
  <si>
    <t>30880081</t>
  </si>
  <si>
    <t>Phenol:Chloroform:Isoamyl Alcohol Saturated with 10 mM Tris, pH 8.0, 1 mM EDTA (100ml)</t>
  </si>
  <si>
    <t>P2069-100ml</t>
  </si>
  <si>
    <t>Lectin from Triticum vulgaris (2mg)</t>
  </si>
  <si>
    <t>L4895-2mg</t>
  </si>
  <si>
    <t>3,3′-Diaminobenzidine (1g)</t>
  </si>
  <si>
    <t>D8001-1g</t>
  </si>
  <si>
    <t>TUBE CENTRI PP 50ML RACK ST (500u)</t>
  </si>
  <si>
    <t>11819650</t>
  </si>
  <si>
    <t>SODIUM THIOSULFATE PENTAHYDRATE (1kg)</t>
  </si>
  <si>
    <t>10724071</t>
  </si>
  <si>
    <t>TWEEN 80 (500ml)</t>
  </si>
  <si>
    <t>10592955</t>
  </si>
  <si>
    <t>lampe tungsten pour Helios Gamma UVG</t>
  </si>
  <si>
    <t>9423UV90004E</t>
  </si>
  <si>
    <t>lampe D2 pour Helios Gamma UVG</t>
  </si>
  <si>
    <t>9423UV90002E</t>
  </si>
  <si>
    <t>Intervention F-DGS</t>
  </si>
  <si>
    <t>Divers Vagner</t>
  </si>
  <si>
    <t>Iodure de potassium 1kg</t>
  </si>
  <si>
    <t>P/5840/60</t>
  </si>
  <si>
    <t>Glutathione peroxidase activity kit (5x96)_x000D_
_x000D_
5x96 wells</t>
  </si>
  <si>
    <t>ADI-900-158</t>
  </si>
  <si>
    <t>transport -20°C = 25€</t>
  </si>
  <si>
    <t>contrat de maintenance Intégrale 15 Millipore +  pièces détachées</t>
  </si>
  <si>
    <t>VMA-</t>
  </si>
  <si>
    <t>Flacon droit 125ml PP na H74 Ø52 bouchon à vis blanc (380u)</t>
  </si>
  <si>
    <t>5*TP52-002</t>
  </si>
  <si>
    <t>Barreaux magnétiques Rotilabo®, en forme de croix</t>
  </si>
  <si>
    <t>XA 23.1</t>
  </si>
  <si>
    <t>spatule avec cuillère plate (x1)</t>
  </si>
  <si>
    <t>yk77.1</t>
  </si>
  <si>
    <t>streptomycine 25g</t>
  </si>
  <si>
    <t>S9137-25g</t>
  </si>
  <si>
    <t>commande</t>
  </si>
  <si>
    <t>sacs autoclave Biohazard 620x780 (x100)</t>
  </si>
  <si>
    <t>10264112</t>
  </si>
  <si>
    <t>membrane10 kD Millipore PLGC SC -5</t>
  </si>
  <si>
    <t>4058</t>
  </si>
  <si>
    <t>Membrane Nadir PES 30 kD LC -5</t>
  </si>
  <si>
    <t>PBS phosphate buffer salin, pH 7.4, for molecular biology (10sachets)_x000D_
_x000D_
_x000D_
Phosphate buffer  PBS , pH 7.4, for molecular biology</t>
  </si>
  <si>
    <t>P5368</t>
  </si>
  <si>
    <t>LFBiotechnologie</t>
  </si>
  <si>
    <t>joints de piston tête d'injection 900µl (x1), chaine HPLC Agilent</t>
  </si>
  <si>
    <t>0905-1294</t>
  </si>
  <si>
    <t>piston tête d'injection 900µl (x1), chaine HPLC Agilent</t>
  </si>
  <si>
    <t>5062-8587</t>
  </si>
  <si>
    <t>joint phase normale:piston seal pompe Agilent G1313A (x2)</t>
  </si>
  <si>
    <t>0905-1420</t>
  </si>
  <si>
    <t>TUBE prélèvemenbt sanguin K2-EDTA 5 ML (100u)</t>
  </si>
  <si>
    <t>11833041</t>
  </si>
  <si>
    <t>Porte-tubes pour VENOJECT et VENOSAFE pour tube 5, 7 et 10 ml</t>
  </si>
  <si>
    <t>140964</t>
  </si>
  <si>
    <t>Aiguille à prélèvements sanguin multiples à usage unique gauge 22 G (0,7*0,25mm) (100u)</t>
  </si>
  <si>
    <t>140958</t>
  </si>
  <si>
    <t>Tube à prélèvement sanguin VENOSAFE hématologie 5 ml EDTA-K3 (100u)</t>
  </si>
  <si>
    <t>140979</t>
  </si>
  <si>
    <t>bromocresol purple 5g</t>
  </si>
  <si>
    <t>10295570</t>
  </si>
  <si>
    <t>Etalon réfractomètre 60° Brix (7mL)</t>
  </si>
  <si>
    <t>11791609</t>
  </si>
  <si>
    <t>Etalon réfractomètre 10° Brix (15mL)</t>
  </si>
  <si>
    <t>11925164</t>
  </si>
  <si>
    <t>ETALON VISCOSIMETRE 500 CP (600 ML)</t>
  </si>
  <si>
    <t>11924285</t>
  </si>
  <si>
    <t>Malt d'orge BREWFERM Pils 3 EBC (25 kg)</t>
  </si>
  <si>
    <t>051.005.7</t>
  </si>
  <si>
    <t>sulfate de streptomycine 5g</t>
  </si>
  <si>
    <t>S6501-5g</t>
  </si>
  <si>
    <t>Lamelle 24*40mm (1000u)</t>
  </si>
  <si>
    <t>11901998</t>
  </si>
  <si>
    <t>Réactif kjeldahl (acide borique 4% + indicateur) (5L)</t>
  </si>
  <si>
    <t>10141480</t>
  </si>
  <si>
    <t>reprise bouteille alphagaz oxygène 2,3m3</t>
  </si>
  <si>
    <t>LB BROTH Miller 500g</t>
  </si>
  <si>
    <t>10113293</t>
  </si>
  <si>
    <t>Pectine Medium rapid Set (1kg)</t>
  </si>
  <si>
    <t>1620A</t>
  </si>
  <si>
    <t>levure de biere seche SAFALE US-05(56) 15-24°C (11.5 gr)</t>
  </si>
  <si>
    <t>050.007.4</t>
  </si>
  <si>
    <t>ALCOOL ISOAMYLIQUE PUR GERBER (500mL)</t>
  </si>
  <si>
    <t>10409360</t>
  </si>
  <si>
    <t>compléments pour autoclave Certoclav</t>
  </si>
  <si>
    <t>filtres hydrophile MINISART RC 15 0.2μM 15MM. * 500 Pce</t>
  </si>
  <si>
    <t>Manches pour lames-bistouris type n°4L lames n° 18 à 27 210mm</t>
  </si>
  <si>
    <t>233-5457</t>
  </si>
  <si>
    <t>Étaleurs en L Sachet de 5</t>
  </si>
  <si>
    <t>612-1561</t>
  </si>
  <si>
    <t>lame de bistouri n°23 (x100)</t>
  </si>
  <si>
    <t>11702734</t>
  </si>
  <si>
    <t>Manche de bistouri type 4L</t>
  </si>
  <si>
    <t>11718363</t>
  </si>
  <si>
    <t>MicroAmp optical 96 well reaction plate qpcr 7500 Applied Biosystems (x10)</t>
  </si>
  <si>
    <t>10411785</t>
  </si>
  <si>
    <t>MicroAmp optical adhesive film qpcr 7500 Applied Biosystems (x25)</t>
  </si>
  <si>
    <t>10567414</t>
  </si>
  <si>
    <t>Lipid Peroxidation (MDA) Assay Kit</t>
  </si>
  <si>
    <t>MAK085</t>
  </si>
  <si>
    <t>disques plat en étain 62mn par 100</t>
  </si>
  <si>
    <t>25208019</t>
  </si>
  <si>
    <t>blouse de laboratire taille M</t>
  </si>
  <si>
    <t>10728624</t>
  </si>
  <si>
    <t>Sulfite réactif 1 (Sachets de poudre ,100 pcs)</t>
  </si>
  <si>
    <t>220399</t>
  </si>
  <si>
    <t>Acide Sulfamique (Sachets de poudre,100pcs) pour la détermination du Chlore, Chrome et Sulfite</t>
  </si>
  <si>
    <t>105599</t>
  </si>
  <si>
    <t>thiosulfate de sodium standard 0,00246N (100ml) dans MDB solution std stabilisé</t>
  </si>
  <si>
    <t>2408532</t>
  </si>
  <si>
    <t>Tuyau silicone 5m diam int 7; etx 10 mm</t>
  </si>
  <si>
    <t>11703855</t>
  </si>
  <si>
    <t>Methyl heptadecanoate _x000D_
_x000D_
analytical standard</t>
  </si>
  <si>
    <t>51633-1G</t>
  </si>
  <si>
    <t>Methyl undecanoate</t>
  </si>
  <si>
    <t>94118-1ML</t>
  </si>
  <si>
    <t>KIT TERUMO (25 seringues 2,5 mL+aiguilles)</t>
  </si>
  <si>
    <t>PZSO322L</t>
  </si>
  <si>
    <t>filter triple H2 ultra clean</t>
  </si>
  <si>
    <t>N9306822</t>
  </si>
  <si>
    <t>base plate 1 gas filter 1/8in brass</t>
  </si>
  <si>
    <t>N9306801</t>
  </si>
  <si>
    <t>absorbent alumina beads</t>
  </si>
  <si>
    <t>09923504</t>
  </si>
  <si>
    <t>VAC pump oil-edwards 45</t>
  </si>
  <si>
    <t>09923492</t>
  </si>
  <si>
    <t>SV shipping charge</t>
  </si>
  <si>
    <t>SV00085</t>
  </si>
  <si>
    <t>chronometre multicolore 4 canaux</t>
  </si>
  <si>
    <t>11775863</t>
  </si>
  <si>
    <t>triton X100 peroxyde free</t>
  </si>
  <si>
    <t>X100PC-5ml</t>
  </si>
  <si>
    <t>cryotube 2 ml rond interne stérile (x500)</t>
  </si>
  <si>
    <t>10630122</t>
  </si>
  <si>
    <t>LECITHINE de SOJA 97% granulé 250g</t>
  </si>
  <si>
    <t>10494501</t>
  </si>
  <si>
    <t>B5880-5G</t>
  </si>
  <si>
    <t>Sachets à zip neutre 60*75mm (1000u)</t>
  </si>
  <si>
    <t>11981516</t>
  </si>
  <si>
    <t>Sachets à zip neutre 90*105mm (1000u)</t>
  </si>
  <si>
    <t>11971526</t>
  </si>
  <si>
    <t>Sachets à zip neutre 205*280mm (1000u)</t>
  </si>
  <si>
    <t>11931526</t>
  </si>
  <si>
    <t>Oxidatif-TEK TBARS assay kit (x160)</t>
  </si>
  <si>
    <t>ALX-850-287-KI01</t>
  </si>
  <si>
    <t>acrodisc GHP 0,2µm 13mn Minispikes (x1000) Waters</t>
  </si>
  <si>
    <t>186005595</t>
  </si>
  <si>
    <t>30% mars 2014 offre accadémique</t>
  </si>
  <si>
    <t>acrodisc GHP 0,45µm 13mn Minispikes (x1000) Waters</t>
  </si>
  <si>
    <t>WAT200830</t>
  </si>
  <si>
    <t>bouillon Cœur cervelle glucose, Roth</t>
  </si>
  <si>
    <t>X916.1</t>
  </si>
  <si>
    <t>Micropipette Elite 1-10 ml</t>
  </si>
  <si>
    <t>11805772</t>
  </si>
  <si>
    <t>Micropipette carrousel Elite</t>
  </si>
  <si>
    <t>11895772</t>
  </si>
  <si>
    <t>Divers pieces détachées</t>
  </si>
  <si>
    <t>pinces inox ADSON 120mm_x000D_
_x000D_
X10 PINCE INOX ADSON 120 MM_x000D_
_x000D_
PINCE INOX ADSON 120 MM (x10)</t>
  </si>
  <si>
    <t>1176-2295</t>
  </si>
  <si>
    <t>LECITHINE de SOJA granulé 250g</t>
  </si>
  <si>
    <t>10299500</t>
  </si>
  <si>
    <t>pieces détachées</t>
  </si>
  <si>
    <t>Souches</t>
  </si>
  <si>
    <t>Bol à visser 35 ml acier inox MM301/400 (broyeur bio mol)</t>
  </si>
  <si>
    <t>01.462.0214</t>
  </si>
  <si>
    <t>Bille 15 mm acier inox ( broyeur cellule bio mol)</t>
  </si>
  <si>
    <t>05.368.0109</t>
  </si>
  <si>
    <t>cones pipette elite 1-10ml (x100)</t>
  </si>
  <si>
    <t>11957754</t>
  </si>
  <si>
    <t>Pinces bruxelle 30cm</t>
  </si>
  <si>
    <t>PE-380</t>
  </si>
  <si>
    <t>Pinces MOSQUITO 13cm</t>
  </si>
  <si>
    <t>PE-600</t>
  </si>
  <si>
    <t>Pinces courbe ophtalmo 10,5cm</t>
  </si>
  <si>
    <t>PE-520</t>
  </si>
  <si>
    <t>Pin replicateur 96 pointes (10 unites)</t>
  </si>
  <si>
    <t>135003</t>
  </si>
  <si>
    <t>tube eppendorff 1,5 ml (x500)</t>
  </si>
  <si>
    <t>11926955</t>
  </si>
  <si>
    <t>boites de pétrie carrées aseptiques (x252)</t>
  </si>
  <si>
    <t>11798563</t>
  </si>
  <si>
    <t>reservoir autoclavable 100ml (x10)</t>
  </si>
  <si>
    <t>11799855</t>
  </si>
  <si>
    <t>cone finntip 50-1500µl (x960) pointe rack</t>
  </si>
  <si>
    <t>10145520</t>
  </si>
  <si>
    <t>Dnase I Rnase-free 50U/µl fermentas (1000U)</t>
  </si>
  <si>
    <t>10272490</t>
  </si>
  <si>
    <t>reduction union Inox 316/316L gyrolok DB 8mm diam ext x6mm diam ext</t>
  </si>
  <si>
    <t>8RU6316MM</t>
  </si>
  <si>
    <t>raccord union egal gyrolok DB 8mm dia ext inox 316/316L</t>
  </si>
  <si>
    <t>8U316MM</t>
  </si>
  <si>
    <t>TE egal gyrolok DB 8mm dia ext inox 316/316L</t>
  </si>
  <si>
    <t>8TTT316MM</t>
  </si>
  <si>
    <t>reduction union Inox 316/316L Gyrolok DB 10mm dia ext x 8mm dia ext_x000D_
Gyrolok DB 10mm dia ext x 8mm dia ext</t>
  </si>
  <si>
    <t>10RU8316MM</t>
  </si>
  <si>
    <t>oligo</t>
  </si>
  <si>
    <t>Eprouvette PP 10ml  (polypropylène)</t>
  </si>
  <si>
    <t>63 177 301</t>
  </si>
  <si>
    <t>Gant anti-chaleur</t>
  </si>
  <si>
    <t>GAAC</t>
  </si>
  <si>
    <t>Croix basse pression 1/4-28  fond plat PEEK pour tube 1/16" (sans embouts)_x000D_
_x000D_
fond plat PEEK pour tube 1/16"_x000D_
sans raccords</t>
  </si>
  <si>
    <t>P-722-01</t>
  </si>
  <si>
    <t>Buffer RPE 55 ml (réactif du Kit RNA extraction Qiagen)</t>
  </si>
  <si>
    <t>1018013</t>
  </si>
  <si>
    <t>verticillium dahliae klebahn anamo</t>
  </si>
  <si>
    <t>ATCC-201155</t>
  </si>
  <si>
    <t>Verticillium dahliae klebahn anamo</t>
  </si>
  <si>
    <t>ATCC-201154</t>
  </si>
  <si>
    <t>Filtre  cellulose: glass fiber cellulose   (30mm) (100u)</t>
  </si>
  <si>
    <t>056780</t>
  </si>
  <si>
    <t>sachet stérile polyéthylène 540 ml (x500)</t>
  </si>
  <si>
    <t>11914395</t>
  </si>
  <si>
    <t>polygalacturonic acid from oranges</t>
  </si>
  <si>
    <t>P3889-5g</t>
  </si>
  <si>
    <t>Tergitol Type NP-10 100ml</t>
  </si>
  <si>
    <t>NP10-100ml</t>
  </si>
  <si>
    <t>chlorotétracycline antibiotique</t>
  </si>
  <si>
    <t>17776-5VL</t>
  </si>
  <si>
    <t>Biotin cell culture vitamine B7 100mg</t>
  </si>
  <si>
    <t>B4639-100mg</t>
  </si>
  <si>
    <t>sybr green qpcr maxima x10 tubes 1,25ml (1000 reactions)</t>
  </si>
  <si>
    <t>11863923</t>
  </si>
  <si>
    <t>Magenta box G7 (25u)</t>
  </si>
  <si>
    <t>V8505-25EA</t>
  </si>
  <si>
    <t>couvercles pour magenta box G7 (25u)</t>
  </si>
  <si>
    <t>C0542-25EA</t>
  </si>
  <si>
    <t>Flacons de culture in vitro (100u)</t>
  </si>
  <si>
    <t>V0633-100EA</t>
  </si>
  <si>
    <t>Couvercles Flacons de culture in vitro (100u)</t>
  </si>
  <si>
    <t>B8648-100EA</t>
  </si>
  <si>
    <t>Milieu MS complet (avec saccharose et agar)-poudre (10L)</t>
  </si>
  <si>
    <t>M9274-10L</t>
  </si>
  <si>
    <t>6-BENZYLAMINOPURINE SOLUTION (1MG/ML)</t>
  </si>
  <si>
    <t>A-NAPHTHALENEACETIC ACID SOLUTION*(1MG/ML)</t>
  </si>
  <si>
    <t>N1641-50ML</t>
  </si>
  <si>
    <t>Couvercles pour magenta box G7 (25u)</t>
  </si>
  <si>
    <t>Flacons pour culture in vitro (100u)</t>
  </si>
  <si>
    <t>Couvercles pour flacons de culture in vitro (25u)</t>
  </si>
  <si>
    <t>Milieu MS complet (avec saccharose et agar)-poudre</t>
  </si>
  <si>
    <t>plaques PS fond plat 96 puits marque GREINER (TECAN)</t>
  </si>
  <si>
    <t>10252711</t>
  </si>
  <si>
    <t>pissette serigraphié Acétone (250ml)_x000D_
_x000D_
250 ml_x000D_
_x000D_
rouge_x000D_
_x000D_
1_x000D_
_x000D_
215-3330</t>
  </si>
  <si>
    <t>215-3330</t>
  </si>
  <si>
    <t>pissette serigraphié ethanol (500ml)</t>
  </si>
  <si>
    <t>215-3336</t>
  </si>
  <si>
    <t>pissette serigraphié eau distillée (500ml)</t>
  </si>
  <si>
    <t>Seringues omnifix 10 ml (100u)</t>
  </si>
  <si>
    <t>11980787</t>
  </si>
  <si>
    <t>Microtubes 2mL + bouchon jointé non stérile (1000u)</t>
  </si>
  <si>
    <t>11536829</t>
  </si>
  <si>
    <t>Methyl cis-11-eicosenoate</t>
  </si>
  <si>
    <t>17263-100mg</t>
  </si>
  <si>
    <t>PIPES 1,4-​Piperazinediethanesulfonic acid</t>
  </si>
  <si>
    <t>P6757-25G</t>
  </si>
  <si>
    <t>Maxima Sybr Green qpcr 100rxn</t>
  </si>
  <si>
    <t>Lame avec marge 76x26 mm rodé (x50)</t>
  </si>
  <si>
    <t>11844782</t>
  </si>
  <si>
    <t>Boîte de rangement ABS bleu pour 100 lames avec fond en mousse</t>
  </si>
  <si>
    <t>11701486</t>
  </si>
  <si>
    <t>TRANSFORMAID KIT 20 PREP</t>
  </si>
  <si>
    <t>10680091</t>
  </si>
  <si>
    <t>DON (100µg ml -4ml)</t>
  </si>
  <si>
    <t>std – don-100-4</t>
  </si>
  <si>
    <t>Colonnes d’immuno-affinité( x50)</t>
  </si>
  <si>
    <t>pf-don -3-50</t>
  </si>
  <si>
    <t>adaptateurs colonne d'immuno affinité</t>
  </si>
  <si>
    <t>adapt-iac-10</t>
  </si>
  <si>
    <t>Réservoirs</t>
  </si>
  <si>
    <t>res-15ml</t>
  </si>
  <si>
    <t>support</t>
  </si>
  <si>
    <t>support sac désionisation</t>
  </si>
  <si>
    <t>PDA</t>
  </si>
  <si>
    <t>Cellules competentes 10^8 cfu/µg single use HB101 1ml(20x50µl)</t>
  </si>
  <si>
    <t>L2015</t>
  </si>
  <si>
    <t>undecanoate Methyl</t>
  </si>
  <si>
    <t>U0250-5g</t>
  </si>
  <si>
    <t>BAPNA : N-A-BENZOYL-DL-ARGININE-P-NITROANILIDE</t>
  </si>
  <si>
    <t>B4875-5g</t>
  </si>
  <si>
    <t>GPNA 1g : N-Glutaryl-L-phenylalanine p-nitroanilide</t>
  </si>
  <si>
    <t>G2505-1g</t>
  </si>
  <si>
    <t>filtres de verre borosilicaté à 100% GF/B (1,0µm, diamétre 90mm) (x25)</t>
  </si>
  <si>
    <t>1821090</t>
  </si>
  <si>
    <t>BOUCHON CAOUTCHOUC  (x5) 1 TROU diamétre&lt;42mm&gt;54mm_x000D_
Conique diamètre &lt; 32 mm, &gt; 42</t>
  </si>
  <si>
    <t>10348511</t>
  </si>
  <si>
    <t>BUCHNER PORCELAINE FILTRE 70MM</t>
  </si>
  <si>
    <t>11707335</t>
  </si>
  <si>
    <t>FIOLE A VIDE TOUT VERRE (x6) 500MLdiam col 50mm_x000D_
FIOLE à vide paroi épaisse - X6</t>
  </si>
  <si>
    <t>11930507</t>
  </si>
  <si>
    <t>FINNTIP MULTISTEPPER  (X400 ) 1ml pour pipette multicanaux</t>
  </si>
  <si>
    <t>10033680</t>
  </si>
  <si>
    <t>FERRULES GFF-CE-005 GRAPHITE * 10 Pce</t>
  </si>
  <si>
    <t>558-0268</t>
  </si>
  <si>
    <t>FERRULES MGVF-004 VESPEL * 10 Pce</t>
  </si>
  <si>
    <t>558-0272</t>
  </si>
  <si>
    <t>FERRULES 0,4 MM POUR COLONNES D. 0,2 A 0,25 . * 10 Pce</t>
  </si>
  <si>
    <t>558-0206</t>
  </si>
  <si>
    <t>FERRULES MGVF-003 VESPEL * 10 Pce</t>
  </si>
  <si>
    <t>568-0479</t>
  </si>
  <si>
    <t>FERRULES MINI SILTITE 0.32MM * 10 Pce</t>
  </si>
  <si>
    <t>00	568-0481</t>
  </si>
  <si>
    <t>JOINTS ETANCHEITE GRAPHITE GSR 8MM FISON * 10 Pce</t>
  </si>
  <si>
    <t>558-0411</t>
  </si>
  <si>
    <t>UNION MVSU-005 INOX MINI * 1 Pce</t>
  </si>
  <si>
    <t>568-0674</t>
  </si>
  <si>
    <t>UNION MVSU-003 INOX MINI * 1 Pce</t>
  </si>
  <si>
    <t>568-0672</t>
  </si>
  <si>
    <t>UNION MVSU-004 INOX MINI * 1 Pce</t>
  </si>
  <si>
    <t>568-0673</t>
  </si>
  <si>
    <t>ECROU MSS-E16-012 INOX * 5 Pce</t>
  </si>
  <si>
    <t>568-0653</t>
  </si>
  <si>
    <t>MINI FER SILTITE  0.25 COLONNE * 10 Pce</t>
  </si>
  <si>
    <t>568-0480</t>
  </si>
  <si>
    <t>MINI NUT SILTITE * 5 Pce</t>
  </si>
  <si>
    <t>568-0487</t>
  </si>
  <si>
    <t>MINI UNION SILTITE 0.32 COLONNE * 1Pce 	568-0485</t>
  </si>
  <si>
    <t>568-0485</t>
  </si>
  <si>
    <t>CLE POUR RACCORD 3/16x1/4 * 1Pce</t>
  </si>
  <si>
    <t>568-0686</t>
  </si>
  <si>
    <t>SERINGUE 10R-C/F-5/0.47C 10μL * 1Pce</t>
  </si>
  <si>
    <t>562-1042</t>
  </si>
  <si>
    <t>CAPILLAIRE 2MX110UM/320UM VSC * 1 PCE</t>
  </si>
  <si>
    <t>554-2727</t>
  </si>
  <si>
    <t>TUBE SILICE DESACTIVEE 2MX320UM/430UM VSD * 1 PCE</t>
  </si>
  <si>
    <t>554-2735</t>
  </si>
  <si>
    <t>Lactoferrin from bovine milk   &gt;85%_x000D_
_x000D_
≥85</t>
  </si>
  <si>
    <t>L9507-10MG</t>
  </si>
  <si>
    <t>Barreaux aimantés (L8; D.3) (unité)</t>
  </si>
  <si>
    <t>0989.1</t>
  </si>
  <si>
    <t>Poids étalon 50g classe M1</t>
  </si>
  <si>
    <t>11788204</t>
  </si>
  <si>
    <t>Iotect® (indicateur d'iode) (100g)</t>
  </si>
  <si>
    <t>28610.187</t>
  </si>
  <si>
    <t>Sephadex® G-100 (10g)</t>
  </si>
  <si>
    <t>G100120-10G</t>
  </si>
  <si>
    <t>Résine cationique AMBERLITE® IRN-77 (1kg)</t>
  </si>
  <si>
    <t>27362.296</t>
  </si>
  <si>
    <t>Coupelle aluminium diam 92mm pour dessicateur Kern DBS60-03 (80u)</t>
  </si>
  <si>
    <t>MLB-A01</t>
  </si>
  <si>
    <t>Coupelle papier filtre pour dessicateur Kern DBS60-03 (80u)</t>
  </si>
  <si>
    <t>RH-A02</t>
  </si>
  <si>
    <t>lames planées 20x26 pour cellule double_x000D_
_x000D_
Lamelle planée 20 x 26 mm pour cellules doubles de type Malassez _x000D_
_x000D_
_x000D_
Lamelle planée 20 x 26 mm pour cellules doubles de type Malassez _x000D_
_x000D_
_x000D_
Lamelle planée 20 x 26 mm pour cellules doubles de type Malassez</t>
  </si>
  <si>
    <t>140536</t>
  </si>
  <si>
    <t>CCM gel de silice 60 F254 (200x200mm)</t>
  </si>
  <si>
    <t>1.05554.0001</t>
  </si>
  <si>
    <t>plaque de culture cellulaire 96puits stériles</t>
  </si>
  <si>
    <t>734.2327</t>
  </si>
  <si>
    <t>Anse d'incubation rigide 10µl (x500)</t>
  </si>
  <si>
    <t>612-9353</t>
  </si>
  <si>
    <t>Phosphomolybdic acid solution</t>
  </si>
  <si>
    <t>02553-100ml</t>
  </si>
  <si>
    <t>Celenium sulfate (25g)</t>
  </si>
  <si>
    <t>359009-25g</t>
  </si>
  <si>
    <t>ENZCHEK(R) LYSOZYME ASSAY_x000D_
EnzChek Lysozyme Assay Kit provides</t>
  </si>
  <si>
    <t>dosage lysozyme TECAN fluorimétre</t>
  </si>
  <si>
    <t>pré colonne Kinetex OOF-4475-AN</t>
  </si>
  <si>
    <t>AFO-8497</t>
  </si>
  <si>
    <t>GPNA 5g : N-Glutaryl-L-phenylalanine p-nitroanilide</t>
  </si>
  <si>
    <t>G2505-5g</t>
  </si>
  <si>
    <t>NUT 1/4 brass (x5)</t>
  </si>
  <si>
    <t>N9300054</t>
  </si>
  <si>
    <t>Seringues2,5ml BioClean (RNase, Dnase free), pour pipette Nichimate (X100)</t>
  </si>
  <si>
    <t>1011-1134</t>
  </si>
  <si>
    <t>Seringues0,5ml BioClean (Rnase, Dnase free), pour pipette Nichimate (X100)</t>
  </si>
  <si>
    <t>1066-5784</t>
  </si>
  <si>
    <t>Seringues50ml, pour pipette de distribution  Nichimate (X25)</t>
  </si>
  <si>
    <t>1079-4645</t>
  </si>
  <si>
    <t>adaptateur pour seringues 50ml (pipette de distribution Nichimate (X3)</t>
  </si>
  <si>
    <t>1066-4444</t>
  </si>
  <si>
    <t>Seringues 0,50ml, pour pipette de distribution  Nichimate (X100)</t>
  </si>
  <si>
    <t>1032-4034</t>
  </si>
  <si>
    <t>Tubes Nalgène à vis PPCO 10ml OAK RIDGE(x10)</t>
  </si>
  <si>
    <t>10706841</t>
  </si>
  <si>
    <t>Gants cryo Taille 8 300mm</t>
  </si>
  <si>
    <t>11863801</t>
  </si>
  <si>
    <t>JAUGE DE NIVEAU azote liquide</t>
  </si>
  <si>
    <t>11788449</t>
  </si>
  <si>
    <t>TUBE verre DURAN, bouchon joint bakélite 16X100MM (x1)_x000D_
Epaisseur 2,5 mm, bouchon vissant bakélite joint</t>
  </si>
  <si>
    <t>11709612</t>
  </si>
  <si>
    <t>magali ag lait (10/2014)</t>
  </si>
  <si>
    <t>colonne CP-sil88_100m_0,25mm_0,2µm_x000D_
_x000D_
_x000D_
colonne CP-Sil 88 for FAME, 100 m, 0.25 mm, 0.20 µm_x000D_
CP-Sil 88 for FAME, 100 m, 0.25 mm, 0.20 µm_x000D_
_x000D_
CP-Sil 88 for FAME, 100 m, 0.25 mm, 0.20 µm_x000D_
_x000D_
colonne CPG CP-Sil 88 for FAME, 100 m, 0.25 mm, 0.20 µm</t>
  </si>
  <si>
    <t>CP7489</t>
  </si>
  <si>
    <t>A gras lait animaux 10/2014</t>
  </si>
  <si>
    <t>Souche: Escherichia coli</t>
  </si>
  <si>
    <t>CIP 76,24</t>
  </si>
  <si>
    <t>Souche: Staphylocoque aureus</t>
  </si>
  <si>
    <t>CIP 76,25</t>
  </si>
  <si>
    <t>Colonnes Qiashredder Lila (x250)</t>
  </si>
  <si>
    <t>79656</t>
  </si>
  <si>
    <t>Buffer RLC (45mL)</t>
  </si>
  <si>
    <t>1018070</t>
  </si>
  <si>
    <t>référence spéciale hors kit</t>
  </si>
  <si>
    <t>Spray nettoyage INDUSPRAY SR26 1L (12u)</t>
  </si>
  <si>
    <t>114829</t>
  </si>
  <si>
    <t>THERMOMETRE TESTO 105</t>
  </si>
  <si>
    <t>TE05631051</t>
  </si>
  <si>
    <t>Réactif de Kovacs (100mL)</t>
  </si>
  <si>
    <t>252908.1608</t>
  </si>
  <si>
    <t>Dosage éthanol enzymo (33u)</t>
  </si>
  <si>
    <t>10176290035</t>
  </si>
  <si>
    <t>Dosage D-Glucose enzymo (3*45u)</t>
  </si>
  <si>
    <t>10716251035</t>
  </si>
  <si>
    <t>CASQUE ANTIBRUIT PELTOR X3 ROUGE</t>
  </si>
  <si>
    <t>13409928</t>
  </si>
  <si>
    <t>Azocasein</t>
  </si>
  <si>
    <t>A2765-5g</t>
  </si>
  <si>
    <t>POINTES polypropylène en rack 250µL pour micropipette auto _x000D_
polypropylène haute qualité</t>
  </si>
  <si>
    <t>10642114</t>
  </si>
  <si>
    <t>Monique 10/2014 soja</t>
  </si>
  <si>
    <t>POINTES polypropylène en vrac 250µL pour micropipette automatique   _x000D_
pointe pour micropipette Impact2</t>
  </si>
  <si>
    <t>10465783</t>
  </si>
  <si>
    <t>Seau 14L gradué</t>
  </si>
  <si>
    <t>039BGA</t>
  </si>
  <si>
    <t>Sel (7 kg)</t>
  </si>
  <si>
    <t>014BAB</t>
  </si>
  <si>
    <t>Calcium hypochlorite</t>
  </si>
  <si>
    <t>211389-250G</t>
  </si>
  <si>
    <t>Milieu MS (Murashige and Skoog) sans saccharose</t>
  </si>
  <si>
    <t>M5519-10L</t>
  </si>
  <si>
    <t>Hélène M</t>
  </si>
  <si>
    <t>intervention-maintenance selon devis         total HT   1131 euros</t>
  </si>
  <si>
    <t>19092014GD1</t>
  </si>
  <si>
    <t>electrovanne Genevac</t>
  </si>
  <si>
    <t>AC8565</t>
  </si>
  <si>
    <t>Kit enzymatique de détermination du Glucose (GOPOD format) (600 tests)</t>
  </si>
  <si>
    <t>K-GLUC</t>
  </si>
  <si>
    <t>Kit enzymatique de détermination de l'Ethanol (60 tests)</t>
  </si>
  <si>
    <t>K-ETOH</t>
  </si>
  <si>
    <t>DISTRIBUTEUR POLYFIX 10-50 ML résistant corrosif</t>
  </si>
  <si>
    <t>10340261</t>
  </si>
  <si>
    <t>pré colonne GAP 5X, MEDIUM POLA CPG a gras lait</t>
  </si>
  <si>
    <t>CP8017</t>
  </si>
  <si>
    <t>colonne CP SIL 88 100MX0.25MMX0.20UM GC a gras lait</t>
  </si>
  <si>
    <t>Moules petit camembert diam, 95</t>
  </si>
  <si>
    <t>043BDB</t>
  </si>
  <si>
    <t>Flacons blancs 25cl (100u)</t>
  </si>
  <si>
    <t>904AAF</t>
  </si>
  <si>
    <t>Dôme D94 (100u)</t>
  </si>
  <si>
    <t>906AAE</t>
  </si>
  <si>
    <t>Fiole conique graduée col large 250 ml</t>
  </si>
  <si>
    <t>1*1140/08D</t>
  </si>
  <si>
    <t>Transferpettor : capillaire en verre 200µl pour  (X50 )</t>
  </si>
  <si>
    <t>10726831</t>
  </si>
  <si>
    <t>Transferpettor Fix  Brand  200µl</t>
  </si>
  <si>
    <t>10008540</t>
  </si>
  <si>
    <t>Acide ascorbique alimentaire (1 kg)</t>
  </si>
  <si>
    <t>100A</t>
  </si>
  <si>
    <t>devis ADL et Prochilab</t>
  </si>
  <si>
    <t>CELITE 545  ou terre de diatomées 2,5kg</t>
  </si>
  <si>
    <t>10316691</t>
  </si>
  <si>
    <t>(79% de réduc 11/2014</t>
  </si>
  <si>
    <t>Cuve de fermentation plastique 30l complète</t>
  </si>
  <si>
    <t>017,750,1</t>
  </si>
  <si>
    <t>Levure bière sèche Safebrew S-33 (11,5g)</t>
  </si>
  <si>
    <t>050,001,7</t>
  </si>
  <si>
    <t>Levure bière sèche Safebrew S-33 (500g)</t>
  </si>
  <si>
    <t>050,002,5</t>
  </si>
  <si>
    <t>Levure bière sèche Safeale S-04 (11,5g)</t>
  </si>
  <si>
    <t>050,005,8</t>
  </si>
  <si>
    <t>Levure bière sèche Safeale S-04 (500g)</t>
  </si>
  <si>
    <t>050,006,6</t>
  </si>
  <si>
    <t>Levure bière sèche Safebrew T-58 (500g)</t>
  </si>
  <si>
    <t>050,004,1</t>
  </si>
  <si>
    <t>Levure bière sèche Safebrew T-58 (11,5g)</t>
  </si>
  <si>
    <t>050,003,3</t>
  </si>
  <si>
    <t>étamine 50 x 50 cm 3 pièces</t>
  </si>
  <si>
    <t>090.106.6</t>
  </si>
  <si>
    <t>Houblon en cône Target amérisant (250g)</t>
  </si>
  <si>
    <t>053,042,8</t>
  </si>
  <si>
    <t>Houblon en cône Brewer Gold amérisant (250g)</t>
  </si>
  <si>
    <t>053,302,6</t>
  </si>
  <si>
    <t>Bouteille à bière VICHY 33cl, brun, capsule 26 mm (60u)</t>
  </si>
  <si>
    <t>017.458.1</t>
  </si>
  <si>
    <t>Bain marie 5L FisherBrand</t>
  </si>
  <si>
    <t>15127843</t>
  </si>
  <si>
    <t>-28%</t>
  </si>
  <si>
    <t>Levure bière sèche Top Brewferm (100g)</t>
  </si>
  <si>
    <t>050,036,3</t>
  </si>
  <si>
    <t>Levure bière sèche Mauribrew English Ale 514 (12,5g)</t>
  </si>
  <si>
    <t>050,250,0</t>
  </si>
  <si>
    <t>Maxima CDNA synth kit 200 réactions</t>
  </si>
  <si>
    <t>10334500</t>
  </si>
  <si>
    <t>8%</t>
  </si>
  <si>
    <t>Octanol 1L</t>
  </si>
  <si>
    <t>472328-1L</t>
  </si>
  <si>
    <t>Cones 0,1-5µl stérile boite avec filtre( 10x96)_x000D_
SureOne stérile _x000D_
conception ergonomique</t>
  </si>
  <si>
    <t>11997714</t>
  </si>
  <si>
    <t>Lames contacts Enterrobactéries (10u)</t>
  </si>
  <si>
    <t>1.02137.0001</t>
  </si>
  <si>
    <t>MINI UNION SILTITE 0,1-0.25mm 0,32mm-/0.1-0.25/045-0,53mm (SGE073550)</t>
  </si>
  <si>
    <t>568-0484</t>
  </si>
  <si>
    <t>MINI FERRULES SILTITE0.25 COLONNE * 10 Pce (SGE 073470)</t>
  </si>
  <si>
    <t>robinets de lyophilisateur Quickseal 3/4"</t>
  </si>
  <si>
    <t>devis n°V01814-BTF-AB 11-2014</t>
  </si>
  <si>
    <t>Pointes seringue PD-tip IVD HDPE/PP sterile 1ml (X100)</t>
  </si>
  <si>
    <t>10590072</t>
  </si>
  <si>
    <t>BECHER BAS en verre borosilicaté 3,3 1000 ML (X10)_x000D_
Verre borosilicaté 3.3</t>
  </si>
  <si>
    <t>11902223</t>
  </si>
  <si>
    <t>BECHER HAUT verre borosilicaté 2000ML (x10)</t>
  </si>
  <si>
    <t>11902233</t>
  </si>
  <si>
    <t>TOILE NYLON 1M X 1M 500µM</t>
  </si>
  <si>
    <t>11755498</t>
  </si>
  <si>
    <t>Hydroxyproline Assay Kit</t>
  </si>
  <si>
    <t>MAK008-1KT</t>
  </si>
  <si>
    <t>Refractometre</t>
  </si>
  <si>
    <t>Z281611-1EA</t>
  </si>
  <si>
    <t>BOUCHON POUR BUTY 11X16X43MM (unité)</t>
  </si>
  <si>
    <t>6.401031</t>
  </si>
  <si>
    <t>BUTY CREME ROEDER GR 60% NU</t>
  </si>
  <si>
    <t>0802204</t>
  </si>
  <si>
    <t>BUTY FROMAGE V.GULICK JAUG.1/2 50% NU</t>
  </si>
  <si>
    <t>0802243</t>
  </si>
  <si>
    <t>VRBG marque Biokar (10*200mL)</t>
  </si>
  <si>
    <t>91MP075</t>
  </si>
  <si>
    <t>Huile de paraffine (1L)</t>
  </si>
  <si>
    <t>9010301</t>
  </si>
  <si>
    <t>Solution tampon pH4 colorée (1L)</t>
  </si>
  <si>
    <t>1352004</t>
  </si>
  <si>
    <t>Solution tampon pH7 colorée (1L)</t>
  </si>
  <si>
    <t>1352007</t>
  </si>
  <si>
    <t>Potassium chlorure (1 kg)</t>
  </si>
  <si>
    <t>141494.1211</t>
  </si>
  <si>
    <t>Cefotaxime sodium salt</t>
  </si>
  <si>
    <t>C7039-500mg</t>
  </si>
  <si>
    <t>Hoagland’s No. 2 Basal Salt Mixture</t>
  </si>
  <si>
    <t>H2395-10L</t>
  </si>
  <si>
    <t>charbon actif DARCO®, −100 mesh particle size, powder</t>
  </si>
  <si>
    <t>242276-250mg</t>
  </si>
  <si>
    <t>Nonanal  natural, 97%, FG_x000D_
_x000D_
natural, 97%, FG</t>
  </si>
  <si>
    <t>w278220-sampleK</t>
  </si>
  <si>
    <t>Methyl 3-nonenoate ≥96%, FG</t>
  </si>
  <si>
    <t>w371009-sampleK</t>
  </si>
  <si>
    <t>intervention-maintenance selon devis</t>
  </si>
  <si>
    <t>Methanol,RS-For HPLC PLUS-Gradient</t>
  </si>
  <si>
    <t>412383</t>
  </si>
  <si>
    <t>par 4 bouteilles</t>
  </si>
  <si>
    <t>METHANOL FOR HPLC ISOCRATIC GRADE X 2,5 l</t>
  </si>
  <si>
    <t>20837.320</t>
  </si>
  <si>
    <t>lubrifiant pour joint O-ring</t>
  </si>
  <si>
    <t>29000057</t>
  </si>
  <si>
    <t>EDTA étalonnage (100g)</t>
  </si>
  <si>
    <t>33800110</t>
  </si>
  <si>
    <t>Nonadecanoic acid</t>
  </si>
  <si>
    <t>72332-5G-F</t>
  </si>
  <si>
    <t>CPG lait</t>
  </si>
  <si>
    <t>Demi-masque 3M série 4000</t>
  </si>
  <si>
    <t>0132042</t>
  </si>
  <si>
    <t>TUBE verre DURAN, bouchon joint bakélite 24X98MM (x1)</t>
  </si>
  <si>
    <t>11756508</t>
  </si>
  <si>
    <t>Acétyle chlorure, SLR, extra pur 500ML</t>
  </si>
  <si>
    <t>10520911</t>
  </si>
  <si>
    <t>maintenance pipette fisher</t>
  </si>
  <si>
    <t>Epigallocatechin with HPLC 20mg</t>
  </si>
  <si>
    <t>0979S</t>
  </si>
  <si>
    <t>Catechin with HPLC 10mg</t>
  </si>
  <si>
    <t>0976S</t>
  </si>
  <si>
    <t>Epicatechin with HPLC 10mg</t>
  </si>
  <si>
    <t>0977S</t>
  </si>
  <si>
    <t>Epigallocatechin gallate with HPLC 20mg</t>
  </si>
  <si>
    <t>0981S</t>
  </si>
  <si>
    <t>Epicatechin gallate with HPLC 20mg</t>
  </si>
  <si>
    <t>0978S</t>
  </si>
  <si>
    <t>Sulfanilamide (100g)</t>
  </si>
  <si>
    <t>10215190</t>
  </si>
  <si>
    <t>maintenance Thermo Fisher Scientific</t>
  </si>
  <si>
    <t>Methyl trans-vaccenate ou Methyl trans-11-octadecenoate</t>
  </si>
  <si>
    <t>V1381-25MG</t>
  </si>
  <si>
    <t>BECHER BAS 1000 ML (x10)</t>
  </si>
  <si>
    <t>Acide Molybdique, ACS reagent 100G</t>
  </si>
  <si>
    <t>10200041</t>
  </si>
  <si>
    <t>Calcium nitrate tetrahydrate, 99+%, ACS reagent 500G</t>
  </si>
  <si>
    <t>10731452</t>
  </si>
  <si>
    <t>AMMONIUM PHOSPHATE MONOBASIC</t>
  </si>
  <si>
    <t>10744914</t>
  </si>
  <si>
    <t>Manganese(II) chloride tetrahydrate, ACS reagent 500G</t>
  </si>
  <si>
    <t>12397083</t>
  </si>
  <si>
    <t>Iron(II) sulfate heptahydrate, 99+%, ACS reagent</t>
  </si>
  <si>
    <t>10702412</t>
  </si>
  <si>
    <t>cônes Biohit vrac pour P5000 (1000 u)</t>
  </si>
  <si>
    <t>2*780308</t>
  </si>
  <si>
    <t>cônes Biohit vrac pour P5000 (100u)</t>
  </si>
  <si>
    <t>Tamis moléculaire 3A, pur, taille particule1,6-2,5mm 500gr</t>
  </si>
  <si>
    <t>10070270</t>
  </si>
  <si>
    <t>Acétyle chlorure, Certified AR, pour analyse 100ml</t>
  </si>
  <si>
    <t>10500721</t>
  </si>
  <si>
    <t>Microtube ClickFit 2 ml Treff coloris naturel (x500)</t>
  </si>
  <si>
    <t>034033</t>
  </si>
  <si>
    <t>2,4-​Dinitrophenylhydrazine</t>
  </si>
  <si>
    <t>D199303-25g</t>
  </si>
  <si>
    <t>NONANOIC ACID 97% 250 ML</t>
  </si>
  <si>
    <t>B21568.AK</t>
  </si>
  <si>
    <t>HEXANOIC ACID 98% 100 ML</t>
  </si>
  <si>
    <t>A13789.AE</t>
  </si>
  <si>
    <t>METHYL HYDROGEN AZELATE 96% 5GR</t>
  </si>
  <si>
    <t>L08116.06</t>
  </si>
  <si>
    <t>CERIUM (IV) AMMONIUM SULFATE DIHYDRATE 250GR</t>
  </si>
  <si>
    <t>40194.30</t>
  </si>
  <si>
    <t>TSC au sang (20 btes)</t>
  </si>
  <si>
    <t>aiguille hypodermique HSW FINE-JECT hypodermic needles, disposable gauge 23</t>
  </si>
  <si>
    <t>HSWNH231-100EA</t>
  </si>
  <si>
    <t>aiguille hypodermique HSW FINE-JECT hypodermic needles, disposable gauge 27</t>
  </si>
  <si>
    <t>HSWNH2712-100EA</t>
  </si>
  <si>
    <t>Seringue 3ml PP/PE without needle</t>
  </si>
  <si>
    <t>Z116858-100EA</t>
  </si>
  <si>
    <t>Gibberellic acid</t>
  </si>
  <si>
    <t>G7645-1G</t>
  </si>
  <si>
    <t>TUBE CENTRI PP 15ML RACK  X500; 17 x 122 mm, conique_x000D_
Tube à centrifuger 15ml 17 x 122 mm, conique,</t>
  </si>
  <si>
    <t>10431013</t>
  </si>
  <si>
    <t>Methyl 9Z,11E (ou c9t11)-Octadecadienoate, 25 mg _x000D_
9(Z),11€-Octadecadienoic acid, 25 mg _x000D_
_x000D_
9(Z),11€-Octadecadienoic acid, 25 mg</t>
  </si>
  <si>
    <t>1255</t>
  </si>
  <si>
    <t>BOL VERRE 1L pour Waring Blendor + couvercle _sans couteau</t>
  </si>
  <si>
    <t>11914938</t>
  </si>
  <si>
    <t>COUTEAUX pour bol en verre 1L Waring Blendor</t>
  </si>
  <si>
    <t>11934938</t>
  </si>
  <si>
    <t>Azelaic acid 98%_x000D_
_x000D_
98%</t>
  </si>
  <si>
    <t>246379-25G</t>
  </si>
  <si>
    <t>Linoleic acid</t>
  </si>
  <si>
    <t>W338001-SAMPLE</t>
  </si>
  <si>
    <t>Palmitic acid 99%</t>
  </si>
  <si>
    <t>P0500-10G</t>
  </si>
  <si>
    <t>Stearic acid &gt;98,5%</t>
  </si>
  <si>
    <t>S4751-1G</t>
  </si>
  <si>
    <t>mitomycine C 2mg</t>
  </si>
  <si>
    <t>M4287</t>
  </si>
  <si>
    <t>Skim milk power 500g</t>
  </si>
  <si>
    <t>70166-500</t>
  </si>
  <si>
    <t>Surchaussures (x2000)</t>
  </si>
  <si>
    <t>11770124</t>
  </si>
  <si>
    <t>SOLUTION DE NETTOYAGE ÉLECTRODES "FROMAGES" (500mL)</t>
  </si>
  <si>
    <t>HAHI70642L</t>
  </si>
  <si>
    <t>capillaire en verre DURAN MINICAPS 5 µl (x1000)</t>
  </si>
  <si>
    <t>11861050</t>
  </si>
  <si>
    <t>Flacon 500ml ISO gradué bouché Pyrex</t>
  </si>
  <si>
    <t>1*1516/08D</t>
  </si>
  <si>
    <t>BECHER PP 3000ML GRADUE BLEU_x000D_
bécher à anse</t>
  </si>
  <si>
    <t>11990985</t>
  </si>
  <si>
    <t>PAPIER OPTIQUE N° 105 FEUILLES100X150MM. * 625 Pce</t>
  </si>
  <si>
    <t>111-5000</t>
  </si>
  <si>
    <t>Tube à essai 16 cm (diamètre 16,1 mm) x 299</t>
  </si>
  <si>
    <t>0215004</t>
  </si>
  <si>
    <t>bouchon tube à essai (pour  tubes ref. 0215004) x 100</t>
  </si>
  <si>
    <t>0345323</t>
  </si>
  <si>
    <t>Charlotte blanche clip accordéon x1000</t>
  </si>
  <si>
    <t>11745473</t>
  </si>
  <si>
    <t>Violet de Gentiane phéniqué 1L</t>
  </si>
  <si>
    <t>720-0337</t>
  </si>
  <si>
    <t>PELLE HDPE 500ML²</t>
  </si>
  <si>
    <t>10350721</t>
  </si>
  <si>
    <t>Tubes RMN 5mm*178mm, 200mHz (5u)</t>
  </si>
  <si>
    <t>634-0454</t>
  </si>
  <si>
    <t>CDCl3 (Chloroforme deutéré) (50g)</t>
  </si>
  <si>
    <t>225789-50G</t>
  </si>
  <si>
    <t>Serum E.coli trivalent 3</t>
  </si>
  <si>
    <t>57351</t>
  </si>
  <si>
    <t>Serum E.coli monovalent O111</t>
  </si>
  <si>
    <t>57241</t>
  </si>
  <si>
    <t>Serum E.coli monovalent O55</t>
  </si>
  <si>
    <t>57221</t>
  </si>
  <si>
    <t>Régulateur de pression 40 psi (2,8bar) en peek_x000D_
(2.8 bar) PEEK avec 2 x XP-215_x000D_
Régulateur de pression 40 psi_x000D_
(2.8 bar) PEEK</t>
  </si>
  <si>
    <t>P-785</t>
  </si>
  <si>
    <t>Té soupape de sécurité pour tube 1/16'' OD_x000D_
tube 1/16"OD_x000D_
tube 1/16"OD</t>
  </si>
  <si>
    <t>P-612</t>
  </si>
  <si>
    <t>Tube TEFLON FEP 1/16"x0.25mm bleu (rouleau 6m)_x000D_
bleu (0.010")</t>
  </si>
  <si>
    <t>1527B</t>
  </si>
  <si>
    <t>Tube TEFLON FEP 1/16"x0,175mm jaune (rouleau 6m)</t>
  </si>
  <si>
    <t>1477-20</t>
  </si>
  <si>
    <t>Tube TEFLON FEP 1/16"x0,50mm  orange (rouleau 6m)</t>
  </si>
  <si>
    <t>1548OR</t>
  </si>
  <si>
    <t>Régulateur de pression 20 psi (1,4bar) en peek avec 2xXP-215</t>
  </si>
  <si>
    <t>P-791</t>
  </si>
  <si>
    <t>Rnase A 2.5 ml (100 mg/ml; 7000 units/ml, solution)_x000D_
_x000D_
Rnase A (17,500 U )</t>
  </si>
  <si>
    <t>19101</t>
  </si>
  <si>
    <t>Ssoadvance Universal Sybr green Supermix 2500</t>
  </si>
  <si>
    <t>1725274</t>
  </si>
  <si>
    <t>( Donca prix par L'ENSAT)</t>
  </si>
  <si>
    <t>Experion DNA 12K Analysis Kit for 10 Chip</t>
  </si>
  <si>
    <t>7007108</t>
  </si>
  <si>
    <t>Barreaux aimantés (L8mm; D3mm) (x10)</t>
  </si>
  <si>
    <t>0989,2</t>
  </si>
  <si>
    <t>Barreaux aimantés (L15mm; D4,5mm) (x10)</t>
  </si>
  <si>
    <t>1204,2</t>
  </si>
  <si>
    <t>Barreaux aimantés (L30mm; D6mm) (x10)</t>
  </si>
  <si>
    <t>2153,2</t>
  </si>
  <si>
    <t>Barreaux aimantés (L,40mm; D8mm) (x10)</t>
  </si>
  <si>
    <t>1306,2</t>
  </si>
  <si>
    <t>brosses de nettoyage Rotilabo (diamétre brosse 18mm) x10</t>
  </si>
  <si>
    <t>1202,1</t>
  </si>
  <si>
    <t>fiole jaugée 10ml (x5)</t>
  </si>
  <si>
    <t>FRD166</t>
  </si>
  <si>
    <t>Leaflet  catalogue 06,2015</t>
  </si>
  <si>
    <t>Oligo qpcr plexor PalQF*  5'-CGGTGGGGTTTTTACGTCTACAG-3’</t>
  </si>
  <si>
    <t>Oligo qpcr plexor PchQR*  5’-CCATTGTAGCTGTTCCAAGATCAG-3’</t>
  </si>
  <si>
    <t>Papier enregistreur  autoclave JUMO -1/3 bar0/160°C rouleau</t>
  </si>
  <si>
    <t>PAPI0196</t>
  </si>
  <si>
    <t>Wheat Genomic DNA</t>
  </si>
  <si>
    <t>PLG-1084 (100µg)</t>
  </si>
  <si>
    <t>milieu Clarks and Lubs</t>
  </si>
  <si>
    <t>CM0043</t>
  </si>
  <si>
    <t>alpha-napthol</t>
  </si>
  <si>
    <t>N1000-10g</t>
  </si>
  <si>
    <t>Hydroxyproline (trans-4-Hydroxy-L-proline)</t>
  </si>
  <si>
    <t>H54409-2,5g</t>
  </si>
  <si>
    <t>Papier de germination en disque Ø 90 mm , 160 g/m2_x000D_
074143_x000D_
 _x000D_
_x000D_
Papier de germination en disque Ø 130 mm</t>
  </si>
  <si>
    <t>074142</t>
  </si>
  <si>
    <t>Papier de germination en disque Ø 130 mm , 160 g/m2_x000D_
_x000D_
_x000D_
Papier de germination en disque Ø 130 mm _x000D_
_x000D_
_x000D_
Papier de germination en disque Ø 130 mm</t>
  </si>
  <si>
    <t>074143</t>
  </si>
  <si>
    <t>GANT STERLING NITRILE XTRA T9 (x90)</t>
  </si>
  <si>
    <t>11708532</t>
  </si>
  <si>
    <t>Czapek-Dox broth pour microbiologie</t>
  </si>
  <si>
    <t>C1551-250g</t>
  </si>
  <si>
    <t>Acide Citrique monohydrate</t>
  </si>
  <si>
    <t>C1909-500g</t>
  </si>
  <si>
    <t>Statif base rectangulaire acier peint 21*13cm</t>
  </si>
  <si>
    <t>10106270</t>
  </si>
  <si>
    <t>TUYAU NEOPRENE PR BEC BUNSEN 75cm diam int 5mm</t>
  </si>
  <si>
    <t>11865522</t>
  </si>
  <si>
    <t>Joint de rotor en Tefzel pour vanne Rheodyne 7750‑020</t>
  </si>
  <si>
    <t>0100-1849_x000D_
_x000D_
_x000D_
0100-1849</t>
  </si>
  <si>
    <t>Solutions tampon pH,4,01 (25*20ml)</t>
  </si>
  <si>
    <t>N320.1</t>
  </si>
  <si>
    <t>Solutions tampon pH,7,01 (25*20ml)</t>
  </si>
  <si>
    <t>N321.1</t>
  </si>
  <si>
    <t>Transparent Gel Tray</t>
  </si>
  <si>
    <t>1704418</t>
  </si>
  <si>
    <t>Peigne Fixed-Height Comb</t>
  </si>
  <si>
    <t>1704448EDU</t>
  </si>
  <si>
    <t>CARTOUCHES ECHANGEUSE D'ION POUR "LAB-ION"</t>
  </si>
  <si>
    <t>9*14010500</t>
  </si>
  <si>
    <t>Pressure Beaugel 500 1L</t>
  </si>
  <si>
    <t>001AAA</t>
  </si>
  <si>
    <t>Durcigel CaCl2 1L</t>
  </si>
  <si>
    <t>003AAC</t>
  </si>
  <si>
    <t>Pots de yaourt (1620u)</t>
  </si>
  <si>
    <t>909AAK</t>
  </si>
  <si>
    <t>Opercules pour pots de yaourt (2000u)</t>
  </si>
  <si>
    <t>913 AAA</t>
  </si>
  <si>
    <t>Acidimètre en kit</t>
  </si>
  <si>
    <t>13AAA+ 13AAF+13AAG+13AAJ</t>
  </si>
  <si>
    <t>Souche BETA5 DL1</t>
  </si>
  <si>
    <t>002BEC</t>
  </si>
  <si>
    <t>Souche Delta 1 DL1</t>
  </si>
  <si>
    <t>002 DAC</t>
  </si>
  <si>
    <t>Souche Sigma 96 SP</t>
  </si>
  <si>
    <t>005KFC</t>
  </si>
  <si>
    <t>Filtre p5000 (50u)</t>
  </si>
  <si>
    <t>BHT721005</t>
  </si>
  <si>
    <t>Ampoule 12V 20W pour Spectro Jenway 6320D</t>
  </si>
  <si>
    <t>BB012075</t>
  </si>
  <si>
    <t>TESTEUR PH TETE S7+ELECTRODE PH</t>
  </si>
  <si>
    <t>10131361</t>
  </si>
  <si>
    <t>distributeur CALIBREXTM solutae 530 (acides forts et bases )</t>
  </si>
  <si>
    <t>17 530 025</t>
  </si>
  <si>
    <t>eau peptonnée tamponée 500 g (20g/l</t>
  </si>
  <si>
    <t>9101311</t>
  </si>
  <si>
    <t>Sonde pHmètre Sentix 41</t>
  </si>
  <si>
    <t>WT103635</t>
  </si>
  <si>
    <t>Sonde pH INTELLICAL PHC108 Hach Lange</t>
  </si>
  <si>
    <t>DRLPHC108</t>
  </si>
  <si>
    <t>Murashige and Skoog Basal Salt Mixture (MS</t>
  </si>
  <si>
    <t>M5524-1L</t>
  </si>
  <si>
    <t>Phytagel™  BioReagent, plant cell culture tested, powder_x000D_
_x000D_
BioReagent, plant cell culture tested, powder</t>
  </si>
  <si>
    <t>P8169-100g</t>
  </si>
  <si>
    <t>Colonne YMC-TriArt C18 1,9µm 50x2,0mm_x000D_
1,9µm_x000D_
50 x 2.0 mm</t>
  </si>
  <si>
    <t>TA12SP90502PT</t>
  </si>
  <si>
    <t>steviosides</t>
  </si>
  <si>
    <t>Houblon en cône HALLERTAU HERSBRUCKER aromatique (250g)</t>
  </si>
  <si>
    <t>053.022.0</t>
  </si>
  <si>
    <t>SPATULE CUILLERE ET LAME 185MM (X10)</t>
  </si>
  <si>
    <t>11835071</t>
  </si>
  <si>
    <t>boucle externe de 900µl</t>
  </si>
  <si>
    <t>G1313-87303</t>
  </si>
  <si>
    <t>11811345</t>
  </si>
  <si>
    <t>Silica gel pore size 60 Å, 60-100 mesh 1Kg</t>
  </si>
  <si>
    <t>236799-1kg</t>
  </si>
  <si>
    <t>Lessive pour tissu Indal UXNF (15kg)</t>
  </si>
  <si>
    <t>100ABS</t>
  </si>
  <si>
    <t>Proteinase K (10mg)</t>
  </si>
  <si>
    <t>P2308-10</t>
  </si>
  <si>
    <t>Papier essuyage optique nanodrop (25 carnets de 25 feuilles)</t>
  </si>
  <si>
    <t>074042</t>
  </si>
  <si>
    <t>Trypticase de soja bouillon 500g  (Difco)</t>
  </si>
  <si>
    <t>10098983</t>
  </si>
  <si>
    <t>Agarose pour gel electropohorese low-EEO/multi-purpose (500g) marque fisher</t>
  </si>
  <si>
    <t>10366603</t>
  </si>
  <si>
    <t>Souche Sigma 51</t>
  </si>
  <si>
    <t>005EAC</t>
  </si>
  <si>
    <t>Souche Sigma 74</t>
  </si>
  <si>
    <t>005HEC</t>
  </si>
  <si>
    <t>loupe x2,5 Bras Flexible</t>
  </si>
  <si>
    <t>0830104</t>
  </si>
  <si>
    <t>Thermomètre Hanna HI14700 pour incubateur et réfrigérateur</t>
  </si>
  <si>
    <t>0136084</t>
  </si>
  <si>
    <t>Thermomètre de poche Hanna Checktemp</t>
  </si>
  <si>
    <t>0136109</t>
  </si>
  <si>
    <t>Caraghénage iota (150g)</t>
  </si>
  <si>
    <t>10042</t>
  </si>
  <si>
    <t>COUPE TUBE POLYMERIQUE 1/16'' 1/8'' 1/4''</t>
  </si>
  <si>
    <t>BS1860</t>
  </si>
  <si>
    <t>offre 10% #923692 12/2015</t>
  </si>
  <si>
    <t>Agar agar microbiologie</t>
  </si>
  <si>
    <t>05040-250g</t>
  </si>
  <si>
    <t>Ampoule 220V / 30W pour microscope trino Nikon</t>
  </si>
  <si>
    <t>NIMXA20451</t>
  </si>
  <si>
    <t>Carboglace Sticks emb PPLY (20 kg)</t>
  </si>
  <si>
    <t>JNSVP200</t>
  </si>
  <si>
    <t>6€ /KG EN DEC 2015</t>
  </si>
  <si>
    <t>Teinture d'iode test empâtage (30mL)</t>
  </si>
  <si>
    <t>013.056.7</t>
  </si>
  <si>
    <t>Détergent bière Chemipro OXI 1 kg</t>
  </si>
  <si>
    <t>004.061.8</t>
  </si>
  <si>
    <t>Couvercle (broyeur mixeur GM200)</t>
  </si>
  <si>
    <t>03.107.0505</t>
  </si>
  <si>
    <t>couteau acier inoxydable lames dentellées GM200</t>
  </si>
  <si>
    <t>02.446.0057</t>
  </si>
  <si>
    <t>Test antibiotique Beta-Star Combo (25 tests)</t>
  </si>
  <si>
    <t>99COMB0</t>
  </si>
  <si>
    <t>Ginsenosides kit (8 x5mg)</t>
  </si>
  <si>
    <t>0119S</t>
  </si>
  <si>
    <t>bol en inox 1L  pour GM</t>
  </si>
  <si>
    <t>03.045.0050</t>
  </si>
  <si>
    <t>-15% , devis janvier 2015</t>
  </si>
  <si>
    <t>Bonbonne ronde 10 L + robinet (4u) (Kartell ref 1660)</t>
  </si>
  <si>
    <t>10273991</t>
  </si>
  <si>
    <t>Robinet pour bonbonne ronde 10 L (2u) (Kartell ref 375)</t>
  </si>
  <si>
    <t>12573407</t>
  </si>
  <si>
    <t>Pédagogie</t>
  </si>
  <si>
    <t>Demandeur</t>
  </si>
  <si>
    <t>Projet</t>
  </si>
  <si>
    <t>Location bouteille	1063</t>
  </si>
  <si>
    <t>Numéro de fournisseurs</t>
  </si>
  <si>
    <t>Numéro d'utilisateur</t>
  </si>
  <si>
    <t>Tel:</t>
  </si>
  <si>
    <t>Code client:</t>
  </si>
  <si>
    <t xml:space="preserve"> </t>
  </si>
  <si>
    <t>Fax:</t>
  </si>
  <si>
    <t>A facturer et à livrer à:</t>
  </si>
  <si>
    <t>Colonne1</t>
  </si>
  <si>
    <t>Référence produit</t>
  </si>
  <si>
    <t>Prix</t>
  </si>
  <si>
    <t>Quantité</t>
  </si>
  <si>
    <t>Utilisateur</t>
  </si>
  <si>
    <t>Mail!</t>
  </si>
  <si>
    <t>Commande n°</t>
  </si>
  <si>
    <t>Produit :</t>
  </si>
  <si>
    <t>Références :</t>
  </si>
  <si>
    <t xml:space="preserve">Quantité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</si>
</sst>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4" tint="-0.249977111117893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rgb="FF000000"/>
      <name val="Calibri"/>
      <family val="2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3">
    <xf numFmtId="0" fontId="0" fillId="0" borderId="0" xfId="0"/>
    <xf numFmtId="0" fontId="1" fillId="0" borderId="0" xfId="1"/>
    <xf numFmtId="0" fontId="4" fillId="0" borderId="0" xfId="0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7" fillId="0" borderId="0" xfId="0" applyFont="1" applyAlignment="1">
      <alignment horizontal="left" vertical="center"/>
    </xf>
  </cellXfs>
  <cellStyles count="2">
    <cellStyle name="Lien hypertexte" xfId="1" builtinId="8"/>
    <cellStyle name="Normal" xfId="0" builtinId="0"/>
  </cellStyles>
  <dxfs count="26">
    <dxf>
      <font>
        <strike val="0"/>
        <outline val="0"/>
        <shadow val="0"/>
        <u val="none"/>
        <vertAlign val="baseline"/>
        <sz val="11"/>
        <color theme="4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theme="4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theme="4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theme="4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theme="4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theme="4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theme="4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thin">
          <color auto="1"/>
        </right>
        <top/>
        <bottom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4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4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theme="4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theme="4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theme="4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theme="4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theme="4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theme="4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thin">
          <color auto="1"/>
        </right>
        <top/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4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</dxf>
    <dxf>
      <border outline="0">
        <bottom style="thin">
          <color indexed="64"/>
        </bottom>
      </border>
    </dxf>
  </dxfs>
  <tableStyles count="0" defaultTableStyle="TableStyleMedium2" defaultPivotStyle="PivotStyleLight16"/>
  <colors>
    <mruColors>
      <color rgb="FF808080"/>
      <color rgb="FF336699"/>
      <color rgb="FF009999"/>
      <color rgb="FFF75939"/>
      <color rgb="FF71ABBF"/>
      <color rgb="FF72BE9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988219</xdr:colOff>
      <xdr:row>0</xdr:row>
      <xdr:rowOff>1</xdr:rowOff>
    </xdr:from>
    <xdr:to>
      <xdr:col>5</xdr:col>
      <xdr:colOff>892969</xdr:colOff>
      <xdr:row>0</xdr:row>
      <xdr:rowOff>297657</xdr:rowOff>
    </xdr:to>
    <xdr:sp macro="" textlink="">
      <xdr:nvSpPr>
        <xdr:cNvPr id="7" name="ZoneTexte 6"/>
        <xdr:cNvSpPr txBox="1"/>
      </xdr:nvSpPr>
      <xdr:spPr>
        <a:xfrm>
          <a:off x="7453313" y="1"/>
          <a:ext cx="3917156" cy="297656"/>
        </a:xfrm>
        <a:prstGeom prst="rect">
          <a:avLst/>
        </a:prstGeom>
        <a:solidFill>
          <a:sysClr val="window" lastClr="FFFFFF"/>
        </a:solidFill>
        <a:ln w="9525" cmpd="sng">
          <a:solidFill>
            <a:sysClr val="window" lastClr="FFFFFF">
              <a:shade val="50000"/>
            </a:sysClr>
          </a:solidFill>
        </a:ln>
        <a:effectLst/>
      </xdr:spPr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800" b="1" i="0" u="none" strike="noStrike" kern="0" cap="none" spc="0" normalizeH="0" baseline="0" noProof="0">
              <a:ln>
                <a:noFill/>
              </a:ln>
              <a:solidFill>
                <a:srgbClr val="5B9BD5">
                  <a:lumMod val="50000"/>
                </a:srgbClr>
              </a:solidFill>
              <a:effectLst/>
              <a:uLnTx/>
              <a:uFillTx/>
              <a:latin typeface="Calibri"/>
              <a:ea typeface="+mn-ea"/>
              <a:cs typeface="+mn-cs"/>
            </a:rPr>
            <a:t>Base de données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152400</xdr:colOff>
          <xdr:row>49</xdr:row>
          <xdr:rowOff>219075</xdr:rowOff>
        </xdr:from>
        <xdr:to>
          <xdr:col>13</xdr:col>
          <xdr:colOff>323850</xdr:colOff>
          <xdr:row>51</xdr:row>
          <xdr:rowOff>47625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 les commandes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0</xdr:colOff>
      <xdr:row>0</xdr:row>
      <xdr:rowOff>0</xdr:rowOff>
    </xdr:from>
    <xdr:to>
      <xdr:col>8</xdr:col>
      <xdr:colOff>1009649</xdr:colOff>
      <xdr:row>0</xdr:row>
      <xdr:rowOff>400049</xdr:rowOff>
    </xdr:to>
    <xdr:sp macro="" textlink="">
      <xdr:nvSpPr>
        <xdr:cNvPr id="9" name="ZoneTexte 8"/>
        <xdr:cNvSpPr txBox="1"/>
      </xdr:nvSpPr>
      <xdr:spPr>
        <a:xfrm>
          <a:off x="3762375" y="0"/>
          <a:ext cx="4914899" cy="400049"/>
        </a:xfrm>
        <a:prstGeom prst="rect">
          <a:avLst/>
        </a:prstGeom>
        <a:solidFill>
          <a:sysClr val="window" lastClr="FFFFFF"/>
        </a:solidFill>
        <a:ln w="9525" cmpd="sng">
          <a:solidFill>
            <a:sysClr val="window" lastClr="FFFFFF">
              <a:shade val="50000"/>
            </a:sysClr>
          </a:solidFill>
        </a:ln>
        <a:effectLst/>
      </xdr:spPr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800" b="1" i="0" u="none" strike="noStrike" kern="0" cap="none" spc="0" normalizeH="0" baseline="0" noProof="0">
              <a:ln>
                <a:noFill/>
              </a:ln>
              <a:solidFill>
                <a:srgbClr val="5B9BD5">
                  <a:lumMod val="50000"/>
                </a:srgbClr>
              </a:solidFill>
              <a:effectLst/>
              <a:uLnTx/>
              <a:uFillTx/>
              <a:latin typeface="Calibri"/>
              <a:ea typeface="+mn-ea"/>
              <a:cs typeface="+mn-cs"/>
            </a:rPr>
            <a:t>Passer une commande</a:t>
          </a:r>
        </a:p>
      </xdr:txBody>
    </xdr:sp>
    <xdr:clientData/>
  </xdr:twoCellAnchor>
  <xdr:twoCellAnchor>
    <xdr:from>
      <xdr:col>1</xdr:col>
      <xdr:colOff>647700</xdr:colOff>
      <xdr:row>1</xdr:row>
      <xdr:rowOff>9525</xdr:rowOff>
    </xdr:from>
    <xdr:to>
      <xdr:col>3</xdr:col>
      <xdr:colOff>885825</xdr:colOff>
      <xdr:row>4</xdr:row>
      <xdr:rowOff>57150</xdr:rowOff>
    </xdr:to>
    <xdr:sp macro="[0]!Affiche_formulaire" textlink="">
      <xdr:nvSpPr>
        <xdr:cNvPr id="12" name="Organigramme : Terminateur 11"/>
        <xdr:cNvSpPr/>
      </xdr:nvSpPr>
      <xdr:spPr>
        <a:xfrm>
          <a:off x="1276350" y="476250"/>
          <a:ext cx="2047875" cy="619125"/>
        </a:xfrm>
        <a:prstGeom prst="flowChartTerminator">
          <a:avLst/>
        </a:prstGeom>
        <a:solidFill>
          <a:srgbClr val="009999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Passer commande</a:t>
          </a:r>
        </a:p>
      </xdr:txBody>
    </xdr:sp>
    <xdr:clientData/>
  </xdr:twoCellAnchor>
  <xdr:twoCellAnchor>
    <xdr:from>
      <xdr:col>4</xdr:col>
      <xdr:colOff>9525</xdr:colOff>
      <xdr:row>1</xdr:row>
      <xdr:rowOff>9525</xdr:rowOff>
    </xdr:from>
    <xdr:to>
      <xdr:col>6</xdr:col>
      <xdr:colOff>390525</xdr:colOff>
      <xdr:row>4</xdr:row>
      <xdr:rowOff>66675</xdr:rowOff>
    </xdr:to>
    <xdr:sp macro="[0]!Historique" textlink="">
      <xdr:nvSpPr>
        <xdr:cNvPr id="19" name="Organigramme : Terminateur 18"/>
        <xdr:cNvSpPr/>
      </xdr:nvSpPr>
      <xdr:spPr>
        <a:xfrm>
          <a:off x="3771900" y="476250"/>
          <a:ext cx="2447925" cy="628650"/>
        </a:xfrm>
        <a:prstGeom prst="flowChartTerminator">
          <a:avLst/>
        </a:prstGeom>
        <a:solidFill>
          <a:srgbClr val="80808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Enregistrer les commandes </a:t>
          </a:r>
        </a:p>
      </xdr:txBody>
    </xdr:sp>
    <xdr:clientData/>
  </xdr:twoCellAnchor>
  <xdr:twoCellAnchor>
    <xdr:from>
      <xdr:col>9</xdr:col>
      <xdr:colOff>476250</xdr:colOff>
      <xdr:row>1</xdr:row>
      <xdr:rowOff>19051</xdr:rowOff>
    </xdr:from>
    <xdr:to>
      <xdr:col>10</xdr:col>
      <xdr:colOff>1219200</xdr:colOff>
      <xdr:row>4</xdr:row>
      <xdr:rowOff>76201</xdr:rowOff>
    </xdr:to>
    <xdr:sp macro="[0]!Supprimer_ligne" textlink="">
      <xdr:nvSpPr>
        <xdr:cNvPr id="21" name="Organigramme : Terminateur 20"/>
        <xdr:cNvSpPr/>
      </xdr:nvSpPr>
      <xdr:spPr>
        <a:xfrm>
          <a:off x="9324975" y="485776"/>
          <a:ext cx="1866900" cy="628650"/>
        </a:xfrm>
        <a:prstGeom prst="flowChartTerminator">
          <a:avLst/>
        </a:prstGeom>
        <a:solidFill>
          <a:srgbClr val="80808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Supprimer</a:t>
          </a:r>
          <a:r>
            <a:rPr lang="fr-FR" sz="1400" baseline="0"/>
            <a:t> la ligne</a:t>
          </a:r>
          <a:endParaRPr lang="fr-FR" sz="1400"/>
        </a:p>
      </xdr:txBody>
    </xdr:sp>
    <xdr:clientData/>
  </xdr:twoCellAnchor>
  <xdr:twoCellAnchor>
    <xdr:from>
      <xdr:col>7</xdr:col>
      <xdr:colOff>266700</xdr:colOff>
      <xdr:row>1</xdr:row>
      <xdr:rowOff>9526</xdr:rowOff>
    </xdr:from>
    <xdr:to>
      <xdr:col>9</xdr:col>
      <xdr:colOff>95250</xdr:colOff>
      <xdr:row>4</xdr:row>
      <xdr:rowOff>85725</xdr:rowOff>
    </xdr:to>
    <xdr:sp macro="[0]!Réinitialisation_tableau" textlink="">
      <xdr:nvSpPr>
        <xdr:cNvPr id="25" name="Organigramme : Terminateur 24"/>
        <xdr:cNvSpPr/>
      </xdr:nvSpPr>
      <xdr:spPr>
        <a:xfrm>
          <a:off x="6848475" y="476251"/>
          <a:ext cx="2095500" cy="647699"/>
        </a:xfrm>
        <a:prstGeom prst="flowChartTerminator">
          <a:avLst/>
        </a:prstGeom>
        <a:solidFill>
          <a:srgbClr val="009999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Réinitialiser tableau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2419350</xdr:colOff>
      <xdr:row>0</xdr:row>
      <xdr:rowOff>0</xdr:rowOff>
    </xdr:from>
    <xdr:to>
      <xdr:col>4</xdr:col>
      <xdr:colOff>352424</xdr:colOff>
      <xdr:row>1</xdr:row>
      <xdr:rowOff>152399</xdr:rowOff>
    </xdr:to>
    <xdr:sp macro="" textlink="">
      <xdr:nvSpPr>
        <xdr:cNvPr id="4" name="ZoneTexte 3"/>
        <xdr:cNvSpPr txBox="1"/>
      </xdr:nvSpPr>
      <xdr:spPr>
        <a:xfrm>
          <a:off x="2419350" y="0"/>
          <a:ext cx="4267199" cy="40004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800" b="1">
              <a:solidFill>
                <a:schemeClr val="accent1">
                  <a:lumMod val="50000"/>
                </a:schemeClr>
              </a:solidFill>
            </a:rPr>
            <a:t>BON DE COMMANDE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342900</xdr:colOff>
          <xdr:row>2</xdr:row>
          <xdr:rowOff>152400</xdr:rowOff>
        </xdr:from>
        <xdr:to>
          <xdr:col>7</xdr:col>
          <xdr:colOff>1352550</xdr:colOff>
          <xdr:row>4</xdr:row>
          <xdr:rowOff>152400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Créer le bon de commande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0</xdr:colOff>
      <xdr:row>38</xdr:row>
      <xdr:rowOff>114300</xdr:rowOff>
    </xdr:from>
    <xdr:to>
      <xdr:col>1</xdr:col>
      <xdr:colOff>1152525</xdr:colOff>
      <xdr:row>42</xdr:row>
      <xdr:rowOff>152400</xdr:rowOff>
    </xdr:to>
    <xdr:sp macro="" textlink="">
      <xdr:nvSpPr>
        <xdr:cNvPr id="5" name="ZoneTexte 4"/>
        <xdr:cNvSpPr txBox="1"/>
      </xdr:nvSpPr>
      <xdr:spPr>
        <a:xfrm>
          <a:off x="0" y="8839200"/>
          <a:ext cx="3790950" cy="800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i="1"/>
            <a:t>E.I Purpan </a:t>
          </a:r>
        </a:p>
        <a:p>
          <a:r>
            <a:rPr lang="fr-FR" sz="1100" i="1"/>
            <a:t>75, voie du TOEC</a:t>
          </a:r>
        </a:p>
        <a:p>
          <a:r>
            <a:rPr lang="fr-FR" sz="1100" i="1"/>
            <a:t>F-31076 TOULOUSE Cedex3</a:t>
          </a:r>
        </a:p>
        <a:p>
          <a:r>
            <a:rPr lang="fr-FR" sz="1100" i="1"/>
            <a:t>N°TVA intracommunautaire: FR 38776944142</a:t>
          </a:r>
        </a:p>
      </xdr:txBody>
    </xdr:sp>
    <xdr:clientData/>
  </xdr:twoCellAnchor>
  <xdr:twoCellAnchor>
    <xdr:from>
      <xdr:col>0</xdr:col>
      <xdr:colOff>609600</xdr:colOff>
      <xdr:row>33</xdr:row>
      <xdr:rowOff>0</xdr:rowOff>
    </xdr:from>
    <xdr:to>
      <xdr:col>4</xdr:col>
      <xdr:colOff>9524</xdr:colOff>
      <xdr:row>35</xdr:row>
      <xdr:rowOff>38100</xdr:rowOff>
    </xdr:to>
    <xdr:sp macro="" textlink="">
      <xdr:nvSpPr>
        <xdr:cNvPr id="6" name="ZoneTexte 5"/>
        <xdr:cNvSpPr txBox="1"/>
      </xdr:nvSpPr>
      <xdr:spPr>
        <a:xfrm>
          <a:off x="609600" y="8258175"/>
          <a:ext cx="5743574" cy="457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Merci de nous faire parvenir un accusé de réception précisant les délais de livraisons estimés </a:t>
          </a:r>
        </a:p>
      </xdr:txBody>
    </xdr:sp>
    <xdr:clientData/>
  </xdr:twoCellAnchor>
  <xdr:twoCellAnchor>
    <xdr:from>
      <xdr:col>2</xdr:col>
      <xdr:colOff>0</xdr:colOff>
      <xdr:row>38</xdr:row>
      <xdr:rowOff>114300</xdr:rowOff>
    </xdr:from>
    <xdr:to>
      <xdr:col>3</xdr:col>
      <xdr:colOff>685800</xdr:colOff>
      <xdr:row>44</xdr:row>
      <xdr:rowOff>0</xdr:rowOff>
    </xdr:to>
    <xdr:sp macro="" textlink="">
      <xdr:nvSpPr>
        <xdr:cNvPr id="7" name="ZoneTexte 6"/>
        <xdr:cNvSpPr txBox="1"/>
      </xdr:nvSpPr>
      <xdr:spPr>
        <a:xfrm>
          <a:off x="3838575" y="8220075"/>
          <a:ext cx="2124075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Contact:</a:t>
          </a:r>
        </a:p>
        <a:p>
          <a:r>
            <a:rPr lang="fr-FR" sz="1100"/>
            <a:t>M.Mickaël</a:t>
          </a:r>
          <a:r>
            <a:rPr lang="fr-FR" sz="1100" baseline="0"/>
            <a:t> TENET</a:t>
          </a:r>
        </a:p>
        <a:p>
          <a:r>
            <a:rPr lang="fr-FR" sz="1100" baseline="0"/>
            <a:t>Tel: +33 (0)5 61 15 30 70</a:t>
          </a:r>
        </a:p>
        <a:p>
          <a:r>
            <a:rPr lang="fr-FR" sz="1100" baseline="0"/>
            <a:t>Fax:  +33 (0)5 61 15 30 60 </a:t>
          </a:r>
        </a:p>
        <a:p>
          <a:r>
            <a:rPr lang="fr-FR" sz="1100" baseline="0"/>
            <a:t>e-mail : michael.tenet@purpan.fr</a:t>
          </a:r>
          <a:endParaRPr lang="fr-FR" sz="1100"/>
        </a:p>
      </xdr:txBody>
    </xdr:sp>
    <xdr:clientData/>
  </xdr:twoCellAnchor>
  <xdr:twoCellAnchor editAs="oneCell">
    <xdr:from>
      <xdr:col>0</xdr:col>
      <xdr:colOff>85725</xdr:colOff>
      <xdr:row>0</xdr:row>
      <xdr:rowOff>161925</xdr:rowOff>
    </xdr:from>
    <xdr:to>
      <xdr:col>0</xdr:col>
      <xdr:colOff>2225314</xdr:colOff>
      <xdr:row>3</xdr:row>
      <xdr:rowOff>95250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161925"/>
          <a:ext cx="2139589" cy="11525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0</xdr:rowOff>
    </xdr:from>
    <xdr:to>
      <xdr:col>10</xdr:col>
      <xdr:colOff>342899</xdr:colOff>
      <xdr:row>2</xdr:row>
      <xdr:rowOff>19049</xdr:rowOff>
    </xdr:to>
    <xdr:sp macro="" textlink="">
      <xdr:nvSpPr>
        <xdr:cNvPr id="3" name="ZoneTexte 2"/>
        <xdr:cNvSpPr txBox="1"/>
      </xdr:nvSpPr>
      <xdr:spPr>
        <a:xfrm>
          <a:off x="3048000" y="0"/>
          <a:ext cx="4914899" cy="400049"/>
        </a:xfrm>
        <a:prstGeom prst="rect">
          <a:avLst/>
        </a:prstGeom>
        <a:solidFill>
          <a:sysClr val="window" lastClr="FFFFFF"/>
        </a:solidFill>
        <a:ln w="9525" cmpd="sng">
          <a:solidFill>
            <a:sysClr val="window" lastClr="FFFFFF">
              <a:shade val="50000"/>
            </a:sysClr>
          </a:solidFill>
        </a:ln>
        <a:effectLst/>
      </xdr:spPr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800" b="1" i="0" u="none" strike="noStrike" kern="0" cap="none" spc="0" normalizeH="0" baseline="0" noProof="0">
              <a:ln>
                <a:noFill/>
              </a:ln>
              <a:solidFill>
                <a:srgbClr val="5B9BD5">
                  <a:lumMod val="50000"/>
                </a:srgbClr>
              </a:solidFill>
              <a:effectLst/>
              <a:uLnTx/>
              <a:uFillTx/>
              <a:latin typeface="Calibri"/>
              <a:ea typeface="+mn-ea"/>
              <a:cs typeface="+mn-cs"/>
            </a:rPr>
            <a:t>Suivi de commande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as%20info/Cas%20Informatiqu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_de_données"/>
      <sheetName val="CHOIX"/>
      <sheetName val="Cas Informatique"/>
    </sheetNames>
    <sheetDataSet>
      <sheetData sheetId="0"/>
      <sheetData sheetId="1" refreshError="1"/>
      <sheetData sheetId="2" refreshError="1"/>
    </sheetDataSet>
  </externalBook>
</externalLink>
</file>

<file path=xl/tables/table1.xml><?xml version="1.0" encoding="utf-8"?>
<table xmlns="http://schemas.openxmlformats.org/spreadsheetml/2006/main" id="1" name="Tableau_produits" displayName="Tableau_produits" ref="B2:G3072" totalsRowShown="0">
  <autoFilter ref="B2:G3072"/>
  <tableColumns count="6">
    <tableColumn id="2" name="Produit"/>
    <tableColumn id="1" name="Numéro de produit"/>
    <tableColumn id="3" name="Fournisseur"/>
    <tableColumn id="4" name="Références"/>
    <tableColumn id="5" name="Prix HT en €"/>
    <tableColumn id="6" name="Remarques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Tableau_utilisateurs" displayName="Tableau_utilisateurs" ref="I2:J23" totalsRowShown="0">
  <autoFilter ref="I2:J23"/>
  <tableColumns count="2">
    <tableColumn id="2" name="Nom Utilisateur"/>
    <tableColumn id="1" name="Numéro d'utilisateur"/>
  </tableColumns>
  <tableStyleInfo name="TableStyleMedium14" showFirstColumn="0" showLastColumn="0" showRowStripes="1" showColumnStripes="0"/>
</table>
</file>

<file path=xl/tables/table3.xml><?xml version="1.0" encoding="utf-8"?>
<table xmlns="http://schemas.openxmlformats.org/spreadsheetml/2006/main" id="3" name="Tableau_fournisseurs" displayName="Tableau_fournisseurs" ref="L2:AB137" totalsRowShown="0">
  <autoFilter ref="L2:AB137"/>
  <tableColumns count="17">
    <tableColumn id="1" name="Nom fournisseur"/>
    <tableColumn id="17" name="Numéro de fournisseurs"/>
    <tableColumn id="2" name="Nom facturation"/>
    <tableColumn id="3" name="Contact"/>
    <tableColumn id="4" name="Adresse 1"/>
    <tableColumn id="5" name="Adresse 2"/>
    <tableColumn id="6" name="Adresse 3"/>
    <tableColumn id="7" name="Code Postal"/>
    <tableColumn id="8" name="Ville"/>
    <tableColumn id="9" name="Pays"/>
    <tableColumn id="10" name="Téléphone"/>
    <tableColumn id="11" name="Fax"/>
    <tableColumn id="12" name="E-mail"/>
    <tableColumn id="13" name="Site web"/>
    <tableColumn id="14" name="Code client LAP"/>
    <tableColumn id="15" name="Code client HALLE"/>
    <tableColumn id="16" name="Code client PEDAGO"/>
  </tableColumns>
  <tableStyleInfo name="TableStyleMedium10" showFirstColumn="0" showLastColumn="0" showRowStripes="1" showColumnStripes="0"/>
</table>
</file>

<file path=xl/tables/table4.xml><?xml version="1.0" encoding="utf-8"?>
<table xmlns="http://schemas.openxmlformats.org/spreadsheetml/2006/main" id="4" name="Tableau_demandeurs" displayName="Tableau_demandeurs" ref="AD2:AO5" totalsRowShown="0">
  <autoFilter ref="AD2:AO5"/>
  <tableColumns count="12">
    <tableColumn id="3" name="Nom"/>
    <tableColumn id="1" name="N° demandeur"/>
    <tableColumn id="2" name="Nom d'usage"/>
    <tableColumn id="4" name="Adresse 1"/>
    <tableColumn id="5" name="Adresse 2"/>
    <tableColumn id="6" name="Adresse 3"/>
    <tableColumn id="7" name="Code Postal"/>
    <tableColumn id="8" name="Ville"/>
    <tableColumn id="9" name="Téléphone"/>
    <tableColumn id="10" name="Fax"/>
    <tableColumn id="11" name="Site web" dataCellStyle="Lien hypertexte"/>
    <tableColumn id="12" name="E-mail"/>
  </tableColumns>
  <tableStyleInfo name="TableStyleMedium11" showFirstColumn="0" showLastColumn="0" showRowStripes="1" showColumnStripes="0"/>
</table>
</file>

<file path=xl/tables/table5.xml><?xml version="1.0" encoding="utf-8"?>
<table xmlns="http://schemas.openxmlformats.org/spreadsheetml/2006/main" id="5" name="Tableau_projets" displayName="Tableau_projets" ref="AQ2:AS41" totalsRowShown="0">
  <autoFilter ref="AQ2:AS41"/>
  <tableColumns count="3">
    <tableColumn id="2" name="Nom de projet"/>
    <tableColumn id="1" name="Numéro de projet"/>
    <tableColumn id="3" name="Code"/>
  </tableColumns>
  <tableStyleInfo name="TableStyleMedium13" showFirstColumn="0" showLastColumn="0" showRowStripes="1" showColumnStripes="0"/>
</table>
</file>

<file path=xl/tables/table6.xml><?xml version="1.0" encoding="utf-8"?>
<table xmlns="http://schemas.openxmlformats.org/spreadsheetml/2006/main" id="6" name="Tableau6" displayName="Tableau6" ref="C6:K8" totalsRowShown="0" dataDxfId="24" headerRowBorderDxfId="25" tableBorderDxfId="23" totalsRowBorderDxfId="22">
  <autoFilter ref="C6:K8"/>
  <tableColumns count="9">
    <tableColumn id="1" name="Colonne1" dataDxfId="21">
      <calculatedColumnFormula>Tableau6[Fournisseur]&amp;Tableau6[Demandeur]</calculatedColumnFormula>
    </tableColumn>
    <tableColumn id="2" name="Référence produit" dataDxfId="20">
      <calculatedColumnFormula>IF(ISNA(VLOOKUP(E7,Tableau_produits[],4,FALSE)),"",(VLOOKUP(E7,Tableau_produits[],4,FALSE)))</calculatedColumnFormula>
    </tableColumn>
    <tableColumn id="3" name="Produit" dataDxfId="19"/>
    <tableColumn id="4" name="Prix" dataDxfId="18">
      <calculatedColumnFormula>IF(ISNA(VLOOKUP(E7,Tableau_produits[],5,FALSE)),"",(VLOOKUP(E7,Tableau_produits[],5,FALSE)))</calculatedColumnFormula>
    </tableColumn>
    <tableColumn id="5" name="Quantité" dataDxfId="17"/>
    <tableColumn id="6" name="Fournisseur" dataDxfId="16"/>
    <tableColumn id="7" name="Utilisateur" dataDxfId="15"/>
    <tableColumn id="8" name="Demandeur" dataDxfId="14"/>
    <tableColumn id="9" name="Projet" dataDxfId="13"/>
  </tableColumns>
  <tableStyleInfo name="TableStyleLight16" showFirstColumn="0" showLastColumn="0" showRowStripes="1" showColumnStripes="0"/>
</table>
</file>

<file path=xl/tables/table7.xml><?xml version="1.0" encoding="utf-8"?>
<table xmlns="http://schemas.openxmlformats.org/spreadsheetml/2006/main" id="14" name="Tableau615" displayName="Tableau615" ref="B2:J4" totalsRowShown="0" dataDxfId="12" headerRowBorderDxfId="10" tableBorderDxfId="11" totalsRowBorderDxfId="9">
  <autoFilter ref="B2:J4"/>
  <tableColumns count="9">
    <tableColumn id="1" name="Colonne1" dataDxfId="8">
      <calculatedColumnFormula>Tableau615[Fournisseur]&amp;Tableau615[Demandeur]</calculatedColumnFormula>
    </tableColumn>
    <tableColumn id="2" name="Référence produit" dataDxfId="7">
      <calculatedColumnFormula>IF(ISNA(VLOOKUP(D3,Tableau_produits[],4,FALSE)),"",(VLOOKUP(D3,Tableau_produits[],4,FALSE)))</calculatedColumnFormula>
    </tableColumn>
    <tableColumn id="3" name="Produit" dataDxfId="6"/>
    <tableColumn id="4" name="Prix" dataDxfId="5">
      <calculatedColumnFormula>IF(ISNA(VLOOKUP(D3,Tableau_produits[],5,FALSE)),"",(VLOOKUP(D3,Tableau_produits[],5,FALSE)))</calculatedColumnFormula>
    </tableColumn>
    <tableColumn id="5" name="Quantité" dataDxfId="4"/>
    <tableColumn id="6" name="Fournisseur" dataDxfId="3"/>
    <tableColumn id="7" name="Utilisateur" dataDxfId="2"/>
    <tableColumn id="8" name="Demandeur" dataDxfId="1"/>
    <tableColumn id="9" name="Projet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.xml"/><Relationship Id="rId3" Type="http://schemas.openxmlformats.org/officeDocument/2006/relationships/hyperlink" Target="http://www.purpan.fr/fr/recherche/moyens-dedies" TargetMode="External"/><Relationship Id="rId7" Type="http://schemas.openxmlformats.org/officeDocument/2006/relationships/table" Target="../tables/table2.xml"/><Relationship Id="rId2" Type="http://schemas.openxmlformats.org/officeDocument/2006/relationships/hyperlink" Target="http://www.purpan.fr/" TargetMode="External"/><Relationship Id="rId1" Type="http://schemas.openxmlformats.org/officeDocument/2006/relationships/hyperlink" Target="http://www.purpan.fr/fr/halle-de-technologies-alimentaires" TargetMode="External"/><Relationship Id="rId6" Type="http://schemas.openxmlformats.org/officeDocument/2006/relationships/table" Target="../tables/table1.xml"/><Relationship Id="rId5" Type="http://schemas.openxmlformats.org/officeDocument/2006/relationships/drawing" Target="../drawings/drawing1.xml"/><Relationship Id="rId10" Type="http://schemas.openxmlformats.org/officeDocument/2006/relationships/table" Target="../tables/table5.xml"/><Relationship Id="rId4" Type="http://schemas.openxmlformats.org/officeDocument/2006/relationships/hyperlink" Target="http://www.purpan.fr/fr/recherche/moyens-dedies" TargetMode="External"/><Relationship Id="rId9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6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AS3072"/>
  <sheetViews>
    <sheetView showGridLines="0" topLeftCell="B1" zoomScale="80" zoomScaleNormal="80" workbookViewId="0">
      <selection activeCell="T124" sqref="T124"/>
    </sheetView>
  </sheetViews>
  <sheetFormatPr baseColWidth="10" defaultColWidth="4.42578125" defaultRowHeight="15" x14ac:dyDescent="0.25"/>
  <cols>
    <col min="2" max="2" width="92.5703125" customWidth="1"/>
    <col min="3" max="3" width="20.42578125" bestFit="1" customWidth="1"/>
    <col min="4" max="4" width="13.7109375" bestFit="1" customWidth="1"/>
    <col min="5" max="5" width="26" bestFit="1" customWidth="1"/>
    <col min="6" max="6" width="13.85546875" bestFit="1" customWidth="1"/>
    <col min="7" max="7" width="70.5703125" bestFit="1" customWidth="1"/>
    <col min="9" max="9" width="20" bestFit="1" customWidth="1"/>
    <col min="10" max="10" width="17.42578125" bestFit="1" customWidth="1"/>
    <col min="12" max="12" width="31.5703125" bestFit="1" customWidth="1"/>
    <col min="13" max="13" width="15.5703125" customWidth="1"/>
    <col min="14" max="14" width="32.5703125" bestFit="1" customWidth="1"/>
    <col min="15" max="15" width="32.42578125" bestFit="1" customWidth="1"/>
    <col min="16" max="16" width="44.140625" bestFit="1" customWidth="1"/>
    <col min="17" max="17" width="46.7109375" bestFit="1" customWidth="1"/>
    <col min="18" max="18" width="25.85546875" bestFit="1" customWidth="1"/>
    <col min="19" max="19" width="14" bestFit="1" customWidth="1"/>
    <col min="20" max="20" width="32.42578125" bestFit="1" customWidth="1"/>
    <col min="21" max="21" width="24.5703125" bestFit="1" customWidth="1"/>
    <col min="22" max="22" width="18.7109375" bestFit="1" customWidth="1"/>
    <col min="23" max="23" width="25.140625" bestFit="1" customWidth="1"/>
    <col min="24" max="24" width="41.140625" bestFit="1" customWidth="1"/>
    <col min="25" max="25" width="42.5703125" bestFit="1" customWidth="1"/>
    <col min="26" max="26" width="18.28515625" bestFit="1" customWidth="1"/>
    <col min="27" max="27" width="19.28515625" bestFit="1" customWidth="1"/>
    <col min="28" max="28" width="21.28515625" bestFit="1" customWidth="1"/>
    <col min="30" max="30" width="30.140625" bestFit="1" customWidth="1"/>
    <col min="31" max="31" width="16.42578125" bestFit="1" customWidth="1"/>
    <col min="32" max="32" width="15.140625" bestFit="1" customWidth="1"/>
    <col min="33" max="33" width="12" bestFit="1" customWidth="1"/>
    <col min="34" max="34" width="15" bestFit="1" customWidth="1"/>
    <col min="35" max="35" width="32.85546875" bestFit="1" customWidth="1"/>
    <col min="36" max="36" width="14" bestFit="1" customWidth="1"/>
    <col min="37" max="37" width="17.42578125" bestFit="1" customWidth="1"/>
    <col min="38" max="38" width="12.85546875" bestFit="1" customWidth="1"/>
    <col min="39" max="39" width="10.140625" bestFit="1" customWidth="1"/>
    <col min="40" max="40" width="51.85546875" bestFit="1" customWidth="1"/>
    <col min="41" max="41" width="9.140625" bestFit="1" customWidth="1"/>
    <col min="43" max="43" width="29.42578125" bestFit="1" customWidth="1"/>
    <col min="44" max="44" width="19.28515625" bestFit="1" customWidth="1"/>
    <col min="45" max="45" width="8.28515625" bestFit="1" customWidth="1"/>
  </cols>
  <sheetData>
    <row r="1" spans="2:45" ht="41.25" customHeight="1" x14ac:dyDescent="0.25"/>
    <row r="2" spans="2:45" x14ac:dyDescent="0.25">
      <c r="B2" t="s">
        <v>23</v>
      </c>
      <c r="C2" t="s">
        <v>22</v>
      </c>
      <c r="D2" t="s">
        <v>24</v>
      </c>
      <c r="E2" t="s">
        <v>25</v>
      </c>
      <c r="F2" t="s">
        <v>26</v>
      </c>
      <c r="G2" t="s">
        <v>27</v>
      </c>
      <c r="I2" t="s">
        <v>42</v>
      </c>
      <c r="J2" t="s">
        <v>7108</v>
      </c>
      <c r="L2" t="s">
        <v>0</v>
      </c>
      <c r="M2" t="s">
        <v>7107</v>
      </c>
      <c r="N2" t="s">
        <v>1</v>
      </c>
      <c r="O2" t="s">
        <v>2</v>
      </c>
      <c r="P2" t="s">
        <v>3</v>
      </c>
      <c r="Q2" t="s">
        <v>4</v>
      </c>
      <c r="R2" t="s">
        <v>5</v>
      </c>
      <c r="S2" t="s">
        <v>6</v>
      </c>
      <c r="T2" t="s">
        <v>7</v>
      </c>
      <c r="U2" t="s">
        <v>8</v>
      </c>
      <c r="V2" t="s">
        <v>9</v>
      </c>
      <c r="W2" t="s">
        <v>10</v>
      </c>
      <c r="X2" t="s">
        <v>11</v>
      </c>
      <c r="Y2" t="s">
        <v>12</v>
      </c>
      <c r="Z2" t="s">
        <v>13</v>
      </c>
      <c r="AA2" t="s">
        <v>14</v>
      </c>
      <c r="AB2" t="s">
        <v>15</v>
      </c>
      <c r="AD2" t="s">
        <v>18</v>
      </c>
      <c r="AE2" t="s">
        <v>16</v>
      </c>
      <c r="AF2" t="s">
        <v>17</v>
      </c>
      <c r="AG2" t="s">
        <v>3</v>
      </c>
      <c r="AH2" t="s">
        <v>4</v>
      </c>
      <c r="AI2" t="s">
        <v>5</v>
      </c>
      <c r="AJ2" t="s">
        <v>6</v>
      </c>
      <c r="AK2" t="s">
        <v>7</v>
      </c>
      <c r="AL2" t="s">
        <v>9</v>
      </c>
      <c r="AM2" t="s">
        <v>10</v>
      </c>
      <c r="AN2" t="s">
        <v>12</v>
      </c>
      <c r="AO2" t="s">
        <v>11</v>
      </c>
      <c r="AQ2" t="s">
        <v>20</v>
      </c>
      <c r="AR2" t="s">
        <v>19</v>
      </c>
      <c r="AS2" t="s">
        <v>21</v>
      </c>
    </row>
    <row r="3" spans="2:45" x14ac:dyDescent="0.25">
      <c r="B3" t="s">
        <v>40</v>
      </c>
      <c r="C3">
        <v>200</v>
      </c>
      <c r="D3">
        <v>33</v>
      </c>
      <c r="E3" t="s">
        <v>41</v>
      </c>
      <c r="F3">
        <v>80.2</v>
      </c>
      <c r="I3" t="s">
        <v>57</v>
      </c>
      <c r="J3">
        <v>1</v>
      </c>
      <c r="L3" t="s">
        <v>28</v>
      </c>
      <c r="M3">
        <v>1</v>
      </c>
      <c r="N3" t="s">
        <v>28</v>
      </c>
      <c r="AD3" t="s">
        <v>30</v>
      </c>
      <c r="AE3">
        <v>1</v>
      </c>
      <c r="AF3" t="s">
        <v>29</v>
      </c>
      <c r="AG3" t="s">
        <v>31</v>
      </c>
      <c r="AH3" t="s">
        <v>32</v>
      </c>
      <c r="AI3" t="s">
        <v>33</v>
      </c>
      <c r="AJ3" t="s">
        <v>34</v>
      </c>
      <c r="AK3" t="s">
        <v>35</v>
      </c>
      <c r="AL3" t="s">
        <v>36</v>
      </c>
      <c r="AM3" t="s">
        <v>37</v>
      </c>
      <c r="AN3" s="1" t="s">
        <v>38</v>
      </c>
      <c r="AQ3" t="s">
        <v>39</v>
      </c>
      <c r="AR3">
        <v>1</v>
      </c>
      <c r="AS3">
        <v>5100</v>
      </c>
    </row>
    <row r="4" spans="2:45" x14ac:dyDescent="0.25">
      <c r="B4" t="s">
        <v>55</v>
      </c>
      <c r="C4">
        <v>201</v>
      </c>
      <c r="D4">
        <v>33</v>
      </c>
      <c r="E4" t="s">
        <v>56</v>
      </c>
      <c r="F4">
        <v>25.8</v>
      </c>
      <c r="I4" t="s">
        <v>76</v>
      </c>
      <c r="J4">
        <v>2</v>
      </c>
      <c r="L4" t="s">
        <v>43</v>
      </c>
      <c r="M4">
        <v>3</v>
      </c>
      <c r="N4" t="s">
        <v>43</v>
      </c>
      <c r="P4" t="s">
        <v>44</v>
      </c>
      <c r="S4" t="s">
        <v>45</v>
      </c>
      <c r="T4" t="s">
        <v>46</v>
      </c>
      <c r="V4" t="s">
        <v>47</v>
      </c>
      <c r="W4" t="s">
        <v>48</v>
      </c>
      <c r="X4" t="s">
        <v>49</v>
      </c>
      <c r="Y4" t="s">
        <v>50</v>
      </c>
      <c r="Z4" t="s">
        <v>51</v>
      </c>
      <c r="AD4" t="s">
        <v>7103</v>
      </c>
      <c r="AE4">
        <v>2</v>
      </c>
      <c r="AF4" t="s">
        <v>52</v>
      </c>
      <c r="AG4" t="s">
        <v>31</v>
      </c>
      <c r="AH4" t="s">
        <v>32</v>
      </c>
      <c r="AI4" t="s">
        <v>33</v>
      </c>
      <c r="AJ4" t="s">
        <v>34</v>
      </c>
      <c r="AK4" t="s">
        <v>35</v>
      </c>
      <c r="AL4" t="s">
        <v>36</v>
      </c>
      <c r="AM4" t="s">
        <v>37</v>
      </c>
      <c r="AN4" s="1" t="s">
        <v>53</v>
      </c>
      <c r="AQ4" t="s">
        <v>54</v>
      </c>
      <c r="AR4">
        <v>3</v>
      </c>
      <c r="AS4">
        <v>6120</v>
      </c>
    </row>
    <row r="5" spans="2:45" x14ac:dyDescent="0.25">
      <c r="B5" t="s">
        <v>74</v>
      </c>
      <c r="C5">
        <v>202</v>
      </c>
      <c r="D5">
        <v>28</v>
      </c>
      <c r="E5" t="s">
        <v>75</v>
      </c>
      <c r="F5">
        <v>180.19</v>
      </c>
      <c r="I5" t="s">
        <v>88</v>
      </c>
      <c r="J5">
        <v>3</v>
      </c>
      <c r="L5" t="s">
        <v>58</v>
      </c>
      <c r="M5">
        <v>4</v>
      </c>
      <c r="N5" t="s">
        <v>59</v>
      </c>
      <c r="O5" t="s">
        <v>60</v>
      </c>
      <c r="P5" t="s">
        <v>61</v>
      </c>
      <c r="S5" t="s">
        <v>62</v>
      </c>
      <c r="T5" t="s">
        <v>63</v>
      </c>
      <c r="U5" t="s">
        <v>64</v>
      </c>
      <c r="V5" t="s">
        <v>65</v>
      </c>
      <c r="W5" t="s">
        <v>66</v>
      </c>
      <c r="X5" t="s">
        <v>67</v>
      </c>
      <c r="Z5" t="s">
        <v>68</v>
      </c>
      <c r="AD5" t="s">
        <v>70</v>
      </c>
      <c r="AE5">
        <v>3</v>
      </c>
      <c r="AF5" t="s">
        <v>69</v>
      </c>
      <c r="AG5" t="s">
        <v>31</v>
      </c>
      <c r="AH5" t="s">
        <v>32</v>
      </c>
      <c r="AI5" t="s">
        <v>71</v>
      </c>
      <c r="AJ5" t="s">
        <v>34</v>
      </c>
      <c r="AK5" t="s">
        <v>35</v>
      </c>
      <c r="AN5" s="1" t="s">
        <v>72</v>
      </c>
      <c r="AQ5" t="s">
        <v>73</v>
      </c>
      <c r="AR5">
        <v>4</v>
      </c>
      <c r="AS5">
        <v>6111</v>
      </c>
    </row>
    <row r="6" spans="2:45" x14ac:dyDescent="0.25">
      <c r="B6" t="s">
        <v>86</v>
      </c>
      <c r="C6">
        <v>203</v>
      </c>
      <c r="D6">
        <v>33</v>
      </c>
      <c r="E6" t="s">
        <v>87</v>
      </c>
      <c r="I6" t="s">
        <v>97</v>
      </c>
      <c r="J6">
        <v>10</v>
      </c>
      <c r="L6" t="s">
        <v>77</v>
      </c>
      <c r="M6">
        <v>5</v>
      </c>
      <c r="N6" t="s">
        <v>77</v>
      </c>
      <c r="S6" t="s">
        <v>78</v>
      </c>
      <c r="T6" t="s">
        <v>79</v>
      </c>
      <c r="V6" t="s">
        <v>80</v>
      </c>
      <c r="W6" t="s">
        <v>81</v>
      </c>
      <c r="X6" t="s">
        <v>82</v>
      </c>
      <c r="Y6" t="s">
        <v>83</v>
      </c>
      <c r="Z6" t="s">
        <v>84</v>
      </c>
      <c r="AB6" t="s">
        <v>84</v>
      </c>
      <c r="AQ6" t="s">
        <v>85</v>
      </c>
      <c r="AR6">
        <v>6</v>
      </c>
      <c r="AS6">
        <v>6110</v>
      </c>
    </row>
    <row r="7" spans="2:45" x14ac:dyDescent="0.25">
      <c r="B7" t="s">
        <v>7106</v>
      </c>
      <c r="C7">
        <v>204</v>
      </c>
      <c r="D7">
        <v>31</v>
      </c>
      <c r="E7" t="s">
        <v>95</v>
      </c>
      <c r="F7">
        <v>40</v>
      </c>
      <c r="G7" t="s">
        <v>96</v>
      </c>
      <c r="I7" t="s">
        <v>108</v>
      </c>
      <c r="J7">
        <v>11</v>
      </c>
      <c r="L7" t="s">
        <v>89</v>
      </c>
      <c r="M7">
        <v>6</v>
      </c>
      <c r="N7" t="s">
        <v>89</v>
      </c>
      <c r="P7" t="s">
        <v>90</v>
      </c>
      <c r="S7" t="s">
        <v>91</v>
      </c>
      <c r="T7" t="s">
        <v>92</v>
      </c>
      <c r="Y7" t="s">
        <v>93</v>
      </c>
      <c r="AQ7" t="s">
        <v>94</v>
      </c>
      <c r="AR7">
        <v>7</v>
      </c>
      <c r="AS7">
        <v>6112</v>
      </c>
    </row>
    <row r="8" spans="2:45" x14ac:dyDescent="0.25">
      <c r="B8" t="s">
        <v>106</v>
      </c>
      <c r="C8">
        <v>205</v>
      </c>
      <c r="D8">
        <v>31</v>
      </c>
      <c r="E8" t="s">
        <v>107</v>
      </c>
      <c r="F8">
        <v>18.600000000000001</v>
      </c>
      <c r="I8" t="s">
        <v>113</v>
      </c>
      <c r="J8">
        <v>12</v>
      </c>
      <c r="L8" t="s">
        <v>98</v>
      </c>
      <c r="M8">
        <v>7</v>
      </c>
      <c r="N8" t="s">
        <v>98</v>
      </c>
      <c r="P8" t="s">
        <v>99</v>
      </c>
      <c r="S8" t="s">
        <v>100</v>
      </c>
      <c r="T8" t="s">
        <v>101</v>
      </c>
      <c r="V8" t="s">
        <v>102</v>
      </c>
      <c r="W8" t="s">
        <v>103</v>
      </c>
      <c r="Z8" t="s">
        <v>104</v>
      </c>
      <c r="AQ8" t="s">
        <v>105</v>
      </c>
      <c r="AR8">
        <v>10</v>
      </c>
      <c r="AS8">
        <v>6140</v>
      </c>
    </row>
    <row r="9" spans="2:45" x14ac:dyDescent="0.25">
      <c r="B9" t="s">
        <v>111</v>
      </c>
      <c r="C9">
        <v>206</v>
      </c>
      <c r="D9">
        <v>31</v>
      </c>
      <c r="E9" t="s">
        <v>112</v>
      </c>
      <c r="F9">
        <v>86.7</v>
      </c>
      <c r="I9" t="s">
        <v>126</v>
      </c>
      <c r="J9">
        <v>14</v>
      </c>
      <c r="L9" t="s">
        <v>109</v>
      </c>
      <c r="M9">
        <v>8</v>
      </c>
      <c r="N9" t="s">
        <v>109</v>
      </c>
      <c r="AQ9" t="s">
        <v>110</v>
      </c>
      <c r="AR9">
        <v>11</v>
      </c>
    </row>
    <row r="10" spans="2:45" x14ac:dyDescent="0.25">
      <c r="B10" t="s">
        <v>124</v>
      </c>
      <c r="C10">
        <v>207</v>
      </c>
      <c r="D10">
        <v>33</v>
      </c>
      <c r="E10" t="s">
        <v>125</v>
      </c>
      <c r="F10">
        <v>244.7</v>
      </c>
      <c r="I10" t="s">
        <v>131</v>
      </c>
      <c r="J10">
        <v>18</v>
      </c>
      <c r="L10" t="s">
        <v>114</v>
      </c>
      <c r="M10">
        <v>9</v>
      </c>
      <c r="N10" t="s">
        <v>115</v>
      </c>
      <c r="P10" t="s">
        <v>116</v>
      </c>
      <c r="Q10" t="s">
        <v>117</v>
      </c>
      <c r="S10" t="s">
        <v>118</v>
      </c>
      <c r="T10" t="s">
        <v>119</v>
      </c>
      <c r="U10" t="s">
        <v>64</v>
      </c>
      <c r="V10" t="s">
        <v>120</v>
      </c>
      <c r="W10" t="s">
        <v>121</v>
      </c>
      <c r="Z10" t="s">
        <v>122</v>
      </c>
      <c r="AQ10" t="s">
        <v>123</v>
      </c>
      <c r="AR10">
        <v>12</v>
      </c>
    </row>
    <row r="11" spans="2:45" x14ac:dyDescent="0.25">
      <c r="B11" t="s">
        <v>129</v>
      </c>
      <c r="C11">
        <v>208</v>
      </c>
      <c r="D11">
        <v>26</v>
      </c>
      <c r="E11" t="s">
        <v>130</v>
      </c>
      <c r="F11">
        <v>96.81</v>
      </c>
      <c r="I11" t="s">
        <v>145</v>
      </c>
      <c r="J11">
        <v>19</v>
      </c>
      <c r="L11" t="s">
        <v>127</v>
      </c>
      <c r="M11">
        <v>10</v>
      </c>
      <c r="N11" t="s">
        <v>127</v>
      </c>
      <c r="AQ11" t="s">
        <v>128</v>
      </c>
      <c r="AR11">
        <v>13</v>
      </c>
    </row>
    <row r="12" spans="2:45" x14ac:dyDescent="0.25">
      <c r="B12" t="s">
        <v>142</v>
      </c>
      <c r="C12">
        <v>209</v>
      </c>
      <c r="D12">
        <v>33</v>
      </c>
      <c r="E12" t="s">
        <v>143</v>
      </c>
      <c r="F12">
        <v>16.5</v>
      </c>
      <c r="G12" t="s">
        <v>144</v>
      </c>
      <c r="I12" t="s">
        <v>161</v>
      </c>
      <c r="J12">
        <v>20</v>
      </c>
      <c r="L12" t="s">
        <v>132</v>
      </c>
      <c r="M12">
        <v>11</v>
      </c>
      <c r="N12" t="s">
        <v>132</v>
      </c>
      <c r="P12" t="s">
        <v>133</v>
      </c>
      <c r="Q12" t="s">
        <v>134</v>
      </c>
      <c r="S12" t="s">
        <v>135</v>
      </c>
      <c r="T12" t="s">
        <v>136</v>
      </c>
      <c r="V12" t="s">
        <v>137</v>
      </c>
      <c r="W12" t="s">
        <v>138</v>
      </c>
      <c r="X12" t="s">
        <v>139</v>
      </c>
      <c r="Z12" t="s">
        <v>140</v>
      </c>
      <c r="AQ12" t="s">
        <v>141</v>
      </c>
      <c r="AR12">
        <v>14</v>
      </c>
      <c r="AS12">
        <v>6110</v>
      </c>
    </row>
    <row r="13" spans="2:45" x14ac:dyDescent="0.25">
      <c r="B13" t="s">
        <v>159</v>
      </c>
      <c r="C13">
        <v>210</v>
      </c>
      <c r="D13">
        <v>33</v>
      </c>
      <c r="E13" t="s">
        <v>160</v>
      </c>
      <c r="F13">
        <v>16.5</v>
      </c>
      <c r="I13" t="s">
        <v>175</v>
      </c>
      <c r="J13">
        <v>21</v>
      </c>
      <c r="L13" t="s">
        <v>146</v>
      </c>
      <c r="M13">
        <v>12</v>
      </c>
      <c r="N13" t="s">
        <v>147</v>
      </c>
      <c r="P13" t="s">
        <v>148</v>
      </c>
      <c r="Q13" t="s">
        <v>149</v>
      </c>
      <c r="S13" t="s">
        <v>150</v>
      </c>
      <c r="T13" t="s">
        <v>151</v>
      </c>
      <c r="U13" t="s">
        <v>64</v>
      </c>
      <c r="V13" t="s">
        <v>152</v>
      </c>
      <c r="W13" t="s">
        <v>153</v>
      </c>
      <c r="X13" t="s">
        <v>154</v>
      </c>
      <c r="Y13" t="s">
        <v>155</v>
      </c>
      <c r="Z13" t="s">
        <v>156</v>
      </c>
      <c r="AA13" t="s">
        <v>157</v>
      </c>
      <c r="AB13" t="s">
        <v>157</v>
      </c>
      <c r="AQ13" t="s">
        <v>158</v>
      </c>
      <c r="AR13">
        <v>15</v>
      </c>
      <c r="AS13">
        <v>5174</v>
      </c>
    </row>
    <row r="14" spans="2:45" x14ac:dyDescent="0.25">
      <c r="B14" t="s">
        <v>173</v>
      </c>
      <c r="C14">
        <v>211</v>
      </c>
      <c r="D14">
        <v>26</v>
      </c>
      <c r="E14" t="s">
        <v>174</v>
      </c>
      <c r="F14">
        <v>12.34</v>
      </c>
      <c r="I14" t="s">
        <v>187</v>
      </c>
      <c r="J14">
        <v>23</v>
      </c>
      <c r="L14" t="s">
        <v>162</v>
      </c>
      <c r="M14">
        <v>14</v>
      </c>
      <c r="N14" t="s">
        <v>163</v>
      </c>
      <c r="P14" t="s">
        <v>164</v>
      </c>
      <c r="S14" t="s">
        <v>165</v>
      </c>
      <c r="T14" t="s">
        <v>166</v>
      </c>
      <c r="U14" t="s">
        <v>64</v>
      </c>
      <c r="V14" t="s">
        <v>167</v>
      </c>
      <c r="W14" t="s">
        <v>168</v>
      </c>
      <c r="X14" t="s">
        <v>169</v>
      </c>
      <c r="Y14" t="s">
        <v>170</v>
      </c>
      <c r="Z14" t="s">
        <v>171</v>
      </c>
      <c r="AQ14" t="s">
        <v>172</v>
      </c>
      <c r="AR14">
        <v>16</v>
      </c>
    </row>
    <row r="15" spans="2:45" x14ac:dyDescent="0.25">
      <c r="B15" t="s">
        <v>185</v>
      </c>
      <c r="C15">
        <v>212</v>
      </c>
      <c r="D15">
        <v>33</v>
      </c>
      <c r="E15" t="s">
        <v>186</v>
      </c>
      <c r="F15">
        <v>30.4</v>
      </c>
      <c r="I15" t="s">
        <v>195</v>
      </c>
      <c r="J15">
        <v>25</v>
      </c>
      <c r="L15" t="s">
        <v>176</v>
      </c>
      <c r="M15">
        <v>16</v>
      </c>
      <c r="N15" t="s">
        <v>176</v>
      </c>
      <c r="O15" t="s">
        <v>177</v>
      </c>
      <c r="P15" t="s">
        <v>178</v>
      </c>
      <c r="Q15" t="s">
        <v>179</v>
      </c>
      <c r="S15" t="s">
        <v>180</v>
      </c>
      <c r="T15" t="s">
        <v>181</v>
      </c>
      <c r="V15" t="s">
        <v>182</v>
      </c>
      <c r="AB15" t="s">
        <v>183</v>
      </c>
      <c r="AQ15" t="s">
        <v>184</v>
      </c>
      <c r="AR15">
        <v>17</v>
      </c>
      <c r="AS15">
        <v>5110</v>
      </c>
    </row>
    <row r="16" spans="2:45" x14ac:dyDescent="0.25">
      <c r="B16" t="s">
        <v>193</v>
      </c>
      <c r="C16">
        <v>213</v>
      </c>
      <c r="D16">
        <v>33</v>
      </c>
      <c r="E16" t="s">
        <v>194</v>
      </c>
      <c r="F16">
        <v>46</v>
      </c>
      <c r="I16" t="s">
        <v>206</v>
      </c>
      <c r="J16">
        <v>29</v>
      </c>
      <c r="L16" t="s">
        <v>188</v>
      </c>
      <c r="M16">
        <v>17</v>
      </c>
      <c r="N16" t="s">
        <v>188</v>
      </c>
      <c r="V16" t="s">
        <v>189</v>
      </c>
      <c r="X16" t="s">
        <v>190</v>
      </c>
      <c r="Z16" t="s">
        <v>191</v>
      </c>
      <c r="AQ16" t="s">
        <v>192</v>
      </c>
      <c r="AR16">
        <v>18</v>
      </c>
    </row>
    <row r="17" spans="2:45" x14ac:dyDescent="0.25">
      <c r="B17" t="s">
        <v>204</v>
      </c>
      <c r="C17">
        <v>214</v>
      </c>
      <c r="D17">
        <v>4</v>
      </c>
      <c r="E17" t="s">
        <v>205</v>
      </c>
      <c r="F17">
        <v>38.1</v>
      </c>
      <c r="I17" t="s">
        <v>219</v>
      </c>
      <c r="J17">
        <v>31</v>
      </c>
      <c r="L17" t="s">
        <v>196</v>
      </c>
      <c r="M17">
        <v>18</v>
      </c>
      <c r="N17" t="s">
        <v>196</v>
      </c>
      <c r="P17" t="s">
        <v>197</v>
      </c>
      <c r="S17" t="s">
        <v>198</v>
      </c>
      <c r="T17" t="s">
        <v>199</v>
      </c>
      <c r="V17" t="s">
        <v>200</v>
      </c>
      <c r="W17" t="s">
        <v>201</v>
      </c>
      <c r="X17" t="s">
        <v>202</v>
      </c>
      <c r="AQ17" t="s">
        <v>203</v>
      </c>
      <c r="AR17">
        <v>19</v>
      </c>
      <c r="AS17">
        <v>7410</v>
      </c>
    </row>
    <row r="18" spans="2:45" x14ac:dyDescent="0.25">
      <c r="B18" t="s">
        <v>216</v>
      </c>
      <c r="C18">
        <v>215</v>
      </c>
      <c r="D18">
        <v>26</v>
      </c>
      <c r="E18" t="s">
        <v>217</v>
      </c>
      <c r="F18">
        <v>21</v>
      </c>
      <c r="G18" t="s">
        <v>218</v>
      </c>
      <c r="I18" t="s">
        <v>224</v>
      </c>
      <c r="J18">
        <v>33</v>
      </c>
      <c r="L18" t="s">
        <v>207</v>
      </c>
      <c r="M18">
        <v>19</v>
      </c>
      <c r="N18" t="s">
        <v>207</v>
      </c>
      <c r="O18" t="s">
        <v>208</v>
      </c>
      <c r="P18" t="s">
        <v>209</v>
      </c>
      <c r="Q18" t="s">
        <v>210</v>
      </c>
      <c r="U18" t="s">
        <v>211</v>
      </c>
      <c r="V18" t="s">
        <v>212</v>
      </c>
      <c r="X18" t="s">
        <v>213</v>
      </c>
      <c r="Z18" t="s">
        <v>214</v>
      </c>
      <c r="AB18" t="s">
        <v>214</v>
      </c>
      <c r="AQ18" t="s">
        <v>215</v>
      </c>
      <c r="AR18">
        <v>21</v>
      </c>
      <c r="AS18">
        <v>6110</v>
      </c>
    </row>
    <row r="19" spans="2:45" x14ac:dyDescent="0.25">
      <c r="B19" t="s">
        <v>222</v>
      </c>
      <c r="C19">
        <v>216</v>
      </c>
      <c r="D19">
        <v>26</v>
      </c>
      <c r="E19" t="s">
        <v>223</v>
      </c>
      <c r="F19">
        <v>32.29</v>
      </c>
      <c r="I19" t="s">
        <v>239</v>
      </c>
      <c r="J19">
        <v>36</v>
      </c>
      <c r="L19" t="s">
        <v>220</v>
      </c>
      <c r="M19">
        <v>20</v>
      </c>
      <c r="N19" t="s">
        <v>220</v>
      </c>
      <c r="AQ19" t="s">
        <v>221</v>
      </c>
      <c r="AR19">
        <v>22</v>
      </c>
      <c r="AS19">
        <v>5193</v>
      </c>
    </row>
    <row r="20" spans="2:45" x14ac:dyDescent="0.25">
      <c r="B20" t="s">
        <v>237</v>
      </c>
      <c r="C20">
        <v>217</v>
      </c>
      <c r="D20">
        <v>26</v>
      </c>
      <c r="E20" t="s">
        <v>238</v>
      </c>
      <c r="F20">
        <v>22.86</v>
      </c>
      <c r="I20" t="s">
        <v>252</v>
      </c>
      <c r="J20">
        <v>37</v>
      </c>
      <c r="L20" t="s">
        <v>225</v>
      </c>
      <c r="M20">
        <v>21</v>
      </c>
      <c r="N20" t="s">
        <v>225</v>
      </c>
      <c r="O20" t="s">
        <v>226</v>
      </c>
      <c r="P20" t="s">
        <v>227</v>
      </c>
      <c r="S20" t="s">
        <v>228</v>
      </c>
      <c r="T20" t="s">
        <v>229</v>
      </c>
      <c r="U20" t="s">
        <v>64</v>
      </c>
      <c r="V20" t="s">
        <v>230</v>
      </c>
      <c r="W20" t="s">
        <v>231</v>
      </c>
      <c r="X20" t="s">
        <v>232</v>
      </c>
      <c r="Y20" t="s">
        <v>233</v>
      </c>
      <c r="Z20" t="s">
        <v>234</v>
      </c>
      <c r="AB20" t="s">
        <v>235</v>
      </c>
      <c r="AQ20" t="s">
        <v>236</v>
      </c>
      <c r="AR20">
        <v>23</v>
      </c>
      <c r="AS20">
        <v>6130</v>
      </c>
    </row>
    <row r="21" spans="2:45" x14ac:dyDescent="0.25">
      <c r="B21" t="s">
        <v>250</v>
      </c>
      <c r="C21">
        <v>220</v>
      </c>
      <c r="D21">
        <v>4</v>
      </c>
      <c r="E21" t="s">
        <v>251</v>
      </c>
      <c r="F21">
        <v>69.349999999999994</v>
      </c>
      <c r="I21" t="s">
        <v>257</v>
      </c>
      <c r="J21">
        <v>38</v>
      </c>
      <c r="L21" t="s">
        <v>240</v>
      </c>
      <c r="M21">
        <v>22</v>
      </c>
      <c r="N21" t="s">
        <v>240</v>
      </c>
      <c r="P21" t="s">
        <v>241</v>
      </c>
      <c r="Q21" t="s">
        <v>242</v>
      </c>
      <c r="R21" t="s">
        <v>243</v>
      </c>
      <c r="S21" t="s">
        <v>244</v>
      </c>
      <c r="T21" t="s">
        <v>245</v>
      </c>
      <c r="V21" t="s">
        <v>246</v>
      </c>
      <c r="W21" t="s">
        <v>247</v>
      </c>
      <c r="X21" t="s">
        <v>248</v>
      </c>
      <c r="AB21" t="s">
        <v>249</v>
      </c>
      <c r="AR21">
        <v>24</v>
      </c>
    </row>
    <row r="22" spans="2:45" x14ac:dyDescent="0.25">
      <c r="B22" t="s">
        <v>255</v>
      </c>
      <c r="C22">
        <v>221</v>
      </c>
      <c r="D22">
        <v>32</v>
      </c>
      <c r="E22" t="s">
        <v>256</v>
      </c>
      <c r="F22">
        <v>26</v>
      </c>
      <c r="I22" t="s">
        <v>272</v>
      </c>
      <c r="J22">
        <v>39</v>
      </c>
      <c r="L22" t="s">
        <v>253</v>
      </c>
      <c r="M22">
        <v>23</v>
      </c>
      <c r="N22" t="s">
        <v>253</v>
      </c>
      <c r="AQ22" t="s">
        <v>254</v>
      </c>
      <c r="AR22">
        <v>26</v>
      </c>
      <c r="AS22">
        <v>5126</v>
      </c>
    </row>
    <row r="23" spans="2:45" x14ac:dyDescent="0.25">
      <c r="B23" t="s">
        <v>270</v>
      </c>
      <c r="C23">
        <v>222</v>
      </c>
      <c r="D23">
        <v>33</v>
      </c>
      <c r="E23" t="s">
        <v>271</v>
      </c>
      <c r="F23">
        <v>45</v>
      </c>
      <c r="I23" t="s">
        <v>288</v>
      </c>
      <c r="J23">
        <v>40</v>
      </c>
      <c r="L23" t="s">
        <v>258</v>
      </c>
      <c r="M23">
        <v>25</v>
      </c>
      <c r="N23" t="s">
        <v>259</v>
      </c>
      <c r="O23" t="s">
        <v>260</v>
      </c>
      <c r="P23" t="s">
        <v>261</v>
      </c>
      <c r="Q23" t="s">
        <v>262</v>
      </c>
      <c r="S23" t="s">
        <v>263</v>
      </c>
      <c r="T23" t="s">
        <v>264</v>
      </c>
      <c r="U23" t="s">
        <v>64</v>
      </c>
      <c r="V23" t="s">
        <v>265</v>
      </c>
      <c r="W23" t="s">
        <v>266</v>
      </c>
      <c r="X23" t="s">
        <v>267</v>
      </c>
      <c r="Z23" t="s">
        <v>268</v>
      </c>
      <c r="AA23" t="s">
        <v>268</v>
      </c>
      <c r="AB23" t="s">
        <v>268</v>
      </c>
      <c r="AQ23" t="s">
        <v>269</v>
      </c>
      <c r="AR23">
        <v>27</v>
      </c>
      <c r="AS23">
        <v>6115</v>
      </c>
    </row>
    <row r="24" spans="2:45" x14ac:dyDescent="0.25">
      <c r="B24" t="s">
        <v>285</v>
      </c>
      <c r="C24">
        <v>223</v>
      </c>
      <c r="D24">
        <v>19</v>
      </c>
      <c r="E24" t="s">
        <v>286</v>
      </c>
      <c r="F24">
        <v>189.57</v>
      </c>
      <c r="G24" t="s">
        <v>287</v>
      </c>
      <c r="L24" t="s">
        <v>273</v>
      </c>
      <c r="M24">
        <v>26</v>
      </c>
      <c r="N24" t="s">
        <v>274</v>
      </c>
      <c r="P24" t="s">
        <v>275</v>
      </c>
      <c r="Q24" t="s">
        <v>276</v>
      </c>
      <c r="R24" t="s">
        <v>277</v>
      </c>
      <c r="S24" t="s">
        <v>278</v>
      </c>
      <c r="T24" t="s">
        <v>279</v>
      </c>
      <c r="U24" t="s">
        <v>64</v>
      </c>
      <c r="V24" t="s">
        <v>280</v>
      </c>
      <c r="W24" t="s">
        <v>281</v>
      </c>
      <c r="X24" t="s">
        <v>282</v>
      </c>
      <c r="Z24" t="s">
        <v>283</v>
      </c>
      <c r="AA24" t="s">
        <v>283</v>
      </c>
      <c r="AB24" t="s">
        <v>283</v>
      </c>
      <c r="AQ24" t="s">
        <v>284</v>
      </c>
      <c r="AR24">
        <v>28</v>
      </c>
      <c r="AS24">
        <v>6116</v>
      </c>
    </row>
    <row r="25" spans="2:45" x14ac:dyDescent="0.25">
      <c r="B25" t="s">
        <v>298</v>
      </c>
      <c r="C25">
        <v>224</v>
      </c>
      <c r="D25">
        <v>19</v>
      </c>
      <c r="E25" t="s">
        <v>299</v>
      </c>
      <c r="F25">
        <v>233</v>
      </c>
      <c r="G25" t="s">
        <v>287</v>
      </c>
      <c r="L25" t="s">
        <v>289</v>
      </c>
      <c r="M25">
        <v>27</v>
      </c>
      <c r="N25" t="s">
        <v>289</v>
      </c>
      <c r="P25" t="s">
        <v>290</v>
      </c>
      <c r="Q25" t="s">
        <v>291</v>
      </c>
      <c r="S25" t="s">
        <v>292</v>
      </c>
      <c r="T25" t="s">
        <v>293</v>
      </c>
      <c r="U25" t="s">
        <v>64</v>
      </c>
      <c r="V25" t="s">
        <v>294</v>
      </c>
      <c r="W25" t="s">
        <v>295</v>
      </c>
      <c r="X25" t="s">
        <v>296</v>
      </c>
      <c r="Z25" t="s">
        <v>297</v>
      </c>
      <c r="AR25">
        <v>29</v>
      </c>
    </row>
    <row r="26" spans="2:45" x14ac:dyDescent="0.25">
      <c r="B26" t="s">
        <v>304</v>
      </c>
      <c r="C26">
        <v>227</v>
      </c>
      <c r="D26">
        <v>33</v>
      </c>
      <c r="E26" t="s">
        <v>305</v>
      </c>
      <c r="F26">
        <v>19.3</v>
      </c>
      <c r="L26" t="s">
        <v>300</v>
      </c>
      <c r="M26">
        <v>28</v>
      </c>
      <c r="N26" t="s">
        <v>300</v>
      </c>
      <c r="V26" t="s">
        <v>301</v>
      </c>
      <c r="W26" t="s">
        <v>302</v>
      </c>
      <c r="AQ26" t="s">
        <v>303</v>
      </c>
      <c r="AR26">
        <v>30</v>
      </c>
      <c r="AS26">
        <v>6117</v>
      </c>
    </row>
    <row r="27" spans="2:45" x14ac:dyDescent="0.25">
      <c r="B27" t="s">
        <v>314</v>
      </c>
      <c r="C27">
        <v>228</v>
      </c>
      <c r="D27">
        <v>4</v>
      </c>
      <c r="E27" t="s">
        <v>315</v>
      </c>
      <c r="F27">
        <v>16.8</v>
      </c>
      <c r="L27" t="s">
        <v>306</v>
      </c>
      <c r="M27">
        <v>29</v>
      </c>
      <c r="N27" t="s">
        <v>306</v>
      </c>
      <c r="P27" t="s">
        <v>307</v>
      </c>
      <c r="S27" t="s">
        <v>308</v>
      </c>
      <c r="T27" t="s">
        <v>309</v>
      </c>
      <c r="V27" t="s">
        <v>310</v>
      </c>
      <c r="W27" t="s">
        <v>311</v>
      </c>
      <c r="Z27" t="s">
        <v>312</v>
      </c>
      <c r="AQ27" t="s">
        <v>313</v>
      </c>
      <c r="AR27">
        <v>31</v>
      </c>
      <c r="AS27">
        <v>6111</v>
      </c>
    </row>
    <row r="28" spans="2:45" x14ac:dyDescent="0.25">
      <c r="B28" t="s">
        <v>328</v>
      </c>
      <c r="C28">
        <v>229</v>
      </c>
      <c r="D28">
        <v>31</v>
      </c>
      <c r="E28" t="s">
        <v>329</v>
      </c>
      <c r="F28">
        <v>17.7</v>
      </c>
      <c r="L28" t="s">
        <v>316</v>
      </c>
      <c r="M28">
        <v>30</v>
      </c>
      <c r="N28" t="s">
        <v>317</v>
      </c>
      <c r="P28" t="s">
        <v>318</v>
      </c>
      <c r="Q28" t="s">
        <v>319</v>
      </c>
      <c r="S28" t="s">
        <v>320</v>
      </c>
      <c r="T28" t="s">
        <v>321</v>
      </c>
      <c r="U28" t="s">
        <v>322</v>
      </c>
      <c r="V28" t="s">
        <v>323</v>
      </c>
      <c r="W28" t="s">
        <v>324</v>
      </c>
      <c r="X28" t="s">
        <v>325</v>
      </c>
      <c r="Z28" t="s">
        <v>326</v>
      </c>
      <c r="AQ28" t="s">
        <v>327</v>
      </c>
      <c r="AR28">
        <v>32</v>
      </c>
      <c r="AS28">
        <v>5126</v>
      </c>
    </row>
    <row r="29" spans="2:45" x14ac:dyDescent="0.25">
      <c r="B29" t="s">
        <v>341</v>
      </c>
      <c r="C29">
        <v>230</v>
      </c>
      <c r="D29">
        <v>33</v>
      </c>
      <c r="G29" t="s">
        <v>342</v>
      </c>
      <c r="L29" t="s">
        <v>330</v>
      </c>
      <c r="M29">
        <v>31</v>
      </c>
      <c r="N29" t="s">
        <v>330</v>
      </c>
      <c r="O29" t="s">
        <v>331</v>
      </c>
      <c r="P29" t="s">
        <v>332</v>
      </c>
      <c r="S29" t="s">
        <v>333</v>
      </c>
      <c r="T29" t="s">
        <v>334</v>
      </c>
      <c r="U29" t="s">
        <v>64</v>
      </c>
      <c r="V29" t="s">
        <v>335</v>
      </c>
      <c r="W29" t="s">
        <v>336</v>
      </c>
      <c r="Y29" t="s">
        <v>337</v>
      </c>
      <c r="Z29" t="s">
        <v>338</v>
      </c>
      <c r="AA29" t="s">
        <v>339</v>
      </c>
      <c r="AQ29" t="s">
        <v>340</v>
      </c>
      <c r="AR29">
        <v>33</v>
      </c>
      <c r="AS29">
        <v>5105</v>
      </c>
    </row>
    <row r="30" spans="2:45" x14ac:dyDescent="0.25">
      <c r="B30" t="s">
        <v>350</v>
      </c>
      <c r="C30">
        <v>231</v>
      </c>
      <c r="D30">
        <v>33</v>
      </c>
      <c r="E30" t="s">
        <v>351</v>
      </c>
      <c r="F30">
        <v>176.368902439024</v>
      </c>
      <c r="L30" t="s">
        <v>343</v>
      </c>
      <c r="M30">
        <v>32</v>
      </c>
      <c r="N30" t="s">
        <v>343</v>
      </c>
      <c r="P30" t="s">
        <v>344</v>
      </c>
      <c r="Q30" t="s">
        <v>345</v>
      </c>
      <c r="S30" t="s">
        <v>346</v>
      </c>
      <c r="T30" t="s">
        <v>309</v>
      </c>
      <c r="U30" t="s">
        <v>64</v>
      </c>
      <c r="V30" t="s">
        <v>347</v>
      </c>
      <c r="W30" t="s">
        <v>348</v>
      </c>
      <c r="Z30" t="s">
        <v>349</v>
      </c>
      <c r="AR30">
        <v>34</v>
      </c>
    </row>
    <row r="31" spans="2:45" x14ac:dyDescent="0.25">
      <c r="B31" t="s">
        <v>362</v>
      </c>
      <c r="C31">
        <v>232</v>
      </c>
      <c r="D31">
        <v>19</v>
      </c>
      <c r="F31">
        <v>123.80182926829301</v>
      </c>
      <c r="G31" t="s">
        <v>363</v>
      </c>
      <c r="L31" t="s">
        <v>352</v>
      </c>
      <c r="M31">
        <v>33</v>
      </c>
      <c r="N31" t="s">
        <v>352</v>
      </c>
      <c r="O31" t="s">
        <v>353</v>
      </c>
      <c r="P31" t="s">
        <v>354</v>
      </c>
      <c r="Q31" t="s">
        <v>355</v>
      </c>
      <c r="S31" t="s">
        <v>356</v>
      </c>
      <c r="T31" t="s">
        <v>357</v>
      </c>
      <c r="V31" t="s">
        <v>358</v>
      </c>
      <c r="W31" t="s">
        <v>359</v>
      </c>
      <c r="Y31" t="s">
        <v>360</v>
      </c>
      <c r="Z31" t="s">
        <v>361</v>
      </c>
      <c r="AR31">
        <v>35</v>
      </c>
    </row>
    <row r="32" spans="2:45" x14ac:dyDescent="0.25">
      <c r="B32" t="s">
        <v>365</v>
      </c>
      <c r="C32">
        <v>233</v>
      </c>
      <c r="D32">
        <v>19</v>
      </c>
      <c r="E32" t="s">
        <v>366</v>
      </c>
      <c r="F32">
        <v>40.98</v>
      </c>
      <c r="G32" t="s">
        <v>367</v>
      </c>
      <c r="L32" t="s">
        <v>364</v>
      </c>
      <c r="M32">
        <v>34</v>
      </c>
      <c r="N32" t="s">
        <v>364</v>
      </c>
      <c r="AR32">
        <v>36</v>
      </c>
    </row>
    <row r="33" spans="2:45" x14ac:dyDescent="0.25">
      <c r="B33" t="s">
        <v>378</v>
      </c>
      <c r="C33">
        <v>234</v>
      </c>
      <c r="D33">
        <v>19</v>
      </c>
      <c r="F33">
        <v>31.24</v>
      </c>
      <c r="G33" t="s">
        <v>379</v>
      </c>
      <c r="L33" t="s">
        <v>368</v>
      </c>
      <c r="M33">
        <v>35</v>
      </c>
      <c r="N33" t="s">
        <v>368</v>
      </c>
      <c r="P33" t="s">
        <v>369</v>
      </c>
      <c r="Q33" t="s">
        <v>370</v>
      </c>
      <c r="S33" t="s">
        <v>371</v>
      </c>
      <c r="T33" t="s">
        <v>309</v>
      </c>
      <c r="U33" t="s">
        <v>64</v>
      </c>
      <c r="V33" t="s">
        <v>372</v>
      </c>
      <c r="W33" t="s">
        <v>373</v>
      </c>
      <c r="Y33" t="s">
        <v>374</v>
      </c>
      <c r="Z33" t="s">
        <v>375</v>
      </c>
      <c r="AB33" t="s">
        <v>376</v>
      </c>
      <c r="AQ33" t="s">
        <v>377</v>
      </c>
      <c r="AR33">
        <v>37</v>
      </c>
      <c r="AS33">
        <v>5110</v>
      </c>
    </row>
    <row r="34" spans="2:45" x14ac:dyDescent="0.25">
      <c r="B34" t="s">
        <v>389</v>
      </c>
      <c r="C34">
        <v>235</v>
      </c>
      <c r="D34">
        <v>19</v>
      </c>
      <c r="E34" t="s">
        <v>390</v>
      </c>
      <c r="F34">
        <v>59.78</v>
      </c>
      <c r="G34" t="s">
        <v>391</v>
      </c>
      <c r="L34" t="s">
        <v>380</v>
      </c>
      <c r="M34">
        <v>36</v>
      </c>
      <c r="N34" t="s">
        <v>380</v>
      </c>
      <c r="O34" t="s">
        <v>381</v>
      </c>
      <c r="P34" t="s">
        <v>382</v>
      </c>
      <c r="S34" t="s">
        <v>383</v>
      </c>
      <c r="T34" t="s">
        <v>384</v>
      </c>
      <c r="U34" t="s">
        <v>64</v>
      </c>
      <c r="V34" t="s">
        <v>385</v>
      </c>
      <c r="W34" t="s">
        <v>386</v>
      </c>
      <c r="X34" t="s">
        <v>387</v>
      </c>
      <c r="AQ34" t="s">
        <v>388</v>
      </c>
      <c r="AR34">
        <v>38</v>
      </c>
      <c r="AS34">
        <v>6120</v>
      </c>
    </row>
    <row r="35" spans="2:45" x14ac:dyDescent="0.25">
      <c r="B35" t="s">
        <v>393</v>
      </c>
      <c r="C35">
        <v>236</v>
      </c>
      <c r="D35">
        <v>8</v>
      </c>
      <c r="F35">
        <v>1.5137195121951199</v>
      </c>
      <c r="L35" t="s">
        <v>392</v>
      </c>
      <c r="M35">
        <v>37</v>
      </c>
      <c r="N35" t="s">
        <v>392</v>
      </c>
      <c r="AR35">
        <v>39</v>
      </c>
    </row>
    <row r="36" spans="2:45" x14ac:dyDescent="0.25">
      <c r="B36" t="s">
        <v>404</v>
      </c>
      <c r="C36">
        <v>237</v>
      </c>
      <c r="D36">
        <v>36</v>
      </c>
      <c r="L36" t="s">
        <v>394</v>
      </c>
      <c r="M36">
        <v>40</v>
      </c>
      <c r="N36" t="s">
        <v>394</v>
      </c>
      <c r="O36" t="s">
        <v>395</v>
      </c>
      <c r="P36" t="s">
        <v>396</v>
      </c>
      <c r="S36" t="s">
        <v>397</v>
      </c>
      <c r="T36" t="s">
        <v>398</v>
      </c>
      <c r="U36" t="s">
        <v>399</v>
      </c>
      <c r="V36" t="s">
        <v>400</v>
      </c>
      <c r="W36" t="s">
        <v>401</v>
      </c>
      <c r="Z36" t="s">
        <v>402</v>
      </c>
      <c r="AQ36" t="s">
        <v>403</v>
      </c>
      <c r="AR36">
        <v>40</v>
      </c>
      <c r="AS36">
        <v>5126</v>
      </c>
    </row>
    <row r="37" spans="2:45" x14ac:dyDescent="0.25">
      <c r="B37" t="s">
        <v>415</v>
      </c>
      <c r="C37">
        <v>238</v>
      </c>
      <c r="D37">
        <v>36</v>
      </c>
      <c r="F37">
        <v>12.1</v>
      </c>
      <c r="L37" t="s">
        <v>405</v>
      </c>
      <c r="M37">
        <v>42</v>
      </c>
      <c r="N37" t="s">
        <v>406</v>
      </c>
      <c r="P37" t="s">
        <v>407</v>
      </c>
      <c r="Q37" t="s">
        <v>408</v>
      </c>
      <c r="R37" t="s">
        <v>409</v>
      </c>
      <c r="S37" t="s">
        <v>410</v>
      </c>
      <c r="T37" t="s">
        <v>411</v>
      </c>
      <c r="U37" t="s">
        <v>399</v>
      </c>
      <c r="V37" t="s">
        <v>412</v>
      </c>
      <c r="W37" t="s">
        <v>413</v>
      </c>
      <c r="Z37" t="s">
        <v>414</v>
      </c>
      <c r="AR37">
        <v>41</v>
      </c>
    </row>
    <row r="38" spans="2:45" x14ac:dyDescent="0.25">
      <c r="B38" t="s">
        <v>423</v>
      </c>
      <c r="C38">
        <v>239</v>
      </c>
      <c r="D38">
        <v>26</v>
      </c>
      <c r="E38" t="s">
        <v>424</v>
      </c>
      <c r="F38">
        <v>37.340000000000003</v>
      </c>
      <c r="L38" t="s">
        <v>416</v>
      </c>
      <c r="M38">
        <v>45</v>
      </c>
      <c r="N38" t="s">
        <v>417</v>
      </c>
      <c r="O38" t="s">
        <v>418</v>
      </c>
      <c r="P38" t="s">
        <v>419</v>
      </c>
      <c r="Q38" t="s">
        <v>370</v>
      </c>
      <c r="S38" t="s">
        <v>371</v>
      </c>
      <c r="T38" t="s">
        <v>420</v>
      </c>
      <c r="U38" t="s">
        <v>399</v>
      </c>
      <c r="V38" t="s">
        <v>421</v>
      </c>
      <c r="W38" t="s">
        <v>422</v>
      </c>
      <c r="AR38">
        <v>42</v>
      </c>
    </row>
    <row r="39" spans="2:45" x14ac:dyDescent="0.25">
      <c r="B39" t="s">
        <v>430</v>
      </c>
      <c r="C39">
        <v>240</v>
      </c>
      <c r="D39">
        <v>26</v>
      </c>
      <c r="E39" t="s">
        <v>431</v>
      </c>
      <c r="F39">
        <v>19.510000000000002</v>
      </c>
      <c r="L39" t="s">
        <v>425</v>
      </c>
      <c r="M39">
        <v>46</v>
      </c>
      <c r="N39" t="s">
        <v>425</v>
      </c>
      <c r="O39" t="s">
        <v>426</v>
      </c>
      <c r="P39" t="s">
        <v>427</v>
      </c>
      <c r="S39" t="s">
        <v>383</v>
      </c>
      <c r="T39" t="s">
        <v>384</v>
      </c>
      <c r="U39" t="s">
        <v>399</v>
      </c>
      <c r="V39" t="s">
        <v>428</v>
      </c>
      <c r="W39" t="s">
        <v>429</v>
      </c>
      <c r="AR39">
        <v>43</v>
      </c>
    </row>
    <row r="40" spans="2:45" x14ac:dyDescent="0.25">
      <c r="B40" t="s">
        <v>445</v>
      </c>
      <c r="C40">
        <v>241</v>
      </c>
      <c r="D40">
        <v>26</v>
      </c>
      <c r="E40" t="s">
        <v>446</v>
      </c>
      <c r="F40">
        <v>18.75</v>
      </c>
      <c r="L40" t="s">
        <v>432</v>
      </c>
      <c r="M40">
        <v>47</v>
      </c>
      <c r="N40" t="s">
        <v>433</v>
      </c>
      <c r="O40" t="s">
        <v>434</v>
      </c>
      <c r="P40" t="s">
        <v>435</v>
      </c>
      <c r="Q40" t="s">
        <v>436</v>
      </c>
      <c r="S40" t="s">
        <v>437</v>
      </c>
      <c r="T40" t="s">
        <v>438</v>
      </c>
      <c r="U40" t="s">
        <v>399</v>
      </c>
      <c r="V40" t="s">
        <v>439</v>
      </c>
      <c r="W40" t="s">
        <v>440</v>
      </c>
      <c r="X40" t="s">
        <v>441</v>
      </c>
      <c r="Y40" t="s">
        <v>442</v>
      </c>
      <c r="Z40" t="s">
        <v>443</v>
      </c>
      <c r="AB40" t="s">
        <v>443</v>
      </c>
      <c r="AQ40" t="s">
        <v>444</v>
      </c>
      <c r="AR40">
        <v>44</v>
      </c>
      <c r="AS40">
        <v>5110</v>
      </c>
    </row>
    <row r="41" spans="2:45" x14ac:dyDescent="0.25">
      <c r="B41" t="s">
        <v>454</v>
      </c>
      <c r="C41">
        <v>242</v>
      </c>
      <c r="D41">
        <v>26</v>
      </c>
      <c r="E41" t="s">
        <v>455</v>
      </c>
      <c r="F41">
        <v>11.74</v>
      </c>
      <c r="L41" t="s">
        <v>447</v>
      </c>
      <c r="M41">
        <v>48</v>
      </c>
      <c r="N41" t="s">
        <v>447</v>
      </c>
      <c r="P41" t="s">
        <v>448</v>
      </c>
      <c r="S41" t="s">
        <v>449</v>
      </c>
      <c r="T41" t="s">
        <v>450</v>
      </c>
      <c r="U41" t="s">
        <v>399</v>
      </c>
      <c r="V41" t="s">
        <v>451</v>
      </c>
      <c r="W41" t="s">
        <v>452</v>
      </c>
      <c r="AQ41" t="s">
        <v>453</v>
      </c>
      <c r="AR41">
        <v>45</v>
      </c>
      <c r="AS41">
        <v>5193</v>
      </c>
    </row>
    <row r="42" spans="2:45" x14ac:dyDescent="0.25">
      <c r="B42" t="s">
        <v>462</v>
      </c>
      <c r="C42">
        <v>243</v>
      </c>
      <c r="D42">
        <v>33</v>
      </c>
      <c r="E42" t="s">
        <v>463</v>
      </c>
      <c r="F42">
        <v>43.996951219512198</v>
      </c>
      <c r="L42" t="s">
        <v>456</v>
      </c>
      <c r="M42">
        <v>49</v>
      </c>
      <c r="N42" t="s">
        <v>457</v>
      </c>
      <c r="P42" t="s">
        <v>458</v>
      </c>
      <c r="S42" t="s">
        <v>263</v>
      </c>
      <c r="T42" t="s">
        <v>459</v>
      </c>
      <c r="U42" t="s">
        <v>399</v>
      </c>
      <c r="V42" t="s">
        <v>460</v>
      </c>
      <c r="W42" t="s">
        <v>461</v>
      </c>
    </row>
    <row r="43" spans="2:45" x14ac:dyDescent="0.25">
      <c r="B43" t="s">
        <v>469</v>
      </c>
      <c r="C43">
        <v>244</v>
      </c>
      <c r="D43">
        <v>33</v>
      </c>
      <c r="E43" t="s">
        <v>470</v>
      </c>
      <c r="F43">
        <v>64.7</v>
      </c>
      <c r="L43" t="s">
        <v>464</v>
      </c>
      <c r="M43">
        <v>50</v>
      </c>
      <c r="N43" t="s">
        <v>464</v>
      </c>
      <c r="P43" t="s">
        <v>465</v>
      </c>
      <c r="S43" t="s">
        <v>466</v>
      </c>
      <c r="T43" t="s">
        <v>467</v>
      </c>
      <c r="U43" t="s">
        <v>468</v>
      </c>
    </row>
    <row r="44" spans="2:45" x14ac:dyDescent="0.25">
      <c r="B44" t="s">
        <v>478</v>
      </c>
      <c r="C44">
        <v>245</v>
      </c>
      <c r="D44">
        <v>33</v>
      </c>
      <c r="E44" t="s">
        <v>479</v>
      </c>
      <c r="F44">
        <v>22.5</v>
      </c>
      <c r="L44" t="s">
        <v>471</v>
      </c>
      <c r="M44">
        <v>52</v>
      </c>
      <c r="N44" t="s">
        <v>471</v>
      </c>
      <c r="P44" t="s">
        <v>472</v>
      </c>
      <c r="S44" t="s">
        <v>473</v>
      </c>
      <c r="T44" t="s">
        <v>474</v>
      </c>
      <c r="U44" t="s">
        <v>399</v>
      </c>
      <c r="V44" t="s">
        <v>475</v>
      </c>
      <c r="W44" t="s">
        <v>476</v>
      </c>
      <c r="Z44" t="s">
        <v>477</v>
      </c>
    </row>
    <row r="45" spans="2:45" x14ac:dyDescent="0.25">
      <c r="B45" t="s">
        <v>486</v>
      </c>
      <c r="C45">
        <v>247</v>
      </c>
      <c r="D45">
        <v>27</v>
      </c>
      <c r="E45" t="s">
        <v>487</v>
      </c>
      <c r="F45">
        <v>145</v>
      </c>
      <c r="L45" t="s">
        <v>480</v>
      </c>
      <c r="M45">
        <v>53</v>
      </c>
      <c r="N45" t="s">
        <v>481</v>
      </c>
      <c r="P45" t="s">
        <v>61</v>
      </c>
      <c r="S45" t="s">
        <v>62</v>
      </c>
      <c r="T45" t="s">
        <v>63</v>
      </c>
      <c r="U45" t="s">
        <v>399</v>
      </c>
      <c r="V45" t="s">
        <v>482</v>
      </c>
      <c r="W45" t="s">
        <v>66</v>
      </c>
      <c r="X45" t="s">
        <v>483</v>
      </c>
      <c r="Y45" t="s">
        <v>484</v>
      </c>
      <c r="Z45" t="s">
        <v>485</v>
      </c>
      <c r="AB45" t="s">
        <v>68</v>
      </c>
    </row>
    <row r="46" spans="2:45" x14ac:dyDescent="0.25">
      <c r="B46" t="s">
        <v>495</v>
      </c>
      <c r="C46">
        <v>248</v>
      </c>
      <c r="D46">
        <v>33</v>
      </c>
      <c r="E46" t="s">
        <v>496</v>
      </c>
      <c r="F46">
        <v>38.9</v>
      </c>
      <c r="L46" t="s">
        <v>488</v>
      </c>
      <c r="M46">
        <v>54</v>
      </c>
      <c r="N46" t="s">
        <v>488</v>
      </c>
      <c r="O46" t="s">
        <v>489</v>
      </c>
      <c r="P46" t="s">
        <v>490</v>
      </c>
      <c r="Q46" t="s">
        <v>491</v>
      </c>
      <c r="S46" t="s">
        <v>492</v>
      </c>
      <c r="T46" t="s">
        <v>384</v>
      </c>
      <c r="U46" t="s">
        <v>399</v>
      </c>
      <c r="V46" t="s">
        <v>493</v>
      </c>
      <c r="W46" t="s">
        <v>494</v>
      </c>
    </row>
    <row r="47" spans="2:45" x14ac:dyDescent="0.25">
      <c r="B47" t="s">
        <v>507</v>
      </c>
      <c r="C47">
        <v>250</v>
      </c>
      <c r="D47">
        <v>4</v>
      </c>
      <c r="E47" t="s">
        <v>508</v>
      </c>
      <c r="F47">
        <v>32.4</v>
      </c>
      <c r="L47" t="s">
        <v>497</v>
      </c>
      <c r="M47">
        <v>55</v>
      </c>
      <c r="N47" t="s">
        <v>497</v>
      </c>
      <c r="O47" t="s">
        <v>498</v>
      </c>
      <c r="P47" t="s">
        <v>499</v>
      </c>
      <c r="S47" t="s">
        <v>500</v>
      </c>
      <c r="T47" t="s">
        <v>501</v>
      </c>
      <c r="U47" t="s">
        <v>399</v>
      </c>
      <c r="V47" t="s">
        <v>502</v>
      </c>
      <c r="W47" t="s">
        <v>503</v>
      </c>
      <c r="X47" t="s">
        <v>504</v>
      </c>
      <c r="Y47" t="s">
        <v>505</v>
      </c>
      <c r="Z47" t="s">
        <v>506</v>
      </c>
    </row>
    <row r="48" spans="2:45" x14ac:dyDescent="0.25">
      <c r="B48" t="s">
        <v>514</v>
      </c>
      <c r="C48">
        <v>251</v>
      </c>
      <c r="D48">
        <v>33</v>
      </c>
      <c r="E48" t="s">
        <v>271</v>
      </c>
      <c r="F48">
        <v>83.2</v>
      </c>
      <c r="L48" t="s">
        <v>509</v>
      </c>
      <c r="M48">
        <v>56</v>
      </c>
      <c r="N48" t="s">
        <v>510</v>
      </c>
      <c r="P48" t="s">
        <v>511</v>
      </c>
      <c r="T48" t="s">
        <v>512</v>
      </c>
      <c r="U48" t="s">
        <v>513</v>
      </c>
    </row>
    <row r="49" spans="2:28" x14ac:dyDescent="0.25">
      <c r="B49" t="s">
        <v>524</v>
      </c>
      <c r="C49">
        <v>252</v>
      </c>
      <c r="D49">
        <v>33</v>
      </c>
      <c r="E49" t="s">
        <v>525</v>
      </c>
      <c r="F49">
        <v>58.6</v>
      </c>
      <c r="L49" t="s">
        <v>515</v>
      </c>
      <c r="M49">
        <v>57</v>
      </c>
      <c r="N49" t="s">
        <v>515</v>
      </c>
      <c r="O49" t="s">
        <v>516</v>
      </c>
      <c r="P49" t="s">
        <v>517</v>
      </c>
      <c r="Q49" t="s">
        <v>518</v>
      </c>
      <c r="S49" t="s">
        <v>437</v>
      </c>
      <c r="T49" t="s">
        <v>438</v>
      </c>
      <c r="U49" t="s">
        <v>399</v>
      </c>
      <c r="V49" t="s">
        <v>519</v>
      </c>
      <c r="W49" t="s">
        <v>520</v>
      </c>
      <c r="X49" t="s">
        <v>521</v>
      </c>
      <c r="Y49" t="s">
        <v>522</v>
      </c>
      <c r="Z49" t="s">
        <v>523</v>
      </c>
      <c r="AB49" t="s">
        <v>523</v>
      </c>
    </row>
    <row r="50" spans="2:28" x14ac:dyDescent="0.25">
      <c r="B50" t="s">
        <v>526</v>
      </c>
      <c r="C50">
        <v>253</v>
      </c>
      <c r="D50">
        <v>26</v>
      </c>
      <c r="E50" t="s">
        <v>527</v>
      </c>
      <c r="F50">
        <v>85.24</v>
      </c>
      <c r="L50" t="s">
        <v>376</v>
      </c>
      <c r="M50">
        <v>58</v>
      </c>
      <c r="U50" t="s">
        <v>399</v>
      </c>
    </row>
    <row r="51" spans="2:28" x14ac:dyDescent="0.25">
      <c r="B51" t="s">
        <v>533</v>
      </c>
      <c r="C51">
        <v>255</v>
      </c>
      <c r="D51">
        <v>7</v>
      </c>
      <c r="E51" t="s">
        <v>534</v>
      </c>
      <c r="F51">
        <v>19.95</v>
      </c>
      <c r="L51" t="s">
        <v>528</v>
      </c>
      <c r="M51">
        <v>59</v>
      </c>
      <c r="N51" t="s">
        <v>528</v>
      </c>
      <c r="P51" t="s">
        <v>529</v>
      </c>
      <c r="S51" t="s">
        <v>530</v>
      </c>
      <c r="T51" t="s">
        <v>531</v>
      </c>
      <c r="U51" t="s">
        <v>399</v>
      </c>
      <c r="Z51" t="s">
        <v>532</v>
      </c>
    </row>
    <row r="52" spans="2:28" x14ac:dyDescent="0.25">
      <c r="B52" t="s">
        <v>543</v>
      </c>
      <c r="C52">
        <v>256</v>
      </c>
      <c r="D52">
        <v>26</v>
      </c>
      <c r="E52" t="s">
        <v>544</v>
      </c>
      <c r="F52">
        <v>40.4</v>
      </c>
      <c r="L52" t="s">
        <v>535</v>
      </c>
      <c r="M52">
        <v>60</v>
      </c>
      <c r="N52" t="s">
        <v>536</v>
      </c>
      <c r="P52" t="s">
        <v>537</v>
      </c>
      <c r="Q52" t="s">
        <v>538</v>
      </c>
      <c r="S52" t="s">
        <v>346</v>
      </c>
      <c r="T52" t="s">
        <v>539</v>
      </c>
      <c r="U52" t="s">
        <v>399</v>
      </c>
      <c r="V52" t="s">
        <v>540</v>
      </c>
      <c r="W52" t="s">
        <v>541</v>
      </c>
      <c r="Z52" t="s">
        <v>542</v>
      </c>
    </row>
    <row r="53" spans="2:28" x14ac:dyDescent="0.25">
      <c r="B53" t="s">
        <v>554</v>
      </c>
      <c r="C53">
        <v>257</v>
      </c>
      <c r="D53">
        <v>26</v>
      </c>
      <c r="E53" t="s">
        <v>555</v>
      </c>
      <c r="F53">
        <v>25.65</v>
      </c>
      <c r="L53" t="s">
        <v>545</v>
      </c>
      <c r="M53">
        <v>61</v>
      </c>
      <c r="N53" t="s">
        <v>546</v>
      </c>
      <c r="P53" t="s">
        <v>547</v>
      </c>
      <c r="Q53" t="s">
        <v>548</v>
      </c>
      <c r="S53" t="s">
        <v>549</v>
      </c>
      <c r="T53" t="s">
        <v>550</v>
      </c>
      <c r="U53" t="s">
        <v>399</v>
      </c>
      <c r="V53" t="s">
        <v>551</v>
      </c>
      <c r="W53" t="s">
        <v>552</v>
      </c>
      <c r="AB53" t="s">
        <v>553</v>
      </c>
    </row>
    <row r="54" spans="2:28" x14ac:dyDescent="0.25">
      <c r="B54" t="s">
        <v>566</v>
      </c>
      <c r="C54">
        <v>259</v>
      </c>
      <c r="D54">
        <v>33</v>
      </c>
      <c r="G54" t="s">
        <v>567</v>
      </c>
      <c r="L54" t="s">
        <v>556</v>
      </c>
      <c r="M54">
        <v>62</v>
      </c>
      <c r="N54" t="s">
        <v>556</v>
      </c>
      <c r="O54" t="s">
        <v>557</v>
      </c>
      <c r="P54" t="s">
        <v>558</v>
      </c>
      <c r="Q54" t="s">
        <v>559</v>
      </c>
      <c r="S54" t="s">
        <v>560</v>
      </c>
      <c r="T54" t="s">
        <v>561</v>
      </c>
      <c r="U54" t="s">
        <v>399</v>
      </c>
      <c r="V54" t="s">
        <v>562</v>
      </c>
      <c r="W54" t="s">
        <v>563</v>
      </c>
      <c r="X54" t="s">
        <v>564</v>
      </c>
      <c r="Z54" t="s">
        <v>565</v>
      </c>
    </row>
    <row r="55" spans="2:28" x14ac:dyDescent="0.25">
      <c r="B55" t="s">
        <v>577</v>
      </c>
      <c r="C55">
        <v>260</v>
      </c>
      <c r="D55">
        <v>26</v>
      </c>
      <c r="E55" t="s">
        <v>578</v>
      </c>
      <c r="F55">
        <v>95.3</v>
      </c>
      <c r="L55" t="s">
        <v>568</v>
      </c>
      <c r="M55">
        <v>63</v>
      </c>
      <c r="N55" t="s">
        <v>568</v>
      </c>
      <c r="O55" t="s">
        <v>569</v>
      </c>
      <c r="P55" t="s">
        <v>570</v>
      </c>
      <c r="Q55" t="s">
        <v>571</v>
      </c>
      <c r="S55" t="s">
        <v>572</v>
      </c>
      <c r="T55" t="s">
        <v>573</v>
      </c>
      <c r="U55" t="s">
        <v>399</v>
      </c>
      <c r="V55" t="s">
        <v>574</v>
      </c>
      <c r="W55" t="s">
        <v>575</v>
      </c>
      <c r="AB55" t="s">
        <v>576</v>
      </c>
    </row>
    <row r="56" spans="2:28" x14ac:dyDescent="0.25">
      <c r="B56" t="s">
        <v>583</v>
      </c>
      <c r="C56">
        <v>261</v>
      </c>
      <c r="D56">
        <v>7</v>
      </c>
      <c r="E56" t="s">
        <v>584</v>
      </c>
      <c r="L56" t="s">
        <v>579</v>
      </c>
      <c r="M56">
        <v>64</v>
      </c>
      <c r="N56" t="s">
        <v>580</v>
      </c>
      <c r="U56" t="s">
        <v>399</v>
      </c>
      <c r="V56" t="s">
        <v>581</v>
      </c>
      <c r="Z56" t="s">
        <v>582</v>
      </c>
    </row>
    <row r="57" spans="2:28" x14ac:dyDescent="0.25">
      <c r="B57" t="s">
        <v>594</v>
      </c>
      <c r="C57">
        <v>262</v>
      </c>
      <c r="D57">
        <v>33</v>
      </c>
      <c r="E57" t="s">
        <v>595</v>
      </c>
      <c r="F57">
        <v>105.2</v>
      </c>
      <c r="L57" t="s">
        <v>585</v>
      </c>
      <c r="M57">
        <v>66</v>
      </c>
      <c r="N57" t="s">
        <v>586</v>
      </c>
      <c r="P57" t="s">
        <v>587</v>
      </c>
      <c r="S57" t="s">
        <v>588</v>
      </c>
      <c r="T57" t="s">
        <v>589</v>
      </c>
      <c r="U57" t="s">
        <v>399</v>
      </c>
      <c r="V57" t="s">
        <v>590</v>
      </c>
      <c r="W57" t="s">
        <v>591</v>
      </c>
      <c r="X57" t="s">
        <v>592</v>
      </c>
      <c r="Y57" t="s">
        <v>593</v>
      </c>
    </row>
    <row r="58" spans="2:28" x14ac:dyDescent="0.25">
      <c r="B58" t="s">
        <v>599</v>
      </c>
      <c r="C58">
        <v>263</v>
      </c>
      <c r="D58">
        <v>26</v>
      </c>
      <c r="E58" t="s">
        <v>600</v>
      </c>
      <c r="F58">
        <v>18.14</v>
      </c>
      <c r="L58" t="s">
        <v>596</v>
      </c>
      <c r="M58">
        <v>67</v>
      </c>
      <c r="U58" t="s">
        <v>399</v>
      </c>
      <c r="V58" t="s">
        <v>597</v>
      </c>
      <c r="W58" t="s">
        <v>598</v>
      </c>
    </row>
    <row r="59" spans="2:28" x14ac:dyDescent="0.25">
      <c r="B59" t="s">
        <v>609</v>
      </c>
      <c r="C59">
        <v>264</v>
      </c>
      <c r="D59">
        <v>33</v>
      </c>
      <c r="E59" t="s">
        <v>610</v>
      </c>
      <c r="F59">
        <v>50.9</v>
      </c>
      <c r="L59" t="s">
        <v>601</v>
      </c>
      <c r="M59">
        <v>68</v>
      </c>
      <c r="N59" t="s">
        <v>601</v>
      </c>
      <c r="P59" t="s">
        <v>602</v>
      </c>
      <c r="S59" t="s">
        <v>603</v>
      </c>
      <c r="T59" t="s">
        <v>604</v>
      </c>
      <c r="U59" t="s">
        <v>399</v>
      </c>
      <c r="V59" t="s">
        <v>605</v>
      </c>
      <c r="W59" t="s">
        <v>606</v>
      </c>
      <c r="X59" t="s">
        <v>607</v>
      </c>
      <c r="Z59" t="s">
        <v>608</v>
      </c>
    </row>
    <row r="60" spans="2:28" x14ac:dyDescent="0.25">
      <c r="B60" t="s">
        <v>616</v>
      </c>
      <c r="C60">
        <v>265</v>
      </c>
      <c r="D60">
        <v>33</v>
      </c>
      <c r="E60" t="s">
        <v>617</v>
      </c>
      <c r="F60">
        <v>15.4</v>
      </c>
      <c r="L60" t="s">
        <v>611</v>
      </c>
      <c r="M60">
        <v>69</v>
      </c>
      <c r="N60" t="s">
        <v>612</v>
      </c>
      <c r="O60" t="s">
        <v>613</v>
      </c>
      <c r="U60" t="s">
        <v>399</v>
      </c>
      <c r="V60" t="s">
        <v>614</v>
      </c>
      <c r="W60" t="s">
        <v>615</v>
      </c>
    </row>
    <row r="61" spans="2:28" x14ac:dyDescent="0.25">
      <c r="B61" t="s">
        <v>627</v>
      </c>
      <c r="C61">
        <v>266</v>
      </c>
      <c r="D61">
        <v>35</v>
      </c>
      <c r="E61" t="s">
        <v>628</v>
      </c>
      <c r="F61">
        <v>286</v>
      </c>
      <c r="L61" t="s">
        <v>618</v>
      </c>
      <c r="M61">
        <v>70</v>
      </c>
      <c r="N61" t="s">
        <v>618</v>
      </c>
      <c r="P61" t="s">
        <v>619</v>
      </c>
      <c r="Q61" t="s">
        <v>620</v>
      </c>
      <c r="R61" t="s">
        <v>621</v>
      </c>
      <c r="S61" t="s">
        <v>622</v>
      </c>
      <c r="T61" t="s">
        <v>623</v>
      </c>
      <c r="U61" t="s">
        <v>399</v>
      </c>
      <c r="V61" t="s">
        <v>624</v>
      </c>
      <c r="W61" t="s">
        <v>625</v>
      </c>
      <c r="AB61" t="s">
        <v>626</v>
      </c>
    </row>
    <row r="62" spans="2:28" x14ac:dyDescent="0.25">
      <c r="B62" t="s">
        <v>637</v>
      </c>
      <c r="C62">
        <v>267</v>
      </c>
      <c r="D62">
        <v>35</v>
      </c>
      <c r="E62" t="s">
        <v>638</v>
      </c>
      <c r="F62">
        <v>263</v>
      </c>
      <c r="L62" t="s">
        <v>629</v>
      </c>
      <c r="M62">
        <v>72</v>
      </c>
      <c r="N62" t="s">
        <v>629</v>
      </c>
      <c r="O62" t="s">
        <v>630</v>
      </c>
      <c r="P62" t="s">
        <v>631</v>
      </c>
      <c r="S62" t="s">
        <v>632</v>
      </c>
      <c r="T62" t="s">
        <v>633</v>
      </c>
      <c r="U62" t="s">
        <v>399</v>
      </c>
      <c r="V62" t="s">
        <v>634</v>
      </c>
      <c r="W62" t="s">
        <v>635</v>
      </c>
      <c r="Z62" t="s">
        <v>636</v>
      </c>
    </row>
    <row r="63" spans="2:28" x14ac:dyDescent="0.25">
      <c r="B63" t="s">
        <v>645</v>
      </c>
      <c r="C63">
        <v>268</v>
      </c>
      <c r="D63">
        <v>9</v>
      </c>
      <c r="E63" t="s">
        <v>646</v>
      </c>
      <c r="F63">
        <v>350.2</v>
      </c>
      <c r="G63" t="s">
        <v>647</v>
      </c>
      <c r="L63" t="s">
        <v>639</v>
      </c>
      <c r="M63">
        <v>73</v>
      </c>
      <c r="P63" t="s">
        <v>640</v>
      </c>
      <c r="S63" t="s">
        <v>641</v>
      </c>
      <c r="T63" t="s">
        <v>642</v>
      </c>
      <c r="U63" t="s">
        <v>399</v>
      </c>
      <c r="V63" t="s">
        <v>643</v>
      </c>
      <c r="W63" t="s">
        <v>644</v>
      </c>
    </row>
    <row r="64" spans="2:28" x14ac:dyDescent="0.25">
      <c r="B64" t="s">
        <v>650</v>
      </c>
      <c r="C64">
        <v>269</v>
      </c>
      <c r="D64">
        <v>9</v>
      </c>
      <c r="E64" t="s">
        <v>651</v>
      </c>
      <c r="F64">
        <v>320</v>
      </c>
      <c r="G64" t="s">
        <v>652</v>
      </c>
      <c r="L64" t="s">
        <v>648</v>
      </c>
      <c r="M64">
        <v>74</v>
      </c>
      <c r="U64" t="s">
        <v>399</v>
      </c>
      <c r="Z64" t="s">
        <v>649</v>
      </c>
    </row>
    <row r="65" spans="2:28" x14ac:dyDescent="0.25">
      <c r="B65" t="s">
        <v>663</v>
      </c>
      <c r="C65">
        <v>270</v>
      </c>
      <c r="D65">
        <v>9</v>
      </c>
      <c r="E65" t="s">
        <v>664</v>
      </c>
      <c r="F65">
        <v>1402</v>
      </c>
      <c r="G65" t="s">
        <v>665</v>
      </c>
      <c r="L65" t="s">
        <v>653</v>
      </c>
      <c r="M65">
        <v>75</v>
      </c>
      <c r="N65" t="s">
        <v>654</v>
      </c>
      <c r="O65" t="s">
        <v>655</v>
      </c>
      <c r="P65" t="s">
        <v>656</v>
      </c>
      <c r="Q65" t="s">
        <v>657</v>
      </c>
      <c r="S65" t="s">
        <v>658</v>
      </c>
      <c r="T65" t="s">
        <v>659</v>
      </c>
      <c r="U65" t="s">
        <v>399</v>
      </c>
      <c r="V65" t="s">
        <v>660</v>
      </c>
      <c r="W65" t="s">
        <v>661</v>
      </c>
      <c r="Z65" t="s">
        <v>662</v>
      </c>
    </row>
    <row r="66" spans="2:28" x14ac:dyDescent="0.25">
      <c r="B66" t="s">
        <v>676</v>
      </c>
      <c r="C66">
        <v>271</v>
      </c>
      <c r="D66">
        <v>26</v>
      </c>
      <c r="E66" t="s">
        <v>677</v>
      </c>
      <c r="F66">
        <v>14.18</v>
      </c>
      <c r="G66" t="s">
        <v>678</v>
      </c>
      <c r="L66" t="s">
        <v>666</v>
      </c>
      <c r="M66">
        <v>76</v>
      </c>
      <c r="N66" t="s">
        <v>667</v>
      </c>
      <c r="P66" t="s">
        <v>668</v>
      </c>
      <c r="Q66" t="s">
        <v>669</v>
      </c>
      <c r="R66" t="s">
        <v>670</v>
      </c>
      <c r="S66" t="s">
        <v>671</v>
      </c>
      <c r="T66" t="s">
        <v>672</v>
      </c>
      <c r="U66" t="s">
        <v>399</v>
      </c>
      <c r="V66" t="s">
        <v>673</v>
      </c>
      <c r="W66" t="s">
        <v>674</v>
      </c>
      <c r="X66" t="s">
        <v>675</v>
      </c>
    </row>
    <row r="67" spans="2:28" x14ac:dyDescent="0.25">
      <c r="B67" t="s">
        <v>686</v>
      </c>
      <c r="C67">
        <v>275</v>
      </c>
      <c r="D67">
        <v>26</v>
      </c>
      <c r="F67">
        <v>18.178353658536601</v>
      </c>
      <c r="L67" t="s">
        <v>679</v>
      </c>
      <c r="M67">
        <v>77</v>
      </c>
      <c r="O67" t="s">
        <v>680</v>
      </c>
      <c r="P67" t="s">
        <v>681</v>
      </c>
      <c r="S67" t="s">
        <v>682</v>
      </c>
      <c r="T67" t="s">
        <v>683</v>
      </c>
      <c r="U67" t="s">
        <v>399</v>
      </c>
      <c r="V67" t="s">
        <v>684</v>
      </c>
      <c r="W67" t="s">
        <v>685</v>
      </c>
    </row>
    <row r="68" spans="2:28" x14ac:dyDescent="0.25">
      <c r="B68" t="s">
        <v>691</v>
      </c>
      <c r="C68">
        <v>276</v>
      </c>
      <c r="D68">
        <v>30</v>
      </c>
      <c r="E68" t="s">
        <v>692</v>
      </c>
      <c r="F68">
        <v>14.6996951219512</v>
      </c>
      <c r="L68" t="s">
        <v>687</v>
      </c>
      <c r="M68">
        <v>78</v>
      </c>
      <c r="N68" t="s">
        <v>688</v>
      </c>
      <c r="P68" t="s">
        <v>538</v>
      </c>
      <c r="S68" t="s">
        <v>689</v>
      </c>
      <c r="T68" t="s">
        <v>690</v>
      </c>
      <c r="U68" t="s">
        <v>399</v>
      </c>
      <c r="V68" t="s">
        <v>152</v>
      </c>
      <c r="W68" t="s">
        <v>153</v>
      </c>
      <c r="Z68" t="s">
        <v>157</v>
      </c>
    </row>
    <row r="69" spans="2:28" x14ac:dyDescent="0.25">
      <c r="B69" t="s">
        <v>701</v>
      </c>
      <c r="C69">
        <v>278</v>
      </c>
      <c r="D69">
        <v>26</v>
      </c>
      <c r="E69" t="s">
        <v>702</v>
      </c>
      <c r="L69" t="s">
        <v>693</v>
      </c>
      <c r="M69">
        <v>79</v>
      </c>
      <c r="N69" t="s">
        <v>693</v>
      </c>
      <c r="P69" t="s">
        <v>694</v>
      </c>
      <c r="S69" t="s">
        <v>695</v>
      </c>
      <c r="T69" t="s">
        <v>696</v>
      </c>
      <c r="U69" t="s">
        <v>399</v>
      </c>
      <c r="V69" t="s">
        <v>697</v>
      </c>
      <c r="W69" t="s">
        <v>698</v>
      </c>
      <c r="X69" t="s">
        <v>699</v>
      </c>
      <c r="Z69" t="s">
        <v>700</v>
      </c>
    </row>
    <row r="70" spans="2:28" x14ac:dyDescent="0.25">
      <c r="B70" t="s">
        <v>710</v>
      </c>
      <c r="C70">
        <v>279</v>
      </c>
      <c r="D70">
        <v>28</v>
      </c>
      <c r="E70" t="s">
        <v>711</v>
      </c>
      <c r="F70">
        <v>31.86</v>
      </c>
      <c r="L70" t="s">
        <v>703</v>
      </c>
      <c r="M70">
        <v>80</v>
      </c>
      <c r="N70" t="s">
        <v>703</v>
      </c>
      <c r="O70" t="s">
        <v>704</v>
      </c>
      <c r="S70" t="s">
        <v>705</v>
      </c>
      <c r="T70" t="s">
        <v>706</v>
      </c>
      <c r="U70" t="s">
        <v>399</v>
      </c>
      <c r="V70" t="s">
        <v>707</v>
      </c>
      <c r="W70" t="s">
        <v>708</v>
      </c>
      <c r="Z70" t="s">
        <v>709</v>
      </c>
    </row>
    <row r="71" spans="2:28" x14ac:dyDescent="0.25">
      <c r="B71" t="s">
        <v>718</v>
      </c>
      <c r="C71">
        <v>280</v>
      </c>
      <c r="D71">
        <v>7</v>
      </c>
      <c r="E71" t="s">
        <v>719</v>
      </c>
      <c r="L71" t="s">
        <v>712</v>
      </c>
      <c r="M71">
        <v>81</v>
      </c>
      <c r="N71" t="s">
        <v>712</v>
      </c>
      <c r="P71" t="s">
        <v>713</v>
      </c>
      <c r="S71" t="s">
        <v>714</v>
      </c>
      <c r="T71" t="s">
        <v>715</v>
      </c>
      <c r="U71" t="s">
        <v>399</v>
      </c>
      <c r="V71" t="s">
        <v>716</v>
      </c>
      <c r="W71" t="s">
        <v>717</v>
      </c>
    </row>
    <row r="72" spans="2:28" x14ac:dyDescent="0.25">
      <c r="B72" t="s">
        <v>728</v>
      </c>
      <c r="C72">
        <v>281</v>
      </c>
      <c r="D72">
        <v>11</v>
      </c>
      <c r="E72" t="s">
        <v>729</v>
      </c>
      <c r="F72">
        <v>53</v>
      </c>
      <c r="L72" t="s">
        <v>720</v>
      </c>
      <c r="M72">
        <v>82</v>
      </c>
      <c r="N72" t="s">
        <v>720</v>
      </c>
      <c r="P72" t="s">
        <v>721</v>
      </c>
      <c r="S72" t="s">
        <v>722</v>
      </c>
      <c r="T72" t="s">
        <v>723</v>
      </c>
      <c r="U72" t="s">
        <v>399</v>
      </c>
      <c r="V72" t="s">
        <v>724</v>
      </c>
      <c r="W72" t="s">
        <v>725</v>
      </c>
      <c r="X72" t="s">
        <v>726</v>
      </c>
      <c r="Y72" t="s">
        <v>727</v>
      </c>
    </row>
    <row r="73" spans="2:28" x14ac:dyDescent="0.25">
      <c r="B73" t="s">
        <v>736</v>
      </c>
      <c r="C73">
        <v>282</v>
      </c>
      <c r="D73">
        <v>11</v>
      </c>
      <c r="E73" t="s">
        <v>737</v>
      </c>
      <c r="F73">
        <v>50</v>
      </c>
      <c r="L73" t="s">
        <v>730</v>
      </c>
      <c r="M73">
        <v>83</v>
      </c>
      <c r="N73" t="s">
        <v>730</v>
      </c>
      <c r="P73" t="s">
        <v>731</v>
      </c>
      <c r="S73" t="s">
        <v>732</v>
      </c>
      <c r="T73" t="s">
        <v>733</v>
      </c>
      <c r="U73" t="s">
        <v>399</v>
      </c>
      <c r="V73" t="s">
        <v>734</v>
      </c>
      <c r="W73" t="s">
        <v>735</v>
      </c>
    </row>
    <row r="74" spans="2:28" x14ac:dyDescent="0.25">
      <c r="B74" t="s">
        <v>741</v>
      </c>
      <c r="C74">
        <v>283</v>
      </c>
      <c r="D74">
        <v>33</v>
      </c>
      <c r="E74" t="s">
        <v>742</v>
      </c>
      <c r="F74">
        <v>42.528963414634099</v>
      </c>
      <c r="L74" t="s">
        <v>738</v>
      </c>
      <c r="M74">
        <v>84</v>
      </c>
      <c r="N74" t="s">
        <v>274</v>
      </c>
      <c r="P74" t="s">
        <v>275</v>
      </c>
      <c r="Q74" t="s">
        <v>276</v>
      </c>
      <c r="R74" t="s">
        <v>277</v>
      </c>
      <c r="S74" t="s">
        <v>278</v>
      </c>
      <c r="T74" t="s">
        <v>279</v>
      </c>
      <c r="U74" t="s">
        <v>399</v>
      </c>
      <c r="V74" t="s">
        <v>739</v>
      </c>
      <c r="W74" t="s">
        <v>740</v>
      </c>
      <c r="Z74" t="s">
        <v>283</v>
      </c>
      <c r="AB74" t="s">
        <v>283</v>
      </c>
    </row>
    <row r="75" spans="2:28" x14ac:dyDescent="0.25">
      <c r="B75" t="s">
        <v>751</v>
      </c>
      <c r="C75">
        <v>284</v>
      </c>
      <c r="D75">
        <v>26</v>
      </c>
      <c r="E75" t="s">
        <v>752</v>
      </c>
      <c r="F75">
        <v>35.22</v>
      </c>
      <c r="L75" t="s">
        <v>743</v>
      </c>
      <c r="M75">
        <v>85</v>
      </c>
      <c r="N75" t="s">
        <v>743</v>
      </c>
      <c r="P75" t="s">
        <v>744</v>
      </c>
      <c r="S75" t="s">
        <v>745</v>
      </c>
      <c r="T75" t="s">
        <v>746</v>
      </c>
      <c r="U75" t="s">
        <v>399</v>
      </c>
      <c r="V75" t="s">
        <v>747</v>
      </c>
      <c r="W75" t="s">
        <v>748</v>
      </c>
      <c r="X75" t="s">
        <v>749</v>
      </c>
      <c r="Z75" t="s">
        <v>750</v>
      </c>
    </row>
    <row r="76" spans="2:28" x14ac:dyDescent="0.25">
      <c r="B76" t="s">
        <v>758</v>
      </c>
      <c r="C76">
        <v>285</v>
      </c>
      <c r="D76">
        <v>33</v>
      </c>
      <c r="E76" t="s">
        <v>759</v>
      </c>
      <c r="F76">
        <v>127.439024390244</v>
      </c>
      <c r="L76" t="s">
        <v>753</v>
      </c>
      <c r="M76">
        <v>86</v>
      </c>
      <c r="N76" t="s">
        <v>754</v>
      </c>
      <c r="P76" t="s">
        <v>755</v>
      </c>
      <c r="S76" t="s">
        <v>371</v>
      </c>
      <c r="T76" t="s">
        <v>309</v>
      </c>
      <c r="U76" t="s">
        <v>399</v>
      </c>
      <c r="V76" t="s">
        <v>756</v>
      </c>
      <c r="W76" t="s">
        <v>757</v>
      </c>
      <c r="Z76" t="s">
        <v>375</v>
      </c>
    </row>
    <row r="77" spans="2:28" x14ac:dyDescent="0.25">
      <c r="B77" t="s">
        <v>770</v>
      </c>
      <c r="C77">
        <v>286</v>
      </c>
      <c r="D77">
        <v>33</v>
      </c>
      <c r="E77" t="s">
        <v>771</v>
      </c>
      <c r="F77">
        <v>83</v>
      </c>
      <c r="L77" t="s">
        <v>760</v>
      </c>
      <c r="M77">
        <v>87</v>
      </c>
      <c r="N77" t="s">
        <v>761</v>
      </c>
      <c r="O77" t="s">
        <v>762</v>
      </c>
      <c r="P77" t="s">
        <v>763</v>
      </c>
      <c r="Q77" t="s">
        <v>764</v>
      </c>
      <c r="S77" t="s">
        <v>765</v>
      </c>
      <c r="T77" t="s">
        <v>384</v>
      </c>
      <c r="U77" t="s">
        <v>399</v>
      </c>
      <c r="V77" t="s">
        <v>766</v>
      </c>
      <c r="W77" t="s">
        <v>767</v>
      </c>
      <c r="Z77" t="s">
        <v>768</v>
      </c>
      <c r="AB77" t="s">
        <v>769</v>
      </c>
    </row>
    <row r="78" spans="2:28" x14ac:dyDescent="0.25">
      <c r="B78" t="s">
        <v>777</v>
      </c>
      <c r="C78">
        <v>287</v>
      </c>
      <c r="D78">
        <v>27</v>
      </c>
      <c r="E78" t="s">
        <v>778</v>
      </c>
      <c r="F78">
        <v>68</v>
      </c>
      <c r="L78" t="s">
        <v>772</v>
      </c>
      <c r="M78">
        <v>88</v>
      </c>
      <c r="N78" t="s">
        <v>772</v>
      </c>
      <c r="P78" t="s">
        <v>773</v>
      </c>
      <c r="S78" t="s">
        <v>492</v>
      </c>
      <c r="T78" t="s">
        <v>384</v>
      </c>
      <c r="U78" t="s">
        <v>399</v>
      </c>
      <c r="V78" t="s">
        <v>774</v>
      </c>
      <c r="W78" t="s">
        <v>775</v>
      </c>
      <c r="Z78" t="s">
        <v>776</v>
      </c>
    </row>
    <row r="79" spans="2:28" x14ac:dyDescent="0.25">
      <c r="B79" t="s">
        <v>787</v>
      </c>
      <c r="C79">
        <v>288</v>
      </c>
      <c r="D79">
        <v>27</v>
      </c>
      <c r="E79" t="s">
        <v>788</v>
      </c>
      <c r="F79">
        <v>67</v>
      </c>
      <c r="L79" t="s">
        <v>779</v>
      </c>
      <c r="M79">
        <v>89</v>
      </c>
      <c r="N79" t="s">
        <v>779</v>
      </c>
      <c r="P79" t="s">
        <v>780</v>
      </c>
      <c r="S79" t="s">
        <v>781</v>
      </c>
      <c r="T79" t="s">
        <v>782</v>
      </c>
      <c r="U79" t="s">
        <v>783</v>
      </c>
      <c r="V79" t="s">
        <v>784</v>
      </c>
      <c r="W79" t="s">
        <v>785</v>
      </c>
      <c r="Z79" t="s">
        <v>786</v>
      </c>
    </row>
    <row r="80" spans="2:28" x14ac:dyDescent="0.25">
      <c r="B80" t="s">
        <v>795</v>
      </c>
      <c r="C80">
        <v>289</v>
      </c>
      <c r="D80">
        <v>29</v>
      </c>
      <c r="E80" t="s">
        <v>796</v>
      </c>
      <c r="F80">
        <v>177</v>
      </c>
      <c r="L80" t="s">
        <v>789</v>
      </c>
      <c r="M80">
        <v>90</v>
      </c>
      <c r="N80" t="s">
        <v>789</v>
      </c>
      <c r="P80" t="s">
        <v>790</v>
      </c>
      <c r="S80" t="s">
        <v>791</v>
      </c>
      <c r="T80" t="s">
        <v>792</v>
      </c>
      <c r="U80" t="s">
        <v>399</v>
      </c>
      <c r="V80" t="s">
        <v>793</v>
      </c>
      <c r="W80" t="s">
        <v>794</v>
      </c>
    </row>
    <row r="81" spans="2:26" x14ac:dyDescent="0.25">
      <c r="B81" t="s">
        <v>805</v>
      </c>
      <c r="C81">
        <v>290</v>
      </c>
      <c r="D81">
        <v>31</v>
      </c>
      <c r="E81" t="s">
        <v>806</v>
      </c>
      <c r="F81">
        <v>11.3</v>
      </c>
      <c r="L81" t="s">
        <v>797</v>
      </c>
      <c r="M81">
        <v>91</v>
      </c>
      <c r="N81" t="s">
        <v>798</v>
      </c>
      <c r="P81" t="s">
        <v>799</v>
      </c>
      <c r="S81" t="s">
        <v>800</v>
      </c>
      <c r="T81" t="s">
        <v>801</v>
      </c>
      <c r="U81" t="s">
        <v>399</v>
      </c>
      <c r="V81" t="s">
        <v>802</v>
      </c>
      <c r="W81" t="s">
        <v>803</v>
      </c>
      <c r="Z81" t="s">
        <v>804</v>
      </c>
    </row>
    <row r="82" spans="2:26" x14ac:dyDescent="0.25">
      <c r="B82" t="s">
        <v>812</v>
      </c>
      <c r="C82">
        <v>292</v>
      </c>
      <c r="D82">
        <v>33</v>
      </c>
      <c r="E82" t="s">
        <v>813</v>
      </c>
      <c r="F82">
        <v>42</v>
      </c>
      <c r="L82" t="s">
        <v>807</v>
      </c>
      <c r="M82">
        <v>92</v>
      </c>
      <c r="N82" t="s">
        <v>807</v>
      </c>
      <c r="P82" t="s">
        <v>808</v>
      </c>
      <c r="Q82" t="s">
        <v>809</v>
      </c>
      <c r="S82" t="s">
        <v>810</v>
      </c>
      <c r="T82" t="s">
        <v>811</v>
      </c>
      <c r="U82" t="s">
        <v>399</v>
      </c>
    </row>
    <row r="83" spans="2:26" x14ac:dyDescent="0.25">
      <c r="B83" t="s">
        <v>821</v>
      </c>
      <c r="C83">
        <v>293</v>
      </c>
      <c r="D83">
        <v>26</v>
      </c>
      <c r="E83" t="s">
        <v>822</v>
      </c>
      <c r="F83">
        <v>55.7</v>
      </c>
      <c r="L83" t="s">
        <v>814</v>
      </c>
      <c r="M83">
        <v>93</v>
      </c>
      <c r="N83" t="s">
        <v>814</v>
      </c>
      <c r="P83" t="s">
        <v>815</v>
      </c>
      <c r="S83" t="s">
        <v>816</v>
      </c>
      <c r="T83" t="s">
        <v>384</v>
      </c>
      <c r="U83" t="s">
        <v>399</v>
      </c>
      <c r="V83" t="s">
        <v>817</v>
      </c>
      <c r="W83" t="s">
        <v>818</v>
      </c>
      <c r="X83" t="s">
        <v>819</v>
      </c>
      <c r="Z83" t="s">
        <v>820</v>
      </c>
    </row>
    <row r="84" spans="2:26" x14ac:dyDescent="0.25">
      <c r="B84" t="s">
        <v>829</v>
      </c>
      <c r="C84">
        <v>294</v>
      </c>
      <c r="D84">
        <v>26</v>
      </c>
      <c r="E84" t="s">
        <v>830</v>
      </c>
      <c r="F84">
        <v>185.08</v>
      </c>
      <c r="L84" t="s">
        <v>823</v>
      </c>
      <c r="M84">
        <v>94</v>
      </c>
      <c r="N84" t="s">
        <v>823</v>
      </c>
      <c r="P84" t="s">
        <v>824</v>
      </c>
      <c r="S84" t="s">
        <v>825</v>
      </c>
      <c r="T84" t="s">
        <v>826</v>
      </c>
      <c r="U84" t="s">
        <v>399</v>
      </c>
      <c r="V84" t="s">
        <v>827</v>
      </c>
      <c r="W84" t="s">
        <v>828</v>
      </c>
    </row>
    <row r="85" spans="2:26" x14ac:dyDescent="0.25">
      <c r="B85" t="s">
        <v>837</v>
      </c>
      <c r="C85">
        <v>295</v>
      </c>
      <c r="D85">
        <v>9</v>
      </c>
      <c r="E85" t="s">
        <v>838</v>
      </c>
      <c r="F85">
        <v>26.94</v>
      </c>
      <c r="L85" t="s">
        <v>831</v>
      </c>
      <c r="M85">
        <v>95</v>
      </c>
      <c r="N85" t="s">
        <v>831</v>
      </c>
      <c r="P85" t="s">
        <v>832</v>
      </c>
      <c r="S85" t="s">
        <v>833</v>
      </c>
      <c r="T85" t="s">
        <v>834</v>
      </c>
      <c r="U85" t="s">
        <v>399</v>
      </c>
      <c r="V85" t="s">
        <v>835</v>
      </c>
      <c r="W85" t="s">
        <v>836</v>
      </c>
    </row>
    <row r="86" spans="2:26" x14ac:dyDescent="0.25">
      <c r="B86" t="s">
        <v>849</v>
      </c>
      <c r="C86">
        <v>296</v>
      </c>
      <c r="D86">
        <v>9</v>
      </c>
      <c r="E86" t="s">
        <v>850</v>
      </c>
      <c r="L86" t="s">
        <v>839</v>
      </c>
      <c r="M86">
        <v>96</v>
      </c>
      <c r="N86" t="s">
        <v>840</v>
      </c>
      <c r="P86" t="s">
        <v>841</v>
      </c>
      <c r="Q86" t="s">
        <v>842</v>
      </c>
      <c r="R86" t="s">
        <v>843</v>
      </c>
      <c r="U86" t="s">
        <v>844</v>
      </c>
      <c r="V86" t="s">
        <v>845</v>
      </c>
      <c r="W86" t="s">
        <v>846</v>
      </c>
      <c r="X86" t="s">
        <v>847</v>
      </c>
      <c r="Z86" t="s">
        <v>848</v>
      </c>
    </row>
    <row r="87" spans="2:26" x14ac:dyDescent="0.25">
      <c r="B87" t="s">
        <v>860</v>
      </c>
      <c r="C87">
        <v>297</v>
      </c>
      <c r="D87">
        <v>9</v>
      </c>
      <c r="E87" t="s">
        <v>861</v>
      </c>
      <c r="F87">
        <v>6.09</v>
      </c>
      <c r="L87" t="s">
        <v>851</v>
      </c>
      <c r="M87">
        <v>98</v>
      </c>
      <c r="N87" t="s">
        <v>851</v>
      </c>
      <c r="O87" t="s">
        <v>852</v>
      </c>
      <c r="P87" t="s">
        <v>853</v>
      </c>
      <c r="Q87" t="s">
        <v>854</v>
      </c>
      <c r="S87" t="s">
        <v>855</v>
      </c>
      <c r="T87" t="s">
        <v>856</v>
      </c>
      <c r="U87" t="s">
        <v>399</v>
      </c>
      <c r="V87" t="s">
        <v>857</v>
      </c>
      <c r="W87" t="s">
        <v>858</v>
      </c>
      <c r="X87" t="s">
        <v>859</v>
      </c>
    </row>
    <row r="88" spans="2:26" x14ac:dyDescent="0.25">
      <c r="B88" t="s">
        <v>872</v>
      </c>
      <c r="C88">
        <v>298</v>
      </c>
      <c r="D88">
        <v>9</v>
      </c>
      <c r="E88" t="s">
        <v>873</v>
      </c>
      <c r="F88">
        <v>6.09</v>
      </c>
      <c r="L88" t="s">
        <v>862</v>
      </c>
      <c r="M88">
        <v>99</v>
      </c>
      <c r="N88" t="s">
        <v>863</v>
      </c>
      <c r="O88" t="s">
        <v>864</v>
      </c>
      <c r="P88" t="s">
        <v>865</v>
      </c>
      <c r="S88" t="s">
        <v>866</v>
      </c>
      <c r="T88" t="s">
        <v>867</v>
      </c>
      <c r="U88" t="s">
        <v>399</v>
      </c>
      <c r="V88" t="s">
        <v>868</v>
      </c>
      <c r="W88" t="s">
        <v>869</v>
      </c>
      <c r="X88" t="s">
        <v>870</v>
      </c>
      <c r="Z88" t="s">
        <v>871</v>
      </c>
    </row>
    <row r="89" spans="2:26" x14ac:dyDescent="0.25">
      <c r="B89" t="s">
        <v>881</v>
      </c>
      <c r="C89">
        <v>299</v>
      </c>
      <c r="D89">
        <v>9</v>
      </c>
      <c r="E89" t="s">
        <v>882</v>
      </c>
      <c r="F89">
        <v>8.3800000000000008</v>
      </c>
      <c r="L89" t="s">
        <v>874</v>
      </c>
      <c r="M89">
        <v>100</v>
      </c>
      <c r="N89" t="s">
        <v>874</v>
      </c>
      <c r="O89" t="s">
        <v>875</v>
      </c>
      <c r="P89" t="s">
        <v>876</v>
      </c>
      <c r="S89" t="s">
        <v>877</v>
      </c>
      <c r="T89" t="s">
        <v>420</v>
      </c>
      <c r="U89" t="s">
        <v>399</v>
      </c>
      <c r="V89" t="s">
        <v>878</v>
      </c>
      <c r="W89" t="s">
        <v>879</v>
      </c>
      <c r="X89" t="s">
        <v>880</v>
      </c>
    </row>
    <row r="90" spans="2:26" x14ac:dyDescent="0.25">
      <c r="B90" t="s">
        <v>889</v>
      </c>
      <c r="C90">
        <v>301</v>
      </c>
      <c r="D90">
        <v>9</v>
      </c>
      <c r="E90" t="s">
        <v>890</v>
      </c>
      <c r="F90">
        <v>37.26</v>
      </c>
      <c r="L90" t="s">
        <v>883</v>
      </c>
      <c r="M90">
        <v>101</v>
      </c>
      <c r="N90" t="s">
        <v>883</v>
      </c>
      <c r="P90" t="s">
        <v>884</v>
      </c>
      <c r="S90" t="s">
        <v>885</v>
      </c>
      <c r="T90" t="s">
        <v>886</v>
      </c>
      <c r="U90" t="s">
        <v>399</v>
      </c>
      <c r="V90" t="s">
        <v>887</v>
      </c>
      <c r="W90" t="s">
        <v>888</v>
      </c>
    </row>
    <row r="91" spans="2:26" x14ac:dyDescent="0.25">
      <c r="B91" t="s">
        <v>899</v>
      </c>
      <c r="C91">
        <v>302</v>
      </c>
      <c r="D91">
        <v>9</v>
      </c>
      <c r="E91" t="s">
        <v>900</v>
      </c>
      <c r="F91">
        <v>21.19</v>
      </c>
      <c r="L91" t="s">
        <v>891</v>
      </c>
      <c r="M91">
        <v>102</v>
      </c>
      <c r="N91" t="s">
        <v>891</v>
      </c>
      <c r="O91" t="s">
        <v>892</v>
      </c>
      <c r="P91" t="s">
        <v>893</v>
      </c>
      <c r="S91" t="s">
        <v>894</v>
      </c>
      <c r="T91" t="s">
        <v>895</v>
      </c>
      <c r="U91" t="s">
        <v>399</v>
      </c>
      <c r="V91" t="s">
        <v>896</v>
      </c>
      <c r="W91" t="s">
        <v>897</v>
      </c>
      <c r="X91" t="s">
        <v>898</v>
      </c>
    </row>
    <row r="92" spans="2:26" x14ac:dyDescent="0.25">
      <c r="B92" t="s">
        <v>910</v>
      </c>
      <c r="C92">
        <v>303</v>
      </c>
      <c r="D92">
        <v>35</v>
      </c>
      <c r="E92" t="s">
        <v>911</v>
      </c>
      <c r="F92">
        <v>20</v>
      </c>
      <c r="G92" t="s">
        <v>912</v>
      </c>
      <c r="L92" t="s">
        <v>901</v>
      </c>
      <c r="M92">
        <v>103</v>
      </c>
      <c r="N92" t="s">
        <v>901</v>
      </c>
      <c r="O92" t="s">
        <v>902</v>
      </c>
      <c r="P92" t="s">
        <v>903</v>
      </c>
      <c r="Q92" t="s">
        <v>904</v>
      </c>
      <c r="S92" t="s">
        <v>905</v>
      </c>
      <c r="T92" t="s">
        <v>906</v>
      </c>
      <c r="U92" t="s">
        <v>399</v>
      </c>
      <c r="V92" t="s">
        <v>907</v>
      </c>
      <c r="W92" t="s">
        <v>908</v>
      </c>
      <c r="Z92" t="s">
        <v>909</v>
      </c>
    </row>
    <row r="93" spans="2:26" x14ac:dyDescent="0.25">
      <c r="B93" t="s">
        <v>921</v>
      </c>
      <c r="C93">
        <v>304</v>
      </c>
      <c r="D93">
        <v>20</v>
      </c>
      <c r="F93">
        <v>11.6798780487805</v>
      </c>
      <c r="L93" t="s">
        <v>913</v>
      </c>
      <c r="M93">
        <v>104</v>
      </c>
      <c r="N93" t="s">
        <v>913</v>
      </c>
      <c r="P93" t="s">
        <v>914</v>
      </c>
      <c r="S93" t="s">
        <v>915</v>
      </c>
      <c r="T93" t="s">
        <v>916</v>
      </c>
      <c r="U93" t="s">
        <v>399</v>
      </c>
      <c r="V93" t="s">
        <v>917</v>
      </c>
      <c r="W93" t="s">
        <v>918</v>
      </c>
      <c r="Y93" t="s">
        <v>919</v>
      </c>
      <c r="Z93" t="s">
        <v>920</v>
      </c>
    </row>
    <row r="94" spans="2:26" x14ac:dyDescent="0.25">
      <c r="B94" t="s">
        <v>926</v>
      </c>
      <c r="C94">
        <v>305</v>
      </c>
      <c r="D94">
        <v>26</v>
      </c>
      <c r="E94" t="s">
        <v>927</v>
      </c>
      <c r="F94">
        <v>134</v>
      </c>
      <c r="L94" t="s">
        <v>922</v>
      </c>
      <c r="M94">
        <v>105</v>
      </c>
      <c r="N94" t="s">
        <v>922</v>
      </c>
      <c r="P94" t="s">
        <v>923</v>
      </c>
      <c r="S94" t="s">
        <v>816</v>
      </c>
      <c r="T94" t="s">
        <v>696</v>
      </c>
      <c r="U94" t="s">
        <v>399</v>
      </c>
      <c r="V94" t="s">
        <v>924</v>
      </c>
      <c r="W94" t="s">
        <v>925</v>
      </c>
    </row>
    <row r="95" spans="2:26" x14ac:dyDescent="0.25">
      <c r="B95" t="s">
        <v>936</v>
      </c>
      <c r="C95">
        <v>306</v>
      </c>
      <c r="D95">
        <v>26</v>
      </c>
      <c r="E95" t="s">
        <v>937</v>
      </c>
      <c r="F95">
        <v>134</v>
      </c>
      <c r="L95" t="s">
        <v>928</v>
      </c>
      <c r="M95">
        <v>106</v>
      </c>
      <c r="N95" t="s">
        <v>928</v>
      </c>
      <c r="P95" t="s">
        <v>929</v>
      </c>
      <c r="Q95" t="s">
        <v>930</v>
      </c>
      <c r="S95" t="s">
        <v>931</v>
      </c>
      <c r="T95" t="s">
        <v>932</v>
      </c>
      <c r="U95" t="s">
        <v>399</v>
      </c>
      <c r="V95" t="s">
        <v>933</v>
      </c>
      <c r="W95" t="s">
        <v>934</v>
      </c>
      <c r="X95" t="s">
        <v>935</v>
      </c>
    </row>
    <row r="96" spans="2:26" x14ac:dyDescent="0.25">
      <c r="B96" t="s">
        <v>948</v>
      </c>
      <c r="C96">
        <v>307</v>
      </c>
      <c r="D96">
        <v>26</v>
      </c>
      <c r="E96" t="s">
        <v>949</v>
      </c>
      <c r="F96">
        <v>55</v>
      </c>
      <c r="L96" t="s">
        <v>938</v>
      </c>
      <c r="M96">
        <v>107</v>
      </c>
      <c r="N96" t="s">
        <v>939</v>
      </c>
      <c r="P96" t="s">
        <v>940</v>
      </c>
      <c r="Q96" t="s">
        <v>941</v>
      </c>
      <c r="R96" t="s">
        <v>942</v>
      </c>
      <c r="S96" t="s">
        <v>943</v>
      </c>
      <c r="T96" t="s">
        <v>944</v>
      </c>
      <c r="U96" t="s">
        <v>399</v>
      </c>
      <c r="V96" t="s">
        <v>945</v>
      </c>
      <c r="W96" t="s">
        <v>946</v>
      </c>
      <c r="Z96" t="s">
        <v>947</v>
      </c>
    </row>
    <row r="97" spans="2:28" x14ac:dyDescent="0.25">
      <c r="B97" t="s">
        <v>956</v>
      </c>
      <c r="C97">
        <v>309</v>
      </c>
      <c r="D97">
        <v>12</v>
      </c>
      <c r="E97" t="s">
        <v>957</v>
      </c>
      <c r="F97">
        <v>15.34</v>
      </c>
      <c r="L97" t="s">
        <v>950</v>
      </c>
      <c r="M97">
        <v>108</v>
      </c>
      <c r="P97" t="s">
        <v>951</v>
      </c>
      <c r="S97" t="s">
        <v>952</v>
      </c>
      <c r="T97" t="s">
        <v>953</v>
      </c>
      <c r="U97" t="s">
        <v>399</v>
      </c>
      <c r="V97" t="s">
        <v>954</v>
      </c>
      <c r="W97" t="s">
        <v>955</v>
      </c>
    </row>
    <row r="98" spans="2:28" x14ac:dyDescent="0.25">
      <c r="B98" t="s">
        <v>963</v>
      </c>
      <c r="C98">
        <v>313</v>
      </c>
      <c r="D98">
        <v>26</v>
      </c>
      <c r="E98" t="s">
        <v>964</v>
      </c>
      <c r="F98">
        <v>1880</v>
      </c>
      <c r="L98" t="s">
        <v>958</v>
      </c>
      <c r="M98">
        <v>109</v>
      </c>
      <c r="N98" t="s">
        <v>958</v>
      </c>
      <c r="O98" t="s">
        <v>959</v>
      </c>
      <c r="P98" t="s">
        <v>960</v>
      </c>
      <c r="S98" t="s">
        <v>695</v>
      </c>
      <c r="T98" t="s">
        <v>384</v>
      </c>
      <c r="U98" t="s">
        <v>399</v>
      </c>
      <c r="V98" t="s">
        <v>961</v>
      </c>
      <c r="W98" t="s">
        <v>962</v>
      </c>
    </row>
    <row r="99" spans="2:28" x14ac:dyDescent="0.25">
      <c r="B99" t="s">
        <v>975</v>
      </c>
      <c r="C99">
        <v>314</v>
      </c>
      <c r="D99">
        <v>26</v>
      </c>
      <c r="E99" t="s">
        <v>976</v>
      </c>
      <c r="F99">
        <v>1880</v>
      </c>
      <c r="G99" t="s">
        <v>977</v>
      </c>
      <c r="L99" t="s">
        <v>965</v>
      </c>
      <c r="M99">
        <v>110</v>
      </c>
      <c r="N99" t="s">
        <v>966</v>
      </c>
      <c r="P99" t="s">
        <v>967</v>
      </c>
      <c r="S99" t="s">
        <v>968</v>
      </c>
      <c r="T99" t="s">
        <v>969</v>
      </c>
      <c r="U99" t="s">
        <v>399</v>
      </c>
      <c r="V99" t="s">
        <v>970</v>
      </c>
      <c r="W99" t="s">
        <v>971</v>
      </c>
      <c r="X99" t="s">
        <v>972</v>
      </c>
      <c r="Y99" t="s">
        <v>973</v>
      </c>
      <c r="Z99" t="s">
        <v>974</v>
      </c>
    </row>
    <row r="100" spans="2:28" x14ac:dyDescent="0.25">
      <c r="B100" t="s">
        <v>984</v>
      </c>
      <c r="C100">
        <v>315</v>
      </c>
      <c r="D100">
        <v>26</v>
      </c>
      <c r="E100" t="s">
        <v>985</v>
      </c>
      <c r="F100">
        <v>16.399999999999999</v>
      </c>
      <c r="G100" t="s">
        <v>986</v>
      </c>
      <c r="L100" t="s">
        <v>978</v>
      </c>
      <c r="M100">
        <v>111</v>
      </c>
      <c r="N100" t="s">
        <v>978</v>
      </c>
      <c r="P100" t="s">
        <v>979</v>
      </c>
      <c r="S100" t="s">
        <v>980</v>
      </c>
      <c r="T100" t="s">
        <v>981</v>
      </c>
      <c r="U100" t="s">
        <v>399</v>
      </c>
      <c r="V100" t="s">
        <v>982</v>
      </c>
      <c r="W100" t="s">
        <v>983</v>
      </c>
    </row>
    <row r="101" spans="2:28" x14ac:dyDescent="0.25">
      <c r="B101" t="s">
        <v>994</v>
      </c>
      <c r="C101">
        <v>316</v>
      </c>
      <c r="D101">
        <v>36</v>
      </c>
      <c r="E101" t="s">
        <v>995</v>
      </c>
      <c r="F101">
        <v>30</v>
      </c>
      <c r="L101" t="s">
        <v>987</v>
      </c>
      <c r="M101">
        <v>112</v>
      </c>
      <c r="N101" t="s">
        <v>987</v>
      </c>
      <c r="P101" t="s">
        <v>988</v>
      </c>
      <c r="S101" t="s">
        <v>989</v>
      </c>
      <c r="T101" t="s">
        <v>990</v>
      </c>
      <c r="U101" t="s">
        <v>399</v>
      </c>
      <c r="V101" t="s">
        <v>991</v>
      </c>
      <c r="W101" t="s">
        <v>992</v>
      </c>
      <c r="Z101" t="s">
        <v>993</v>
      </c>
    </row>
    <row r="102" spans="2:28" x14ac:dyDescent="0.25">
      <c r="B102" t="s">
        <v>1005</v>
      </c>
      <c r="C102">
        <v>317</v>
      </c>
      <c r="D102">
        <v>36</v>
      </c>
      <c r="E102" t="s">
        <v>1006</v>
      </c>
      <c r="F102">
        <v>8.1999999999999993</v>
      </c>
      <c r="L102" t="s">
        <v>996</v>
      </c>
      <c r="M102">
        <v>113</v>
      </c>
      <c r="O102" t="s">
        <v>997</v>
      </c>
      <c r="P102" t="s">
        <v>998</v>
      </c>
      <c r="Q102" t="s">
        <v>999</v>
      </c>
      <c r="T102" t="s">
        <v>1000</v>
      </c>
      <c r="U102" t="s">
        <v>1001</v>
      </c>
      <c r="V102" t="s">
        <v>1002</v>
      </c>
      <c r="W102" t="s">
        <v>1003</v>
      </c>
      <c r="X102" t="s">
        <v>1004</v>
      </c>
    </row>
    <row r="103" spans="2:28" x14ac:dyDescent="0.25">
      <c r="B103" t="s">
        <v>1016</v>
      </c>
      <c r="C103">
        <v>318</v>
      </c>
      <c r="D103">
        <v>36</v>
      </c>
      <c r="E103" t="s">
        <v>1017</v>
      </c>
      <c r="F103">
        <v>5.4</v>
      </c>
      <c r="L103" t="s">
        <v>1007</v>
      </c>
      <c r="M103">
        <v>114</v>
      </c>
      <c r="N103" t="s">
        <v>1007</v>
      </c>
      <c r="O103" t="s">
        <v>1008</v>
      </c>
      <c r="P103" t="s">
        <v>1009</v>
      </c>
      <c r="S103" t="s">
        <v>1010</v>
      </c>
      <c r="T103" t="s">
        <v>1011</v>
      </c>
      <c r="U103" t="s">
        <v>399</v>
      </c>
      <c r="V103" t="s">
        <v>1012</v>
      </c>
      <c r="W103" t="s">
        <v>1013</v>
      </c>
      <c r="X103" t="s">
        <v>1014</v>
      </c>
      <c r="Y103" t="s">
        <v>1015</v>
      </c>
    </row>
    <row r="104" spans="2:28" x14ac:dyDescent="0.25">
      <c r="B104" t="s">
        <v>1027</v>
      </c>
      <c r="C104">
        <v>319</v>
      </c>
      <c r="D104">
        <v>36</v>
      </c>
      <c r="F104">
        <v>118.3</v>
      </c>
      <c r="L104" t="s">
        <v>1018</v>
      </c>
      <c r="M104">
        <v>115</v>
      </c>
      <c r="N104" t="s">
        <v>1018</v>
      </c>
      <c r="P104" t="s">
        <v>1019</v>
      </c>
      <c r="Q104" t="s">
        <v>1020</v>
      </c>
      <c r="S104" t="s">
        <v>1021</v>
      </c>
      <c r="T104" t="s">
        <v>1022</v>
      </c>
      <c r="U104" t="s">
        <v>399</v>
      </c>
      <c r="V104" t="s">
        <v>1023</v>
      </c>
      <c r="W104" t="s">
        <v>1024</v>
      </c>
      <c r="X104" t="s">
        <v>1025</v>
      </c>
      <c r="Z104" t="s">
        <v>1026</v>
      </c>
    </row>
    <row r="105" spans="2:28" x14ac:dyDescent="0.25">
      <c r="B105" t="s">
        <v>1031</v>
      </c>
      <c r="C105">
        <v>320</v>
      </c>
      <c r="D105">
        <v>9</v>
      </c>
      <c r="E105" t="s">
        <v>1032</v>
      </c>
      <c r="F105">
        <v>8.93</v>
      </c>
      <c r="L105" t="s">
        <v>1028</v>
      </c>
      <c r="M105">
        <v>116</v>
      </c>
      <c r="N105" t="s">
        <v>1028</v>
      </c>
      <c r="U105" t="s">
        <v>399</v>
      </c>
      <c r="V105" t="s">
        <v>1029</v>
      </c>
      <c r="W105" t="s">
        <v>1030</v>
      </c>
    </row>
    <row r="106" spans="2:28" x14ac:dyDescent="0.25">
      <c r="B106" t="s">
        <v>1040</v>
      </c>
      <c r="C106">
        <v>321</v>
      </c>
      <c r="D106">
        <v>33</v>
      </c>
      <c r="E106" t="s">
        <v>1041</v>
      </c>
      <c r="F106">
        <v>28.94</v>
      </c>
      <c r="L106" t="s">
        <v>1033</v>
      </c>
      <c r="M106">
        <v>117</v>
      </c>
      <c r="N106" t="s">
        <v>1033</v>
      </c>
      <c r="O106" t="s">
        <v>1034</v>
      </c>
      <c r="P106" t="s">
        <v>1035</v>
      </c>
      <c r="S106" t="s">
        <v>78</v>
      </c>
      <c r="T106" t="s">
        <v>1036</v>
      </c>
      <c r="U106" t="s">
        <v>399</v>
      </c>
      <c r="V106" t="s">
        <v>1037</v>
      </c>
      <c r="W106" t="s">
        <v>1038</v>
      </c>
      <c r="Z106" t="s">
        <v>1039</v>
      </c>
    </row>
    <row r="107" spans="2:28" x14ac:dyDescent="0.25">
      <c r="B107" t="s">
        <v>1049</v>
      </c>
      <c r="C107">
        <v>322</v>
      </c>
      <c r="D107">
        <v>33</v>
      </c>
      <c r="G107" t="s">
        <v>1050</v>
      </c>
      <c r="L107" t="s">
        <v>1042</v>
      </c>
      <c r="M107">
        <v>118</v>
      </c>
      <c r="N107" t="s">
        <v>1042</v>
      </c>
      <c r="P107" t="s">
        <v>548</v>
      </c>
      <c r="S107" t="s">
        <v>1043</v>
      </c>
      <c r="T107" t="s">
        <v>1044</v>
      </c>
      <c r="U107" t="s">
        <v>399</v>
      </c>
      <c r="V107" t="s">
        <v>1045</v>
      </c>
      <c r="W107" t="s">
        <v>1046</v>
      </c>
      <c r="X107" t="s">
        <v>1047</v>
      </c>
      <c r="Y107" t="s">
        <v>1048</v>
      </c>
    </row>
    <row r="108" spans="2:28" x14ac:dyDescent="0.25">
      <c r="B108" t="s">
        <v>1058</v>
      </c>
      <c r="C108">
        <v>323</v>
      </c>
      <c r="D108">
        <v>33</v>
      </c>
      <c r="E108" t="s">
        <v>1059</v>
      </c>
      <c r="F108">
        <v>49.6</v>
      </c>
      <c r="L108" t="s">
        <v>1051</v>
      </c>
      <c r="M108">
        <v>119</v>
      </c>
      <c r="N108" t="s">
        <v>1051</v>
      </c>
      <c r="P108" t="s">
        <v>1052</v>
      </c>
      <c r="S108" t="s">
        <v>1053</v>
      </c>
      <c r="T108" t="s">
        <v>1054</v>
      </c>
      <c r="U108" t="s">
        <v>399</v>
      </c>
      <c r="V108" t="s">
        <v>1055</v>
      </c>
      <c r="W108" t="s">
        <v>1056</v>
      </c>
      <c r="X108" t="s">
        <v>1057</v>
      </c>
    </row>
    <row r="109" spans="2:28" x14ac:dyDescent="0.25">
      <c r="B109" t="s">
        <v>1071</v>
      </c>
      <c r="C109">
        <v>324</v>
      </c>
      <c r="D109">
        <v>25</v>
      </c>
      <c r="E109" t="s">
        <v>1072</v>
      </c>
      <c r="F109">
        <v>3.05</v>
      </c>
      <c r="G109" t="s">
        <v>1073</v>
      </c>
      <c r="L109" t="s">
        <v>1060</v>
      </c>
      <c r="M109">
        <v>120</v>
      </c>
      <c r="N109" t="s">
        <v>1060</v>
      </c>
      <c r="O109" t="s">
        <v>1061</v>
      </c>
      <c r="P109" t="s">
        <v>1062</v>
      </c>
      <c r="Q109" t="s">
        <v>1063</v>
      </c>
      <c r="S109" t="s">
        <v>1064</v>
      </c>
      <c r="T109" t="s">
        <v>1065</v>
      </c>
      <c r="U109" t="s">
        <v>399</v>
      </c>
      <c r="V109" t="s">
        <v>1066</v>
      </c>
      <c r="W109" t="s">
        <v>1067</v>
      </c>
      <c r="X109" t="s">
        <v>1068</v>
      </c>
      <c r="Y109" t="s">
        <v>1069</v>
      </c>
      <c r="Z109" t="s">
        <v>1070</v>
      </c>
      <c r="AB109" t="s">
        <v>1070</v>
      </c>
    </row>
    <row r="110" spans="2:28" x14ac:dyDescent="0.25">
      <c r="B110" t="s">
        <v>1083</v>
      </c>
      <c r="C110">
        <v>325</v>
      </c>
      <c r="D110">
        <v>25</v>
      </c>
      <c r="E110" t="s">
        <v>1084</v>
      </c>
      <c r="F110">
        <v>3.05</v>
      </c>
      <c r="L110" t="s">
        <v>1074</v>
      </c>
      <c r="M110">
        <v>121</v>
      </c>
      <c r="N110" t="s">
        <v>1074</v>
      </c>
      <c r="O110" t="s">
        <v>1075</v>
      </c>
      <c r="P110" t="s">
        <v>1076</v>
      </c>
      <c r="Q110" t="s">
        <v>1077</v>
      </c>
      <c r="S110" t="s">
        <v>1078</v>
      </c>
      <c r="T110" t="s">
        <v>1079</v>
      </c>
      <c r="U110" t="s">
        <v>399</v>
      </c>
      <c r="V110" t="s">
        <v>1080</v>
      </c>
      <c r="W110" t="s">
        <v>1081</v>
      </c>
      <c r="X110" t="s">
        <v>1082</v>
      </c>
    </row>
    <row r="111" spans="2:28" x14ac:dyDescent="0.25">
      <c r="B111" t="s">
        <v>1096</v>
      </c>
      <c r="C111">
        <v>326</v>
      </c>
      <c r="D111">
        <v>25</v>
      </c>
      <c r="E111" t="s">
        <v>1097</v>
      </c>
      <c r="F111">
        <v>3.05</v>
      </c>
      <c r="L111" t="s">
        <v>1085</v>
      </c>
      <c r="M111">
        <v>122</v>
      </c>
      <c r="N111" t="s">
        <v>1086</v>
      </c>
      <c r="O111" t="s">
        <v>1087</v>
      </c>
      <c r="P111" t="s">
        <v>1088</v>
      </c>
      <c r="Q111" t="s">
        <v>1089</v>
      </c>
      <c r="S111" t="s">
        <v>1090</v>
      </c>
      <c r="T111" t="s">
        <v>1091</v>
      </c>
      <c r="U111" t="s">
        <v>399</v>
      </c>
      <c r="V111" t="s">
        <v>1092</v>
      </c>
      <c r="W111" t="s">
        <v>1093</v>
      </c>
      <c r="X111" t="s">
        <v>1094</v>
      </c>
      <c r="Y111" t="s">
        <v>1095</v>
      </c>
    </row>
    <row r="112" spans="2:28" x14ac:dyDescent="0.25">
      <c r="B112" t="s">
        <v>1103</v>
      </c>
      <c r="C112">
        <v>332</v>
      </c>
      <c r="D112">
        <v>10</v>
      </c>
      <c r="L112" t="s">
        <v>1098</v>
      </c>
      <c r="M112">
        <v>123</v>
      </c>
      <c r="N112" t="s">
        <v>1098</v>
      </c>
      <c r="P112" t="s">
        <v>1099</v>
      </c>
      <c r="Q112" t="s">
        <v>1100</v>
      </c>
      <c r="S112" t="s">
        <v>1101</v>
      </c>
      <c r="T112" t="s">
        <v>1102</v>
      </c>
      <c r="U112" t="s">
        <v>399</v>
      </c>
    </row>
    <row r="113" spans="2:28" x14ac:dyDescent="0.25">
      <c r="B113" t="s">
        <v>1113</v>
      </c>
      <c r="C113">
        <v>335</v>
      </c>
      <c r="D113">
        <v>11</v>
      </c>
      <c r="E113" t="s">
        <v>1114</v>
      </c>
      <c r="F113">
        <v>46</v>
      </c>
      <c r="L113" t="s">
        <v>1104</v>
      </c>
      <c r="M113">
        <v>124</v>
      </c>
      <c r="N113" t="s">
        <v>1104</v>
      </c>
      <c r="P113" t="s">
        <v>1105</v>
      </c>
      <c r="S113" t="s">
        <v>1106</v>
      </c>
      <c r="T113" t="s">
        <v>1107</v>
      </c>
      <c r="U113" t="s">
        <v>399</v>
      </c>
      <c r="V113" t="s">
        <v>1108</v>
      </c>
      <c r="W113" t="s">
        <v>1109</v>
      </c>
      <c r="X113" t="s">
        <v>1110</v>
      </c>
      <c r="Y113" t="s">
        <v>1111</v>
      </c>
      <c r="Z113" t="s">
        <v>1112</v>
      </c>
    </row>
    <row r="114" spans="2:28" x14ac:dyDescent="0.25">
      <c r="B114" t="s">
        <v>1123</v>
      </c>
      <c r="C114">
        <v>337</v>
      </c>
      <c r="D114">
        <v>33</v>
      </c>
      <c r="E114" t="s">
        <v>1124</v>
      </c>
      <c r="F114">
        <v>64.7</v>
      </c>
      <c r="L114" t="s">
        <v>1115</v>
      </c>
      <c r="M114">
        <v>125</v>
      </c>
      <c r="N114" t="s">
        <v>1115</v>
      </c>
      <c r="P114" t="s">
        <v>1116</v>
      </c>
      <c r="S114" t="s">
        <v>1117</v>
      </c>
      <c r="T114" t="s">
        <v>1118</v>
      </c>
      <c r="U114" t="s">
        <v>399</v>
      </c>
      <c r="V114" t="s">
        <v>1119</v>
      </c>
      <c r="W114" t="s">
        <v>1120</v>
      </c>
      <c r="X114" t="s">
        <v>1121</v>
      </c>
      <c r="AB114" t="s">
        <v>1122</v>
      </c>
    </row>
    <row r="115" spans="2:28" x14ac:dyDescent="0.25">
      <c r="B115" t="s">
        <v>1125</v>
      </c>
      <c r="C115">
        <v>338</v>
      </c>
      <c r="D115">
        <v>33</v>
      </c>
      <c r="E115" t="s">
        <v>1124</v>
      </c>
      <c r="F115">
        <v>360.7</v>
      </c>
      <c r="M115">
        <v>126</v>
      </c>
      <c r="U115" t="s">
        <v>399</v>
      </c>
    </row>
    <row r="116" spans="2:28" x14ac:dyDescent="0.25">
      <c r="B116" t="s">
        <v>1136</v>
      </c>
      <c r="C116">
        <v>339</v>
      </c>
      <c r="D116">
        <v>33</v>
      </c>
      <c r="E116" t="s">
        <v>1137</v>
      </c>
      <c r="F116">
        <v>35</v>
      </c>
      <c r="L116" t="s">
        <v>1126</v>
      </c>
      <c r="M116">
        <v>127</v>
      </c>
      <c r="N116" t="s">
        <v>1126</v>
      </c>
      <c r="O116" t="s">
        <v>1127</v>
      </c>
      <c r="P116" t="s">
        <v>1128</v>
      </c>
      <c r="R116" t="s">
        <v>1129</v>
      </c>
      <c r="S116" t="s">
        <v>1130</v>
      </c>
      <c r="T116" t="s">
        <v>1131</v>
      </c>
      <c r="U116" t="s">
        <v>399</v>
      </c>
      <c r="V116" t="s">
        <v>1132</v>
      </c>
      <c r="W116" t="s">
        <v>1133</v>
      </c>
      <c r="X116" t="s">
        <v>1134</v>
      </c>
      <c r="Z116" t="s">
        <v>1135</v>
      </c>
    </row>
    <row r="117" spans="2:28" x14ac:dyDescent="0.25">
      <c r="B117" t="s">
        <v>1144</v>
      </c>
      <c r="C117">
        <v>340</v>
      </c>
      <c r="D117">
        <v>33</v>
      </c>
      <c r="G117" t="s">
        <v>1145</v>
      </c>
      <c r="L117" t="s">
        <v>1138</v>
      </c>
      <c r="M117">
        <v>128</v>
      </c>
      <c r="N117" t="s">
        <v>1138</v>
      </c>
      <c r="P117" t="s">
        <v>1139</v>
      </c>
      <c r="S117" t="s">
        <v>1140</v>
      </c>
      <c r="T117" t="s">
        <v>1141</v>
      </c>
      <c r="U117" t="s">
        <v>399</v>
      </c>
      <c r="V117" t="s">
        <v>1142</v>
      </c>
      <c r="W117" t="s">
        <v>1143</v>
      </c>
    </row>
    <row r="118" spans="2:28" x14ac:dyDescent="0.25">
      <c r="B118" t="s">
        <v>1156</v>
      </c>
      <c r="C118">
        <v>341</v>
      </c>
      <c r="D118">
        <v>33</v>
      </c>
      <c r="E118" t="s">
        <v>1157</v>
      </c>
      <c r="F118">
        <v>14.5</v>
      </c>
      <c r="L118" t="s">
        <v>1146</v>
      </c>
      <c r="M118">
        <v>129</v>
      </c>
      <c r="N118" t="s">
        <v>1147</v>
      </c>
      <c r="O118" t="s">
        <v>1148</v>
      </c>
      <c r="P118" t="s">
        <v>1149</v>
      </c>
      <c r="S118" t="s">
        <v>1150</v>
      </c>
      <c r="T118" t="s">
        <v>1151</v>
      </c>
      <c r="U118" t="s">
        <v>399</v>
      </c>
      <c r="V118" t="s">
        <v>1152</v>
      </c>
      <c r="W118" t="s">
        <v>1153</v>
      </c>
      <c r="X118" t="s">
        <v>1154</v>
      </c>
      <c r="Z118" t="s">
        <v>1155</v>
      </c>
    </row>
    <row r="119" spans="2:28" x14ac:dyDescent="0.25">
      <c r="B119" t="s">
        <v>1158</v>
      </c>
      <c r="C119">
        <v>342</v>
      </c>
      <c r="D119">
        <v>33</v>
      </c>
      <c r="E119" t="s">
        <v>1159</v>
      </c>
      <c r="F119">
        <v>42.5</v>
      </c>
      <c r="M119">
        <v>130</v>
      </c>
      <c r="U119" t="s">
        <v>399</v>
      </c>
    </row>
    <row r="120" spans="2:28" x14ac:dyDescent="0.25">
      <c r="B120" t="s">
        <v>1166</v>
      </c>
      <c r="C120">
        <v>343</v>
      </c>
      <c r="D120">
        <v>23</v>
      </c>
      <c r="L120" t="s">
        <v>1160</v>
      </c>
      <c r="M120">
        <v>131</v>
      </c>
      <c r="N120" t="s">
        <v>1160</v>
      </c>
      <c r="P120" t="s">
        <v>1161</v>
      </c>
      <c r="S120" t="s">
        <v>1162</v>
      </c>
      <c r="T120" t="s">
        <v>1163</v>
      </c>
      <c r="U120" t="s">
        <v>399</v>
      </c>
      <c r="V120" t="s">
        <v>1164</v>
      </c>
      <c r="W120" t="s">
        <v>1165</v>
      </c>
    </row>
    <row r="121" spans="2:28" x14ac:dyDescent="0.25">
      <c r="B121" t="s">
        <v>1175</v>
      </c>
      <c r="C121">
        <v>344</v>
      </c>
      <c r="D121">
        <v>23</v>
      </c>
      <c r="L121" t="s">
        <v>1167</v>
      </c>
      <c r="M121">
        <v>132</v>
      </c>
      <c r="N121" t="s">
        <v>1168</v>
      </c>
      <c r="P121" t="s">
        <v>1169</v>
      </c>
      <c r="S121" t="s">
        <v>1170</v>
      </c>
      <c r="T121" t="s">
        <v>1171</v>
      </c>
      <c r="U121" t="s">
        <v>399</v>
      </c>
      <c r="V121" t="s">
        <v>1172</v>
      </c>
      <c r="X121" t="s">
        <v>1173</v>
      </c>
      <c r="Y121" t="s">
        <v>1174</v>
      </c>
    </row>
    <row r="122" spans="2:28" x14ac:dyDescent="0.25">
      <c r="B122" t="s">
        <v>1176</v>
      </c>
      <c r="C122">
        <v>345</v>
      </c>
      <c r="D122">
        <v>33</v>
      </c>
      <c r="E122" t="s">
        <v>1177</v>
      </c>
      <c r="F122">
        <v>14.4</v>
      </c>
      <c r="M122">
        <v>133</v>
      </c>
      <c r="U122" t="s">
        <v>399</v>
      </c>
    </row>
    <row r="123" spans="2:28" x14ac:dyDescent="0.25">
      <c r="B123" t="s">
        <v>1185</v>
      </c>
      <c r="C123">
        <v>346</v>
      </c>
      <c r="D123">
        <v>33</v>
      </c>
      <c r="G123" t="s">
        <v>1186</v>
      </c>
      <c r="L123" t="s">
        <v>1178</v>
      </c>
      <c r="M123">
        <v>134</v>
      </c>
      <c r="O123" t="s">
        <v>1179</v>
      </c>
      <c r="P123" t="s">
        <v>1180</v>
      </c>
      <c r="S123" t="s">
        <v>1181</v>
      </c>
      <c r="T123" t="s">
        <v>1091</v>
      </c>
      <c r="U123" t="s">
        <v>399</v>
      </c>
      <c r="V123" t="s">
        <v>1182</v>
      </c>
      <c r="W123" t="s">
        <v>1183</v>
      </c>
      <c r="X123" t="s">
        <v>1184</v>
      </c>
    </row>
    <row r="124" spans="2:28" x14ac:dyDescent="0.25">
      <c r="B124" t="s">
        <v>1193</v>
      </c>
      <c r="C124">
        <v>347</v>
      </c>
      <c r="D124">
        <v>35</v>
      </c>
      <c r="E124" t="s">
        <v>1194</v>
      </c>
      <c r="L124" t="s">
        <v>1187</v>
      </c>
      <c r="M124">
        <v>136</v>
      </c>
      <c r="N124" t="s">
        <v>1187</v>
      </c>
      <c r="P124" t="s">
        <v>1188</v>
      </c>
      <c r="T124" t="s">
        <v>1189</v>
      </c>
      <c r="U124" t="s">
        <v>513</v>
      </c>
      <c r="V124" t="s">
        <v>1190</v>
      </c>
      <c r="W124" t="s">
        <v>1191</v>
      </c>
      <c r="X124" t="s">
        <v>1192</v>
      </c>
    </row>
    <row r="125" spans="2:28" x14ac:dyDescent="0.25">
      <c r="B125" t="s">
        <v>1201</v>
      </c>
      <c r="C125">
        <v>348</v>
      </c>
      <c r="D125">
        <v>26</v>
      </c>
      <c r="E125" t="s">
        <v>1202</v>
      </c>
      <c r="F125">
        <v>165</v>
      </c>
      <c r="L125" t="s">
        <v>1195</v>
      </c>
      <c r="M125">
        <v>137</v>
      </c>
      <c r="N125" t="s">
        <v>1195</v>
      </c>
      <c r="O125" t="s">
        <v>1196</v>
      </c>
      <c r="P125" t="s">
        <v>1197</v>
      </c>
      <c r="S125" t="s">
        <v>632</v>
      </c>
      <c r="T125" t="s">
        <v>1198</v>
      </c>
      <c r="U125" t="s">
        <v>399</v>
      </c>
      <c r="V125" t="s">
        <v>1199</v>
      </c>
      <c r="W125" t="s">
        <v>1200</v>
      </c>
    </row>
    <row r="126" spans="2:28" x14ac:dyDescent="0.25">
      <c r="B126" t="s">
        <v>1213</v>
      </c>
      <c r="C126">
        <v>349</v>
      </c>
      <c r="D126">
        <v>26</v>
      </c>
      <c r="E126" t="s">
        <v>1214</v>
      </c>
      <c r="F126">
        <v>22.95</v>
      </c>
      <c r="G126" t="s">
        <v>1215</v>
      </c>
      <c r="L126" t="s">
        <v>1203</v>
      </c>
      <c r="M126">
        <v>138</v>
      </c>
      <c r="N126" t="s">
        <v>1203</v>
      </c>
      <c r="O126" t="s">
        <v>1204</v>
      </c>
      <c r="P126" t="s">
        <v>1205</v>
      </c>
      <c r="S126" t="s">
        <v>1206</v>
      </c>
      <c r="T126" t="s">
        <v>1207</v>
      </c>
      <c r="U126" t="s">
        <v>399</v>
      </c>
      <c r="V126" t="s">
        <v>1208</v>
      </c>
      <c r="W126" t="s">
        <v>1209</v>
      </c>
      <c r="X126" t="s">
        <v>1210</v>
      </c>
      <c r="Y126" t="s">
        <v>1211</v>
      </c>
      <c r="Z126" t="s">
        <v>1212</v>
      </c>
    </row>
    <row r="127" spans="2:28" x14ac:dyDescent="0.25">
      <c r="B127" t="s">
        <v>1224</v>
      </c>
      <c r="C127">
        <v>350</v>
      </c>
      <c r="D127">
        <v>31</v>
      </c>
      <c r="E127" t="s">
        <v>1225</v>
      </c>
      <c r="F127">
        <v>20.8079268292683</v>
      </c>
      <c r="L127" t="s">
        <v>1216</v>
      </c>
      <c r="M127">
        <v>139</v>
      </c>
      <c r="N127" t="s">
        <v>1216</v>
      </c>
      <c r="P127" t="s">
        <v>1217</v>
      </c>
      <c r="S127" t="s">
        <v>1218</v>
      </c>
      <c r="T127" t="s">
        <v>1219</v>
      </c>
      <c r="U127" t="s">
        <v>399</v>
      </c>
      <c r="V127" t="s">
        <v>1220</v>
      </c>
      <c r="W127" t="s">
        <v>1221</v>
      </c>
      <c r="X127" t="s">
        <v>1222</v>
      </c>
      <c r="Y127" t="s">
        <v>1223</v>
      </c>
    </row>
    <row r="128" spans="2:28" x14ac:dyDescent="0.25">
      <c r="B128" t="s">
        <v>1237</v>
      </c>
      <c r="C128">
        <v>351</v>
      </c>
      <c r="D128">
        <v>31</v>
      </c>
      <c r="E128" t="s">
        <v>1238</v>
      </c>
      <c r="F128">
        <v>48.25</v>
      </c>
      <c r="L128" t="s">
        <v>1226</v>
      </c>
      <c r="M128">
        <v>140</v>
      </c>
      <c r="N128" t="s">
        <v>1227</v>
      </c>
      <c r="O128" t="s">
        <v>1228</v>
      </c>
      <c r="P128" t="s">
        <v>1229</v>
      </c>
      <c r="Q128" t="s">
        <v>1230</v>
      </c>
      <c r="S128" t="s">
        <v>1231</v>
      </c>
      <c r="T128" t="s">
        <v>1232</v>
      </c>
      <c r="U128" t="s">
        <v>399</v>
      </c>
      <c r="V128" t="s">
        <v>1233</v>
      </c>
      <c r="W128" t="s">
        <v>1234</v>
      </c>
      <c r="X128" t="s">
        <v>1235</v>
      </c>
      <c r="Z128" t="s">
        <v>1236</v>
      </c>
    </row>
    <row r="129" spans="2:28" x14ac:dyDescent="0.25">
      <c r="B129" t="s">
        <v>1248</v>
      </c>
      <c r="C129">
        <v>352</v>
      </c>
      <c r="D129">
        <v>26</v>
      </c>
      <c r="E129" t="s">
        <v>1249</v>
      </c>
      <c r="F129">
        <v>235.81</v>
      </c>
      <c r="L129" t="s">
        <v>1239</v>
      </c>
      <c r="M129">
        <v>141</v>
      </c>
      <c r="N129" t="s">
        <v>1240</v>
      </c>
      <c r="P129" t="s">
        <v>1241</v>
      </c>
      <c r="Q129" t="s">
        <v>1242</v>
      </c>
      <c r="S129" t="s">
        <v>1243</v>
      </c>
      <c r="T129" t="s">
        <v>1244</v>
      </c>
      <c r="U129" t="s">
        <v>399</v>
      </c>
      <c r="V129" t="s">
        <v>1245</v>
      </c>
      <c r="W129" t="s">
        <v>1246</v>
      </c>
      <c r="Y129" t="s">
        <v>1247</v>
      </c>
      <c r="AB129" t="s">
        <v>84</v>
      </c>
    </row>
    <row r="130" spans="2:28" x14ac:dyDescent="0.25">
      <c r="B130" t="s">
        <v>1260</v>
      </c>
      <c r="C130">
        <v>353</v>
      </c>
      <c r="D130">
        <v>7</v>
      </c>
      <c r="E130" t="s">
        <v>1261</v>
      </c>
      <c r="L130" t="s">
        <v>1250</v>
      </c>
      <c r="M130">
        <v>142</v>
      </c>
      <c r="N130" t="s">
        <v>1250</v>
      </c>
      <c r="P130" t="s">
        <v>1251</v>
      </c>
      <c r="Q130" t="s">
        <v>1252</v>
      </c>
      <c r="S130" t="s">
        <v>1253</v>
      </c>
      <c r="T130" t="s">
        <v>1254</v>
      </c>
      <c r="U130" t="s">
        <v>399</v>
      </c>
      <c r="V130" t="s">
        <v>1255</v>
      </c>
      <c r="W130" t="s">
        <v>1256</v>
      </c>
      <c r="X130" t="s">
        <v>1257</v>
      </c>
      <c r="Y130" t="s">
        <v>1258</v>
      </c>
      <c r="Z130" t="s">
        <v>1259</v>
      </c>
    </row>
    <row r="131" spans="2:28" x14ac:dyDescent="0.25">
      <c r="B131" t="s">
        <v>1262</v>
      </c>
      <c r="C131">
        <v>354</v>
      </c>
      <c r="D131">
        <v>33</v>
      </c>
      <c r="E131" t="s">
        <v>1263</v>
      </c>
      <c r="F131">
        <v>18.3</v>
      </c>
      <c r="M131">
        <v>143</v>
      </c>
    </row>
    <row r="132" spans="2:28" x14ac:dyDescent="0.25">
      <c r="B132" t="s">
        <v>1274</v>
      </c>
      <c r="C132">
        <v>355</v>
      </c>
      <c r="D132">
        <v>9</v>
      </c>
      <c r="E132" t="s">
        <v>1275</v>
      </c>
      <c r="F132">
        <v>59.86</v>
      </c>
      <c r="L132" t="s">
        <v>1264</v>
      </c>
      <c r="M132">
        <v>144</v>
      </c>
      <c r="N132" t="s">
        <v>1265</v>
      </c>
      <c r="P132" t="s">
        <v>1266</v>
      </c>
      <c r="S132" t="s">
        <v>1267</v>
      </c>
      <c r="T132" t="s">
        <v>1268</v>
      </c>
      <c r="U132" t="s">
        <v>1269</v>
      </c>
      <c r="V132" t="s">
        <v>1270</v>
      </c>
      <c r="W132" t="s">
        <v>1271</v>
      </c>
      <c r="Y132" t="s">
        <v>1272</v>
      </c>
      <c r="Z132" t="s">
        <v>1273</v>
      </c>
    </row>
    <row r="133" spans="2:28" x14ac:dyDescent="0.25">
      <c r="B133" t="s">
        <v>1285</v>
      </c>
      <c r="C133">
        <v>356</v>
      </c>
      <c r="D133">
        <v>33</v>
      </c>
      <c r="E133" t="s">
        <v>1286</v>
      </c>
      <c r="F133">
        <v>33</v>
      </c>
      <c r="L133" t="s">
        <v>1276</v>
      </c>
      <c r="M133">
        <v>145</v>
      </c>
      <c r="N133" t="s">
        <v>1277</v>
      </c>
      <c r="P133" t="s">
        <v>1278</v>
      </c>
      <c r="S133" t="s">
        <v>1279</v>
      </c>
      <c r="T133" t="s">
        <v>1280</v>
      </c>
      <c r="U133" t="s">
        <v>399</v>
      </c>
      <c r="V133" t="s">
        <v>1281</v>
      </c>
      <c r="W133" t="s">
        <v>1282</v>
      </c>
      <c r="X133" t="s">
        <v>1283</v>
      </c>
      <c r="Y133" t="s">
        <v>1284</v>
      </c>
    </row>
    <row r="134" spans="2:28" x14ac:dyDescent="0.25">
      <c r="B134" t="s">
        <v>1295</v>
      </c>
      <c r="C134">
        <v>357</v>
      </c>
      <c r="D134">
        <v>33</v>
      </c>
      <c r="E134" t="s">
        <v>1296</v>
      </c>
      <c r="F134">
        <v>61.59</v>
      </c>
      <c r="L134" t="s">
        <v>1287</v>
      </c>
      <c r="M134">
        <v>146</v>
      </c>
      <c r="N134" t="s">
        <v>1287</v>
      </c>
      <c r="O134" t="s">
        <v>1288</v>
      </c>
      <c r="P134" t="s">
        <v>1289</v>
      </c>
      <c r="S134" t="s">
        <v>1290</v>
      </c>
      <c r="T134" t="s">
        <v>1291</v>
      </c>
      <c r="U134" t="s">
        <v>399</v>
      </c>
      <c r="V134" t="s">
        <v>1292</v>
      </c>
      <c r="W134" t="s">
        <v>1293</v>
      </c>
      <c r="X134" t="s">
        <v>1294</v>
      </c>
    </row>
    <row r="135" spans="2:28" x14ac:dyDescent="0.25">
      <c r="B135" t="s">
        <v>1297</v>
      </c>
      <c r="C135">
        <v>358</v>
      </c>
      <c r="D135">
        <v>26</v>
      </c>
      <c r="E135" t="s">
        <v>1298</v>
      </c>
      <c r="F135">
        <v>132</v>
      </c>
      <c r="M135">
        <v>147</v>
      </c>
      <c r="U135" t="s">
        <v>399</v>
      </c>
    </row>
    <row r="136" spans="2:28" x14ac:dyDescent="0.25">
      <c r="B136" t="s">
        <v>1300</v>
      </c>
      <c r="C136">
        <v>359</v>
      </c>
      <c r="D136">
        <v>33</v>
      </c>
      <c r="E136" t="s">
        <v>1301</v>
      </c>
      <c r="F136">
        <v>22.11</v>
      </c>
      <c r="L136" t="s">
        <v>1299</v>
      </c>
      <c r="M136">
        <v>148</v>
      </c>
      <c r="U136" t="s">
        <v>399</v>
      </c>
    </row>
    <row r="137" spans="2:28" x14ac:dyDescent="0.25">
      <c r="B137" t="s">
        <v>1308</v>
      </c>
      <c r="C137">
        <v>360</v>
      </c>
      <c r="D137">
        <v>27</v>
      </c>
      <c r="E137" t="s">
        <v>1309</v>
      </c>
      <c r="F137">
        <v>69</v>
      </c>
      <c r="L137" t="s">
        <v>1302</v>
      </c>
      <c r="M137">
        <v>149</v>
      </c>
      <c r="P137" t="s">
        <v>1303</v>
      </c>
      <c r="T137" t="s">
        <v>1304</v>
      </c>
      <c r="U137" t="s">
        <v>844</v>
      </c>
      <c r="V137" t="s">
        <v>1305</v>
      </c>
      <c r="X137" t="s">
        <v>1306</v>
      </c>
      <c r="Y137" t="s">
        <v>1307</v>
      </c>
    </row>
    <row r="138" spans="2:28" x14ac:dyDescent="0.25">
      <c r="B138" t="s">
        <v>1310</v>
      </c>
      <c r="C138">
        <v>361</v>
      </c>
      <c r="D138">
        <v>7</v>
      </c>
      <c r="E138" t="s">
        <v>1311</v>
      </c>
    </row>
    <row r="139" spans="2:28" x14ac:dyDescent="0.25">
      <c r="B139" t="s">
        <v>1312</v>
      </c>
      <c r="C139">
        <v>362</v>
      </c>
      <c r="D139">
        <v>35</v>
      </c>
      <c r="E139" t="s">
        <v>1313</v>
      </c>
      <c r="F139">
        <v>79</v>
      </c>
      <c r="G139" t="s">
        <v>1314</v>
      </c>
    </row>
    <row r="140" spans="2:28" x14ac:dyDescent="0.25">
      <c r="B140" t="s">
        <v>1315</v>
      </c>
      <c r="C140">
        <v>363</v>
      </c>
      <c r="D140">
        <v>9</v>
      </c>
      <c r="E140" t="s">
        <v>1316</v>
      </c>
      <c r="F140">
        <v>71</v>
      </c>
    </row>
    <row r="141" spans="2:28" x14ac:dyDescent="0.25">
      <c r="B141" t="s">
        <v>1317</v>
      </c>
      <c r="C141">
        <v>365</v>
      </c>
      <c r="D141">
        <v>33</v>
      </c>
      <c r="F141">
        <v>115.702743902439</v>
      </c>
    </row>
    <row r="142" spans="2:28" x14ac:dyDescent="0.25">
      <c r="B142" t="s">
        <v>1318</v>
      </c>
      <c r="C142">
        <v>366</v>
      </c>
      <c r="D142">
        <v>26</v>
      </c>
      <c r="E142" t="s">
        <v>1319</v>
      </c>
      <c r="F142">
        <v>193.3</v>
      </c>
    </row>
    <row r="143" spans="2:28" x14ac:dyDescent="0.25">
      <c r="B143" t="s">
        <v>1320</v>
      </c>
      <c r="C143">
        <v>367</v>
      </c>
      <c r="D143">
        <v>33</v>
      </c>
      <c r="E143" t="s">
        <v>1321</v>
      </c>
      <c r="F143">
        <v>16.16</v>
      </c>
      <c r="G143" t="s">
        <v>1322</v>
      </c>
    </row>
    <row r="144" spans="2:28" x14ac:dyDescent="0.25">
      <c r="B144" t="s">
        <v>1323</v>
      </c>
      <c r="C144">
        <v>368</v>
      </c>
      <c r="D144">
        <v>33</v>
      </c>
      <c r="E144" t="s">
        <v>1324</v>
      </c>
      <c r="F144">
        <v>22</v>
      </c>
    </row>
    <row r="145" spans="2:7" x14ac:dyDescent="0.25">
      <c r="B145" t="s">
        <v>1325</v>
      </c>
      <c r="C145">
        <v>369</v>
      </c>
      <c r="D145">
        <v>35</v>
      </c>
      <c r="E145" t="s">
        <v>1326</v>
      </c>
      <c r="F145">
        <v>534</v>
      </c>
    </row>
    <row r="146" spans="2:7" x14ac:dyDescent="0.25">
      <c r="B146" t="s">
        <v>1327</v>
      </c>
      <c r="C146">
        <v>371</v>
      </c>
      <c r="D146">
        <v>14</v>
      </c>
      <c r="E146" t="s">
        <v>1328</v>
      </c>
      <c r="F146">
        <v>446</v>
      </c>
      <c r="G146" t="s">
        <v>1329</v>
      </c>
    </row>
    <row r="147" spans="2:7" x14ac:dyDescent="0.25">
      <c r="B147" t="s">
        <v>1330</v>
      </c>
      <c r="C147">
        <v>372</v>
      </c>
      <c r="D147">
        <v>33</v>
      </c>
      <c r="E147" t="s">
        <v>1331</v>
      </c>
      <c r="F147">
        <v>74</v>
      </c>
    </row>
    <row r="148" spans="2:7" x14ac:dyDescent="0.25">
      <c r="B148" t="s">
        <v>1332</v>
      </c>
      <c r="C148">
        <v>373</v>
      </c>
      <c r="D148">
        <v>33</v>
      </c>
      <c r="E148" t="s">
        <v>1333</v>
      </c>
      <c r="F148">
        <v>66.768292682926798</v>
      </c>
    </row>
    <row r="149" spans="2:7" x14ac:dyDescent="0.25">
      <c r="B149" t="s">
        <v>1334</v>
      </c>
      <c r="C149">
        <v>374</v>
      </c>
      <c r="D149">
        <v>26</v>
      </c>
      <c r="E149" t="s">
        <v>1335</v>
      </c>
      <c r="F149">
        <v>14.6</v>
      </c>
    </row>
    <row r="150" spans="2:7" x14ac:dyDescent="0.25">
      <c r="B150" t="s">
        <v>1336</v>
      </c>
      <c r="C150">
        <v>375</v>
      </c>
      <c r="D150">
        <v>26</v>
      </c>
      <c r="E150" t="s">
        <v>1337</v>
      </c>
      <c r="F150">
        <v>19.548780487804901</v>
      </c>
    </row>
    <row r="151" spans="2:7" x14ac:dyDescent="0.25">
      <c r="B151" t="s">
        <v>1338</v>
      </c>
      <c r="C151">
        <v>376</v>
      </c>
      <c r="D151">
        <v>33</v>
      </c>
      <c r="E151" t="s">
        <v>1339</v>
      </c>
      <c r="F151">
        <v>43.3</v>
      </c>
    </row>
    <row r="152" spans="2:7" x14ac:dyDescent="0.25">
      <c r="B152" t="s">
        <v>1340</v>
      </c>
      <c r="C152">
        <v>377</v>
      </c>
      <c r="D152">
        <v>26</v>
      </c>
      <c r="E152" t="s">
        <v>1341</v>
      </c>
      <c r="F152">
        <v>47.87</v>
      </c>
    </row>
    <row r="153" spans="2:7" x14ac:dyDescent="0.25">
      <c r="B153" t="s">
        <v>1342</v>
      </c>
      <c r="C153">
        <v>378</v>
      </c>
      <c r="D153">
        <v>33</v>
      </c>
      <c r="G153" t="s">
        <v>1343</v>
      </c>
    </row>
    <row r="154" spans="2:7" x14ac:dyDescent="0.25">
      <c r="B154" t="s">
        <v>1344</v>
      </c>
      <c r="C154">
        <v>379</v>
      </c>
      <c r="D154">
        <v>26</v>
      </c>
      <c r="E154" t="s">
        <v>1345</v>
      </c>
      <c r="F154">
        <v>19.82</v>
      </c>
    </row>
    <row r="155" spans="2:7" x14ac:dyDescent="0.25">
      <c r="B155" t="s">
        <v>1346</v>
      </c>
      <c r="C155">
        <v>380</v>
      </c>
      <c r="D155">
        <v>33</v>
      </c>
      <c r="E155" t="s">
        <v>1347</v>
      </c>
      <c r="F155">
        <v>18</v>
      </c>
    </row>
    <row r="156" spans="2:7" x14ac:dyDescent="0.25">
      <c r="B156" t="s">
        <v>1348</v>
      </c>
      <c r="C156">
        <v>381</v>
      </c>
      <c r="D156">
        <v>26</v>
      </c>
      <c r="E156" t="s">
        <v>1349</v>
      </c>
      <c r="F156">
        <v>160.07</v>
      </c>
    </row>
    <row r="157" spans="2:7" x14ac:dyDescent="0.25">
      <c r="B157" t="s">
        <v>1350</v>
      </c>
      <c r="C157">
        <v>382</v>
      </c>
      <c r="D157">
        <v>26</v>
      </c>
      <c r="E157" t="s">
        <v>1351</v>
      </c>
      <c r="F157">
        <v>21.19</v>
      </c>
    </row>
    <row r="158" spans="2:7" x14ac:dyDescent="0.25">
      <c r="B158" t="s">
        <v>1352</v>
      </c>
      <c r="C158">
        <v>383</v>
      </c>
      <c r="D158">
        <v>26</v>
      </c>
      <c r="E158" t="s">
        <v>1353</v>
      </c>
      <c r="F158">
        <v>130.5</v>
      </c>
    </row>
    <row r="159" spans="2:7" x14ac:dyDescent="0.25">
      <c r="B159" t="s">
        <v>1354</v>
      </c>
      <c r="C159">
        <v>384</v>
      </c>
      <c r="D159">
        <v>26</v>
      </c>
      <c r="F159">
        <v>138.960365853659</v>
      </c>
    </row>
    <row r="160" spans="2:7" x14ac:dyDescent="0.25">
      <c r="B160" t="s">
        <v>1355</v>
      </c>
      <c r="C160">
        <v>385</v>
      </c>
      <c r="D160">
        <v>33</v>
      </c>
      <c r="E160" t="s">
        <v>1356</v>
      </c>
      <c r="F160">
        <v>12.2</v>
      </c>
      <c r="G160" t="s">
        <v>1357</v>
      </c>
    </row>
    <row r="161" spans="2:6" x14ac:dyDescent="0.25">
      <c r="B161" t="s">
        <v>1358</v>
      </c>
      <c r="C161">
        <v>387</v>
      </c>
      <c r="D161">
        <v>26</v>
      </c>
      <c r="E161" t="s">
        <v>1359</v>
      </c>
      <c r="F161">
        <v>216.78</v>
      </c>
    </row>
    <row r="162" spans="2:6" x14ac:dyDescent="0.25">
      <c r="B162" t="s">
        <v>1360</v>
      </c>
      <c r="C162">
        <v>388</v>
      </c>
      <c r="D162">
        <v>33</v>
      </c>
      <c r="E162" t="s">
        <v>1361</v>
      </c>
      <c r="F162">
        <v>83.03</v>
      </c>
    </row>
    <row r="163" spans="2:6" x14ac:dyDescent="0.25">
      <c r="B163" t="s">
        <v>1362</v>
      </c>
      <c r="C163">
        <v>389</v>
      </c>
      <c r="D163">
        <v>31</v>
      </c>
      <c r="E163" t="s">
        <v>1363</v>
      </c>
      <c r="F163">
        <v>12.5</v>
      </c>
    </row>
    <row r="164" spans="2:6" x14ac:dyDescent="0.25">
      <c r="B164" t="s">
        <v>1364</v>
      </c>
      <c r="C164">
        <v>390</v>
      </c>
      <c r="D164">
        <v>33</v>
      </c>
      <c r="E164" t="s">
        <v>1365</v>
      </c>
      <c r="F164">
        <v>21.8</v>
      </c>
    </row>
    <row r="165" spans="2:6" x14ac:dyDescent="0.25">
      <c r="B165" t="s">
        <v>1366</v>
      </c>
      <c r="C165">
        <v>391</v>
      </c>
      <c r="D165">
        <v>26</v>
      </c>
      <c r="E165" t="s">
        <v>1367</v>
      </c>
      <c r="F165">
        <v>54.12</v>
      </c>
    </row>
    <row r="166" spans="2:6" x14ac:dyDescent="0.25">
      <c r="B166" t="s">
        <v>1368</v>
      </c>
      <c r="C166">
        <v>392</v>
      </c>
      <c r="D166">
        <v>12</v>
      </c>
      <c r="E166" t="s">
        <v>1369</v>
      </c>
      <c r="F166">
        <v>164.99</v>
      </c>
    </row>
    <row r="167" spans="2:6" x14ac:dyDescent="0.25">
      <c r="B167" t="s">
        <v>1370</v>
      </c>
      <c r="C167">
        <v>393</v>
      </c>
      <c r="D167">
        <v>12</v>
      </c>
      <c r="E167" t="s">
        <v>1371</v>
      </c>
      <c r="F167">
        <v>164.99</v>
      </c>
    </row>
    <row r="168" spans="2:6" x14ac:dyDescent="0.25">
      <c r="B168" t="s">
        <v>1372</v>
      </c>
      <c r="C168">
        <v>394</v>
      </c>
      <c r="D168">
        <v>12</v>
      </c>
      <c r="E168" t="s">
        <v>1373</v>
      </c>
      <c r="F168">
        <v>164.99</v>
      </c>
    </row>
    <row r="169" spans="2:6" x14ac:dyDescent="0.25">
      <c r="B169" t="s">
        <v>1374</v>
      </c>
      <c r="C169">
        <v>395</v>
      </c>
      <c r="D169">
        <v>26</v>
      </c>
      <c r="E169" t="s">
        <v>1375</v>
      </c>
      <c r="F169">
        <v>189</v>
      </c>
    </row>
    <row r="170" spans="2:6" x14ac:dyDescent="0.25">
      <c r="B170" t="s">
        <v>1376</v>
      </c>
      <c r="C170">
        <v>397</v>
      </c>
      <c r="D170">
        <v>4</v>
      </c>
      <c r="E170" t="s">
        <v>1377</v>
      </c>
      <c r="F170">
        <v>87</v>
      </c>
    </row>
    <row r="171" spans="2:6" x14ac:dyDescent="0.25">
      <c r="B171" t="s">
        <v>1378</v>
      </c>
      <c r="C171">
        <v>398</v>
      </c>
      <c r="D171">
        <v>26</v>
      </c>
      <c r="E171" t="s">
        <v>1379</v>
      </c>
      <c r="F171">
        <v>16.309999999999999</v>
      </c>
    </row>
    <row r="172" spans="2:6" x14ac:dyDescent="0.25">
      <c r="B172" t="s">
        <v>1380</v>
      </c>
      <c r="C172">
        <v>399</v>
      </c>
      <c r="D172">
        <v>26</v>
      </c>
      <c r="E172" t="s">
        <v>1381</v>
      </c>
      <c r="F172">
        <v>19.05</v>
      </c>
    </row>
    <row r="173" spans="2:6" x14ac:dyDescent="0.25">
      <c r="B173" t="s">
        <v>1382</v>
      </c>
      <c r="C173">
        <v>400</v>
      </c>
      <c r="D173">
        <v>5</v>
      </c>
      <c r="F173">
        <v>9.3704268292682897</v>
      </c>
    </row>
    <row r="174" spans="2:6" x14ac:dyDescent="0.25">
      <c r="B174" t="s">
        <v>1383</v>
      </c>
      <c r="C174">
        <v>401</v>
      </c>
      <c r="D174">
        <v>29</v>
      </c>
      <c r="E174" t="s">
        <v>1384</v>
      </c>
      <c r="F174">
        <v>83</v>
      </c>
    </row>
    <row r="175" spans="2:6" x14ac:dyDescent="0.25">
      <c r="B175" t="s">
        <v>1385</v>
      </c>
      <c r="C175">
        <v>402</v>
      </c>
      <c r="D175">
        <v>4</v>
      </c>
      <c r="F175">
        <v>56.896341463414601</v>
      </c>
    </row>
    <row r="176" spans="2:6" x14ac:dyDescent="0.25">
      <c r="B176" t="s">
        <v>1386</v>
      </c>
      <c r="C176">
        <v>403</v>
      </c>
      <c r="D176">
        <v>4</v>
      </c>
      <c r="F176">
        <v>37.797256097560997</v>
      </c>
    </row>
    <row r="177" spans="2:7" x14ac:dyDescent="0.25">
      <c r="B177" t="s">
        <v>1387</v>
      </c>
      <c r="C177">
        <v>404</v>
      </c>
      <c r="D177">
        <v>30</v>
      </c>
      <c r="E177" t="s">
        <v>1388</v>
      </c>
      <c r="F177">
        <v>23.09</v>
      </c>
    </row>
    <row r="178" spans="2:7" x14ac:dyDescent="0.25">
      <c r="B178" t="s">
        <v>1389</v>
      </c>
      <c r="C178">
        <v>405</v>
      </c>
      <c r="D178">
        <v>30</v>
      </c>
      <c r="E178" t="s">
        <v>1390</v>
      </c>
      <c r="F178">
        <v>16.600000000000001</v>
      </c>
    </row>
    <row r="179" spans="2:7" x14ac:dyDescent="0.25">
      <c r="B179" t="s">
        <v>1391</v>
      </c>
      <c r="C179">
        <v>406</v>
      </c>
      <c r="D179">
        <v>33</v>
      </c>
      <c r="E179" t="s">
        <v>1392</v>
      </c>
      <c r="F179">
        <v>80</v>
      </c>
    </row>
    <row r="180" spans="2:7" x14ac:dyDescent="0.25">
      <c r="B180" t="s">
        <v>1393</v>
      </c>
      <c r="C180">
        <v>407</v>
      </c>
      <c r="D180">
        <v>33</v>
      </c>
      <c r="F180">
        <v>62.096036585365901</v>
      </c>
    </row>
    <row r="181" spans="2:7" x14ac:dyDescent="0.25">
      <c r="B181" t="s">
        <v>1394</v>
      </c>
      <c r="C181">
        <v>409</v>
      </c>
      <c r="D181">
        <v>33</v>
      </c>
      <c r="E181" t="s">
        <v>1395</v>
      </c>
      <c r="F181">
        <v>62.1</v>
      </c>
    </row>
    <row r="182" spans="2:7" x14ac:dyDescent="0.25">
      <c r="B182" t="s">
        <v>1396</v>
      </c>
      <c r="C182">
        <v>410</v>
      </c>
      <c r="D182">
        <v>33</v>
      </c>
      <c r="E182" t="s">
        <v>1397</v>
      </c>
      <c r="F182">
        <v>10.36</v>
      </c>
    </row>
    <row r="183" spans="2:7" x14ac:dyDescent="0.25">
      <c r="B183" t="s">
        <v>1398</v>
      </c>
      <c r="C183">
        <v>412</v>
      </c>
      <c r="D183">
        <v>33</v>
      </c>
      <c r="E183" t="s">
        <v>1399</v>
      </c>
      <c r="F183">
        <v>72.599999999999994</v>
      </c>
      <c r="G183" t="s">
        <v>1400</v>
      </c>
    </row>
    <row r="184" spans="2:7" x14ac:dyDescent="0.25">
      <c r="B184" t="s">
        <v>1401</v>
      </c>
      <c r="C184">
        <v>413</v>
      </c>
      <c r="D184">
        <v>29</v>
      </c>
      <c r="E184" t="s">
        <v>1402</v>
      </c>
      <c r="F184">
        <v>227</v>
      </c>
    </row>
    <row r="185" spans="2:7" x14ac:dyDescent="0.25">
      <c r="B185" t="s">
        <v>1403</v>
      </c>
      <c r="C185">
        <v>414</v>
      </c>
      <c r="D185">
        <v>29</v>
      </c>
      <c r="F185">
        <v>227.13414634146301</v>
      </c>
    </row>
    <row r="186" spans="2:7" x14ac:dyDescent="0.25">
      <c r="B186" t="s">
        <v>1404</v>
      </c>
      <c r="C186">
        <v>415</v>
      </c>
      <c r="D186">
        <v>26</v>
      </c>
      <c r="E186" t="s">
        <v>1405</v>
      </c>
      <c r="F186">
        <v>44.05</v>
      </c>
    </row>
    <row r="187" spans="2:7" x14ac:dyDescent="0.25">
      <c r="B187" t="s">
        <v>1406</v>
      </c>
      <c r="C187">
        <v>416</v>
      </c>
      <c r="D187">
        <v>9</v>
      </c>
      <c r="E187" t="s">
        <v>1407</v>
      </c>
      <c r="F187">
        <v>21.3</v>
      </c>
      <c r="G187" t="s">
        <v>1408</v>
      </c>
    </row>
    <row r="188" spans="2:7" x14ac:dyDescent="0.25">
      <c r="B188" t="s">
        <v>1409</v>
      </c>
      <c r="C188">
        <v>417</v>
      </c>
      <c r="D188">
        <v>9</v>
      </c>
      <c r="E188" t="s">
        <v>1410</v>
      </c>
      <c r="F188">
        <v>22.6</v>
      </c>
    </row>
    <row r="189" spans="2:7" x14ac:dyDescent="0.25">
      <c r="B189" t="s">
        <v>1411</v>
      </c>
      <c r="C189">
        <v>418</v>
      </c>
      <c r="D189">
        <v>7</v>
      </c>
      <c r="E189" t="s">
        <v>1412</v>
      </c>
    </row>
    <row r="190" spans="2:7" x14ac:dyDescent="0.25">
      <c r="B190" t="s">
        <v>1413</v>
      </c>
      <c r="C190">
        <v>419</v>
      </c>
      <c r="D190">
        <v>27</v>
      </c>
      <c r="E190" t="s">
        <v>1414</v>
      </c>
      <c r="F190">
        <v>88</v>
      </c>
    </row>
    <row r="191" spans="2:7" x14ac:dyDescent="0.25">
      <c r="B191" t="s">
        <v>1415</v>
      </c>
      <c r="C191">
        <v>420</v>
      </c>
      <c r="D191">
        <v>36</v>
      </c>
      <c r="F191">
        <v>0.24</v>
      </c>
    </row>
    <row r="192" spans="2:7" x14ac:dyDescent="0.25">
      <c r="B192" t="s">
        <v>1416</v>
      </c>
      <c r="C192">
        <v>421</v>
      </c>
      <c r="D192">
        <v>26</v>
      </c>
      <c r="E192" t="s">
        <v>1417</v>
      </c>
      <c r="F192">
        <v>19.059999999999999</v>
      </c>
    </row>
    <row r="193" spans="2:7" x14ac:dyDescent="0.25">
      <c r="B193" t="s">
        <v>1418</v>
      </c>
      <c r="C193">
        <v>422</v>
      </c>
      <c r="D193">
        <v>26</v>
      </c>
      <c r="E193" t="s">
        <v>1419</v>
      </c>
      <c r="F193">
        <v>14.94</v>
      </c>
    </row>
    <row r="194" spans="2:7" x14ac:dyDescent="0.25">
      <c r="B194" t="s">
        <v>1420</v>
      </c>
      <c r="C194">
        <v>423</v>
      </c>
      <c r="D194">
        <v>35</v>
      </c>
      <c r="E194" t="s">
        <v>1421</v>
      </c>
      <c r="F194">
        <v>153.68</v>
      </c>
    </row>
    <row r="195" spans="2:7" x14ac:dyDescent="0.25">
      <c r="B195" t="s">
        <v>1422</v>
      </c>
      <c r="C195">
        <v>424</v>
      </c>
      <c r="D195">
        <v>34</v>
      </c>
    </row>
    <row r="196" spans="2:7" x14ac:dyDescent="0.25">
      <c r="B196" t="s">
        <v>1423</v>
      </c>
      <c r="C196">
        <v>425</v>
      </c>
      <c r="D196">
        <v>33</v>
      </c>
      <c r="E196" t="s">
        <v>1424</v>
      </c>
      <c r="F196">
        <v>40.090000000000003</v>
      </c>
    </row>
    <row r="197" spans="2:7" x14ac:dyDescent="0.25">
      <c r="B197" t="s">
        <v>1425</v>
      </c>
      <c r="C197">
        <v>426</v>
      </c>
      <c r="D197">
        <v>33</v>
      </c>
      <c r="E197" t="s">
        <v>1426</v>
      </c>
      <c r="F197">
        <v>37.65</v>
      </c>
    </row>
    <row r="198" spans="2:7" x14ac:dyDescent="0.25">
      <c r="B198" t="s">
        <v>1427</v>
      </c>
      <c r="C198">
        <v>427</v>
      </c>
      <c r="D198">
        <v>26</v>
      </c>
      <c r="E198" t="s">
        <v>1428</v>
      </c>
      <c r="F198">
        <v>29</v>
      </c>
    </row>
    <row r="199" spans="2:7" x14ac:dyDescent="0.25">
      <c r="B199" t="s">
        <v>1429</v>
      </c>
      <c r="C199">
        <v>429</v>
      </c>
      <c r="D199">
        <v>26</v>
      </c>
      <c r="E199" t="s">
        <v>1430</v>
      </c>
      <c r="F199">
        <v>13.72</v>
      </c>
    </row>
    <row r="200" spans="2:7" x14ac:dyDescent="0.25">
      <c r="B200" t="s">
        <v>1431</v>
      </c>
      <c r="C200">
        <v>430</v>
      </c>
      <c r="D200">
        <v>33</v>
      </c>
      <c r="G200" t="s">
        <v>1432</v>
      </c>
    </row>
    <row r="201" spans="2:7" x14ac:dyDescent="0.25">
      <c r="B201" t="s">
        <v>1433</v>
      </c>
      <c r="C201">
        <v>431</v>
      </c>
      <c r="D201">
        <v>26</v>
      </c>
      <c r="E201" t="s">
        <v>1434</v>
      </c>
      <c r="F201">
        <v>35.996951219512198</v>
      </c>
    </row>
    <row r="202" spans="2:7" x14ac:dyDescent="0.25">
      <c r="B202" t="s">
        <v>1435</v>
      </c>
      <c r="C202">
        <v>432</v>
      </c>
      <c r="D202">
        <v>33</v>
      </c>
      <c r="E202" t="s">
        <v>1436</v>
      </c>
      <c r="F202">
        <v>22.6</v>
      </c>
    </row>
    <row r="203" spans="2:7" x14ac:dyDescent="0.25">
      <c r="B203" t="s">
        <v>1437</v>
      </c>
      <c r="C203">
        <v>433</v>
      </c>
      <c r="D203">
        <v>33</v>
      </c>
      <c r="E203" t="s">
        <v>1438</v>
      </c>
      <c r="F203">
        <v>19.399999999999999</v>
      </c>
    </row>
    <row r="204" spans="2:7" x14ac:dyDescent="0.25">
      <c r="B204" t="s">
        <v>1439</v>
      </c>
      <c r="C204">
        <v>434</v>
      </c>
      <c r="D204">
        <v>4</v>
      </c>
      <c r="E204" t="s">
        <v>1440</v>
      </c>
      <c r="F204">
        <v>174.138719512195</v>
      </c>
    </row>
    <row r="205" spans="2:7" x14ac:dyDescent="0.25">
      <c r="B205" t="s">
        <v>1441</v>
      </c>
      <c r="C205">
        <v>435</v>
      </c>
      <c r="D205">
        <v>26</v>
      </c>
      <c r="E205" t="s">
        <v>1442</v>
      </c>
      <c r="F205">
        <v>64.89</v>
      </c>
    </row>
    <row r="206" spans="2:7" x14ac:dyDescent="0.25">
      <c r="B206" t="s">
        <v>1443</v>
      </c>
      <c r="C206">
        <v>436</v>
      </c>
      <c r="D206">
        <v>31</v>
      </c>
      <c r="E206" t="s">
        <v>1444</v>
      </c>
      <c r="F206">
        <v>42.35</v>
      </c>
    </row>
    <row r="207" spans="2:7" x14ac:dyDescent="0.25">
      <c r="B207" t="s">
        <v>1445</v>
      </c>
      <c r="C207">
        <v>437</v>
      </c>
      <c r="D207">
        <v>4</v>
      </c>
      <c r="E207" t="s">
        <v>1377</v>
      </c>
      <c r="F207">
        <v>57.55</v>
      </c>
    </row>
    <row r="208" spans="2:7" x14ac:dyDescent="0.25">
      <c r="B208" t="s">
        <v>1446</v>
      </c>
      <c r="C208">
        <v>438</v>
      </c>
      <c r="D208">
        <v>27</v>
      </c>
      <c r="E208" t="s">
        <v>1447</v>
      </c>
      <c r="F208">
        <v>56</v>
      </c>
    </row>
    <row r="209" spans="2:7" x14ac:dyDescent="0.25">
      <c r="B209" t="s">
        <v>1448</v>
      </c>
      <c r="C209">
        <v>439</v>
      </c>
      <c r="D209">
        <v>28</v>
      </c>
      <c r="E209" t="s">
        <v>1449</v>
      </c>
    </row>
    <row r="210" spans="2:7" x14ac:dyDescent="0.25">
      <c r="B210" t="s">
        <v>1450</v>
      </c>
      <c r="C210">
        <v>440</v>
      </c>
      <c r="D210">
        <v>28</v>
      </c>
      <c r="E210" t="s">
        <v>1451</v>
      </c>
      <c r="G210" t="s">
        <v>1452</v>
      </c>
    </row>
    <row r="211" spans="2:7" x14ac:dyDescent="0.25">
      <c r="B211" t="s">
        <v>1453</v>
      </c>
      <c r="C211">
        <v>441</v>
      </c>
      <c r="D211">
        <v>26</v>
      </c>
      <c r="E211" t="s">
        <v>1454</v>
      </c>
      <c r="F211">
        <v>23.928353658536601</v>
      </c>
    </row>
    <row r="212" spans="2:7" x14ac:dyDescent="0.25">
      <c r="B212" t="s">
        <v>1455</v>
      </c>
      <c r="C212">
        <v>442</v>
      </c>
      <c r="D212">
        <v>29</v>
      </c>
      <c r="E212" t="s">
        <v>1456</v>
      </c>
      <c r="F212">
        <v>393</v>
      </c>
    </row>
    <row r="213" spans="2:7" x14ac:dyDescent="0.25">
      <c r="B213" t="s">
        <v>1457</v>
      </c>
      <c r="C213">
        <v>443</v>
      </c>
      <c r="D213">
        <v>7</v>
      </c>
      <c r="E213" t="s">
        <v>1458</v>
      </c>
    </row>
    <row r="214" spans="2:7" x14ac:dyDescent="0.25">
      <c r="B214" t="s">
        <v>1459</v>
      </c>
      <c r="C214">
        <v>444</v>
      </c>
      <c r="D214">
        <v>9</v>
      </c>
      <c r="E214" t="s">
        <v>1460</v>
      </c>
      <c r="F214">
        <v>53.04</v>
      </c>
    </row>
    <row r="215" spans="2:7" x14ac:dyDescent="0.25">
      <c r="B215" t="s">
        <v>1461</v>
      </c>
      <c r="C215">
        <v>445</v>
      </c>
      <c r="D215">
        <v>9</v>
      </c>
      <c r="E215" t="s">
        <v>1462</v>
      </c>
    </row>
    <row r="216" spans="2:7" x14ac:dyDescent="0.25">
      <c r="B216" t="s">
        <v>1463</v>
      </c>
      <c r="C216">
        <v>448</v>
      </c>
      <c r="D216">
        <v>9</v>
      </c>
      <c r="E216" t="s">
        <v>1464</v>
      </c>
      <c r="F216">
        <v>76.040000000000006</v>
      </c>
    </row>
    <row r="217" spans="2:7" x14ac:dyDescent="0.25">
      <c r="B217" t="s">
        <v>1465</v>
      </c>
      <c r="C217">
        <v>449</v>
      </c>
      <c r="D217">
        <v>26</v>
      </c>
      <c r="F217">
        <v>111.932926829268</v>
      </c>
    </row>
    <row r="218" spans="2:7" x14ac:dyDescent="0.25">
      <c r="B218" t="s">
        <v>1466</v>
      </c>
      <c r="C218">
        <v>450</v>
      </c>
      <c r="D218">
        <v>4</v>
      </c>
      <c r="E218" t="s">
        <v>1467</v>
      </c>
      <c r="F218">
        <v>27.2</v>
      </c>
    </row>
    <row r="219" spans="2:7" x14ac:dyDescent="0.25">
      <c r="B219" t="s">
        <v>1468</v>
      </c>
      <c r="C219">
        <v>452</v>
      </c>
      <c r="D219">
        <v>27</v>
      </c>
      <c r="E219" t="s">
        <v>1469</v>
      </c>
      <c r="F219">
        <v>135</v>
      </c>
    </row>
    <row r="220" spans="2:7" x14ac:dyDescent="0.25">
      <c r="B220" t="s">
        <v>1470</v>
      </c>
      <c r="C220">
        <v>453</v>
      </c>
      <c r="D220">
        <v>29</v>
      </c>
      <c r="E220" t="s">
        <v>1471</v>
      </c>
      <c r="F220">
        <v>240</v>
      </c>
      <c r="G220" t="s">
        <v>1472</v>
      </c>
    </row>
    <row r="221" spans="2:7" x14ac:dyDescent="0.25">
      <c r="B221" t="s">
        <v>1473</v>
      </c>
      <c r="C221">
        <v>455</v>
      </c>
      <c r="D221">
        <v>3</v>
      </c>
      <c r="E221" t="s">
        <v>1474</v>
      </c>
      <c r="F221">
        <v>173.78048780487799</v>
      </c>
      <c r="G221" t="s">
        <v>1475</v>
      </c>
    </row>
    <row r="222" spans="2:7" x14ac:dyDescent="0.25">
      <c r="B222" t="s">
        <v>1476</v>
      </c>
      <c r="C222">
        <v>456</v>
      </c>
      <c r="D222">
        <v>9</v>
      </c>
      <c r="E222" t="s">
        <v>1477</v>
      </c>
      <c r="F222">
        <v>38.869999999999997</v>
      </c>
    </row>
    <row r="223" spans="2:7" x14ac:dyDescent="0.25">
      <c r="B223" t="s">
        <v>1478</v>
      </c>
      <c r="C223">
        <v>457</v>
      </c>
      <c r="D223">
        <v>17</v>
      </c>
      <c r="E223" t="s">
        <v>1479</v>
      </c>
      <c r="F223">
        <v>138</v>
      </c>
    </row>
    <row r="224" spans="2:7" x14ac:dyDescent="0.25">
      <c r="B224" t="s">
        <v>1480</v>
      </c>
      <c r="C224">
        <v>458</v>
      </c>
      <c r="D224">
        <v>33</v>
      </c>
    </row>
    <row r="225" spans="2:7" x14ac:dyDescent="0.25">
      <c r="B225" t="s">
        <v>1481</v>
      </c>
      <c r="C225">
        <v>459</v>
      </c>
      <c r="D225">
        <v>32</v>
      </c>
      <c r="E225" t="s">
        <v>1482</v>
      </c>
      <c r="F225">
        <v>51</v>
      </c>
    </row>
    <row r="226" spans="2:7" x14ac:dyDescent="0.25">
      <c r="B226" t="s">
        <v>1483</v>
      </c>
      <c r="C226">
        <v>461</v>
      </c>
      <c r="D226">
        <v>30</v>
      </c>
      <c r="E226" t="s">
        <v>1484</v>
      </c>
      <c r="F226">
        <v>17.0990853658537</v>
      </c>
    </row>
    <row r="227" spans="2:7" x14ac:dyDescent="0.25">
      <c r="B227" t="s">
        <v>1485</v>
      </c>
      <c r="C227">
        <v>463</v>
      </c>
      <c r="D227">
        <v>4</v>
      </c>
      <c r="F227">
        <v>222.03506097561001</v>
      </c>
    </row>
    <row r="228" spans="2:7" x14ac:dyDescent="0.25">
      <c r="B228" t="s">
        <v>1486</v>
      </c>
      <c r="C228">
        <v>464</v>
      </c>
      <c r="D228">
        <v>4</v>
      </c>
      <c r="E228" t="s">
        <v>1487</v>
      </c>
      <c r="F228">
        <v>222.05</v>
      </c>
    </row>
    <row r="229" spans="2:7" x14ac:dyDescent="0.25">
      <c r="B229" t="s">
        <v>1488</v>
      </c>
      <c r="C229">
        <v>465</v>
      </c>
      <c r="D229">
        <v>21</v>
      </c>
      <c r="F229">
        <v>108</v>
      </c>
    </row>
    <row r="230" spans="2:7" x14ac:dyDescent="0.25">
      <c r="B230" t="s">
        <v>1489</v>
      </c>
      <c r="C230">
        <v>466</v>
      </c>
      <c r="D230">
        <v>33</v>
      </c>
      <c r="E230" t="s">
        <v>1490</v>
      </c>
      <c r="F230">
        <v>47.9</v>
      </c>
    </row>
    <row r="231" spans="2:7" x14ac:dyDescent="0.25">
      <c r="B231" t="s">
        <v>1491</v>
      </c>
      <c r="C231">
        <v>467</v>
      </c>
      <c r="D231">
        <v>33</v>
      </c>
      <c r="E231" t="s">
        <v>1492</v>
      </c>
      <c r="F231">
        <v>32.012195121951201</v>
      </c>
    </row>
    <row r="232" spans="2:7" x14ac:dyDescent="0.25">
      <c r="B232" t="s">
        <v>1493</v>
      </c>
      <c r="C232">
        <v>469</v>
      </c>
      <c r="D232">
        <v>33</v>
      </c>
      <c r="E232" t="s">
        <v>1494</v>
      </c>
      <c r="F232">
        <v>20.2</v>
      </c>
    </row>
    <row r="233" spans="2:7" x14ac:dyDescent="0.25">
      <c r="B233" t="s">
        <v>1495</v>
      </c>
      <c r="C233">
        <v>470</v>
      </c>
      <c r="D233">
        <v>26</v>
      </c>
      <c r="E233" t="s">
        <v>1496</v>
      </c>
      <c r="F233">
        <v>16</v>
      </c>
    </row>
    <row r="234" spans="2:7" x14ac:dyDescent="0.25">
      <c r="B234" t="s">
        <v>1497</v>
      </c>
      <c r="C234">
        <v>471</v>
      </c>
      <c r="D234">
        <v>26</v>
      </c>
      <c r="E234" t="s">
        <v>1498</v>
      </c>
      <c r="F234">
        <v>13.28</v>
      </c>
    </row>
    <row r="235" spans="2:7" x14ac:dyDescent="0.25">
      <c r="B235" t="s">
        <v>1499</v>
      </c>
      <c r="C235">
        <v>472</v>
      </c>
      <c r="D235">
        <v>26</v>
      </c>
      <c r="E235" t="s">
        <v>1500</v>
      </c>
      <c r="F235">
        <v>43.91</v>
      </c>
    </row>
    <row r="236" spans="2:7" x14ac:dyDescent="0.25">
      <c r="B236" t="s">
        <v>1501</v>
      </c>
      <c r="C236">
        <v>473</v>
      </c>
      <c r="D236">
        <v>6</v>
      </c>
      <c r="E236" t="s">
        <v>1502</v>
      </c>
      <c r="F236">
        <v>235</v>
      </c>
    </row>
    <row r="237" spans="2:7" x14ac:dyDescent="0.25">
      <c r="B237" t="s">
        <v>1501</v>
      </c>
      <c r="C237">
        <v>474</v>
      </c>
      <c r="D237">
        <v>26</v>
      </c>
      <c r="E237" t="s">
        <v>1503</v>
      </c>
      <c r="F237">
        <v>228.67</v>
      </c>
    </row>
    <row r="238" spans="2:7" x14ac:dyDescent="0.25">
      <c r="B238" t="s">
        <v>1504</v>
      </c>
      <c r="C238">
        <v>475</v>
      </c>
      <c r="D238">
        <v>12</v>
      </c>
      <c r="E238" t="s">
        <v>1505</v>
      </c>
    </row>
    <row r="239" spans="2:7" x14ac:dyDescent="0.25">
      <c r="B239" t="s">
        <v>1506</v>
      </c>
      <c r="C239">
        <v>476</v>
      </c>
      <c r="D239">
        <v>26</v>
      </c>
      <c r="E239" t="s">
        <v>1507</v>
      </c>
      <c r="F239">
        <v>28.5</v>
      </c>
    </row>
    <row r="240" spans="2:7" x14ac:dyDescent="0.25">
      <c r="B240" t="s">
        <v>1508</v>
      </c>
      <c r="C240">
        <v>477</v>
      </c>
      <c r="D240">
        <v>33</v>
      </c>
      <c r="E240" t="s">
        <v>1509</v>
      </c>
      <c r="G240" t="s">
        <v>1510</v>
      </c>
    </row>
    <row r="241" spans="2:7" x14ac:dyDescent="0.25">
      <c r="B241" t="s">
        <v>1511</v>
      </c>
      <c r="C241">
        <v>478</v>
      </c>
      <c r="D241">
        <v>33</v>
      </c>
      <c r="E241" t="s">
        <v>1512</v>
      </c>
      <c r="F241">
        <v>17.3</v>
      </c>
    </row>
    <row r="242" spans="2:7" x14ac:dyDescent="0.25">
      <c r="B242" t="s">
        <v>1513</v>
      </c>
      <c r="C242">
        <v>479</v>
      </c>
      <c r="D242">
        <v>33</v>
      </c>
      <c r="E242" t="s">
        <v>1514</v>
      </c>
      <c r="F242">
        <v>23.2</v>
      </c>
    </row>
    <row r="243" spans="2:7" x14ac:dyDescent="0.25">
      <c r="B243" t="s">
        <v>1515</v>
      </c>
      <c r="C243">
        <v>480</v>
      </c>
      <c r="D243">
        <v>33</v>
      </c>
      <c r="G243" t="s">
        <v>1516</v>
      </c>
    </row>
    <row r="244" spans="2:7" x14ac:dyDescent="0.25">
      <c r="B244" t="s">
        <v>1517</v>
      </c>
      <c r="C244">
        <v>481</v>
      </c>
      <c r="D244">
        <v>26</v>
      </c>
      <c r="E244" t="s">
        <v>1518</v>
      </c>
    </row>
    <row r="245" spans="2:7" x14ac:dyDescent="0.25">
      <c r="B245" t="s">
        <v>1519</v>
      </c>
      <c r="C245">
        <v>482</v>
      </c>
      <c r="D245">
        <v>26</v>
      </c>
      <c r="E245" t="s">
        <v>1520</v>
      </c>
    </row>
    <row r="246" spans="2:7" x14ac:dyDescent="0.25">
      <c r="B246" t="s">
        <v>1521</v>
      </c>
      <c r="C246">
        <v>483</v>
      </c>
      <c r="D246">
        <v>37</v>
      </c>
    </row>
    <row r="247" spans="2:7" x14ac:dyDescent="0.25">
      <c r="B247" t="s">
        <v>1522</v>
      </c>
      <c r="C247">
        <v>484</v>
      </c>
      <c r="D247">
        <v>37</v>
      </c>
    </row>
    <row r="248" spans="2:7" x14ac:dyDescent="0.25">
      <c r="B248" t="s">
        <v>1523</v>
      </c>
      <c r="C248">
        <v>485</v>
      </c>
      <c r="D248">
        <v>37</v>
      </c>
    </row>
    <row r="249" spans="2:7" x14ac:dyDescent="0.25">
      <c r="B249" t="s">
        <v>1524</v>
      </c>
      <c r="C249">
        <v>486</v>
      </c>
      <c r="D249">
        <v>26</v>
      </c>
      <c r="E249" t="s">
        <v>1525</v>
      </c>
      <c r="F249">
        <v>45.12</v>
      </c>
    </row>
    <row r="250" spans="2:7" x14ac:dyDescent="0.25">
      <c r="B250" t="s">
        <v>1526</v>
      </c>
      <c r="C250">
        <v>487</v>
      </c>
      <c r="D250">
        <v>26</v>
      </c>
      <c r="E250" t="s">
        <v>1527</v>
      </c>
      <c r="F250">
        <v>23.93</v>
      </c>
    </row>
    <row r="251" spans="2:7" x14ac:dyDescent="0.25">
      <c r="B251" t="s">
        <v>1528</v>
      </c>
      <c r="C251">
        <v>488</v>
      </c>
      <c r="D251">
        <v>33</v>
      </c>
      <c r="E251" t="s">
        <v>1529</v>
      </c>
      <c r="F251">
        <v>39.200000000000003</v>
      </c>
    </row>
    <row r="252" spans="2:7" x14ac:dyDescent="0.25">
      <c r="B252" t="s">
        <v>1530</v>
      </c>
      <c r="C252">
        <v>489</v>
      </c>
      <c r="D252">
        <v>10</v>
      </c>
      <c r="F252">
        <v>267.35213414634097</v>
      </c>
    </row>
    <row r="253" spans="2:7" x14ac:dyDescent="0.25">
      <c r="B253" t="s">
        <v>1531</v>
      </c>
      <c r="C253">
        <v>490</v>
      </c>
      <c r="D253">
        <v>4</v>
      </c>
      <c r="E253" t="s">
        <v>1532</v>
      </c>
      <c r="F253">
        <v>37.799999999999997</v>
      </c>
    </row>
    <row r="254" spans="2:7" x14ac:dyDescent="0.25">
      <c r="B254" t="s">
        <v>1533</v>
      </c>
      <c r="C254">
        <v>491</v>
      </c>
      <c r="D254">
        <v>33</v>
      </c>
      <c r="F254">
        <v>127.442073170732</v>
      </c>
    </row>
    <row r="255" spans="2:7" x14ac:dyDescent="0.25">
      <c r="B255" t="s">
        <v>1534</v>
      </c>
      <c r="C255">
        <v>492</v>
      </c>
      <c r="D255">
        <v>33</v>
      </c>
      <c r="E255" t="s">
        <v>1535</v>
      </c>
      <c r="F255">
        <v>69.3</v>
      </c>
    </row>
    <row r="256" spans="2:7" x14ac:dyDescent="0.25">
      <c r="B256" t="s">
        <v>1536</v>
      </c>
      <c r="C256">
        <v>493</v>
      </c>
      <c r="D256">
        <v>33</v>
      </c>
      <c r="E256" t="s">
        <v>1537</v>
      </c>
      <c r="F256">
        <v>43.6</v>
      </c>
    </row>
    <row r="257" spans="2:7" x14ac:dyDescent="0.25">
      <c r="B257" t="s">
        <v>1538</v>
      </c>
      <c r="C257">
        <v>494</v>
      </c>
      <c r="D257">
        <v>33</v>
      </c>
      <c r="E257" t="s">
        <v>1539</v>
      </c>
      <c r="F257">
        <v>25.8</v>
      </c>
    </row>
    <row r="258" spans="2:7" x14ac:dyDescent="0.25">
      <c r="B258" t="s">
        <v>1540</v>
      </c>
      <c r="C258">
        <v>495</v>
      </c>
      <c r="D258">
        <v>21</v>
      </c>
      <c r="E258" t="s">
        <v>1541</v>
      </c>
      <c r="F258">
        <v>590.74</v>
      </c>
    </row>
    <row r="259" spans="2:7" x14ac:dyDescent="0.25">
      <c r="B259" t="s">
        <v>1542</v>
      </c>
      <c r="C259">
        <v>496</v>
      </c>
      <c r="D259">
        <v>33</v>
      </c>
      <c r="E259" t="s">
        <v>1543</v>
      </c>
      <c r="F259">
        <v>51.6</v>
      </c>
    </row>
    <row r="260" spans="2:7" x14ac:dyDescent="0.25">
      <c r="B260" t="s">
        <v>1544</v>
      </c>
      <c r="C260">
        <v>497</v>
      </c>
      <c r="D260">
        <v>18</v>
      </c>
      <c r="F260">
        <v>78.785060975609795</v>
      </c>
    </row>
    <row r="261" spans="2:7" x14ac:dyDescent="0.25">
      <c r="B261" t="s">
        <v>1545</v>
      </c>
      <c r="C261">
        <v>498</v>
      </c>
      <c r="D261">
        <v>4</v>
      </c>
      <c r="E261" t="s">
        <v>1546</v>
      </c>
      <c r="F261">
        <v>28.45</v>
      </c>
    </row>
    <row r="262" spans="2:7" x14ac:dyDescent="0.25">
      <c r="B262" t="s">
        <v>1547</v>
      </c>
      <c r="C262">
        <v>499</v>
      </c>
      <c r="D262">
        <v>33</v>
      </c>
      <c r="E262" t="s">
        <v>1548</v>
      </c>
      <c r="F262">
        <v>29.3</v>
      </c>
    </row>
    <row r="263" spans="2:7" x14ac:dyDescent="0.25">
      <c r="B263" t="s">
        <v>1549</v>
      </c>
      <c r="C263">
        <v>501</v>
      </c>
      <c r="D263">
        <v>26</v>
      </c>
      <c r="E263" t="s">
        <v>1550</v>
      </c>
      <c r="F263">
        <v>42.69</v>
      </c>
    </row>
    <row r="264" spans="2:7" x14ac:dyDescent="0.25">
      <c r="B264" t="s">
        <v>1551</v>
      </c>
      <c r="C264">
        <v>502</v>
      </c>
      <c r="D264">
        <v>33</v>
      </c>
      <c r="G264" t="s">
        <v>1552</v>
      </c>
    </row>
    <row r="265" spans="2:7" x14ac:dyDescent="0.25">
      <c r="B265" t="s">
        <v>1553</v>
      </c>
      <c r="C265">
        <v>503</v>
      </c>
      <c r="D265">
        <v>33</v>
      </c>
      <c r="E265" t="s">
        <v>1554</v>
      </c>
      <c r="F265">
        <v>46.2</v>
      </c>
    </row>
    <row r="266" spans="2:7" x14ac:dyDescent="0.25">
      <c r="B266" t="s">
        <v>1555</v>
      </c>
      <c r="C266">
        <v>504</v>
      </c>
      <c r="D266">
        <v>18</v>
      </c>
      <c r="E266" t="s">
        <v>1556</v>
      </c>
      <c r="F266">
        <v>78.790000000000006</v>
      </c>
    </row>
    <row r="267" spans="2:7" x14ac:dyDescent="0.25">
      <c r="B267" t="s">
        <v>1557</v>
      </c>
      <c r="C267">
        <v>505</v>
      </c>
      <c r="D267">
        <v>26</v>
      </c>
      <c r="E267" t="s">
        <v>1558</v>
      </c>
      <c r="F267">
        <v>66</v>
      </c>
    </row>
    <row r="268" spans="2:7" x14ac:dyDescent="0.25">
      <c r="B268" t="s">
        <v>1559</v>
      </c>
      <c r="C268">
        <v>506</v>
      </c>
      <c r="D268">
        <v>33</v>
      </c>
      <c r="E268" t="s">
        <v>1560</v>
      </c>
      <c r="F268">
        <v>37.1</v>
      </c>
    </row>
    <row r="269" spans="2:7" x14ac:dyDescent="0.25">
      <c r="B269" t="s">
        <v>1561</v>
      </c>
      <c r="C269">
        <v>507</v>
      </c>
      <c r="D269">
        <v>26</v>
      </c>
      <c r="E269" t="s">
        <v>1562</v>
      </c>
      <c r="F269">
        <v>36.1</v>
      </c>
      <c r="G269" t="s">
        <v>1563</v>
      </c>
    </row>
    <row r="270" spans="2:7" x14ac:dyDescent="0.25">
      <c r="B270" t="s">
        <v>1564</v>
      </c>
      <c r="C270">
        <v>508</v>
      </c>
      <c r="D270">
        <v>26</v>
      </c>
      <c r="E270" t="s">
        <v>1565</v>
      </c>
      <c r="F270">
        <v>84.2</v>
      </c>
      <c r="G270" t="s">
        <v>1566</v>
      </c>
    </row>
    <row r="271" spans="2:7" x14ac:dyDescent="0.25">
      <c r="B271" t="s">
        <v>1567</v>
      </c>
      <c r="C271">
        <v>509</v>
      </c>
      <c r="D271">
        <v>26</v>
      </c>
      <c r="E271" t="s">
        <v>1568</v>
      </c>
      <c r="F271">
        <v>91</v>
      </c>
      <c r="G271" t="s">
        <v>1569</v>
      </c>
    </row>
    <row r="272" spans="2:7" x14ac:dyDescent="0.25">
      <c r="B272" t="s">
        <v>1570</v>
      </c>
      <c r="C272">
        <v>510</v>
      </c>
      <c r="D272">
        <v>26</v>
      </c>
      <c r="E272" t="s">
        <v>1571</v>
      </c>
      <c r="F272">
        <v>139</v>
      </c>
    </row>
    <row r="273" spans="2:7" x14ac:dyDescent="0.25">
      <c r="B273" t="s">
        <v>1572</v>
      </c>
      <c r="C273">
        <v>511</v>
      </c>
      <c r="D273">
        <v>26</v>
      </c>
      <c r="E273" t="s">
        <v>1573</v>
      </c>
      <c r="F273">
        <v>57.1</v>
      </c>
      <c r="G273" t="s">
        <v>1574</v>
      </c>
    </row>
    <row r="274" spans="2:7" x14ac:dyDescent="0.25">
      <c r="B274" t="s">
        <v>1575</v>
      </c>
      <c r="C274">
        <v>512</v>
      </c>
      <c r="D274">
        <v>26</v>
      </c>
      <c r="E274" t="s">
        <v>1576</v>
      </c>
      <c r="F274">
        <v>70.5</v>
      </c>
      <c r="G274" t="s">
        <v>1577</v>
      </c>
    </row>
    <row r="275" spans="2:7" x14ac:dyDescent="0.25">
      <c r="B275" t="s">
        <v>1578</v>
      </c>
      <c r="C275">
        <v>513</v>
      </c>
      <c r="D275">
        <v>35</v>
      </c>
      <c r="E275" t="s">
        <v>1579</v>
      </c>
      <c r="F275">
        <v>60</v>
      </c>
    </row>
    <row r="276" spans="2:7" x14ac:dyDescent="0.25">
      <c r="B276" t="s">
        <v>1580</v>
      </c>
      <c r="C276">
        <v>514</v>
      </c>
      <c r="D276">
        <v>35</v>
      </c>
      <c r="E276" t="s">
        <v>1581</v>
      </c>
      <c r="F276">
        <v>53</v>
      </c>
    </row>
    <row r="277" spans="2:7" x14ac:dyDescent="0.25">
      <c r="B277" t="s">
        <v>1582</v>
      </c>
      <c r="C277">
        <v>515</v>
      </c>
      <c r="D277">
        <v>35</v>
      </c>
      <c r="E277" t="s">
        <v>1583</v>
      </c>
      <c r="F277">
        <v>60</v>
      </c>
    </row>
    <row r="278" spans="2:7" x14ac:dyDescent="0.25">
      <c r="B278" t="s">
        <v>1584</v>
      </c>
      <c r="C278">
        <v>516</v>
      </c>
      <c r="D278">
        <v>36</v>
      </c>
      <c r="E278" t="s">
        <v>1585</v>
      </c>
      <c r="F278">
        <v>24</v>
      </c>
    </row>
    <row r="279" spans="2:7" x14ac:dyDescent="0.25">
      <c r="B279" t="s">
        <v>1586</v>
      </c>
      <c r="C279">
        <v>517</v>
      </c>
      <c r="D279">
        <v>26</v>
      </c>
      <c r="E279" t="s">
        <v>1587</v>
      </c>
      <c r="F279">
        <v>117.84</v>
      </c>
    </row>
    <row r="280" spans="2:7" x14ac:dyDescent="0.25">
      <c r="B280" t="s">
        <v>1588</v>
      </c>
      <c r="C280">
        <v>519</v>
      </c>
      <c r="D280">
        <v>35</v>
      </c>
      <c r="E280" t="s">
        <v>1589</v>
      </c>
      <c r="F280">
        <v>47.6</v>
      </c>
    </row>
    <row r="281" spans="2:7" x14ac:dyDescent="0.25">
      <c r="B281" t="s">
        <v>1590</v>
      </c>
      <c r="C281">
        <v>520</v>
      </c>
      <c r="D281">
        <v>36</v>
      </c>
      <c r="E281" t="s">
        <v>1591</v>
      </c>
      <c r="F281">
        <v>32.18</v>
      </c>
    </row>
    <row r="282" spans="2:7" x14ac:dyDescent="0.25">
      <c r="B282" t="s">
        <v>1592</v>
      </c>
      <c r="C282">
        <v>521</v>
      </c>
      <c r="D282">
        <v>27</v>
      </c>
      <c r="F282">
        <v>8.93</v>
      </c>
    </row>
    <row r="283" spans="2:7" x14ac:dyDescent="0.25">
      <c r="B283" t="s">
        <v>1593</v>
      </c>
      <c r="C283">
        <v>523</v>
      </c>
      <c r="D283">
        <v>35</v>
      </c>
      <c r="E283" t="s">
        <v>1594</v>
      </c>
      <c r="F283">
        <v>24</v>
      </c>
    </row>
    <row r="284" spans="2:7" x14ac:dyDescent="0.25">
      <c r="B284" t="s">
        <v>1595</v>
      </c>
      <c r="C284">
        <v>524</v>
      </c>
      <c r="D284">
        <v>30</v>
      </c>
      <c r="E284" t="s">
        <v>1596</v>
      </c>
      <c r="F284">
        <v>15.55</v>
      </c>
    </row>
    <row r="285" spans="2:7" x14ac:dyDescent="0.25">
      <c r="B285" t="s">
        <v>1597</v>
      </c>
      <c r="C285">
        <v>526</v>
      </c>
      <c r="D285">
        <v>26</v>
      </c>
      <c r="E285" t="s">
        <v>1598</v>
      </c>
      <c r="F285">
        <v>34.96</v>
      </c>
    </row>
    <row r="286" spans="2:7" x14ac:dyDescent="0.25">
      <c r="B286" t="s">
        <v>1599</v>
      </c>
      <c r="C286">
        <v>527</v>
      </c>
      <c r="D286">
        <v>21</v>
      </c>
      <c r="E286" t="s">
        <v>1600</v>
      </c>
      <c r="F286">
        <v>103.4</v>
      </c>
    </row>
    <row r="287" spans="2:7" x14ac:dyDescent="0.25">
      <c r="B287" t="s">
        <v>1601</v>
      </c>
      <c r="C287">
        <v>528</v>
      </c>
      <c r="D287">
        <v>9</v>
      </c>
      <c r="E287" t="s">
        <v>1602</v>
      </c>
      <c r="F287">
        <v>35.950000000000003</v>
      </c>
    </row>
    <row r="288" spans="2:7" x14ac:dyDescent="0.25">
      <c r="B288" t="s">
        <v>1603</v>
      </c>
      <c r="C288">
        <v>529</v>
      </c>
      <c r="D288">
        <v>26</v>
      </c>
      <c r="E288" t="s">
        <v>1604</v>
      </c>
      <c r="F288">
        <v>22.86</v>
      </c>
    </row>
    <row r="289" spans="2:7" x14ac:dyDescent="0.25">
      <c r="B289" t="s">
        <v>1605</v>
      </c>
      <c r="C289">
        <v>530</v>
      </c>
      <c r="D289">
        <v>33</v>
      </c>
      <c r="E289" t="s">
        <v>1606</v>
      </c>
      <c r="F289">
        <v>28.048780487804901</v>
      </c>
    </row>
    <row r="290" spans="2:7" x14ac:dyDescent="0.25">
      <c r="B290" t="s">
        <v>1607</v>
      </c>
      <c r="C290">
        <v>532</v>
      </c>
      <c r="D290">
        <v>9</v>
      </c>
      <c r="E290" t="s">
        <v>1608</v>
      </c>
      <c r="F290">
        <v>12</v>
      </c>
      <c r="G290" t="s">
        <v>1609</v>
      </c>
    </row>
    <row r="291" spans="2:7" x14ac:dyDescent="0.25">
      <c r="B291" t="s">
        <v>1610</v>
      </c>
      <c r="C291">
        <v>533</v>
      </c>
      <c r="D291">
        <v>27</v>
      </c>
      <c r="E291" t="s">
        <v>1611</v>
      </c>
      <c r="F291">
        <v>52</v>
      </c>
    </row>
    <row r="292" spans="2:7" x14ac:dyDescent="0.25">
      <c r="B292" t="s">
        <v>1612</v>
      </c>
      <c r="C292">
        <v>534</v>
      </c>
      <c r="D292">
        <v>26</v>
      </c>
      <c r="E292" t="s">
        <v>1613</v>
      </c>
      <c r="F292">
        <v>311.88</v>
      </c>
    </row>
    <row r="293" spans="2:7" x14ac:dyDescent="0.25">
      <c r="B293" t="s">
        <v>533</v>
      </c>
      <c r="C293">
        <v>535</v>
      </c>
      <c r="D293">
        <v>35</v>
      </c>
      <c r="E293" t="s">
        <v>1614</v>
      </c>
      <c r="F293">
        <v>35</v>
      </c>
    </row>
    <row r="294" spans="2:7" x14ac:dyDescent="0.25">
      <c r="B294" t="s">
        <v>1615</v>
      </c>
      <c r="C294">
        <v>536</v>
      </c>
      <c r="D294">
        <v>35</v>
      </c>
      <c r="E294" t="s">
        <v>1616</v>
      </c>
      <c r="F294">
        <v>25</v>
      </c>
    </row>
    <row r="295" spans="2:7" x14ac:dyDescent="0.25">
      <c r="B295" t="s">
        <v>1617</v>
      </c>
      <c r="C295">
        <v>537</v>
      </c>
      <c r="D295">
        <v>26</v>
      </c>
      <c r="E295" t="s">
        <v>1618</v>
      </c>
      <c r="F295">
        <v>15</v>
      </c>
    </row>
    <row r="296" spans="2:7" x14ac:dyDescent="0.25">
      <c r="B296" t="s">
        <v>1619</v>
      </c>
      <c r="C296">
        <v>538</v>
      </c>
      <c r="D296">
        <v>9</v>
      </c>
      <c r="E296" t="s">
        <v>1620</v>
      </c>
      <c r="F296">
        <v>12</v>
      </c>
    </row>
    <row r="297" spans="2:7" x14ac:dyDescent="0.25">
      <c r="B297" t="s">
        <v>1621</v>
      </c>
      <c r="C297">
        <v>539</v>
      </c>
      <c r="D297">
        <v>33</v>
      </c>
      <c r="E297" t="s">
        <v>1622</v>
      </c>
      <c r="F297">
        <v>20.6</v>
      </c>
    </row>
    <row r="298" spans="2:7" x14ac:dyDescent="0.25">
      <c r="B298" t="s">
        <v>1623</v>
      </c>
      <c r="C298">
        <v>540</v>
      </c>
      <c r="D298">
        <v>33</v>
      </c>
      <c r="E298" t="s">
        <v>1624</v>
      </c>
      <c r="F298">
        <v>18.2</v>
      </c>
    </row>
    <row r="299" spans="2:7" x14ac:dyDescent="0.25">
      <c r="B299" t="s">
        <v>1625</v>
      </c>
      <c r="C299">
        <v>541</v>
      </c>
      <c r="D299">
        <v>9</v>
      </c>
      <c r="E299" t="s">
        <v>1626</v>
      </c>
      <c r="F299">
        <v>3.66</v>
      </c>
    </row>
    <row r="300" spans="2:7" x14ac:dyDescent="0.25">
      <c r="B300" t="s">
        <v>1627</v>
      </c>
      <c r="C300">
        <v>542</v>
      </c>
      <c r="D300">
        <v>9</v>
      </c>
    </row>
    <row r="301" spans="2:7" x14ac:dyDescent="0.25">
      <c r="B301" t="s">
        <v>1628</v>
      </c>
      <c r="C301">
        <v>543</v>
      </c>
      <c r="D301">
        <v>14</v>
      </c>
      <c r="E301" t="s">
        <v>1629</v>
      </c>
      <c r="F301">
        <v>92</v>
      </c>
    </row>
    <row r="302" spans="2:7" x14ac:dyDescent="0.25">
      <c r="B302" t="s">
        <v>1630</v>
      </c>
      <c r="C302">
        <v>544</v>
      </c>
      <c r="D302">
        <v>14</v>
      </c>
      <c r="E302" t="s">
        <v>1631</v>
      </c>
      <c r="F302">
        <v>62</v>
      </c>
    </row>
    <row r="303" spans="2:7" x14ac:dyDescent="0.25">
      <c r="B303" t="s">
        <v>1632</v>
      </c>
      <c r="C303">
        <v>545</v>
      </c>
      <c r="D303">
        <v>14</v>
      </c>
      <c r="E303" t="s">
        <v>1633</v>
      </c>
      <c r="F303">
        <v>92</v>
      </c>
    </row>
    <row r="304" spans="2:7" x14ac:dyDescent="0.25">
      <c r="B304" t="s">
        <v>1634</v>
      </c>
      <c r="C304">
        <v>546</v>
      </c>
      <c r="D304">
        <v>14</v>
      </c>
      <c r="E304" t="s">
        <v>1635</v>
      </c>
      <c r="F304">
        <v>790</v>
      </c>
    </row>
    <row r="305" spans="2:7" x14ac:dyDescent="0.25">
      <c r="B305" t="s">
        <v>1636</v>
      </c>
      <c r="C305">
        <v>548</v>
      </c>
      <c r="D305">
        <v>29</v>
      </c>
      <c r="E305" t="s">
        <v>1637</v>
      </c>
      <c r="F305">
        <v>78</v>
      </c>
    </row>
    <row r="306" spans="2:7" x14ac:dyDescent="0.25">
      <c r="B306" t="s">
        <v>1638</v>
      </c>
      <c r="C306">
        <v>549</v>
      </c>
      <c r="D306">
        <v>27</v>
      </c>
      <c r="E306" t="s">
        <v>1639</v>
      </c>
      <c r="F306">
        <v>338</v>
      </c>
    </row>
    <row r="307" spans="2:7" x14ac:dyDescent="0.25">
      <c r="B307" t="s">
        <v>1640</v>
      </c>
      <c r="C307">
        <v>550</v>
      </c>
      <c r="D307">
        <v>40</v>
      </c>
      <c r="E307" t="s">
        <v>1641</v>
      </c>
      <c r="F307">
        <v>830</v>
      </c>
      <c r="G307" t="s">
        <v>1642</v>
      </c>
    </row>
    <row r="308" spans="2:7" x14ac:dyDescent="0.25">
      <c r="B308" t="s">
        <v>1643</v>
      </c>
      <c r="C308">
        <v>551</v>
      </c>
      <c r="D308">
        <v>9</v>
      </c>
      <c r="E308" t="s">
        <v>1644</v>
      </c>
      <c r="F308">
        <v>280</v>
      </c>
      <c r="G308" t="s">
        <v>1645</v>
      </c>
    </row>
    <row r="309" spans="2:7" x14ac:dyDescent="0.25">
      <c r="B309" t="s">
        <v>1646</v>
      </c>
      <c r="C309">
        <v>552</v>
      </c>
      <c r="D309">
        <v>26</v>
      </c>
      <c r="E309" t="s">
        <v>1647</v>
      </c>
      <c r="F309">
        <v>56.5</v>
      </c>
    </row>
    <row r="310" spans="2:7" x14ac:dyDescent="0.25">
      <c r="B310" t="s">
        <v>1648</v>
      </c>
      <c r="C310">
        <v>553</v>
      </c>
      <c r="D310">
        <v>26</v>
      </c>
      <c r="E310" t="s">
        <v>1649</v>
      </c>
      <c r="F310">
        <v>18.18</v>
      </c>
    </row>
    <row r="311" spans="2:7" x14ac:dyDescent="0.25">
      <c r="B311" t="s">
        <v>1650</v>
      </c>
      <c r="C311">
        <v>554</v>
      </c>
      <c r="D311">
        <v>26</v>
      </c>
      <c r="E311" t="s">
        <v>1651</v>
      </c>
      <c r="F311">
        <v>255</v>
      </c>
      <c r="G311" t="s">
        <v>1652</v>
      </c>
    </row>
    <row r="312" spans="2:7" x14ac:dyDescent="0.25">
      <c r="B312" t="s">
        <v>1653</v>
      </c>
      <c r="C312">
        <v>556</v>
      </c>
      <c r="D312">
        <v>27</v>
      </c>
      <c r="E312" t="s">
        <v>1654</v>
      </c>
      <c r="F312">
        <v>69</v>
      </c>
    </row>
    <row r="313" spans="2:7" x14ac:dyDescent="0.25">
      <c r="B313" t="s">
        <v>1655</v>
      </c>
      <c r="C313">
        <v>557</v>
      </c>
      <c r="D313">
        <v>30</v>
      </c>
      <c r="E313" t="s">
        <v>1656</v>
      </c>
      <c r="F313">
        <v>22.8</v>
      </c>
    </row>
    <row r="314" spans="2:7" x14ac:dyDescent="0.25">
      <c r="B314" t="s">
        <v>1657</v>
      </c>
      <c r="C314">
        <v>560</v>
      </c>
      <c r="D314">
        <v>9</v>
      </c>
      <c r="E314" t="s">
        <v>1658</v>
      </c>
    </row>
    <row r="315" spans="2:7" x14ac:dyDescent="0.25">
      <c r="B315" t="s">
        <v>1659</v>
      </c>
      <c r="C315">
        <v>563</v>
      </c>
      <c r="D315">
        <v>26</v>
      </c>
      <c r="E315" t="s">
        <v>1660</v>
      </c>
      <c r="F315">
        <v>18.09</v>
      </c>
    </row>
    <row r="316" spans="2:7" x14ac:dyDescent="0.25">
      <c r="B316" t="s">
        <v>1661</v>
      </c>
      <c r="C316">
        <v>567</v>
      </c>
      <c r="D316">
        <v>27</v>
      </c>
      <c r="E316" t="s">
        <v>1662</v>
      </c>
      <c r="F316">
        <v>36</v>
      </c>
    </row>
    <row r="317" spans="2:7" x14ac:dyDescent="0.25">
      <c r="B317" t="s">
        <v>1663</v>
      </c>
      <c r="C317">
        <v>568</v>
      </c>
      <c r="D317">
        <v>31</v>
      </c>
      <c r="E317" t="s">
        <v>1664</v>
      </c>
      <c r="F317">
        <v>17</v>
      </c>
    </row>
    <row r="318" spans="2:7" x14ac:dyDescent="0.25">
      <c r="B318" t="s">
        <v>1665</v>
      </c>
      <c r="C318">
        <v>569</v>
      </c>
      <c r="D318">
        <v>33</v>
      </c>
      <c r="E318" t="s">
        <v>1666</v>
      </c>
      <c r="F318">
        <v>60.3</v>
      </c>
      <c r="G318" t="s">
        <v>1667</v>
      </c>
    </row>
    <row r="319" spans="2:7" x14ac:dyDescent="0.25">
      <c r="B319" t="s">
        <v>1668</v>
      </c>
      <c r="C319">
        <v>570</v>
      </c>
      <c r="D319">
        <v>26</v>
      </c>
      <c r="E319" t="s">
        <v>1669</v>
      </c>
      <c r="F319">
        <v>51.54</v>
      </c>
    </row>
    <row r="320" spans="2:7" x14ac:dyDescent="0.25">
      <c r="B320" t="s">
        <v>1670</v>
      </c>
      <c r="C320">
        <v>571</v>
      </c>
      <c r="D320">
        <v>26</v>
      </c>
      <c r="E320" t="s">
        <v>1671</v>
      </c>
      <c r="F320">
        <v>7.36</v>
      </c>
      <c r="G320" t="s">
        <v>1672</v>
      </c>
    </row>
    <row r="321" spans="2:7" x14ac:dyDescent="0.25">
      <c r="B321" t="s">
        <v>1673</v>
      </c>
      <c r="C321">
        <v>572</v>
      </c>
      <c r="D321">
        <v>26</v>
      </c>
      <c r="E321" t="s">
        <v>1674</v>
      </c>
      <c r="F321">
        <v>14.38</v>
      </c>
    </row>
    <row r="322" spans="2:7" x14ac:dyDescent="0.25">
      <c r="B322" t="s">
        <v>1675</v>
      </c>
      <c r="C322">
        <v>574</v>
      </c>
      <c r="D322">
        <v>26</v>
      </c>
      <c r="E322" t="s">
        <v>1676</v>
      </c>
      <c r="F322">
        <v>3.05</v>
      </c>
      <c r="G322" t="s">
        <v>1677</v>
      </c>
    </row>
    <row r="323" spans="2:7" x14ac:dyDescent="0.25">
      <c r="B323" t="s">
        <v>1678</v>
      </c>
      <c r="C323">
        <v>575</v>
      </c>
      <c r="D323">
        <v>40</v>
      </c>
      <c r="E323" t="s">
        <v>1679</v>
      </c>
      <c r="G323" t="s">
        <v>1680</v>
      </c>
    </row>
    <row r="324" spans="2:7" x14ac:dyDescent="0.25">
      <c r="B324" t="s">
        <v>1681</v>
      </c>
      <c r="C324">
        <v>576</v>
      </c>
      <c r="D324">
        <v>26</v>
      </c>
      <c r="E324" t="s">
        <v>1682</v>
      </c>
      <c r="F324">
        <v>123</v>
      </c>
      <c r="G324" t="s">
        <v>1683</v>
      </c>
    </row>
    <row r="325" spans="2:7" x14ac:dyDescent="0.25">
      <c r="B325" t="s">
        <v>1684</v>
      </c>
      <c r="C325">
        <v>577</v>
      </c>
      <c r="D325">
        <v>26</v>
      </c>
      <c r="E325" t="s">
        <v>1685</v>
      </c>
      <c r="F325">
        <v>3.8</v>
      </c>
    </row>
    <row r="326" spans="2:7" x14ac:dyDescent="0.25">
      <c r="B326" t="s">
        <v>1686</v>
      </c>
      <c r="C326">
        <v>578</v>
      </c>
      <c r="D326">
        <v>26</v>
      </c>
      <c r="F326">
        <v>216.76524390243901</v>
      </c>
    </row>
    <row r="327" spans="2:7" x14ac:dyDescent="0.25">
      <c r="B327" t="s">
        <v>1687</v>
      </c>
      <c r="C327">
        <v>583</v>
      </c>
      <c r="D327">
        <v>11</v>
      </c>
      <c r="E327" t="s">
        <v>1688</v>
      </c>
    </row>
    <row r="328" spans="2:7" x14ac:dyDescent="0.25">
      <c r="B328" t="s">
        <v>1689</v>
      </c>
      <c r="C328">
        <v>586</v>
      </c>
      <c r="D328">
        <v>9</v>
      </c>
      <c r="E328" t="s">
        <v>1690</v>
      </c>
      <c r="F328">
        <v>760</v>
      </c>
    </row>
    <row r="329" spans="2:7" x14ac:dyDescent="0.25">
      <c r="B329" t="s">
        <v>1691</v>
      </c>
      <c r="C329">
        <v>587</v>
      </c>
      <c r="D329">
        <v>27</v>
      </c>
      <c r="E329" t="s">
        <v>1692</v>
      </c>
      <c r="F329">
        <v>287</v>
      </c>
    </row>
    <row r="330" spans="2:7" x14ac:dyDescent="0.25">
      <c r="B330" t="s">
        <v>1693</v>
      </c>
      <c r="C330">
        <v>588</v>
      </c>
      <c r="D330">
        <v>27</v>
      </c>
      <c r="E330" t="s">
        <v>1694</v>
      </c>
      <c r="F330">
        <v>64</v>
      </c>
    </row>
    <row r="331" spans="2:7" x14ac:dyDescent="0.25">
      <c r="B331" t="s">
        <v>1695</v>
      </c>
      <c r="C331">
        <v>589</v>
      </c>
      <c r="D331">
        <v>27</v>
      </c>
      <c r="E331" t="s">
        <v>1696</v>
      </c>
      <c r="F331">
        <v>33</v>
      </c>
    </row>
    <row r="332" spans="2:7" x14ac:dyDescent="0.25">
      <c r="B332" t="s">
        <v>1697</v>
      </c>
      <c r="C332">
        <v>591</v>
      </c>
      <c r="D332">
        <v>27</v>
      </c>
      <c r="E332" t="s">
        <v>1698</v>
      </c>
      <c r="F332">
        <v>121</v>
      </c>
    </row>
    <row r="333" spans="2:7" x14ac:dyDescent="0.25">
      <c r="B333" t="s">
        <v>1699</v>
      </c>
      <c r="C333">
        <v>592</v>
      </c>
      <c r="D333">
        <v>27</v>
      </c>
      <c r="E333" t="s">
        <v>1700</v>
      </c>
      <c r="F333">
        <v>94</v>
      </c>
    </row>
    <row r="334" spans="2:7" x14ac:dyDescent="0.25">
      <c r="B334" t="s">
        <v>1701</v>
      </c>
      <c r="C334">
        <v>593</v>
      </c>
      <c r="D334">
        <v>27</v>
      </c>
      <c r="E334" t="s">
        <v>1702</v>
      </c>
      <c r="F334">
        <v>113</v>
      </c>
    </row>
    <row r="335" spans="2:7" x14ac:dyDescent="0.25">
      <c r="B335" t="s">
        <v>1703</v>
      </c>
      <c r="C335">
        <v>594</v>
      </c>
      <c r="D335">
        <v>28</v>
      </c>
      <c r="E335" t="s">
        <v>1704</v>
      </c>
      <c r="F335">
        <v>48</v>
      </c>
    </row>
    <row r="336" spans="2:7" x14ac:dyDescent="0.25">
      <c r="B336" t="s">
        <v>1705</v>
      </c>
      <c r="C336">
        <v>595</v>
      </c>
      <c r="D336">
        <v>29</v>
      </c>
      <c r="E336" t="s">
        <v>1706</v>
      </c>
      <c r="F336">
        <v>255</v>
      </c>
    </row>
    <row r="337" spans="2:7" x14ac:dyDescent="0.25">
      <c r="B337" t="s">
        <v>1707</v>
      </c>
      <c r="C337">
        <v>596</v>
      </c>
      <c r="D337">
        <v>33</v>
      </c>
      <c r="E337" t="s">
        <v>1708</v>
      </c>
      <c r="F337">
        <v>100.78</v>
      </c>
    </row>
    <row r="338" spans="2:7" x14ac:dyDescent="0.25">
      <c r="B338" t="s">
        <v>1709</v>
      </c>
      <c r="C338">
        <v>597</v>
      </c>
      <c r="D338">
        <v>33</v>
      </c>
      <c r="E338" t="s">
        <v>1710</v>
      </c>
      <c r="F338">
        <v>20.8</v>
      </c>
    </row>
    <row r="339" spans="2:7" x14ac:dyDescent="0.25">
      <c r="B339" t="s">
        <v>1711</v>
      </c>
      <c r="C339">
        <v>598</v>
      </c>
      <c r="D339">
        <v>33</v>
      </c>
      <c r="E339" t="s">
        <v>1712</v>
      </c>
      <c r="F339">
        <v>26.8</v>
      </c>
    </row>
    <row r="340" spans="2:7" x14ac:dyDescent="0.25">
      <c r="B340" t="s">
        <v>1713</v>
      </c>
      <c r="C340">
        <v>599</v>
      </c>
      <c r="D340">
        <v>33</v>
      </c>
      <c r="E340" t="s">
        <v>1543</v>
      </c>
      <c r="F340">
        <v>51.6</v>
      </c>
    </row>
    <row r="341" spans="2:7" x14ac:dyDescent="0.25">
      <c r="B341" t="s">
        <v>1714</v>
      </c>
      <c r="C341">
        <v>600</v>
      </c>
      <c r="D341">
        <v>26</v>
      </c>
      <c r="E341" t="s">
        <v>1715</v>
      </c>
      <c r="F341">
        <v>9.91</v>
      </c>
    </row>
    <row r="342" spans="2:7" x14ac:dyDescent="0.25">
      <c r="B342" t="s">
        <v>1716</v>
      </c>
      <c r="C342">
        <v>601</v>
      </c>
      <c r="D342">
        <v>26</v>
      </c>
      <c r="E342" t="s">
        <v>1717</v>
      </c>
      <c r="F342">
        <v>9.9600000000000009</v>
      </c>
      <c r="G342" t="s">
        <v>1718</v>
      </c>
    </row>
    <row r="343" spans="2:7" x14ac:dyDescent="0.25">
      <c r="B343" t="s">
        <v>1719</v>
      </c>
      <c r="C343">
        <v>602</v>
      </c>
      <c r="D343">
        <v>26</v>
      </c>
      <c r="E343" t="s">
        <v>1720</v>
      </c>
      <c r="F343">
        <v>24</v>
      </c>
    </row>
    <row r="344" spans="2:7" x14ac:dyDescent="0.25">
      <c r="B344" t="s">
        <v>1721</v>
      </c>
      <c r="C344">
        <v>603</v>
      </c>
      <c r="D344">
        <v>26</v>
      </c>
      <c r="E344" t="s">
        <v>1722</v>
      </c>
      <c r="F344">
        <v>39.64</v>
      </c>
    </row>
    <row r="345" spans="2:7" x14ac:dyDescent="0.25">
      <c r="B345" t="s">
        <v>1723</v>
      </c>
      <c r="C345">
        <v>604</v>
      </c>
      <c r="D345">
        <v>26</v>
      </c>
      <c r="E345" t="s">
        <v>1724</v>
      </c>
      <c r="F345">
        <v>32.25</v>
      </c>
    </row>
    <row r="346" spans="2:7" x14ac:dyDescent="0.25">
      <c r="B346" t="s">
        <v>1725</v>
      </c>
      <c r="C346">
        <v>605</v>
      </c>
      <c r="D346">
        <v>26</v>
      </c>
      <c r="E346" t="s">
        <v>1726</v>
      </c>
      <c r="F346">
        <v>31.86</v>
      </c>
    </row>
    <row r="347" spans="2:7" x14ac:dyDescent="0.25">
      <c r="B347" t="s">
        <v>1727</v>
      </c>
      <c r="C347">
        <v>606</v>
      </c>
      <c r="D347">
        <v>26</v>
      </c>
      <c r="E347" t="s">
        <v>1728</v>
      </c>
      <c r="F347">
        <v>87.5</v>
      </c>
    </row>
    <row r="348" spans="2:7" x14ac:dyDescent="0.25">
      <c r="B348" t="s">
        <v>1729</v>
      </c>
      <c r="C348">
        <v>607</v>
      </c>
      <c r="D348">
        <v>26</v>
      </c>
      <c r="E348" t="s">
        <v>1730</v>
      </c>
      <c r="F348">
        <v>29.27</v>
      </c>
    </row>
    <row r="349" spans="2:7" x14ac:dyDescent="0.25">
      <c r="B349" t="s">
        <v>1731</v>
      </c>
      <c r="C349">
        <v>608</v>
      </c>
      <c r="D349">
        <v>26</v>
      </c>
      <c r="E349" t="s">
        <v>1732</v>
      </c>
      <c r="F349">
        <v>147</v>
      </c>
    </row>
    <row r="350" spans="2:7" x14ac:dyDescent="0.25">
      <c r="B350" t="s">
        <v>1733</v>
      </c>
      <c r="C350">
        <v>609</v>
      </c>
      <c r="D350">
        <v>26</v>
      </c>
      <c r="E350" t="s">
        <v>1734</v>
      </c>
      <c r="F350">
        <v>16.09</v>
      </c>
    </row>
    <row r="351" spans="2:7" x14ac:dyDescent="0.25">
      <c r="B351" t="s">
        <v>1735</v>
      </c>
      <c r="C351">
        <v>610</v>
      </c>
      <c r="D351">
        <v>26</v>
      </c>
      <c r="E351" t="s">
        <v>1736</v>
      </c>
      <c r="F351">
        <v>113</v>
      </c>
    </row>
    <row r="352" spans="2:7" x14ac:dyDescent="0.25">
      <c r="B352" t="s">
        <v>1737</v>
      </c>
      <c r="C352">
        <v>611</v>
      </c>
      <c r="D352">
        <v>26</v>
      </c>
      <c r="E352" t="s">
        <v>1738</v>
      </c>
      <c r="F352">
        <v>450</v>
      </c>
    </row>
    <row r="353" spans="2:7" x14ac:dyDescent="0.25">
      <c r="B353" t="s">
        <v>1739</v>
      </c>
      <c r="C353">
        <v>612</v>
      </c>
      <c r="D353">
        <v>35</v>
      </c>
      <c r="E353" t="s">
        <v>1740</v>
      </c>
      <c r="F353">
        <v>407</v>
      </c>
    </row>
    <row r="354" spans="2:7" x14ac:dyDescent="0.25">
      <c r="B354" t="s">
        <v>1741</v>
      </c>
      <c r="C354">
        <v>613</v>
      </c>
      <c r="D354">
        <v>35</v>
      </c>
      <c r="E354" t="s">
        <v>1742</v>
      </c>
      <c r="F354">
        <v>15</v>
      </c>
    </row>
    <row r="355" spans="2:7" x14ac:dyDescent="0.25">
      <c r="B355" t="s">
        <v>1743</v>
      </c>
      <c r="C355">
        <v>614</v>
      </c>
      <c r="D355">
        <v>35</v>
      </c>
      <c r="E355" t="s">
        <v>1744</v>
      </c>
      <c r="F355">
        <v>24.5</v>
      </c>
    </row>
    <row r="356" spans="2:7" x14ac:dyDescent="0.25">
      <c r="B356" t="s">
        <v>1745</v>
      </c>
      <c r="C356">
        <v>616</v>
      </c>
      <c r="D356">
        <v>36</v>
      </c>
      <c r="E356" t="s">
        <v>1746</v>
      </c>
      <c r="F356">
        <v>9.3800000000000008</v>
      </c>
    </row>
    <row r="357" spans="2:7" x14ac:dyDescent="0.25">
      <c r="B357" t="s">
        <v>1747</v>
      </c>
      <c r="C357">
        <v>617</v>
      </c>
      <c r="D357">
        <v>19</v>
      </c>
      <c r="E357" t="s">
        <v>1748</v>
      </c>
      <c r="F357">
        <v>90.12</v>
      </c>
      <c r="G357" t="s">
        <v>1749</v>
      </c>
    </row>
    <row r="358" spans="2:7" x14ac:dyDescent="0.25">
      <c r="B358" t="s">
        <v>1750</v>
      </c>
      <c r="C358">
        <v>618</v>
      </c>
      <c r="D358">
        <v>35</v>
      </c>
      <c r="E358" t="s">
        <v>1751</v>
      </c>
    </row>
    <row r="359" spans="2:7" x14ac:dyDescent="0.25">
      <c r="B359" t="s">
        <v>1752</v>
      </c>
      <c r="C359">
        <v>619</v>
      </c>
      <c r="D359">
        <v>9</v>
      </c>
      <c r="E359" t="s">
        <v>1753</v>
      </c>
      <c r="F359">
        <v>517.5</v>
      </c>
      <c r="G359" t="s">
        <v>1754</v>
      </c>
    </row>
    <row r="360" spans="2:7" x14ac:dyDescent="0.25">
      <c r="B360" t="s">
        <v>1755</v>
      </c>
      <c r="C360">
        <v>620</v>
      </c>
      <c r="D360">
        <v>33</v>
      </c>
      <c r="E360" t="s">
        <v>1756</v>
      </c>
    </row>
    <row r="361" spans="2:7" x14ac:dyDescent="0.25">
      <c r="B361" t="s">
        <v>1757</v>
      </c>
      <c r="C361">
        <v>621</v>
      </c>
      <c r="D361">
        <v>14</v>
      </c>
      <c r="E361" t="s">
        <v>1758</v>
      </c>
      <c r="F361">
        <v>30.8</v>
      </c>
    </row>
    <row r="362" spans="2:7" x14ac:dyDescent="0.25">
      <c r="B362" t="s">
        <v>1759</v>
      </c>
      <c r="C362">
        <v>622</v>
      </c>
      <c r="D362">
        <v>14</v>
      </c>
      <c r="E362" t="s">
        <v>1760</v>
      </c>
      <c r="F362">
        <v>122</v>
      </c>
      <c r="G362" t="s">
        <v>1761</v>
      </c>
    </row>
    <row r="363" spans="2:7" x14ac:dyDescent="0.25">
      <c r="B363" t="s">
        <v>1762</v>
      </c>
      <c r="C363">
        <v>623</v>
      </c>
      <c r="D363">
        <v>35</v>
      </c>
      <c r="E363" t="s">
        <v>1763</v>
      </c>
      <c r="F363">
        <v>77.25</v>
      </c>
    </row>
    <row r="364" spans="2:7" x14ac:dyDescent="0.25">
      <c r="B364" t="s">
        <v>1764</v>
      </c>
      <c r="C364">
        <v>624</v>
      </c>
      <c r="D364">
        <v>26</v>
      </c>
      <c r="E364" t="s">
        <v>1765</v>
      </c>
      <c r="F364">
        <v>141</v>
      </c>
    </row>
    <row r="365" spans="2:7" x14ac:dyDescent="0.25">
      <c r="B365" t="s">
        <v>1766</v>
      </c>
      <c r="C365">
        <v>625</v>
      </c>
      <c r="D365">
        <v>9</v>
      </c>
      <c r="E365" t="s">
        <v>1767</v>
      </c>
    </row>
    <row r="366" spans="2:7" x14ac:dyDescent="0.25">
      <c r="B366" t="s">
        <v>1768</v>
      </c>
      <c r="C366">
        <v>626</v>
      </c>
      <c r="D366">
        <v>27</v>
      </c>
      <c r="E366" t="s">
        <v>1769</v>
      </c>
      <c r="F366">
        <v>76</v>
      </c>
    </row>
    <row r="367" spans="2:7" x14ac:dyDescent="0.25">
      <c r="B367" t="s">
        <v>1770</v>
      </c>
      <c r="C367">
        <v>627</v>
      </c>
      <c r="D367">
        <v>27</v>
      </c>
      <c r="E367" t="s">
        <v>1771</v>
      </c>
      <c r="F367">
        <v>27</v>
      </c>
    </row>
    <row r="368" spans="2:7" x14ac:dyDescent="0.25">
      <c r="B368" t="s">
        <v>1772</v>
      </c>
      <c r="C368">
        <v>628</v>
      </c>
      <c r="D368">
        <v>27</v>
      </c>
      <c r="E368" t="s">
        <v>1773</v>
      </c>
      <c r="F368">
        <v>29</v>
      </c>
    </row>
    <row r="369" spans="2:7" x14ac:dyDescent="0.25">
      <c r="B369" t="s">
        <v>1774</v>
      </c>
      <c r="C369">
        <v>629</v>
      </c>
      <c r="D369">
        <v>27</v>
      </c>
      <c r="E369" t="s">
        <v>1775</v>
      </c>
      <c r="F369">
        <v>41</v>
      </c>
    </row>
    <row r="370" spans="2:7" x14ac:dyDescent="0.25">
      <c r="B370" t="s">
        <v>1776</v>
      </c>
      <c r="C370">
        <v>630</v>
      </c>
      <c r="D370">
        <v>27</v>
      </c>
      <c r="E370" t="s">
        <v>1777</v>
      </c>
      <c r="F370">
        <v>47</v>
      </c>
    </row>
    <row r="371" spans="2:7" x14ac:dyDescent="0.25">
      <c r="B371" t="s">
        <v>1778</v>
      </c>
      <c r="C371">
        <v>631</v>
      </c>
      <c r="D371">
        <v>29</v>
      </c>
      <c r="E371" t="s">
        <v>1779</v>
      </c>
      <c r="F371">
        <v>213</v>
      </c>
    </row>
    <row r="372" spans="2:7" x14ac:dyDescent="0.25">
      <c r="B372" t="s">
        <v>1780</v>
      </c>
      <c r="C372">
        <v>632</v>
      </c>
      <c r="D372">
        <v>29</v>
      </c>
      <c r="E372" t="s">
        <v>1781</v>
      </c>
      <c r="F372">
        <v>80</v>
      </c>
    </row>
    <row r="373" spans="2:7" x14ac:dyDescent="0.25">
      <c r="B373" t="s">
        <v>1782</v>
      </c>
      <c r="C373">
        <v>633</v>
      </c>
      <c r="D373">
        <v>31</v>
      </c>
      <c r="E373" t="s">
        <v>1783</v>
      </c>
      <c r="F373">
        <v>16.18</v>
      </c>
    </row>
    <row r="374" spans="2:7" x14ac:dyDescent="0.25">
      <c r="B374" t="s">
        <v>1784</v>
      </c>
      <c r="C374">
        <v>634</v>
      </c>
      <c r="D374">
        <v>26</v>
      </c>
      <c r="E374" t="s">
        <v>1785</v>
      </c>
    </row>
    <row r="375" spans="2:7" x14ac:dyDescent="0.25">
      <c r="B375" t="s">
        <v>1786</v>
      </c>
      <c r="C375">
        <v>636</v>
      </c>
      <c r="D375">
        <v>9</v>
      </c>
      <c r="E375" t="s">
        <v>1787</v>
      </c>
      <c r="F375">
        <v>243.8</v>
      </c>
      <c r="G375" t="s">
        <v>1788</v>
      </c>
    </row>
    <row r="376" spans="2:7" x14ac:dyDescent="0.25">
      <c r="B376" t="s">
        <v>1789</v>
      </c>
      <c r="C376">
        <v>637</v>
      </c>
      <c r="D376">
        <v>42</v>
      </c>
      <c r="E376" t="s">
        <v>1790</v>
      </c>
      <c r="F376">
        <v>1195</v>
      </c>
    </row>
    <row r="377" spans="2:7" x14ac:dyDescent="0.25">
      <c r="B377" t="s">
        <v>1791</v>
      </c>
      <c r="C377">
        <v>638</v>
      </c>
      <c r="D377">
        <v>26</v>
      </c>
      <c r="E377" t="s">
        <v>1792</v>
      </c>
    </row>
    <row r="378" spans="2:7" x14ac:dyDescent="0.25">
      <c r="B378" t="s">
        <v>1793</v>
      </c>
      <c r="C378">
        <v>640</v>
      </c>
      <c r="D378">
        <v>26</v>
      </c>
      <c r="E378" t="s">
        <v>1794</v>
      </c>
    </row>
    <row r="379" spans="2:7" x14ac:dyDescent="0.25">
      <c r="B379" t="s">
        <v>1795</v>
      </c>
      <c r="C379">
        <v>641</v>
      </c>
      <c r="D379">
        <v>33</v>
      </c>
      <c r="E379" t="s">
        <v>1796</v>
      </c>
      <c r="F379">
        <v>14.48</v>
      </c>
    </row>
    <row r="380" spans="2:7" x14ac:dyDescent="0.25">
      <c r="B380" t="s">
        <v>1797</v>
      </c>
      <c r="C380">
        <v>642</v>
      </c>
      <c r="D380">
        <v>35</v>
      </c>
      <c r="E380" t="s">
        <v>1798</v>
      </c>
    </row>
    <row r="381" spans="2:7" x14ac:dyDescent="0.25">
      <c r="B381" t="s">
        <v>1799</v>
      </c>
      <c r="C381">
        <v>643</v>
      </c>
      <c r="D381">
        <v>35</v>
      </c>
      <c r="E381" t="s">
        <v>1800</v>
      </c>
      <c r="G381" t="s">
        <v>1801</v>
      </c>
    </row>
    <row r="382" spans="2:7" x14ac:dyDescent="0.25">
      <c r="B382" t="s">
        <v>1802</v>
      </c>
      <c r="C382">
        <v>644</v>
      </c>
      <c r="D382">
        <v>35</v>
      </c>
      <c r="E382" t="s">
        <v>1803</v>
      </c>
      <c r="G382" t="s">
        <v>1804</v>
      </c>
    </row>
    <row r="383" spans="2:7" x14ac:dyDescent="0.25">
      <c r="B383" t="s">
        <v>1805</v>
      </c>
      <c r="C383">
        <v>646</v>
      </c>
      <c r="D383">
        <v>31</v>
      </c>
      <c r="E383" t="s">
        <v>1806</v>
      </c>
      <c r="F383">
        <v>44.79</v>
      </c>
    </row>
    <row r="384" spans="2:7" x14ac:dyDescent="0.25">
      <c r="B384" t="s">
        <v>1807</v>
      </c>
      <c r="C384">
        <v>647</v>
      </c>
      <c r="D384">
        <v>33</v>
      </c>
      <c r="E384" t="s">
        <v>1808</v>
      </c>
      <c r="F384">
        <v>22.6</v>
      </c>
      <c r="G384" t="s">
        <v>1809</v>
      </c>
    </row>
    <row r="385" spans="2:7" x14ac:dyDescent="0.25">
      <c r="B385" t="s">
        <v>1807</v>
      </c>
      <c r="C385">
        <v>648</v>
      </c>
      <c r="D385">
        <v>33</v>
      </c>
      <c r="E385" t="s">
        <v>1810</v>
      </c>
      <c r="F385">
        <v>27.3</v>
      </c>
      <c r="G385" t="s">
        <v>1811</v>
      </c>
    </row>
    <row r="386" spans="2:7" x14ac:dyDescent="0.25">
      <c r="B386" t="s">
        <v>1807</v>
      </c>
      <c r="C386">
        <v>649</v>
      </c>
      <c r="D386">
        <v>33</v>
      </c>
      <c r="E386" t="s">
        <v>1812</v>
      </c>
      <c r="F386">
        <v>27.3</v>
      </c>
      <c r="G386" t="s">
        <v>1813</v>
      </c>
    </row>
    <row r="387" spans="2:7" x14ac:dyDescent="0.25">
      <c r="B387" t="s">
        <v>1814</v>
      </c>
      <c r="C387">
        <v>650</v>
      </c>
      <c r="D387">
        <v>33</v>
      </c>
      <c r="E387" t="s">
        <v>1815</v>
      </c>
      <c r="F387">
        <v>39.4</v>
      </c>
      <c r="G387" t="s">
        <v>1816</v>
      </c>
    </row>
    <row r="388" spans="2:7" x14ac:dyDescent="0.25">
      <c r="B388" t="s">
        <v>1817</v>
      </c>
      <c r="C388">
        <v>651</v>
      </c>
      <c r="D388">
        <v>33</v>
      </c>
      <c r="E388" t="s">
        <v>1818</v>
      </c>
      <c r="F388">
        <v>27.5</v>
      </c>
      <c r="G388" t="s">
        <v>1819</v>
      </c>
    </row>
    <row r="389" spans="2:7" x14ac:dyDescent="0.25">
      <c r="B389" t="s">
        <v>1814</v>
      </c>
      <c r="C389">
        <v>652</v>
      </c>
      <c r="D389">
        <v>33</v>
      </c>
      <c r="E389" t="s">
        <v>1820</v>
      </c>
      <c r="F389">
        <v>39.4</v>
      </c>
      <c r="G389" t="s">
        <v>1821</v>
      </c>
    </row>
    <row r="390" spans="2:7" x14ac:dyDescent="0.25">
      <c r="B390" t="s">
        <v>1822</v>
      </c>
      <c r="C390">
        <v>653</v>
      </c>
      <c r="D390">
        <v>33</v>
      </c>
      <c r="E390" t="s">
        <v>1823</v>
      </c>
      <c r="F390">
        <v>62</v>
      </c>
      <c r="G390" t="s">
        <v>1824</v>
      </c>
    </row>
    <row r="391" spans="2:7" x14ac:dyDescent="0.25">
      <c r="B391" t="s">
        <v>1822</v>
      </c>
      <c r="C391">
        <v>654</v>
      </c>
      <c r="D391">
        <v>33</v>
      </c>
      <c r="E391" t="s">
        <v>1825</v>
      </c>
      <c r="F391">
        <v>83</v>
      </c>
      <c r="G391" t="s">
        <v>1826</v>
      </c>
    </row>
    <row r="392" spans="2:7" x14ac:dyDescent="0.25">
      <c r="B392" t="s">
        <v>1822</v>
      </c>
      <c r="C392">
        <v>655</v>
      </c>
      <c r="D392">
        <v>33</v>
      </c>
      <c r="E392" t="s">
        <v>1827</v>
      </c>
      <c r="F392">
        <v>83</v>
      </c>
      <c r="G392" t="s">
        <v>1828</v>
      </c>
    </row>
    <row r="393" spans="2:7" x14ac:dyDescent="0.25">
      <c r="B393" t="s">
        <v>1829</v>
      </c>
      <c r="C393">
        <v>656</v>
      </c>
      <c r="D393">
        <v>33</v>
      </c>
      <c r="E393" t="s">
        <v>1830</v>
      </c>
      <c r="F393">
        <v>86.1</v>
      </c>
      <c r="G393" t="s">
        <v>1831</v>
      </c>
    </row>
    <row r="394" spans="2:7" x14ac:dyDescent="0.25">
      <c r="B394" t="s">
        <v>1829</v>
      </c>
      <c r="C394">
        <v>657</v>
      </c>
      <c r="D394">
        <v>33</v>
      </c>
      <c r="E394" t="s">
        <v>1832</v>
      </c>
      <c r="F394">
        <v>86.1</v>
      </c>
      <c r="G394" t="s">
        <v>1833</v>
      </c>
    </row>
    <row r="395" spans="2:7" x14ac:dyDescent="0.25">
      <c r="B395" t="s">
        <v>1829</v>
      </c>
      <c r="C395">
        <v>658</v>
      </c>
      <c r="D395">
        <v>33</v>
      </c>
      <c r="E395" t="s">
        <v>1834</v>
      </c>
      <c r="F395">
        <v>52.5</v>
      </c>
      <c r="G395" t="s">
        <v>1835</v>
      </c>
    </row>
    <row r="396" spans="2:7" x14ac:dyDescent="0.25">
      <c r="B396" t="s">
        <v>1836</v>
      </c>
      <c r="C396">
        <v>659</v>
      </c>
      <c r="D396">
        <v>33</v>
      </c>
      <c r="E396" t="s">
        <v>1837</v>
      </c>
      <c r="F396">
        <v>24.4</v>
      </c>
      <c r="G396" t="s">
        <v>1838</v>
      </c>
    </row>
    <row r="397" spans="2:7" x14ac:dyDescent="0.25">
      <c r="B397" t="s">
        <v>1839</v>
      </c>
      <c r="C397">
        <v>660</v>
      </c>
      <c r="D397">
        <v>33</v>
      </c>
      <c r="E397" t="s">
        <v>1840</v>
      </c>
      <c r="F397">
        <v>24.4</v>
      </c>
      <c r="G397" t="s">
        <v>1841</v>
      </c>
    </row>
    <row r="398" spans="2:7" x14ac:dyDescent="0.25">
      <c r="B398" t="s">
        <v>1842</v>
      </c>
      <c r="C398">
        <v>661</v>
      </c>
      <c r="D398">
        <v>33</v>
      </c>
      <c r="E398" t="s">
        <v>1843</v>
      </c>
      <c r="F398">
        <v>24.4</v>
      </c>
      <c r="G398" t="s">
        <v>1844</v>
      </c>
    </row>
    <row r="399" spans="2:7" x14ac:dyDescent="0.25">
      <c r="B399" t="s">
        <v>1845</v>
      </c>
      <c r="C399">
        <v>664</v>
      </c>
      <c r="D399">
        <v>9</v>
      </c>
      <c r="E399" t="s">
        <v>1846</v>
      </c>
      <c r="F399">
        <v>29</v>
      </c>
    </row>
    <row r="400" spans="2:7" x14ac:dyDescent="0.25">
      <c r="B400" t="s">
        <v>1847</v>
      </c>
      <c r="C400">
        <v>665</v>
      </c>
      <c r="D400">
        <v>21</v>
      </c>
      <c r="E400" t="s">
        <v>1848</v>
      </c>
      <c r="F400">
        <v>222</v>
      </c>
    </row>
    <row r="401" spans="2:7" x14ac:dyDescent="0.25">
      <c r="B401" t="s">
        <v>1849</v>
      </c>
      <c r="C401">
        <v>666</v>
      </c>
      <c r="D401">
        <v>21</v>
      </c>
      <c r="E401" t="s">
        <v>1850</v>
      </c>
      <c r="F401">
        <v>338</v>
      </c>
    </row>
    <row r="402" spans="2:7" x14ac:dyDescent="0.25">
      <c r="B402" t="s">
        <v>1851</v>
      </c>
      <c r="C402">
        <v>667</v>
      </c>
      <c r="D402">
        <v>9</v>
      </c>
      <c r="E402" t="s">
        <v>1852</v>
      </c>
      <c r="F402">
        <v>10</v>
      </c>
      <c r="G402" t="s">
        <v>1853</v>
      </c>
    </row>
    <row r="403" spans="2:7" x14ac:dyDescent="0.25">
      <c r="B403" t="s">
        <v>1854</v>
      </c>
      <c r="C403">
        <v>669</v>
      </c>
      <c r="D403">
        <v>33</v>
      </c>
      <c r="E403" t="s">
        <v>1855</v>
      </c>
      <c r="F403">
        <v>75.8</v>
      </c>
    </row>
    <row r="404" spans="2:7" x14ac:dyDescent="0.25">
      <c r="B404" t="s">
        <v>1856</v>
      </c>
      <c r="C404">
        <v>670</v>
      </c>
      <c r="D404">
        <v>33</v>
      </c>
      <c r="E404" t="s">
        <v>1857</v>
      </c>
      <c r="F404">
        <v>122</v>
      </c>
    </row>
    <row r="405" spans="2:7" x14ac:dyDescent="0.25">
      <c r="B405" t="s">
        <v>1858</v>
      </c>
      <c r="C405">
        <v>671</v>
      </c>
      <c r="D405">
        <v>3</v>
      </c>
      <c r="E405" t="s">
        <v>1859</v>
      </c>
    </row>
    <row r="406" spans="2:7" x14ac:dyDescent="0.25">
      <c r="B406" t="s">
        <v>1860</v>
      </c>
      <c r="C406">
        <v>672</v>
      </c>
      <c r="D406">
        <v>3</v>
      </c>
      <c r="E406" t="s">
        <v>1861</v>
      </c>
    </row>
    <row r="407" spans="2:7" x14ac:dyDescent="0.25">
      <c r="B407" t="s">
        <v>1862</v>
      </c>
      <c r="C407">
        <v>673</v>
      </c>
      <c r="D407">
        <v>3</v>
      </c>
      <c r="E407" t="s">
        <v>1863</v>
      </c>
      <c r="F407">
        <v>378</v>
      </c>
      <c r="G407" t="s">
        <v>1864</v>
      </c>
    </row>
    <row r="408" spans="2:7" x14ac:dyDescent="0.25">
      <c r="B408" t="s">
        <v>1865</v>
      </c>
      <c r="C408">
        <v>674</v>
      </c>
      <c r="D408">
        <v>26</v>
      </c>
      <c r="E408" t="s">
        <v>1866</v>
      </c>
    </row>
    <row r="409" spans="2:7" x14ac:dyDescent="0.25">
      <c r="B409" t="s">
        <v>1867</v>
      </c>
      <c r="C409">
        <v>675</v>
      </c>
      <c r="D409">
        <v>12</v>
      </c>
      <c r="E409" t="s">
        <v>1868</v>
      </c>
      <c r="F409">
        <v>309</v>
      </c>
    </row>
    <row r="410" spans="2:7" x14ac:dyDescent="0.25">
      <c r="B410" t="s">
        <v>1869</v>
      </c>
      <c r="C410">
        <v>676</v>
      </c>
      <c r="D410">
        <v>12</v>
      </c>
      <c r="E410" t="s">
        <v>1870</v>
      </c>
      <c r="F410">
        <v>136</v>
      </c>
    </row>
    <row r="411" spans="2:7" x14ac:dyDescent="0.25">
      <c r="B411" t="s">
        <v>1871</v>
      </c>
      <c r="C411">
        <v>677</v>
      </c>
      <c r="D411">
        <v>12</v>
      </c>
      <c r="E411" t="s">
        <v>1872</v>
      </c>
    </row>
    <row r="412" spans="2:7" x14ac:dyDescent="0.25">
      <c r="B412" t="s">
        <v>1873</v>
      </c>
      <c r="C412">
        <v>678</v>
      </c>
      <c r="D412">
        <v>33</v>
      </c>
      <c r="E412" t="s">
        <v>1874</v>
      </c>
      <c r="F412">
        <v>33.200000000000003</v>
      </c>
    </row>
    <row r="413" spans="2:7" x14ac:dyDescent="0.25">
      <c r="B413" t="s">
        <v>1875</v>
      </c>
      <c r="C413">
        <v>679</v>
      </c>
      <c r="D413">
        <v>33</v>
      </c>
      <c r="E413" t="s">
        <v>1876</v>
      </c>
      <c r="F413">
        <v>53.05</v>
      </c>
    </row>
    <row r="414" spans="2:7" x14ac:dyDescent="0.25">
      <c r="B414" t="s">
        <v>1877</v>
      </c>
      <c r="C414">
        <v>680</v>
      </c>
      <c r="D414">
        <v>9</v>
      </c>
      <c r="E414" t="s">
        <v>1878</v>
      </c>
    </row>
    <row r="415" spans="2:7" x14ac:dyDescent="0.25">
      <c r="B415" t="s">
        <v>1879</v>
      </c>
      <c r="C415">
        <v>681</v>
      </c>
      <c r="D415">
        <v>33</v>
      </c>
      <c r="E415" t="s">
        <v>1880</v>
      </c>
      <c r="F415">
        <v>43</v>
      </c>
    </row>
    <row r="416" spans="2:7" x14ac:dyDescent="0.25">
      <c r="B416" t="s">
        <v>1881</v>
      </c>
      <c r="C416">
        <v>682</v>
      </c>
      <c r="D416">
        <v>26</v>
      </c>
      <c r="E416" t="s">
        <v>1882</v>
      </c>
      <c r="F416">
        <v>333</v>
      </c>
      <c r="G416" t="s">
        <v>1883</v>
      </c>
    </row>
    <row r="417" spans="2:7" x14ac:dyDescent="0.25">
      <c r="B417" t="s">
        <v>1884</v>
      </c>
      <c r="C417">
        <v>683</v>
      </c>
      <c r="D417">
        <v>33</v>
      </c>
      <c r="E417" t="s">
        <v>1885</v>
      </c>
      <c r="F417">
        <v>25.41</v>
      </c>
    </row>
    <row r="418" spans="2:7" x14ac:dyDescent="0.25">
      <c r="B418" t="s">
        <v>1886</v>
      </c>
      <c r="C418">
        <v>684</v>
      </c>
      <c r="D418">
        <v>33</v>
      </c>
      <c r="E418" t="s">
        <v>1887</v>
      </c>
      <c r="F418">
        <v>92.8</v>
      </c>
    </row>
    <row r="419" spans="2:7" x14ac:dyDescent="0.25">
      <c r="B419" t="s">
        <v>1888</v>
      </c>
      <c r="C419">
        <v>685</v>
      </c>
      <c r="D419">
        <v>35</v>
      </c>
      <c r="E419" t="s">
        <v>1889</v>
      </c>
      <c r="F419">
        <v>579.85</v>
      </c>
      <c r="G419" t="s">
        <v>1890</v>
      </c>
    </row>
    <row r="420" spans="2:7" x14ac:dyDescent="0.25">
      <c r="B420" t="s">
        <v>1891</v>
      </c>
      <c r="C420">
        <v>686</v>
      </c>
      <c r="D420">
        <v>35</v>
      </c>
      <c r="E420" t="s">
        <v>1892</v>
      </c>
      <c r="G420" t="s">
        <v>1893</v>
      </c>
    </row>
    <row r="421" spans="2:7" x14ac:dyDescent="0.25">
      <c r="B421" t="s">
        <v>1894</v>
      </c>
      <c r="C421">
        <v>687</v>
      </c>
      <c r="D421">
        <v>35</v>
      </c>
      <c r="E421" t="s">
        <v>1895</v>
      </c>
      <c r="G421" t="s">
        <v>1893</v>
      </c>
    </row>
    <row r="422" spans="2:7" x14ac:dyDescent="0.25">
      <c r="B422" t="s">
        <v>1896</v>
      </c>
      <c r="C422">
        <v>688</v>
      </c>
      <c r="D422">
        <v>33</v>
      </c>
      <c r="E422" t="s">
        <v>1897</v>
      </c>
      <c r="F422">
        <v>211</v>
      </c>
    </row>
    <row r="423" spans="2:7" x14ac:dyDescent="0.25">
      <c r="B423" t="s">
        <v>1898</v>
      </c>
      <c r="C423">
        <v>689</v>
      </c>
      <c r="D423">
        <v>33</v>
      </c>
      <c r="F423">
        <v>160</v>
      </c>
    </row>
    <row r="424" spans="2:7" x14ac:dyDescent="0.25">
      <c r="B424" t="s">
        <v>1899</v>
      </c>
      <c r="C424">
        <v>690</v>
      </c>
      <c r="D424">
        <v>33</v>
      </c>
      <c r="E424" t="s">
        <v>1900</v>
      </c>
      <c r="F424">
        <v>25</v>
      </c>
    </row>
    <row r="425" spans="2:7" x14ac:dyDescent="0.25">
      <c r="B425" t="s">
        <v>1901</v>
      </c>
      <c r="C425">
        <v>692</v>
      </c>
      <c r="D425">
        <v>31</v>
      </c>
      <c r="E425" t="s">
        <v>1902</v>
      </c>
      <c r="F425">
        <v>22.65</v>
      </c>
    </row>
    <row r="426" spans="2:7" x14ac:dyDescent="0.25">
      <c r="B426" t="s">
        <v>1903</v>
      </c>
      <c r="C426">
        <v>693</v>
      </c>
      <c r="D426">
        <v>9</v>
      </c>
      <c r="E426" t="s">
        <v>1904</v>
      </c>
      <c r="F426">
        <v>11</v>
      </c>
    </row>
    <row r="427" spans="2:7" x14ac:dyDescent="0.25">
      <c r="B427" t="s">
        <v>1905</v>
      </c>
      <c r="C427">
        <v>694</v>
      </c>
      <c r="D427">
        <v>26</v>
      </c>
      <c r="E427" t="s">
        <v>1906</v>
      </c>
      <c r="F427">
        <v>151.5</v>
      </c>
    </row>
    <row r="428" spans="2:7" x14ac:dyDescent="0.25">
      <c r="B428" t="s">
        <v>1907</v>
      </c>
      <c r="C428">
        <v>696</v>
      </c>
      <c r="D428">
        <v>9</v>
      </c>
      <c r="E428" t="s">
        <v>1908</v>
      </c>
      <c r="F428">
        <v>43.7</v>
      </c>
    </row>
    <row r="429" spans="2:7" x14ac:dyDescent="0.25">
      <c r="B429" t="s">
        <v>1909</v>
      </c>
      <c r="C429">
        <v>698</v>
      </c>
      <c r="D429">
        <v>9</v>
      </c>
      <c r="E429" t="s">
        <v>1910</v>
      </c>
    </row>
    <row r="430" spans="2:7" x14ac:dyDescent="0.25">
      <c r="B430" t="s">
        <v>1911</v>
      </c>
      <c r="C430">
        <v>700</v>
      </c>
      <c r="D430">
        <v>33</v>
      </c>
      <c r="E430" t="s">
        <v>1912</v>
      </c>
      <c r="F430">
        <v>18.5</v>
      </c>
    </row>
    <row r="431" spans="2:7" x14ac:dyDescent="0.25">
      <c r="B431" t="s">
        <v>1913</v>
      </c>
      <c r="C431">
        <v>701</v>
      </c>
      <c r="D431">
        <v>26</v>
      </c>
      <c r="E431" t="s">
        <v>1914</v>
      </c>
    </row>
    <row r="432" spans="2:7" x14ac:dyDescent="0.25">
      <c r="B432" t="s">
        <v>1915</v>
      </c>
      <c r="C432">
        <v>702</v>
      </c>
      <c r="D432">
        <v>26</v>
      </c>
      <c r="E432" t="s">
        <v>1916</v>
      </c>
      <c r="F432">
        <v>30</v>
      </c>
      <c r="G432" t="s">
        <v>1917</v>
      </c>
    </row>
    <row r="433" spans="2:7" x14ac:dyDescent="0.25">
      <c r="B433" t="s">
        <v>1918</v>
      </c>
      <c r="C433">
        <v>703</v>
      </c>
      <c r="D433">
        <v>45</v>
      </c>
      <c r="E433" t="s">
        <v>1919</v>
      </c>
      <c r="F433">
        <v>238.13</v>
      </c>
    </row>
    <row r="434" spans="2:7" x14ac:dyDescent="0.25">
      <c r="B434" t="s">
        <v>1920</v>
      </c>
      <c r="C434">
        <v>704</v>
      </c>
      <c r="D434">
        <v>45</v>
      </c>
      <c r="E434" t="s">
        <v>1921</v>
      </c>
      <c r="F434">
        <v>6</v>
      </c>
      <c r="G434" t="s">
        <v>1922</v>
      </c>
    </row>
    <row r="435" spans="2:7" x14ac:dyDescent="0.25">
      <c r="B435" t="s">
        <v>1923</v>
      </c>
      <c r="C435">
        <v>705</v>
      </c>
      <c r="D435">
        <v>33</v>
      </c>
      <c r="E435" t="s">
        <v>1855</v>
      </c>
      <c r="F435">
        <v>166.5</v>
      </c>
    </row>
    <row r="436" spans="2:7" x14ac:dyDescent="0.25">
      <c r="B436" t="s">
        <v>1924</v>
      </c>
      <c r="C436">
        <v>707</v>
      </c>
      <c r="D436">
        <v>33</v>
      </c>
      <c r="E436" t="s">
        <v>1925</v>
      </c>
      <c r="F436">
        <v>45.2</v>
      </c>
    </row>
    <row r="437" spans="2:7" x14ac:dyDescent="0.25">
      <c r="B437" t="s">
        <v>1926</v>
      </c>
      <c r="C437">
        <v>708</v>
      </c>
      <c r="D437">
        <v>33</v>
      </c>
      <c r="E437" t="s">
        <v>1927</v>
      </c>
      <c r="F437">
        <v>12.5</v>
      </c>
    </row>
    <row r="438" spans="2:7" x14ac:dyDescent="0.25">
      <c r="B438" t="s">
        <v>1928</v>
      </c>
      <c r="C438">
        <v>711</v>
      </c>
      <c r="D438">
        <v>12</v>
      </c>
      <c r="E438" t="s">
        <v>1929</v>
      </c>
      <c r="F438">
        <v>101</v>
      </c>
    </row>
    <row r="439" spans="2:7" x14ac:dyDescent="0.25">
      <c r="B439" t="s">
        <v>1930</v>
      </c>
      <c r="C439">
        <v>713</v>
      </c>
      <c r="D439">
        <v>26</v>
      </c>
      <c r="E439" t="s">
        <v>1931</v>
      </c>
      <c r="F439">
        <v>68</v>
      </c>
    </row>
    <row r="440" spans="2:7" x14ac:dyDescent="0.25">
      <c r="B440" t="s">
        <v>1932</v>
      </c>
      <c r="C440">
        <v>715</v>
      </c>
      <c r="D440">
        <v>9</v>
      </c>
      <c r="E440" t="s">
        <v>1933</v>
      </c>
      <c r="F440">
        <v>235.41</v>
      </c>
    </row>
    <row r="441" spans="2:7" x14ac:dyDescent="0.25">
      <c r="B441" t="s">
        <v>1934</v>
      </c>
      <c r="C441">
        <v>716</v>
      </c>
      <c r="D441">
        <v>26</v>
      </c>
      <c r="E441" t="s">
        <v>1935</v>
      </c>
      <c r="F441">
        <v>44.25</v>
      </c>
    </row>
    <row r="442" spans="2:7" x14ac:dyDescent="0.25">
      <c r="B442" t="s">
        <v>1936</v>
      </c>
      <c r="C442">
        <v>717</v>
      </c>
      <c r="D442">
        <v>26</v>
      </c>
      <c r="E442" t="s">
        <v>1937</v>
      </c>
      <c r="F442">
        <v>31</v>
      </c>
    </row>
    <row r="443" spans="2:7" x14ac:dyDescent="0.25">
      <c r="B443" t="s">
        <v>1938</v>
      </c>
      <c r="C443">
        <v>718</v>
      </c>
      <c r="D443">
        <v>31</v>
      </c>
      <c r="E443" t="s">
        <v>1939</v>
      </c>
      <c r="F443">
        <v>15.17</v>
      </c>
    </row>
    <row r="444" spans="2:7" x14ac:dyDescent="0.25">
      <c r="B444" t="s">
        <v>1940</v>
      </c>
      <c r="C444">
        <v>719</v>
      </c>
      <c r="D444">
        <v>33</v>
      </c>
      <c r="E444" t="s">
        <v>1941</v>
      </c>
      <c r="F444">
        <v>82</v>
      </c>
    </row>
    <row r="445" spans="2:7" x14ac:dyDescent="0.25">
      <c r="B445" t="s">
        <v>1942</v>
      </c>
      <c r="C445">
        <v>720</v>
      </c>
      <c r="D445">
        <v>33</v>
      </c>
      <c r="E445" t="s">
        <v>1943</v>
      </c>
      <c r="F445">
        <v>43</v>
      </c>
    </row>
    <row r="446" spans="2:7" x14ac:dyDescent="0.25">
      <c r="B446" t="s">
        <v>1944</v>
      </c>
      <c r="C446">
        <v>721</v>
      </c>
      <c r="D446">
        <v>33</v>
      </c>
      <c r="E446" t="s">
        <v>1945</v>
      </c>
      <c r="F446">
        <v>51</v>
      </c>
    </row>
    <row r="447" spans="2:7" x14ac:dyDescent="0.25">
      <c r="B447" t="s">
        <v>1946</v>
      </c>
      <c r="C447">
        <v>722</v>
      </c>
      <c r="D447">
        <v>26</v>
      </c>
      <c r="E447" t="s">
        <v>1947</v>
      </c>
      <c r="F447">
        <v>120</v>
      </c>
    </row>
    <row r="448" spans="2:7" x14ac:dyDescent="0.25">
      <c r="B448" t="s">
        <v>1948</v>
      </c>
      <c r="C448">
        <v>723</v>
      </c>
      <c r="D448">
        <v>26</v>
      </c>
      <c r="E448" t="s">
        <v>1882</v>
      </c>
      <c r="F448">
        <v>333</v>
      </c>
    </row>
    <row r="449" spans="2:6" x14ac:dyDescent="0.25">
      <c r="B449" t="s">
        <v>1949</v>
      </c>
      <c r="C449">
        <v>724</v>
      </c>
      <c r="D449">
        <v>26</v>
      </c>
      <c r="E449" t="s">
        <v>1950</v>
      </c>
      <c r="F449">
        <v>85.25</v>
      </c>
    </row>
    <row r="450" spans="2:6" x14ac:dyDescent="0.25">
      <c r="B450" t="s">
        <v>1951</v>
      </c>
      <c r="C450">
        <v>725</v>
      </c>
      <c r="D450">
        <v>26</v>
      </c>
      <c r="E450" t="s">
        <v>1952</v>
      </c>
      <c r="F450">
        <v>126.64</v>
      </c>
    </row>
    <row r="451" spans="2:6" x14ac:dyDescent="0.25">
      <c r="B451" t="s">
        <v>1953</v>
      </c>
      <c r="C451">
        <v>726</v>
      </c>
      <c r="D451">
        <v>26</v>
      </c>
      <c r="E451" t="s">
        <v>1954</v>
      </c>
      <c r="F451">
        <v>3.49</v>
      </c>
    </row>
    <row r="452" spans="2:6" x14ac:dyDescent="0.25">
      <c r="B452" t="s">
        <v>1955</v>
      </c>
      <c r="C452">
        <v>727</v>
      </c>
      <c r="D452">
        <v>25</v>
      </c>
      <c r="E452" t="s">
        <v>1956</v>
      </c>
      <c r="F452">
        <v>43.91</v>
      </c>
    </row>
    <row r="453" spans="2:6" x14ac:dyDescent="0.25">
      <c r="B453" t="s">
        <v>1957</v>
      </c>
      <c r="C453">
        <v>729</v>
      </c>
      <c r="D453">
        <v>33</v>
      </c>
      <c r="E453" t="s">
        <v>1958</v>
      </c>
      <c r="F453">
        <v>8.3000000000000007</v>
      </c>
    </row>
    <row r="454" spans="2:6" x14ac:dyDescent="0.25">
      <c r="B454" t="s">
        <v>1959</v>
      </c>
      <c r="C454">
        <v>730</v>
      </c>
      <c r="D454">
        <v>33</v>
      </c>
      <c r="E454" t="s">
        <v>1960</v>
      </c>
      <c r="F454">
        <v>25.5</v>
      </c>
    </row>
    <row r="455" spans="2:6" x14ac:dyDescent="0.25">
      <c r="B455" t="s">
        <v>1961</v>
      </c>
      <c r="C455">
        <v>731</v>
      </c>
      <c r="D455">
        <v>33</v>
      </c>
      <c r="E455" t="s">
        <v>1962</v>
      </c>
      <c r="F455">
        <v>13.9</v>
      </c>
    </row>
    <row r="456" spans="2:6" x14ac:dyDescent="0.25">
      <c r="B456" t="s">
        <v>1963</v>
      </c>
      <c r="C456">
        <v>732</v>
      </c>
      <c r="D456">
        <v>33</v>
      </c>
      <c r="E456" t="s">
        <v>1964</v>
      </c>
      <c r="F456">
        <v>32.1</v>
      </c>
    </row>
    <row r="457" spans="2:6" x14ac:dyDescent="0.25">
      <c r="B457" t="s">
        <v>1965</v>
      </c>
      <c r="C457">
        <v>733</v>
      </c>
      <c r="D457">
        <v>33</v>
      </c>
      <c r="E457" t="s">
        <v>1966</v>
      </c>
      <c r="F457">
        <v>12</v>
      </c>
    </row>
    <row r="458" spans="2:6" x14ac:dyDescent="0.25">
      <c r="B458" t="s">
        <v>1967</v>
      </c>
      <c r="C458">
        <v>734</v>
      </c>
      <c r="D458">
        <v>33</v>
      </c>
      <c r="E458" t="s">
        <v>1968</v>
      </c>
      <c r="F458">
        <v>13.2</v>
      </c>
    </row>
    <row r="459" spans="2:6" x14ac:dyDescent="0.25">
      <c r="B459" t="s">
        <v>1969</v>
      </c>
      <c r="C459">
        <v>735</v>
      </c>
      <c r="D459">
        <v>33</v>
      </c>
      <c r="E459" t="s">
        <v>1970</v>
      </c>
      <c r="F459">
        <v>9.6999999999999993</v>
      </c>
    </row>
    <row r="460" spans="2:6" x14ac:dyDescent="0.25">
      <c r="B460" t="s">
        <v>1971</v>
      </c>
      <c r="C460">
        <v>736</v>
      </c>
      <c r="D460">
        <v>33</v>
      </c>
      <c r="E460" t="s">
        <v>1972</v>
      </c>
      <c r="F460">
        <v>74.3</v>
      </c>
    </row>
    <row r="461" spans="2:6" x14ac:dyDescent="0.25">
      <c r="B461" t="s">
        <v>1973</v>
      </c>
      <c r="C461">
        <v>737</v>
      </c>
      <c r="D461">
        <v>33</v>
      </c>
      <c r="E461" t="s">
        <v>1974</v>
      </c>
      <c r="F461">
        <v>12.3</v>
      </c>
    </row>
    <row r="462" spans="2:6" x14ac:dyDescent="0.25">
      <c r="B462" t="s">
        <v>1975</v>
      </c>
      <c r="C462">
        <v>738</v>
      </c>
      <c r="D462">
        <v>33</v>
      </c>
      <c r="E462" t="s">
        <v>1976</v>
      </c>
      <c r="F462">
        <v>16.8</v>
      </c>
    </row>
    <row r="463" spans="2:6" x14ac:dyDescent="0.25">
      <c r="B463" t="s">
        <v>1977</v>
      </c>
      <c r="C463">
        <v>740</v>
      </c>
      <c r="D463">
        <v>30</v>
      </c>
      <c r="E463" t="s">
        <v>1978</v>
      </c>
      <c r="F463">
        <v>12</v>
      </c>
    </row>
    <row r="464" spans="2:6" x14ac:dyDescent="0.25">
      <c r="B464" t="s">
        <v>1979</v>
      </c>
      <c r="C464">
        <v>741</v>
      </c>
      <c r="D464">
        <v>30</v>
      </c>
      <c r="E464" t="s">
        <v>1980</v>
      </c>
      <c r="F464">
        <v>12</v>
      </c>
    </row>
    <row r="465" spans="2:6" x14ac:dyDescent="0.25">
      <c r="B465" t="s">
        <v>1981</v>
      </c>
      <c r="C465">
        <v>742</v>
      </c>
      <c r="D465">
        <v>30</v>
      </c>
      <c r="E465" t="s">
        <v>1982</v>
      </c>
      <c r="F465">
        <v>12</v>
      </c>
    </row>
    <row r="466" spans="2:6" x14ac:dyDescent="0.25">
      <c r="B466" t="s">
        <v>1983</v>
      </c>
      <c r="C466">
        <v>743</v>
      </c>
      <c r="D466">
        <v>30</v>
      </c>
      <c r="E466" t="s">
        <v>1984</v>
      </c>
      <c r="F466">
        <v>12</v>
      </c>
    </row>
    <row r="467" spans="2:6" x14ac:dyDescent="0.25">
      <c r="B467" t="s">
        <v>1985</v>
      </c>
      <c r="C467">
        <v>744</v>
      </c>
      <c r="D467">
        <v>30</v>
      </c>
      <c r="E467" t="s">
        <v>1986</v>
      </c>
      <c r="F467">
        <v>12</v>
      </c>
    </row>
    <row r="468" spans="2:6" x14ac:dyDescent="0.25">
      <c r="B468" t="s">
        <v>1987</v>
      </c>
      <c r="C468">
        <v>745</v>
      </c>
      <c r="D468">
        <v>30</v>
      </c>
      <c r="E468" t="s">
        <v>1988</v>
      </c>
      <c r="F468">
        <v>12</v>
      </c>
    </row>
    <row r="469" spans="2:6" x14ac:dyDescent="0.25">
      <c r="B469" t="s">
        <v>1989</v>
      </c>
      <c r="C469">
        <v>746</v>
      </c>
      <c r="D469">
        <v>30</v>
      </c>
      <c r="E469" t="s">
        <v>1990</v>
      </c>
      <c r="F469">
        <v>12</v>
      </c>
    </row>
    <row r="470" spans="2:6" x14ac:dyDescent="0.25">
      <c r="B470" t="s">
        <v>1991</v>
      </c>
      <c r="C470">
        <v>747</v>
      </c>
      <c r="D470">
        <v>26</v>
      </c>
      <c r="E470" t="s">
        <v>1992</v>
      </c>
      <c r="F470">
        <v>36.5</v>
      </c>
    </row>
    <row r="471" spans="2:6" x14ac:dyDescent="0.25">
      <c r="B471" t="s">
        <v>1993</v>
      </c>
      <c r="C471">
        <v>748</v>
      </c>
      <c r="D471">
        <v>36</v>
      </c>
    </row>
    <row r="472" spans="2:6" x14ac:dyDescent="0.25">
      <c r="B472" t="s">
        <v>1994</v>
      </c>
      <c r="C472">
        <v>750</v>
      </c>
      <c r="D472">
        <v>9</v>
      </c>
      <c r="E472" t="s">
        <v>1995</v>
      </c>
      <c r="F472">
        <v>281</v>
      </c>
    </row>
    <row r="473" spans="2:6" x14ac:dyDescent="0.25">
      <c r="B473" t="s">
        <v>1996</v>
      </c>
      <c r="C473">
        <v>751</v>
      </c>
      <c r="D473">
        <v>36</v>
      </c>
      <c r="F473">
        <v>12.5</v>
      </c>
    </row>
    <row r="474" spans="2:6" x14ac:dyDescent="0.25">
      <c r="B474" t="s">
        <v>1997</v>
      </c>
      <c r="C474">
        <v>752</v>
      </c>
      <c r="D474">
        <v>3</v>
      </c>
      <c r="E474" t="s">
        <v>1998</v>
      </c>
      <c r="F474">
        <v>69</v>
      </c>
    </row>
    <row r="475" spans="2:6" x14ac:dyDescent="0.25">
      <c r="B475" t="s">
        <v>1999</v>
      </c>
      <c r="C475">
        <v>753</v>
      </c>
      <c r="D475">
        <v>3</v>
      </c>
      <c r="E475" t="s">
        <v>2000</v>
      </c>
      <c r="F475">
        <v>580</v>
      </c>
    </row>
    <row r="476" spans="2:6" x14ac:dyDescent="0.25">
      <c r="B476" t="s">
        <v>2001</v>
      </c>
      <c r="C476">
        <v>754</v>
      </c>
      <c r="D476">
        <v>46</v>
      </c>
    </row>
    <row r="477" spans="2:6" x14ac:dyDescent="0.25">
      <c r="B477" t="s">
        <v>2002</v>
      </c>
      <c r="C477">
        <v>755</v>
      </c>
      <c r="D477">
        <v>46</v>
      </c>
    </row>
    <row r="478" spans="2:6" x14ac:dyDescent="0.25">
      <c r="B478" t="s">
        <v>2003</v>
      </c>
      <c r="C478">
        <v>756</v>
      </c>
      <c r="D478">
        <v>36</v>
      </c>
      <c r="F478">
        <v>9.23</v>
      </c>
    </row>
    <row r="479" spans="2:6" x14ac:dyDescent="0.25">
      <c r="B479" t="s">
        <v>2004</v>
      </c>
      <c r="C479">
        <v>757</v>
      </c>
      <c r="D479">
        <v>36</v>
      </c>
      <c r="F479">
        <v>5.81</v>
      </c>
    </row>
    <row r="480" spans="2:6" x14ac:dyDescent="0.25">
      <c r="B480" t="s">
        <v>2005</v>
      </c>
      <c r="C480">
        <v>758</v>
      </c>
      <c r="D480">
        <v>36</v>
      </c>
      <c r="F480">
        <v>8</v>
      </c>
    </row>
    <row r="481" spans="2:7" x14ac:dyDescent="0.25">
      <c r="B481" t="s">
        <v>2006</v>
      </c>
      <c r="C481">
        <v>759</v>
      </c>
      <c r="D481">
        <v>26</v>
      </c>
      <c r="E481" t="s">
        <v>2007</v>
      </c>
      <c r="F481">
        <v>83.64</v>
      </c>
    </row>
    <row r="482" spans="2:7" x14ac:dyDescent="0.25">
      <c r="B482" t="s">
        <v>2008</v>
      </c>
      <c r="C482">
        <v>760</v>
      </c>
      <c r="D482">
        <v>9</v>
      </c>
      <c r="E482" t="s">
        <v>2009</v>
      </c>
      <c r="F482">
        <v>31.5</v>
      </c>
    </row>
    <row r="483" spans="2:7" x14ac:dyDescent="0.25">
      <c r="B483" t="s">
        <v>2010</v>
      </c>
      <c r="C483">
        <v>761</v>
      </c>
      <c r="D483">
        <v>47</v>
      </c>
      <c r="E483" t="s">
        <v>2011</v>
      </c>
    </row>
    <row r="484" spans="2:7" x14ac:dyDescent="0.25">
      <c r="B484" t="s">
        <v>2012</v>
      </c>
      <c r="C484">
        <v>762</v>
      </c>
      <c r="D484">
        <v>26</v>
      </c>
      <c r="E484" t="s">
        <v>2013</v>
      </c>
    </row>
    <row r="485" spans="2:7" x14ac:dyDescent="0.25">
      <c r="B485" t="s">
        <v>2014</v>
      </c>
      <c r="C485">
        <v>763</v>
      </c>
      <c r="D485">
        <v>26</v>
      </c>
      <c r="E485" t="s">
        <v>2015</v>
      </c>
    </row>
    <row r="486" spans="2:7" x14ac:dyDescent="0.25">
      <c r="B486" t="s">
        <v>2016</v>
      </c>
      <c r="C486">
        <v>764</v>
      </c>
      <c r="D486">
        <v>26</v>
      </c>
      <c r="E486" t="s">
        <v>2017</v>
      </c>
      <c r="F486">
        <v>41.5</v>
      </c>
    </row>
    <row r="487" spans="2:7" x14ac:dyDescent="0.25">
      <c r="B487" t="s">
        <v>2018</v>
      </c>
      <c r="C487">
        <v>765</v>
      </c>
      <c r="D487">
        <v>26</v>
      </c>
      <c r="E487" t="s">
        <v>2019</v>
      </c>
      <c r="F487">
        <v>32.6</v>
      </c>
    </row>
    <row r="488" spans="2:7" x14ac:dyDescent="0.25">
      <c r="B488" t="s">
        <v>2020</v>
      </c>
      <c r="C488">
        <v>766</v>
      </c>
      <c r="D488">
        <v>48</v>
      </c>
      <c r="E488" t="s">
        <v>2021</v>
      </c>
      <c r="F488">
        <v>385</v>
      </c>
    </row>
    <row r="489" spans="2:7" x14ac:dyDescent="0.25">
      <c r="B489" t="s">
        <v>2022</v>
      </c>
      <c r="C489">
        <v>767</v>
      </c>
      <c r="D489">
        <v>26</v>
      </c>
      <c r="E489" t="s">
        <v>2023</v>
      </c>
    </row>
    <row r="490" spans="2:7" x14ac:dyDescent="0.25">
      <c r="B490" t="s">
        <v>2024</v>
      </c>
      <c r="C490">
        <v>768</v>
      </c>
      <c r="D490">
        <v>49</v>
      </c>
      <c r="E490" t="s">
        <v>2025</v>
      </c>
    </row>
    <row r="491" spans="2:7" x14ac:dyDescent="0.25">
      <c r="B491" t="s">
        <v>2026</v>
      </c>
      <c r="C491">
        <v>769</v>
      </c>
      <c r="D491">
        <v>49</v>
      </c>
      <c r="F491">
        <v>108</v>
      </c>
      <c r="G491" t="s">
        <v>2027</v>
      </c>
    </row>
    <row r="492" spans="2:7" x14ac:dyDescent="0.25">
      <c r="B492" t="s">
        <v>2028</v>
      </c>
      <c r="C492">
        <v>771</v>
      </c>
      <c r="D492">
        <v>19</v>
      </c>
      <c r="F492">
        <v>110</v>
      </c>
      <c r="G492" t="s">
        <v>2029</v>
      </c>
    </row>
    <row r="493" spans="2:7" x14ac:dyDescent="0.25">
      <c r="B493" t="s">
        <v>2030</v>
      </c>
      <c r="C493">
        <v>772</v>
      </c>
      <c r="D493">
        <v>19</v>
      </c>
    </row>
    <row r="494" spans="2:7" x14ac:dyDescent="0.25">
      <c r="B494" t="s">
        <v>2031</v>
      </c>
      <c r="C494">
        <v>773</v>
      </c>
      <c r="D494">
        <v>9</v>
      </c>
      <c r="E494" t="s">
        <v>2032</v>
      </c>
      <c r="F494">
        <v>12</v>
      </c>
    </row>
    <row r="495" spans="2:7" x14ac:dyDescent="0.25">
      <c r="B495" t="s">
        <v>2033</v>
      </c>
      <c r="C495">
        <v>774</v>
      </c>
      <c r="D495">
        <v>9</v>
      </c>
      <c r="E495" t="s">
        <v>2034</v>
      </c>
      <c r="F495">
        <v>2.75</v>
      </c>
    </row>
    <row r="496" spans="2:7" x14ac:dyDescent="0.25">
      <c r="B496" t="s">
        <v>2035</v>
      </c>
      <c r="C496">
        <v>775</v>
      </c>
      <c r="D496">
        <v>33</v>
      </c>
      <c r="E496" t="s">
        <v>2036</v>
      </c>
      <c r="F496">
        <v>16.3</v>
      </c>
    </row>
    <row r="497" spans="2:7" x14ac:dyDescent="0.25">
      <c r="B497" t="s">
        <v>2037</v>
      </c>
      <c r="C497">
        <v>776</v>
      </c>
      <c r="D497">
        <v>46</v>
      </c>
      <c r="E497" t="s">
        <v>2038</v>
      </c>
      <c r="F497">
        <v>60</v>
      </c>
    </row>
    <row r="498" spans="2:7" x14ac:dyDescent="0.25">
      <c r="B498" t="s">
        <v>2039</v>
      </c>
      <c r="C498">
        <v>777</v>
      </c>
      <c r="D498">
        <v>50</v>
      </c>
      <c r="F498">
        <v>902</v>
      </c>
    </row>
    <row r="499" spans="2:7" x14ac:dyDescent="0.25">
      <c r="B499" t="s">
        <v>2040</v>
      </c>
      <c r="C499">
        <v>779</v>
      </c>
      <c r="D499">
        <v>30</v>
      </c>
      <c r="E499" t="s">
        <v>2041</v>
      </c>
      <c r="F499">
        <v>32.4</v>
      </c>
      <c r="G499" t="s">
        <v>2042</v>
      </c>
    </row>
    <row r="500" spans="2:7" x14ac:dyDescent="0.25">
      <c r="B500" t="s">
        <v>2043</v>
      </c>
      <c r="C500">
        <v>782</v>
      </c>
      <c r="D500">
        <v>52</v>
      </c>
    </row>
    <row r="501" spans="2:7" x14ac:dyDescent="0.25">
      <c r="B501" t="s">
        <v>2044</v>
      </c>
      <c r="C501">
        <v>786</v>
      </c>
      <c r="D501">
        <v>25</v>
      </c>
      <c r="E501" t="s">
        <v>2045</v>
      </c>
      <c r="F501">
        <v>50.85</v>
      </c>
    </row>
    <row r="502" spans="2:7" x14ac:dyDescent="0.25">
      <c r="B502" t="s">
        <v>2046</v>
      </c>
      <c r="C502">
        <v>787</v>
      </c>
      <c r="D502">
        <v>25</v>
      </c>
      <c r="E502" t="s">
        <v>2047</v>
      </c>
      <c r="F502">
        <v>50.85</v>
      </c>
    </row>
    <row r="503" spans="2:7" x14ac:dyDescent="0.25">
      <c r="B503" t="s">
        <v>2048</v>
      </c>
      <c r="C503">
        <v>788</v>
      </c>
      <c r="D503">
        <v>25</v>
      </c>
      <c r="E503" t="s">
        <v>2049</v>
      </c>
      <c r="F503">
        <v>50.85</v>
      </c>
    </row>
    <row r="504" spans="2:7" x14ac:dyDescent="0.25">
      <c r="B504" t="s">
        <v>2050</v>
      </c>
      <c r="C504">
        <v>790</v>
      </c>
      <c r="D504">
        <v>27</v>
      </c>
      <c r="E504" t="s">
        <v>2051</v>
      </c>
    </row>
    <row r="505" spans="2:7" x14ac:dyDescent="0.25">
      <c r="B505" t="s">
        <v>2052</v>
      </c>
      <c r="C505">
        <v>791</v>
      </c>
      <c r="D505">
        <v>53</v>
      </c>
      <c r="E505" t="s">
        <v>2053</v>
      </c>
      <c r="F505">
        <v>15.5</v>
      </c>
    </row>
    <row r="506" spans="2:7" x14ac:dyDescent="0.25">
      <c r="B506" t="s">
        <v>2054</v>
      </c>
      <c r="C506">
        <v>792</v>
      </c>
      <c r="D506">
        <v>53</v>
      </c>
      <c r="E506" t="s">
        <v>2055</v>
      </c>
      <c r="F506">
        <v>6.63</v>
      </c>
    </row>
    <row r="507" spans="2:7" x14ac:dyDescent="0.25">
      <c r="B507" t="s">
        <v>2056</v>
      </c>
      <c r="C507">
        <v>793</v>
      </c>
      <c r="D507">
        <v>53</v>
      </c>
      <c r="E507" t="s">
        <v>2057</v>
      </c>
      <c r="F507">
        <v>4.6399999999999997</v>
      </c>
    </row>
    <row r="508" spans="2:7" x14ac:dyDescent="0.25">
      <c r="B508" t="s">
        <v>2058</v>
      </c>
      <c r="C508">
        <v>794</v>
      </c>
      <c r="D508">
        <v>53</v>
      </c>
      <c r="E508" t="s">
        <v>2059</v>
      </c>
      <c r="F508">
        <v>3.61</v>
      </c>
    </row>
    <row r="509" spans="2:7" x14ac:dyDescent="0.25">
      <c r="B509" t="s">
        <v>2060</v>
      </c>
      <c r="C509">
        <v>795</v>
      </c>
      <c r="D509">
        <v>53</v>
      </c>
      <c r="E509" t="s">
        <v>2061</v>
      </c>
      <c r="F509">
        <v>32.15</v>
      </c>
    </row>
    <row r="510" spans="2:7" x14ac:dyDescent="0.25">
      <c r="B510" t="s">
        <v>2062</v>
      </c>
      <c r="C510">
        <v>796</v>
      </c>
      <c r="D510">
        <v>53</v>
      </c>
      <c r="E510" t="s">
        <v>2063</v>
      </c>
      <c r="F510">
        <v>3.61</v>
      </c>
    </row>
    <row r="511" spans="2:7" x14ac:dyDescent="0.25">
      <c r="B511" t="s">
        <v>2064</v>
      </c>
      <c r="C511">
        <v>797</v>
      </c>
      <c r="D511">
        <v>53</v>
      </c>
      <c r="E511" t="s">
        <v>2065</v>
      </c>
      <c r="F511">
        <v>15.97</v>
      </c>
    </row>
    <row r="512" spans="2:7" x14ac:dyDescent="0.25">
      <c r="B512" t="s">
        <v>1158</v>
      </c>
      <c r="C512">
        <v>798</v>
      </c>
      <c r="D512">
        <v>33</v>
      </c>
      <c r="E512" t="s">
        <v>1159</v>
      </c>
      <c r="F512">
        <v>75</v>
      </c>
    </row>
    <row r="513" spans="2:7" x14ac:dyDescent="0.25">
      <c r="B513" t="s">
        <v>2066</v>
      </c>
      <c r="C513">
        <v>799</v>
      </c>
      <c r="D513">
        <v>33</v>
      </c>
      <c r="E513" t="s">
        <v>1159</v>
      </c>
      <c r="F513">
        <v>75</v>
      </c>
    </row>
    <row r="514" spans="2:7" x14ac:dyDescent="0.25">
      <c r="B514" t="s">
        <v>2067</v>
      </c>
      <c r="C514">
        <v>800</v>
      </c>
      <c r="D514">
        <v>36</v>
      </c>
      <c r="F514">
        <v>7</v>
      </c>
    </row>
    <row r="515" spans="2:7" x14ac:dyDescent="0.25">
      <c r="B515" t="s">
        <v>2068</v>
      </c>
      <c r="C515">
        <v>802</v>
      </c>
      <c r="D515">
        <v>30</v>
      </c>
      <c r="E515" t="s">
        <v>2069</v>
      </c>
      <c r="F515">
        <v>39.25</v>
      </c>
    </row>
    <row r="516" spans="2:7" x14ac:dyDescent="0.25">
      <c r="B516" t="s">
        <v>2070</v>
      </c>
      <c r="C516">
        <v>803</v>
      </c>
      <c r="D516">
        <v>30</v>
      </c>
      <c r="E516" t="s">
        <v>2071</v>
      </c>
      <c r="F516">
        <v>10.45</v>
      </c>
    </row>
    <row r="517" spans="2:7" x14ac:dyDescent="0.25">
      <c r="B517" t="s">
        <v>2072</v>
      </c>
      <c r="C517">
        <v>804</v>
      </c>
      <c r="D517">
        <v>26</v>
      </c>
      <c r="E517" t="s">
        <v>2073</v>
      </c>
      <c r="F517">
        <v>27.59</v>
      </c>
    </row>
    <row r="518" spans="2:7" x14ac:dyDescent="0.25">
      <c r="B518" t="s">
        <v>2074</v>
      </c>
      <c r="C518">
        <v>805</v>
      </c>
      <c r="D518">
        <v>12</v>
      </c>
      <c r="E518" t="s">
        <v>2075</v>
      </c>
      <c r="F518">
        <v>75.150000000000006</v>
      </c>
      <c r="G518" t="s">
        <v>2076</v>
      </c>
    </row>
    <row r="519" spans="2:7" x14ac:dyDescent="0.25">
      <c r="B519" t="s">
        <v>2077</v>
      </c>
      <c r="C519">
        <v>806</v>
      </c>
      <c r="D519">
        <v>9</v>
      </c>
      <c r="E519" t="s">
        <v>2078</v>
      </c>
      <c r="F519">
        <v>58.02</v>
      </c>
    </row>
    <row r="520" spans="2:7" x14ac:dyDescent="0.25">
      <c r="B520" t="s">
        <v>2079</v>
      </c>
      <c r="C520">
        <v>807</v>
      </c>
      <c r="D520">
        <v>54</v>
      </c>
      <c r="E520" t="s">
        <v>2080</v>
      </c>
      <c r="F520">
        <v>535</v>
      </c>
      <c r="G520" t="s">
        <v>2081</v>
      </c>
    </row>
    <row r="521" spans="2:7" x14ac:dyDescent="0.25">
      <c r="B521" t="s">
        <v>2082</v>
      </c>
      <c r="C521">
        <v>808</v>
      </c>
      <c r="D521">
        <v>55</v>
      </c>
      <c r="E521" t="s">
        <v>2083</v>
      </c>
      <c r="F521">
        <v>1148</v>
      </c>
      <c r="G521" t="s">
        <v>2084</v>
      </c>
    </row>
    <row r="522" spans="2:7" x14ac:dyDescent="0.25">
      <c r="B522" t="s">
        <v>2085</v>
      </c>
      <c r="C522">
        <v>809</v>
      </c>
      <c r="D522">
        <v>55</v>
      </c>
      <c r="E522" t="s">
        <v>2086</v>
      </c>
      <c r="F522">
        <v>593</v>
      </c>
      <c r="G522" t="s">
        <v>2084</v>
      </c>
    </row>
    <row r="523" spans="2:7" x14ac:dyDescent="0.25">
      <c r="B523" t="s">
        <v>2087</v>
      </c>
      <c r="C523">
        <v>810</v>
      </c>
      <c r="D523">
        <v>55</v>
      </c>
      <c r="E523" t="s">
        <v>2088</v>
      </c>
      <c r="F523">
        <v>593</v>
      </c>
      <c r="G523" t="s">
        <v>2084</v>
      </c>
    </row>
    <row r="524" spans="2:7" x14ac:dyDescent="0.25">
      <c r="B524" t="s">
        <v>2089</v>
      </c>
      <c r="C524">
        <v>811</v>
      </c>
      <c r="D524">
        <v>55</v>
      </c>
      <c r="E524" t="s">
        <v>2090</v>
      </c>
      <c r="F524">
        <v>1661</v>
      </c>
      <c r="G524" t="s">
        <v>2084</v>
      </c>
    </row>
    <row r="525" spans="2:7" x14ac:dyDescent="0.25">
      <c r="B525" t="s">
        <v>2091</v>
      </c>
      <c r="C525">
        <v>812</v>
      </c>
      <c r="D525">
        <v>55</v>
      </c>
      <c r="E525" t="s">
        <v>2092</v>
      </c>
      <c r="F525">
        <v>328</v>
      </c>
      <c r="G525" t="s">
        <v>2084</v>
      </c>
    </row>
    <row r="526" spans="2:7" x14ac:dyDescent="0.25">
      <c r="B526" t="s">
        <v>2093</v>
      </c>
      <c r="C526">
        <v>813</v>
      </c>
      <c r="D526">
        <v>26</v>
      </c>
      <c r="E526" t="s">
        <v>2094</v>
      </c>
      <c r="F526">
        <v>50</v>
      </c>
    </row>
    <row r="527" spans="2:7" x14ac:dyDescent="0.25">
      <c r="B527" t="s">
        <v>2095</v>
      </c>
      <c r="C527">
        <v>814</v>
      </c>
      <c r="D527">
        <v>26</v>
      </c>
      <c r="E527" t="s">
        <v>2094</v>
      </c>
      <c r="F527">
        <v>0.85</v>
      </c>
    </row>
    <row r="528" spans="2:7" x14ac:dyDescent="0.25">
      <c r="B528" t="s">
        <v>2096</v>
      </c>
      <c r="C528">
        <v>815</v>
      </c>
      <c r="D528">
        <v>26</v>
      </c>
      <c r="E528" t="s">
        <v>2094</v>
      </c>
      <c r="F528">
        <v>32.200000000000003</v>
      </c>
    </row>
    <row r="529" spans="2:6" x14ac:dyDescent="0.25">
      <c r="B529" t="s">
        <v>2097</v>
      </c>
      <c r="C529">
        <v>816</v>
      </c>
      <c r="D529">
        <v>26</v>
      </c>
      <c r="E529" t="s">
        <v>2094</v>
      </c>
      <c r="F529">
        <v>6.43</v>
      </c>
    </row>
    <row r="530" spans="2:6" x14ac:dyDescent="0.25">
      <c r="B530" t="s">
        <v>2098</v>
      </c>
      <c r="C530">
        <v>817</v>
      </c>
      <c r="D530">
        <v>56</v>
      </c>
      <c r="F530">
        <v>842</v>
      </c>
    </row>
    <row r="531" spans="2:6" x14ac:dyDescent="0.25">
      <c r="B531" t="s">
        <v>2099</v>
      </c>
      <c r="C531">
        <v>818</v>
      </c>
      <c r="D531">
        <v>56</v>
      </c>
      <c r="F531">
        <v>527</v>
      </c>
    </row>
    <row r="532" spans="2:6" x14ac:dyDescent="0.25">
      <c r="B532" t="s">
        <v>2100</v>
      </c>
      <c r="C532">
        <v>819</v>
      </c>
      <c r="D532">
        <v>47</v>
      </c>
      <c r="E532" t="s">
        <v>2101</v>
      </c>
      <c r="F532">
        <v>36.5</v>
      </c>
    </row>
    <row r="533" spans="2:6" x14ac:dyDescent="0.25">
      <c r="B533" t="s">
        <v>2102</v>
      </c>
      <c r="C533">
        <v>820</v>
      </c>
      <c r="D533">
        <v>46</v>
      </c>
    </row>
    <row r="534" spans="2:6" x14ac:dyDescent="0.25">
      <c r="B534" t="s">
        <v>2103</v>
      </c>
      <c r="C534">
        <v>821</v>
      </c>
      <c r="D534">
        <v>46</v>
      </c>
      <c r="E534" t="s">
        <v>2104</v>
      </c>
    </row>
    <row r="535" spans="2:6" x14ac:dyDescent="0.25">
      <c r="B535" t="s">
        <v>2105</v>
      </c>
      <c r="C535">
        <v>822</v>
      </c>
      <c r="D535">
        <v>46</v>
      </c>
    </row>
    <row r="536" spans="2:6" x14ac:dyDescent="0.25">
      <c r="B536" t="s">
        <v>2106</v>
      </c>
      <c r="C536">
        <v>823</v>
      </c>
      <c r="D536">
        <v>26</v>
      </c>
      <c r="E536" t="s">
        <v>2107</v>
      </c>
      <c r="F536">
        <v>7.98</v>
      </c>
    </row>
    <row r="537" spans="2:6" x14ac:dyDescent="0.25">
      <c r="B537" t="s">
        <v>2108</v>
      </c>
      <c r="C537">
        <v>824</v>
      </c>
      <c r="D537">
        <v>58</v>
      </c>
    </row>
    <row r="538" spans="2:6" x14ac:dyDescent="0.25">
      <c r="B538" t="s">
        <v>2109</v>
      </c>
      <c r="C538">
        <v>825</v>
      </c>
      <c r="D538">
        <v>58</v>
      </c>
    </row>
    <row r="539" spans="2:6" x14ac:dyDescent="0.25">
      <c r="B539" t="s">
        <v>2110</v>
      </c>
      <c r="C539">
        <v>826</v>
      </c>
      <c r="D539">
        <v>53</v>
      </c>
      <c r="E539" t="s">
        <v>2111</v>
      </c>
      <c r="F539">
        <v>6.9</v>
      </c>
    </row>
    <row r="540" spans="2:6" x14ac:dyDescent="0.25">
      <c r="B540" t="s">
        <v>2112</v>
      </c>
      <c r="C540">
        <v>833</v>
      </c>
      <c r="D540">
        <v>5</v>
      </c>
      <c r="E540" t="s">
        <v>2113</v>
      </c>
      <c r="F540">
        <v>56.35</v>
      </c>
    </row>
    <row r="541" spans="2:6" x14ac:dyDescent="0.25">
      <c r="B541" t="s">
        <v>2114</v>
      </c>
      <c r="C541">
        <v>834</v>
      </c>
      <c r="D541">
        <v>5</v>
      </c>
      <c r="E541" t="s">
        <v>2115</v>
      </c>
      <c r="F541">
        <v>93.55</v>
      </c>
    </row>
    <row r="542" spans="2:6" x14ac:dyDescent="0.25">
      <c r="B542" t="s">
        <v>2116</v>
      </c>
      <c r="C542">
        <v>835</v>
      </c>
      <c r="D542">
        <v>5</v>
      </c>
      <c r="E542" t="s">
        <v>2117</v>
      </c>
      <c r="F542">
        <v>93.55</v>
      </c>
    </row>
    <row r="543" spans="2:6" x14ac:dyDescent="0.25">
      <c r="B543" t="s">
        <v>2118</v>
      </c>
      <c r="C543">
        <v>836</v>
      </c>
      <c r="D543">
        <v>5</v>
      </c>
      <c r="E543" t="s">
        <v>2119</v>
      </c>
      <c r="F543">
        <v>12</v>
      </c>
    </row>
    <row r="544" spans="2:6" x14ac:dyDescent="0.25">
      <c r="B544" t="s">
        <v>2120</v>
      </c>
      <c r="C544">
        <v>837</v>
      </c>
      <c r="D544">
        <v>35</v>
      </c>
      <c r="E544" t="s">
        <v>2121</v>
      </c>
    </row>
    <row r="545" spans="2:6" x14ac:dyDescent="0.25">
      <c r="B545" t="s">
        <v>2122</v>
      </c>
      <c r="C545">
        <v>838</v>
      </c>
      <c r="D545">
        <v>26</v>
      </c>
      <c r="E545" t="s">
        <v>2123</v>
      </c>
      <c r="F545">
        <v>2.4</v>
      </c>
    </row>
    <row r="546" spans="2:6" x14ac:dyDescent="0.25">
      <c r="B546" t="s">
        <v>2124</v>
      </c>
      <c r="C546">
        <v>839</v>
      </c>
      <c r="D546">
        <v>26</v>
      </c>
      <c r="E546" t="s">
        <v>2125</v>
      </c>
      <c r="F546">
        <v>51.35</v>
      </c>
    </row>
    <row r="547" spans="2:6" x14ac:dyDescent="0.25">
      <c r="B547" t="s">
        <v>2126</v>
      </c>
      <c r="C547">
        <v>840</v>
      </c>
      <c r="D547">
        <v>26</v>
      </c>
    </row>
    <row r="548" spans="2:6" x14ac:dyDescent="0.25">
      <c r="B548" t="s">
        <v>2127</v>
      </c>
      <c r="C548">
        <v>841</v>
      </c>
      <c r="D548">
        <v>26</v>
      </c>
      <c r="E548" t="s">
        <v>2128</v>
      </c>
      <c r="F548">
        <v>453.74</v>
      </c>
    </row>
    <row r="549" spans="2:6" x14ac:dyDescent="0.25">
      <c r="B549" t="s">
        <v>2129</v>
      </c>
      <c r="C549">
        <v>842</v>
      </c>
      <c r="D549">
        <v>59</v>
      </c>
      <c r="E549" t="s">
        <v>2130</v>
      </c>
      <c r="F549">
        <v>17</v>
      </c>
    </row>
    <row r="550" spans="2:6" x14ac:dyDescent="0.25">
      <c r="B550" t="s">
        <v>2131</v>
      </c>
      <c r="C550">
        <v>843</v>
      </c>
      <c r="D550">
        <v>59</v>
      </c>
      <c r="E550" t="s">
        <v>2132</v>
      </c>
      <c r="F550">
        <v>19.55</v>
      </c>
    </row>
    <row r="551" spans="2:6" x14ac:dyDescent="0.25">
      <c r="B551" t="s">
        <v>2133</v>
      </c>
      <c r="C551">
        <v>844</v>
      </c>
      <c r="D551">
        <v>59</v>
      </c>
      <c r="E551" t="s">
        <v>2134</v>
      </c>
      <c r="F551">
        <v>36.799999999999997</v>
      </c>
    </row>
    <row r="552" spans="2:6" x14ac:dyDescent="0.25">
      <c r="B552" t="s">
        <v>2135</v>
      </c>
      <c r="C552">
        <v>845</v>
      </c>
      <c r="D552">
        <v>59</v>
      </c>
      <c r="E552" t="s">
        <v>2136</v>
      </c>
      <c r="F552">
        <v>8</v>
      </c>
    </row>
    <row r="553" spans="2:6" x14ac:dyDescent="0.25">
      <c r="B553" t="s">
        <v>2137</v>
      </c>
      <c r="C553">
        <v>846</v>
      </c>
      <c r="D553">
        <v>5</v>
      </c>
      <c r="E553" t="s">
        <v>2138</v>
      </c>
      <c r="F553">
        <v>10.3</v>
      </c>
    </row>
    <row r="554" spans="2:6" x14ac:dyDescent="0.25">
      <c r="B554" t="s">
        <v>2139</v>
      </c>
      <c r="C554">
        <v>847</v>
      </c>
      <c r="D554">
        <v>5</v>
      </c>
      <c r="E554" t="s">
        <v>2140</v>
      </c>
      <c r="F554">
        <v>2.65</v>
      </c>
    </row>
    <row r="555" spans="2:6" x14ac:dyDescent="0.25">
      <c r="B555" t="s">
        <v>2141</v>
      </c>
      <c r="C555">
        <v>848</v>
      </c>
      <c r="D555">
        <v>46</v>
      </c>
    </row>
    <row r="556" spans="2:6" x14ac:dyDescent="0.25">
      <c r="B556" t="s">
        <v>2142</v>
      </c>
      <c r="C556">
        <v>849</v>
      </c>
      <c r="D556">
        <v>46</v>
      </c>
    </row>
    <row r="557" spans="2:6" x14ac:dyDescent="0.25">
      <c r="B557" t="s">
        <v>2143</v>
      </c>
      <c r="C557">
        <v>850</v>
      </c>
      <c r="D557">
        <v>46</v>
      </c>
      <c r="E557" t="s">
        <v>2144</v>
      </c>
    </row>
    <row r="558" spans="2:6" x14ac:dyDescent="0.25">
      <c r="B558" t="s">
        <v>2145</v>
      </c>
      <c r="C558">
        <v>852</v>
      </c>
      <c r="D558">
        <v>47</v>
      </c>
      <c r="E558" t="s">
        <v>2146</v>
      </c>
    </row>
    <row r="559" spans="2:6" x14ac:dyDescent="0.25">
      <c r="B559" t="s">
        <v>2147</v>
      </c>
      <c r="C559">
        <v>853</v>
      </c>
      <c r="D559">
        <v>47</v>
      </c>
      <c r="E559" t="s">
        <v>2148</v>
      </c>
    </row>
    <row r="560" spans="2:6" x14ac:dyDescent="0.25">
      <c r="B560" t="s">
        <v>2149</v>
      </c>
      <c r="C560">
        <v>854</v>
      </c>
      <c r="D560">
        <v>47</v>
      </c>
      <c r="E560" t="s">
        <v>2150</v>
      </c>
    </row>
    <row r="561" spans="2:7" x14ac:dyDescent="0.25">
      <c r="B561" t="s">
        <v>2151</v>
      </c>
      <c r="C561">
        <v>855</v>
      </c>
      <c r="D561">
        <v>36</v>
      </c>
      <c r="E561" t="s">
        <v>2152</v>
      </c>
      <c r="F561">
        <v>12</v>
      </c>
    </row>
    <row r="562" spans="2:7" x14ac:dyDescent="0.25">
      <c r="B562" t="s">
        <v>2153</v>
      </c>
      <c r="C562">
        <v>856</v>
      </c>
      <c r="D562">
        <v>26</v>
      </c>
    </row>
    <row r="563" spans="2:7" x14ac:dyDescent="0.25">
      <c r="B563" t="s">
        <v>2154</v>
      </c>
      <c r="C563">
        <v>857</v>
      </c>
      <c r="D563">
        <v>26</v>
      </c>
    </row>
    <row r="564" spans="2:7" x14ac:dyDescent="0.25">
      <c r="B564" t="s">
        <v>2155</v>
      </c>
      <c r="C564">
        <v>858</v>
      </c>
      <c r="D564">
        <v>36</v>
      </c>
    </row>
    <row r="565" spans="2:7" x14ac:dyDescent="0.25">
      <c r="B565" t="s">
        <v>2156</v>
      </c>
      <c r="C565">
        <v>859</v>
      </c>
      <c r="D565">
        <v>36</v>
      </c>
    </row>
    <row r="566" spans="2:7" x14ac:dyDescent="0.25">
      <c r="B566" t="s">
        <v>2157</v>
      </c>
      <c r="C566">
        <v>860</v>
      </c>
      <c r="D566">
        <v>36</v>
      </c>
    </row>
    <row r="567" spans="2:7" x14ac:dyDescent="0.25">
      <c r="B567" t="s">
        <v>2158</v>
      </c>
      <c r="C567">
        <v>861</v>
      </c>
      <c r="D567">
        <v>36</v>
      </c>
      <c r="E567" t="s">
        <v>2159</v>
      </c>
    </row>
    <row r="568" spans="2:7" x14ac:dyDescent="0.25">
      <c r="B568" t="s">
        <v>2160</v>
      </c>
      <c r="C568">
        <v>862</v>
      </c>
      <c r="D568">
        <v>36</v>
      </c>
      <c r="E568" t="s">
        <v>2161</v>
      </c>
    </row>
    <row r="569" spans="2:7" x14ac:dyDescent="0.25">
      <c r="B569" t="s">
        <v>2162</v>
      </c>
      <c r="C569">
        <v>863</v>
      </c>
      <c r="D569">
        <v>36</v>
      </c>
      <c r="E569" t="s">
        <v>2163</v>
      </c>
    </row>
    <row r="570" spans="2:7" x14ac:dyDescent="0.25">
      <c r="B570" t="s">
        <v>2164</v>
      </c>
      <c r="C570">
        <v>864</v>
      </c>
      <c r="D570">
        <v>33</v>
      </c>
      <c r="E570" t="s">
        <v>2165</v>
      </c>
      <c r="F570">
        <v>46.9</v>
      </c>
    </row>
    <row r="571" spans="2:7" x14ac:dyDescent="0.25">
      <c r="B571" t="s">
        <v>2166</v>
      </c>
      <c r="C571">
        <v>866</v>
      </c>
      <c r="D571">
        <v>31</v>
      </c>
      <c r="E571" t="s">
        <v>2167</v>
      </c>
      <c r="F571">
        <v>14.51</v>
      </c>
    </row>
    <row r="572" spans="2:7" x14ac:dyDescent="0.25">
      <c r="B572" t="s">
        <v>2168</v>
      </c>
      <c r="C572">
        <v>867</v>
      </c>
      <c r="D572">
        <v>35</v>
      </c>
      <c r="E572" t="s">
        <v>2169</v>
      </c>
      <c r="F572">
        <v>263</v>
      </c>
    </row>
    <row r="573" spans="2:7" x14ac:dyDescent="0.25">
      <c r="B573" t="s">
        <v>2170</v>
      </c>
      <c r="C573">
        <v>868</v>
      </c>
      <c r="D573">
        <v>4</v>
      </c>
      <c r="E573" t="s">
        <v>2171</v>
      </c>
      <c r="F573">
        <v>60.59</v>
      </c>
      <c r="G573" t="s">
        <v>2172</v>
      </c>
    </row>
    <row r="574" spans="2:7" x14ac:dyDescent="0.25">
      <c r="B574" t="s">
        <v>2173</v>
      </c>
      <c r="C574">
        <v>869</v>
      </c>
      <c r="D574">
        <v>30</v>
      </c>
      <c r="E574" t="s">
        <v>2174</v>
      </c>
      <c r="F574">
        <v>5.2</v>
      </c>
    </row>
    <row r="575" spans="2:7" x14ac:dyDescent="0.25">
      <c r="B575" t="s">
        <v>2175</v>
      </c>
      <c r="C575">
        <v>870</v>
      </c>
      <c r="D575">
        <v>30</v>
      </c>
      <c r="E575" t="s">
        <v>2176</v>
      </c>
      <c r="F575">
        <v>2.2999999999999998</v>
      </c>
    </row>
    <row r="576" spans="2:7" x14ac:dyDescent="0.25">
      <c r="B576" t="s">
        <v>2177</v>
      </c>
      <c r="C576">
        <v>871</v>
      </c>
      <c r="D576">
        <v>30</v>
      </c>
      <c r="E576" t="s">
        <v>2178</v>
      </c>
      <c r="F576">
        <v>1.75</v>
      </c>
    </row>
    <row r="577" spans="2:7" x14ac:dyDescent="0.25">
      <c r="B577" t="s">
        <v>2179</v>
      </c>
      <c r="C577">
        <v>872</v>
      </c>
      <c r="D577">
        <v>30</v>
      </c>
      <c r="E577" t="s">
        <v>2180</v>
      </c>
      <c r="F577">
        <v>1.6</v>
      </c>
    </row>
    <row r="578" spans="2:7" x14ac:dyDescent="0.25">
      <c r="B578" t="s">
        <v>2181</v>
      </c>
      <c r="C578">
        <v>873</v>
      </c>
      <c r="D578">
        <v>30</v>
      </c>
      <c r="E578" t="s">
        <v>2182</v>
      </c>
      <c r="F578">
        <v>1.2</v>
      </c>
    </row>
    <row r="579" spans="2:7" x14ac:dyDescent="0.25">
      <c r="B579" t="s">
        <v>2183</v>
      </c>
      <c r="C579">
        <v>874</v>
      </c>
      <c r="D579">
        <v>30</v>
      </c>
      <c r="E579" t="s">
        <v>2184</v>
      </c>
      <c r="F579">
        <v>1.4</v>
      </c>
    </row>
    <row r="580" spans="2:7" x14ac:dyDescent="0.25">
      <c r="B580" t="s">
        <v>2185</v>
      </c>
      <c r="C580">
        <v>875</v>
      </c>
      <c r="D580">
        <v>30</v>
      </c>
      <c r="E580" t="s">
        <v>2186</v>
      </c>
      <c r="F580">
        <v>2.2999999999999998</v>
      </c>
    </row>
    <row r="581" spans="2:7" x14ac:dyDescent="0.25">
      <c r="B581" t="s">
        <v>2149</v>
      </c>
      <c r="C581">
        <v>876</v>
      </c>
      <c r="D581">
        <v>30</v>
      </c>
      <c r="E581" t="s">
        <v>2187</v>
      </c>
      <c r="F581">
        <v>74.2</v>
      </c>
    </row>
    <row r="582" spans="2:7" x14ac:dyDescent="0.25">
      <c r="B582" t="s">
        <v>2188</v>
      </c>
      <c r="C582">
        <v>877</v>
      </c>
      <c r="D582">
        <v>30</v>
      </c>
      <c r="E582" t="s">
        <v>2189</v>
      </c>
      <c r="F582">
        <v>3.5</v>
      </c>
    </row>
    <row r="583" spans="2:7" x14ac:dyDescent="0.25">
      <c r="B583" t="s">
        <v>2190</v>
      </c>
      <c r="C583">
        <v>878</v>
      </c>
      <c r="D583">
        <v>30</v>
      </c>
      <c r="E583" t="s">
        <v>2191</v>
      </c>
      <c r="F583">
        <v>4.5</v>
      </c>
    </row>
    <row r="584" spans="2:7" x14ac:dyDescent="0.25">
      <c r="B584" t="s">
        <v>2192</v>
      </c>
      <c r="C584">
        <v>881</v>
      </c>
      <c r="D584">
        <v>26</v>
      </c>
      <c r="E584" t="s">
        <v>2193</v>
      </c>
      <c r="F584">
        <v>33</v>
      </c>
    </row>
    <row r="585" spans="2:7" x14ac:dyDescent="0.25">
      <c r="B585" t="s">
        <v>2194</v>
      </c>
      <c r="C585">
        <v>882</v>
      </c>
      <c r="D585">
        <v>4</v>
      </c>
      <c r="E585" t="s">
        <v>2195</v>
      </c>
    </row>
    <row r="586" spans="2:7" x14ac:dyDescent="0.25">
      <c r="B586" t="s">
        <v>2196</v>
      </c>
      <c r="C586">
        <v>883</v>
      </c>
      <c r="D586">
        <v>29</v>
      </c>
      <c r="E586" t="s">
        <v>2197</v>
      </c>
      <c r="F586">
        <v>302</v>
      </c>
    </row>
    <row r="587" spans="2:7" x14ac:dyDescent="0.25">
      <c r="B587" t="s">
        <v>2198</v>
      </c>
      <c r="C587">
        <v>884</v>
      </c>
      <c r="D587">
        <v>30</v>
      </c>
      <c r="E587" t="s">
        <v>2199</v>
      </c>
      <c r="F587">
        <v>8.4</v>
      </c>
    </row>
    <row r="588" spans="2:7" x14ac:dyDescent="0.25">
      <c r="B588" t="s">
        <v>2200</v>
      </c>
      <c r="C588">
        <v>885</v>
      </c>
      <c r="D588">
        <v>33</v>
      </c>
      <c r="E588" t="s">
        <v>2201</v>
      </c>
      <c r="F588">
        <v>27.29</v>
      </c>
    </row>
    <row r="589" spans="2:7" x14ac:dyDescent="0.25">
      <c r="B589" t="s">
        <v>2202</v>
      </c>
      <c r="C589">
        <v>886</v>
      </c>
      <c r="D589">
        <v>12</v>
      </c>
      <c r="E589" t="s">
        <v>2203</v>
      </c>
      <c r="F589">
        <v>148</v>
      </c>
    </row>
    <row r="590" spans="2:7" x14ac:dyDescent="0.25">
      <c r="B590" t="s">
        <v>2204</v>
      </c>
      <c r="C590">
        <v>887</v>
      </c>
      <c r="D590">
        <v>26</v>
      </c>
      <c r="E590" t="s">
        <v>2205</v>
      </c>
      <c r="F590">
        <v>195.5</v>
      </c>
    </row>
    <row r="591" spans="2:7" x14ac:dyDescent="0.25">
      <c r="B591" t="s">
        <v>2206</v>
      </c>
      <c r="C591">
        <v>888</v>
      </c>
      <c r="D591">
        <v>33</v>
      </c>
      <c r="E591" t="s">
        <v>2207</v>
      </c>
      <c r="F591">
        <v>31.4</v>
      </c>
      <c r="G591" t="s">
        <v>144</v>
      </c>
    </row>
    <row r="592" spans="2:7" x14ac:dyDescent="0.25">
      <c r="B592" t="s">
        <v>2208</v>
      </c>
      <c r="C592">
        <v>889</v>
      </c>
      <c r="D592">
        <v>36</v>
      </c>
      <c r="E592" t="s">
        <v>2209</v>
      </c>
      <c r="F592">
        <v>41.4</v>
      </c>
    </row>
    <row r="593" spans="2:7" x14ac:dyDescent="0.25">
      <c r="B593" t="s">
        <v>2210</v>
      </c>
      <c r="C593">
        <v>891</v>
      </c>
      <c r="D593">
        <v>36</v>
      </c>
      <c r="E593" t="s">
        <v>2211</v>
      </c>
      <c r="F593">
        <v>3.54</v>
      </c>
    </row>
    <row r="594" spans="2:7" x14ac:dyDescent="0.25">
      <c r="B594" t="s">
        <v>2212</v>
      </c>
      <c r="C594">
        <v>892</v>
      </c>
      <c r="D594">
        <v>36</v>
      </c>
      <c r="E594" t="s">
        <v>1720</v>
      </c>
      <c r="F594">
        <v>24</v>
      </c>
    </row>
    <row r="595" spans="2:7" x14ac:dyDescent="0.25">
      <c r="B595" t="s">
        <v>2213</v>
      </c>
      <c r="C595">
        <v>893</v>
      </c>
      <c r="D595">
        <v>36</v>
      </c>
      <c r="E595" t="s">
        <v>2214</v>
      </c>
      <c r="F595">
        <v>24</v>
      </c>
    </row>
    <row r="596" spans="2:7" x14ac:dyDescent="0.25">
      <c r="B596" t="s">
        <v>2215</v>
      </c>
      <c r="C596">
        <v>895</v>
      </c>
      <c r="D596">
        <v>12</v>
      </c>
      <c r="E596" t="s">
        <v>2216</v>
      </c>
      <c r="F596">
        <v>21</v>
      </c>
    </row>
    <row r="597" spans="2:7" x14ac:dyDescent="0.25">
      <c r="B597" t="s">
        <v>2217</v>
      </c>
      <c r="C597">
        <v>896</v>
      </c>
      <c r="D597">
        <v>55</v>
      </c>
      <c r="E597" t="s">
        <v>2218</v>
      </c>
      <c r="F597">
        <v>1223</v>
      </c>
      <c r="G597" t="s">
        <v>2219</v>
      </c>
    </row>
    <row r="598" spans="2:7" x14ac:dyDescent="0.25">
      <c r="B598" t="s">
        <v>2220</v>
      </c>
      <c r="C598">
        <v>897</v>
      </c>
      <c r="D598">
        <v>55</v>
      </c>
      <c r="E598" t="s">
        <v>2221</v>
      </c>
      <c r="F598">
        <v>96</v>
      </c>
      <c r="G598" t="s">
        <v>2219</v>
      </c>
    </row>
    <row r="599" spans="2:7" x14ac:dyDescent="0.25">
      <c r="B599" t="s">
        <v>2222</v>
      </c>
      <c r="C599">
        <v>898</v>
      </c>
      <c r="D599">
        <v>33</v>
      </c>
      <c r="E599" t="s">
        <v>2223</v>
      </c>
      <c r="F599">
        <v>20.5</v>
      </c>
    </row>
    <row r="600" spans="2:7" x14ac:dyDescent="0.25">
      <c r="B600" t="s">
        <v>2224</v>
      </c>
      <c r="C600">
        <v>899</v>
      </c>
      <c r="D600">
        <v>33</v>
      </c>
      <c r="E600" t="s">
        <v>2225</v>
      </c>
      <c r="F600">
        <v>30.7</v>
      </c>
    </row>
    <row r="601" spans="2:7" x14ac:dyDescent="0.25">
      <c r="B601" t="s">
        <v>2226</v>
      </c>
      <c r="C601">
        <v>900</v>
      </c>
      <c r="D601">
        <v>33</v>
      </c>
      <c r="E601" t="s">
        <v>2227</v>
      </c>
      <c r="F601">
        <v>58.8</v>
      </c>
    </row>
    <row r="602" spans="2:7" x14ac:dyDescent="0.25">
      <c r="B602" t="s">
        <v>2228</v>
      </c>
      <c r="C602">
        <v>901</v>
      </c>
      <c r="D602">
        <v>33</v>
      </c>
      <c r="E602" t="s">
        <v>2229</v>
      </c>
      <c r="F602">
        <v>22.9</v>
      </c>
    </row>
    <row r="603" spans="2:7" x14ac:dyDescent="0.25">
      <c r="B603" t="s">
        <v>2230</v>
      </c>
      <c r="C603">
        <v>902</v>
      </c>
      <c r="D603">
        <v>33</v>
      </c>
      <c r="E603" t="s">
        <v>2231</v>
      </c>
      <c r="F603">
        <v>39.4</v>
      </c>
    </row>
    <row r="604" spans="2:7" x14ac:dyDescent="0.25">
      <c r="B604" t="s">
        <v>2232</v>
      </c>
      <c r="C604">
        <v>903</v>
      </c>
      <c r="D604">
        <v>26</v>
      </c>
    </row>
    <row r="605" spans="2:7" x14ac:dyDescent="0.25">
      <c r="B605" t="s">
        <v>2233</v>
      </c>
      <c r="C605">
        <v>904</v>
      </c>
      <c r="D605">
        <v>26</v>
      </c>
    </row>
    <row r="606" spans="2:7" x14ac:dyDescent="0.25">
      <c r="B606" t="s">
        <v>2234</v>
      </c>
      <c r="C606">
        <v>905</v>
      </c>
      <c r="D606">
        <v>26</v>
      </c>
      <c r="E606" t="s">
        <v>2235</v>
      </c>
      <c r="F606">
        <v>189</v>
      </c>
    </row>
    <row r="607" spans="2:7" x14ac:dyDescent="0.25">
      <c r="B607" t="s">
        <v>2236</v>
      </c>
      <c r="C607">
        <v>906</v>
      </c>
      <c r="D607">
        <v>26</v>
      </c>
      <c r="E607" t="s">
        <v>2237</v>
      </c>
      <c r="F607">
        <v>31.19</v>
      </c>
    </row>
    <row r="608" spans="2:7" x14ac:dyDescent="0.25">
      <c r="B608" t="s">
        <v>2238</v>
      </c>
      <c r="C608">
        <v>907</v>
      </c>
      <c r="D608">
        <v>55</v>
      </c>
      <c r="E608" t="s">
        <v>2239</v>
      </c>
      <c r="F608">
        <v>1128</v>
      </c>
      <c r="G608" t="s">
        <v>2084</v>
      </c>
    </row>
    <row r="609" spans="2:7" x14ac:dyDescent="0.25">
      <c r="B609" t="s">
        <v>2240</v>
      </c>
      <c r="C609">
        <v>908</v>
      </c>
      <c r="D609">
        <v>33</v>
      </c>
      <c r="E609" t="s">
        <v>2241</v>
      </c>
      <c r="F609">
        <v>11.8</v>
      </c>
      <c r="G609" t="s">
        <v>2242</v>
      </c>
    </row>
    <row r="610" spans="2:7" x14ac:dyDescent="0.25">
      <c r="B610" t="s">
        <v>2243</v>
      </c>
      <c r="C610">
        <v>909</v>
      </c>
      <c r="D610">
        <v>33</v>
      </c>
      <c r="E610" t="s">
        <v>2244</v>
      </c>
      <c r="F610">
        <v>12.1</v>
      </c>
      <c r="G610" t="s">
        <v>2245</v>
      </c>
    </row>
    <row r="611" spans="2:7" x14ac:dyDescent="0.25">
      <c r="B611" t="s">
        <v>2246</v>
      </c>
      <c r="C611">
        <v>910</v>
      </c>
      <c r="D611">
        <v>36</v>
      </c>
    </row>
    <row r="612" spans="2:7" x14ac:dyDescent="0.25">
      <c r="B612" t="s">
        <v>2247</v>
      </c>
      <c r="C612">
        <v>911</v>
      </c>
      <c r="D612">
        <v>36</v>
      </c>
    </row>
    <row r="613" spans="2:7" x14ac:dyDescent="0.25">
      <c r="B613" t="s">
        <v>2248</v>
      </c>
      <c r="C613">
        <v>912</v>
      </c>
      <c r="D613">
        <v>33</v>
      </c>
      <c r="E613" t="s">
        <v>2249</v>
      </c>
      <c r="F613">
        <v>19.3</v>
      </c>
    </row>
    <row r="614" spans="2:7" x14ac:dyDescent="0.25">
      <c r="B614" t="s">
        <v>2250</v>
      </c>
      <c r="C614">
        <v>913</v>
      </c>
      <c r="D614">
        <v>36</v>
      </c>
      <c r="E614" t="s">
        <v>2251</v>
      </c>
      <c r="F614">
        <v>510</v>
      </c>
    </row>
    <row r="615" spans="2:7" x14ac:dyDescent="0.25">
      <c r="B615" t="s">
        <v>2252</v>
      </c>
      <c r="C615">
        <v>914</v>
      </c>
      <c r="D615">
        <v>36</v>
      </c>
    </row>
    <row r="616" spans="2:7" x14ac:dyDescent="0.25">
      <c r="B616" t="s">
        <v>2253</v>
      </c>
      <c r="C616">
        <v>915</v>
      </c>
      <c r="D616">
        <v>36</v>
      </c>
      <c r="E616" t="s">
        <v>2254</v>
      </c>
      <c r="F616">
        <v>18.829999999999998</v>
      </c>
    </row>
    <row r="617" spans="2:7" x14ac:dyDescent="0.25">
      <c r="B617" t="s">
        <v>2255</v>
      </c>
      <c r="C617">
        <v>916</v>
      </c>
      <c r="D617">
        <v>26</v>
      </c>
      <c r="E617" t="s">
        <v>2256</v>
      </c>
      <c r="F617">
        <v>419</v>
      </c>
    </row>
    <row r="618" spans="2:7" x14ac:dyDescent="0.25">
      <c r="B618" t="s">
        <v>2257</v>
      </c>
      <c r="C618">
        <v>917</v>
      </c>
      <c r="D618">
        <v>26</v>
      </c>
      <c r="E618" t="s">
        <v>2258</v>
      </c>
    </row>
    <row r="619" spans="2:7" x14ac:dyDescent="0.25">
      <c r="B619" t="s">
        <v>2259</v>
      </c>
      <c r="C619">
        <v>918</v>
      </c>
      <c r="D619">
        <v>21</v>
      </c>
      <c r="E619" t="s">
        <v>2260</v>
      </c>
      <c r="G619" t="s">
        <v>2261</v>
      </c>
    </row>
    <row r="620" spans="2:7" x14ac:dyDescent="0.25">
      <c r="B620" t="s">
        <v>2262</v>
      </c>
      <c r="C620">
        <v>919</v>
      </c>
      <c r="D620">
        <v>21</v>
      </c>
      <c r="E620" t="s">
        <v>2263</v>
      </c>
      <c r="G620" t="s">
        <v>2264</v>
      </c>
    </row>
    <row r="621" spans="2:7" x14ac:dyDescent="0.25">
      <c r="B621" t="s">
        <v>2265</v>
      </c>
      <c r="C621">
        <v>920</v>
      </c>
      <c r="D621">
        <v>21</v>
      </c>
      <c r="E621" t="s">
        <v>2266</v>
      </c>
      <c r="G621" t="s">
        <v>2264</v>
      </c>
    </row>
    <row r="622" spans="2:7" x14ac:dyDescent="0.25">
      <c r="B622" t="s">
        <v>2267</v>
      </c>
      <c r="C622">
        <v>921</v>
      </c>
      <c r="D622">
        <v>21</v>
      </c>
      <c r="E622" t="s">
        <v>2268</v>
      </c>
      <c r="G622" t="s">
        <v>2264</v>
      </c>
    </row>
    <row r="623" spans="2:7" x14ac:dyDescent="0.25">
      <c r="B623" t="s">
        <v>2269</v>
      </c>
      <c r="C623">
        <v>922</v>
      </c>
      <c r="D623">
        <v>26</v>
      </c>
      <c r="E623" t="s">
        <v>2270</v>
      </c>
      <c r="F623">
        <v>18.05</v>
      </c>
    </row>
    <row r="624" spans="2:7" x14ac:dyDescent="0.25">
      <c r="B624" t="s">
        <v>2271</v>
      </c>
      <c r="C624">
        <v>923</v>
      </c>
      <c r="D624">
        <v>26</v>
      </c>
      <c r="E624" t="s">
        <v>2272</v>
      </c>
      <c r="F624">
        <v>32.299999999999997</v>
      </c>
    </row>
    <row r="625" spans="2:7" x14ac:dyDescent="0.25">
      <c r="B625" t="s">
        <v>2273</v>
      </c>
      <c r="C625">
        <v>924</v>
      </c>
      <c r="D625">
        <v>36</v>
      </c>
      <c r="E625" t="s">
        <v>2274</v>
      </c>
      <c r="F625">
        <v>178</v>
      </c>
      <c r="G625" t="s">
        <v>2275</v>
      </c>
    </row>
    <row r="626" spans="2:7" x14ac:dyDescent="0.25">
      <c r="B626" t="s">
        <v>2276</v>
      </c>
      <c r="C626">
        <v>925</v>
      </c>
      <c r="D626">
        <v>36</v>
      </c>
      <c r="E626" t="s">
        <v>2277</v>
      </c>
      <c r="F626">
        <v>180</v>
      </c>
      <c r="G626" t="s">
        <v>2278</v>
      </c>
    </row>
    <row r="627" spans="2:7" x14ac:dyDescent="0.25">
      <c r="B627" t="s">
        <v>2279</v>
      </c>
      <c r="C627">
        <v>926</v>
      </c>
      <c r="D627">
        <v>36</v>
      </c>
      <c r="E627" t="s">
        <v>2280</v>
      </c>
      <c r="F627">
        <v>178</v>
      </c>
      <c r="G627" t="s">
        <v>2275</v>
      </c>
    </row>
    <row r="628" spans="2:7" x14ac:dyDescent="0.25">
      <c r="B628" t="s">
        <v>2281</v>
      </c>
      <c r="C628">
        <v>927</v>
      </c>
      <c r="D628">
        <v>35</v>
      </c>
      <c r="E628" t="s">
        <v>2282</v>
      </c>
      <c r="F628">
        <v>200</v>
      </c>
    </row>
    <row r="629" spans="2:7" x14ac:dyDescent="0.25">
      <c r="B629" t="s">
        <v>2283</v>
      </c>
      <c r="C629">
        <v>928</v>
      </c>
      <c r="D629">
        <v>33</v>
      </c>
      <c r="E629" t="s">
        <v>2284</v>
      </c>
      <c r="F629">
        <v>70</v>
      </c>
    </row>
    <row r="630" spans="2:7" x14ac:dyDescent="0.25">
      <c r="B630" t="s">
        <v>2285</v>
      </c>
      <c r="C630">
        <v>930</v>
      </c>
      <c r="D630">
        <v>27</v>
      </c>
      <c r="E630" t="s">
        <v>2286</v>
      </c>
      <c r="F630">
        <v>119</v>
      </c>
    </row>
    <row r="631" spans="2:7" x14ac:dyDescent="0.25">
      <c r="B631" t="s">
        <v>2287</v>
      </c>
      <c r="C631">
        <v>931</v>
      </c>
      <c r="D631">
        <v>29</v>
      </c>
      <c r="E631" t="s">
        <v>2288</v>
      </c>
      <c r="F631">
        <v>86</v>
      </c>
    </row>
    <row r="632" spans="2:7" x14ac:dyDescent="0.25">
      <c r="B632" t="s">
        <v>2289</v>
      </c>
      <c r="C632">
        <v>932</v>
      </c>
      <c r="D632">
        <v>9</v>
      </c>
      <c r="E632" t="s">
        <v>2290</v>
      </c>
      <c r="G632" t="s">
        <v>2291</v>
      </c>
    </row>
    <row r="633" spans="2:7" x14ac:dyDescent="0.25">
      <c r="B633" t="s">
        <v>2292</v>
      </c>
      <c r="C633">
        <v>933</v>
      </c>
      <c r="D633">
        <v>9</v>
      </c>
      <c r="E633" t="s">
        <v>2293</v>
      </c>
      <c r="F633">
        <v>21.3</v>
      </c>
      <c r="G633" t="s">
        <v>1408</v>
      </c>
    </row>
    <row r="634" spans="2:7" x14ac:dyDescent="0.25">
      <c r="B634" t="s">
        <v>2294</v>
      </c>
      <c r="C634">
        <v>934</v>
      </c>
      <c r="D634">
        <v>60</v>
      </c>
      <c r="E634" t="s">
        <v>2295</v>
      </c>
    </row>
    <row r="635" spans="2:7" x14ac:dyDescent="0.25">
      <c r="B635" t="s">
        <v>2296</v>
      </c>
      <c r="C635">
        <v>935</v>
      </c>
      <c r="D635">
        <v>26</v>
      </c>
      <c r="E635" t="s">
        <v>2297</v>
      </c>
      <c r="F635">
        <v>33.5</v>
      </c>
    </row>
    <row r="636" spans="2:7" x14ac:dyDescent="0.25">
      <c r="B636" t="s">
        <v>2298</v>
      </c>
      <c r="C636">
        <v>936</v>
      </c>
      <c r="D636">
        <v>36</v>
      </c>
      <c r="E636" t="s">
        <v>2299</v>
      </c>
      <c r="F636">
        <v>14</v>
      </c>
    </row>
    <row r="637" spans="2:7" x14ac:dyDescent="0.25">
      <c r="B637" t="s">
        <v>2300</v>
      </c>
      <c r="C637">
        <v>937</v>
      </c>
      <c r="D637">
        <v>36</v>
      </c>
      <c r="E637" t="s">
        <v>2301</v>
      </c>
      <c r="F637">
        <v>370</v>
      </c>
    </row>
    <row r="638" spans="2:7" x14ac:dyDescent="0.25">
      <c r="B638" t="s">
        <v>2302</v>
      </c>
      <c r="C638">
        <v>939</v>
      </c>
      <c r="D638">
        <v>1</v>
      </c>
    </row>
    <row r="639" spans="2:7" x14ac:dyDescent="0.25">
      <c r="B639" t="s">
        <v>2303</v>
      </c>
      <c r="C639">
        <v>940</v>
      </c>
      <c r="D639">
        <v>36</v>
      </c>
      <c r="E639" t="s">
        <v>2304</v>
      </c>
      <c r="F639">
        <v>20.2</v>
      </c>
    </row>
    <row r="640" spans="2:7" x14ac:dyDescent="0.25">
      <c r="B640" t="s">
        <v>2305</v>
      </c>
      <c r="C640">
        <v>941</v>
      </c>
      <c r="D640">
        <v>61</v>
      </c>
      <c r="E640" t="s">
        <v>2306</v>
      </c>
      <c r="F640">
        <v>2.21</v>
      </c>
    </row>
    <row r="641" spans="2:7" x14ac:dyDescent="0.25">
      <c r="B641" t="s">
        <v>2307</v>
      </c>
      <c r="C641">
        <v>943</v>
      </c>
      <c r="D641">
        <v>62</v>
      </c>
      <c r="G641" t="s">
        <v>2308</v>
      </c>
    </row>
    <row r="642" spans="2:7" x14ac:dyDescent="0.25">
      <c r="B642" t="s">
        <v>2309</v>
      </c>
      <c r="C642">
        <v>944</v>
      </c>
      <c r="D642">
        <v>9</v>
      </c>
      <c r="E642" t="s">
        <v>2310</v>
      </c>
      <c r="F642">
        <v>140</v>
      </c>
      <c r="G642" t="s">
        <v>2311</v>
      </c>
    </row>
    <row r="643" spans="2:7" x14ac:dyDescent="0.25">
      <c r="B643" t="s">
        <v>2312</v>
      </c>
      <c r="C643">
        <v>945</v>
      </c>
      <c r="D643">
        <v>9</v>
      </c>
      <c r="E643" t="s">
        <v>2313</v>
      </c>
    </row>
    <row r="644" spans="2:7" x14ac:dyDescent="0.25">
      <c r="B644" t="s">
        <v>2314</v>
      </c>
      <c r="C644">
        <v>949</v>
      </c>
      <c r="D644">
        <v>36</v>
      </c>
    </row>
    <row r="645" spans="2:7" x14ac:dyDescent="0.25">
      <c r="B645" t="s">
        <v>2315</v>
      </c>
      <c r="C645">
        <v>950</v>
      </c>
      <c r="D645">
        <v>36</v>
      </c>
    </row>
    <row r="646" spans="2:7" x14ac:dyDescent="0.25">
      <c r="B646" t="s">
        <v>2316</v>
      </c>
      <c r="C646">
        <v>951</v>
      </c>
      <c r="D646">
        <v>53</v>
      </c>
      <c r="E646" t="s">
        <v>2317</v>
      </c>
      <c r="F646">
        <v>54.5</v>
      </c>
    </row>
    <row r="647" spans="2:7" x14ac:dyDescent="0.25">
      <c r="B647" t="s">
        <v>2318</v>
      </c>
      <c r="C647">
        <v>952</v>
      </c>
      <c r="D647">
        <v>53</v>
      </c>
      <c r="E647" t="s">
        <v>2319</v>
      </c>
      <c r="F647">
        <v>18.54</v>
      </c>
    </row>
    <row r="648" spans="2:7" x14ac:dyDescent="0.25">
      <c r="B648" t="s">
        <v>2320</v>
      </c>
      <c r="C648">
        <v>953</v>
      </c>
      <c r="D648">
        <v>53</v>
      </c>
      <c r="E648" t="s">
        <v>2321</v>
      </c>
      <c r="F648">
        <v>18.05</v>
      </c>
    </row>
    <row r="649" spans="2:7" x14ac:dyDescent="0.25">
      <c r="B649" t="s">
        <v>2322</v>
      </c>
      <c r="C649">
        <v>954</v>
      </c>
      <c r="D649">
        <v>53</v>
      </c>
      <c r="E649" t="s">
        <v>2323</v>
      </c>
      <c r="F649">
        <v>18.54</v>
      </c>
    </row>
    <row r="650" spans="2:7" x14ac:dyDescent="0.25">
      <c r="B650" t="s">
        <v>2324</v>
      </c>
      <c r="C650">
        <v>955</v>
      </c>
      <c r="D650">
        <v>53</v>
      </c>
      <c r="E650" t="s">
        <v>2325</v>
      </c>
      <c r="F650">
        <v>15.45</v>
      </c>
    </row>
    <row r="651" spans="2:7" x14ac:dyDescent="0.25">
      <c r="B651" t="s">
        <v>2326</v>
      </c>
      <c r="C651">
        <v>956</v>
      </c>
      <c r="D651">
        <v>53</v>
      </c>
      <c r="E651" t="s">
        <v>2327</v>
      </c>
      <c r="F651">
        <v>18.05</v>
      </c>
    </row>
    <row r="652" spans="2:7" x14ac:dyDescent="0.25">
      <c r="B652" t="s">
        <v>2328</v>
      </c>
      <c r="C652">
        <v>957</v>
      </c>
      <c r="D652">
        <v>53</v>
      </c>
      <c r="E652" t="s">
        <v>2329</v>
      </c>
      <c r="F652">
        <v>15.45</v>
      </c>
    </row>
    <row r="653" spans="2:7" x14ac:dyDescent="0.25">
      <c r="B653" t="s">
        <v>2330</v>
      </c>
      <c r="C653">
        <v>958</v>
      </c>
      <c r="D653">
        <v>63</v>
      </c>
      <c r="E653" t="s">
        <v>2331</v>
      </c>
      <c r="F653">
        <v>23.41</v>
      </c>
    </row>
    <row r="654" spans="2:7" x14ac:dyDescent="0.25">
      <c r="B654" t="s">
        <v>2332</v>
      </c>
      <c r="C654">
        <v>962</v>
      </c>
      <c r="D654">
        <v>33</v>
      </c>
      <c r="E654" t="s">
        <v>2333</v>
      </c>
      <c r="F654">
        <v>22.6</v>
      </c>
    </row>
    <row r="655" spans="2:7" x14ac:dyDescent="0.25">
      <c r="B655" t="s">
        <v>2334</v>
      </c>
      <c r="C655">
        <v>963</v>
      </c>
      <c r="D655">
        <v>64</v>
      </c>
    </row>
    <row r="656" spans="2:7" x14ac:dyDescent="0.25">
      <c r="B656" t="s">
        <v>2335</v>
      </c>
      <c r="C656">
        <v>964</v>
      </c>
      <c r="D656">
        <v>21</v>
      </c>
      <c r="E656" t="s">
        <v>2336</v>
      </c>
      <c r="G656" t="s">
        <v>2337</v>
      </c>
    </row>
    <row r="657" spans="2:7" x14ac:dyDescent="0.25">
      <c r="B657" t="s">
        <v>2338</v>
      </c>
      <c r="C657">
        <v>965</v>
      </c>
      <c r="D657">
        <v>55</v>
      </c>
      <c r="E657" t="s">
        <v>2339</v>
      </c>
      <c r="F657">
        <v>30</v>
      </c>
      <c r="G657" t="s">
        <v>2084</v>
      </c>
    </row>
    <row r="658" spans="2:7" x14ac:dyDescent="0.25">
      <c r="B658" t="s">
        <v>2340</v>
      </c>
      <c r="C658">
        <v>966</v>
      </c>
      <c r="D658">
        <v>55</v>
      </c>
      <c r="E658" t="s">
        <v>2341</v>
      </c>
      <c r="F658">
        <v>111</v>
      </c>
      <c r="G658" t="s">
        <v>2084</v>
      </c>
    </row>
    <row r="659" spans="2:7" x14ac:dyDescent="0.25">
      <c r="B659" t="s">
        <v>2342</v>
      </c>
      <c r="C659">
        <v>967</v>
      </c>
      <c r="D659">
        <v>55</v>
      </c>
      <c r="E659" t="s">
        <v>2343</v>
      </c>
      <c r="F659">
        <v>30</v>
      </c>
      <c r="G659" t="s">
        <v>2084</v>
      </c>
    </row>
    <row r="660" spans="2:7" x14ac:dyDescent="0.25">
      <c r="B660" t="s">
        <v>2344</v>
      </c>
      <c r="C660">
        <v>982</v>
      </c>
      <c r="D660">
        <v>33</v>
      </c>
      <c r="E660" t="s">
        <v>2345</v>
      </c>
      <c r="F660">
        <v>115.5</v>
      </c>
      <c r="G660" t="s">
        <v>2346</v>
      </c>
    </row>
    <row r="661" spans="2:7" x14ac:dyDescent="0.25">
      <c r="B661" t="s">
        <v>2347</v>
      </c>
      <c r="C661">
        <v>983</v>
      </c>
      <c r="D661">
        <v>45</v>
      </c>
      <c r="E661" t="s">
        <v>2348</v>
      </c>
      <c r="F661">
        <v>132.47999999999999</v>
      </c>
    </row>
    <row r="662" spans="2:7" x14ac:dyDescent="0.25">
      <c r="B662" t="s">
        <v>2349</v>
      </c>
      <c r="C662">
        <v>984</v>
      </c>
      <c r="D662">
        <v>45</v>
      </c>
      <c r="E662" t="s">
        <v>2350</v>
      </c>
      <c r="F662">
        <v>110.68</v>
      </c>
    </row>
    <row r="663" spans="2:7" x14ac:dyDescent="0.25">
      <c r="B663" t="s">
        <v>2351</v>
      </c>
      <c r="C663">
        <v>985</v>
      </c>
      <c r="D663">
        <v>66</v>
      </c>
      <c r="E663" t="s">
        <v>2352</v>
      </c>
      <c r="F663">
        <v>166</v>
      </c>
    </row>
    <row r="664" spans="2:7" x14ac:dyDescent="0.25">
      <c r="B664" t="s">
        <v>2353</v>
      </c>
      <c r="C664">
        <v>986</v>
      </c>
      <c r="D664">
        <v>66</v>
      </c>
      <c r="E664" t="s">
        <v>2354</v>
      </c>
      <c r="F664">
        <v>144</v>
      </c>
    </row>
    <row r="665" spans="2:7" x14ac:dyDescent="0.25">
      <c r="B665" t="s">
        <v>2355</v>
      </c>
      <c r="C665">
        <v>987</v>
      </c>
      <c r="D665">
        <v>35</v>
      </c>
      <c r="E665" t="s">
        <v>2356</v>
      </c>
      <c r="F665">
        <v>37.630000000000003</v>
      </c>
      <c r="G665" t="s">
        <v>2357</v>
      </c>
    </row>
    <row r="666" spans="2:7" x14ac:dyDescent="0.25">
      <c r="B666" t="s">
        <v>2358</v>
      </c>
      <c r="C666">
        <v>988</v>
      </c>
      <c r="D666">
        <v>35</v>
      </c>
      <c r="E666" t="s">
        <v>2359</v>
      </c>
      <c r="F666">
        <v>76</v>
      </c>
    </row>
    <row r="667" spans="2:7" x14ac:dyDescent="0.25">
      <c r="B667" t="s">
        <v>2360</v>
      </c>
      <c r="C667">
        <v>989</v>
      </c>
      <c r="D667">
        <v>33</v>
      </c>
      <c r="E667" t="s">
        <v>2361</v>
      </c>
      <c r="F667">
        <v>479</v>
      </c>
      <c r="G667" t="s">
        <v>2362</v>
      </c>
    </row>
    <row r="668" spans="2:7" x14ac:dyDescent="0.25">
      <c r="B668" t="s">
        <v>2363</v>
      </c>
      <c r="C668">
        <v>990</v>
      </c>
      <c r="D668">
        <v>30</v>
      </c>
      <c r="E668" t="s">
        <v>2364</v>
      </c>
      <c r="F668">
        <v>33</v>
      </c>
    </row>
    <row r="669" spans="2:7" x14ac:dyDescent="0.25">
      <c r="B669" t="s">
        <v>2365</v>
      </c>
      <c r="C669">
        <v>991</v>
      </c>
      <c r="D669">
        <v>30</v>
      </c>
      <c r="E669" t="s">
        <v>2366</v>
      </c>
      <c r="F669">
        <v>4.8</v>
      </c>
    </row>
    <row r="670" spans="2:7" x14ac:dyDescent="0.25">
      <c r="B670" t="s">
        <v>2367</v>
      </c>
      <c r="C670">
        <v>992</v>
      </c>
      <c r="D670">
        <v>26</v>
      </c>
      <c r="E670" t="s">
        <v>2368</v>
      </c>
      <c r="F670">
        <v>18.14</v>
      </c>
    </row>
    <row r="671" spans="2:7" x14ac:dyDescent="0.25">
      <c r="B671" t="s">
        <v>2369</v>
      </c>
      <c r="C671">
        <v>993</v>
      </c>
      <c r="D671">
        <v>26</v>
      </c>
      <c r="E671" t="s">
        <v>2370</v>
      </c>
      <c r="F671">
        <v>36</v>
      </c>
    </row>
    <row r="672" spans="2:7" x14ac:dyDescent="0.25">
      <c r="B672" t="s">
        <v>2371</v>
      </c>
      <c r="C672">
        <v>994</v>
      </c>
      <c r="D672">
        <v>33</v>
      </c>
      <c r="E672" t="s">
        <v>2372</v>
      </c>
      <c r="F672">
        <v>612</v>
      </c>
    </row>
    <row r="673" spans="2:7" x14ac:dyDescent="0.25">
      <c r="B673" t="s">
        <v>2373</v>
      </c>
      <c r="C673">
        <v>995</v>
      </c>
      <c r="D673">
        <v>33</v>
      </c>
      <c r="E673" t="s">
        <v>2374</v>
      </c>
      <c r="F673">
        <v>22</v>
      </c>
    </row>
    <row r="674" spans="2:7" x14ac:dyDescent="0.25">
      <c r="B674" t="s">
        <v>2375</v>
      </c>
      <c r="C674">
        <v>996</v>
      </c>
      <c r="D674">
        <v>26</v>
      </c>
      <c r="E674" t="s">
        <v>2376</v>
      </c>
      <c r="F674">
        <v>19</v>
      </c>
    </row>
    <row r="675" spans="2:7" x14ac:dyDescent="0.25">
      <c r="B675" t="s">
        <v>2377</v>
      </c>
      <c r="C675">
        <v>997</v>
      </c>
      <c r="D675">
        <v>26</v>
      </c>
      <c r="E675" t="s">
        <v>2378</v>
      </c>
      <c r="F675">
        <v>49.2</v>
      </c>
    </row>
    <row r="676" spans="2:7" x14ac:dyDescent="0.25">
      <c r="B676" t="s">
        <v>2379</v>
      </c>
      <c r="C676">
        <v>998</v>
      </c>
      <c r="D676">
        <v>26</v>
      </c>
      <c r="E676" t="s">
        <v>2380</v>
      </c>
      <c r="F676">
        <v>42.6</v>
      </c>
    </row>
    <row r="677" spans="2:7" x14ac:dyDescent="0.25">
      <c r="B677" t="s">
        <v>2381</v>
      </c>
      <c r="C677">
        <v>999</v>
      </c>
      <c r="D677">
        <v>33</v>
      </c>
      <c r="E677" t="s">
        <v>2382</v>
      </c>
      <c r="F677">
        <v>16</v>
      </c>
    </row>
    <row r="678" spans="2:7" x14ac:dyDescent="0.25">
      <c r="B678" t="s">
        <v>2383</v>
      </c>
      <c r="C678">
        <v>1000</v>
      </c>
      <c r="D678">
        <v>33</v>
      </c>
      <c r="E678" t="s">
        <v>2384</v>
      </c>
      <c r="F678">
        <v>22.5</v>
      </c>
    </row>
    <row r="679" spans="2:7" x14ac:dyDescent="0.25">
      <c r="B679" t="s">
        <v>2385</v>
      </c>
      <c r="C679">
        <v>1001</v>
      </c>
      <c r="D679">
        <v>35</v>
      </c>
      <c r="E679" t="s">
        <v>2386</v>
      </c>
      <c r="F679">
        <v>22.11</v>
      </c>
      <c r="G679" t="s">
        <v>391</v>
      </c>
    </row>
    <row r="680" spans="2:7" x14ac:dyDescent="0.25">
      <c r="B680" t="s">
        <v>2387</v>
      </c>
      <c r="C680">
        <v>1003</v>
      </c>
      <c r="D680">
        <v>33</v>
      </c>
      <c r="E680" t="s">
        <v>2388</v>
      </c>
      <c r="F680">
        <v>730</v>
      </c>
      <c r="G680" t="s">
        <v>2389</v>
      </c>
    </row>
    <row r="681" spans="2:7" x14ac:dyDescent="0.25">
      <c r="B681" t="s">
        <v>2390</v>
      </c>
      <c r="C681">
        <v>1004</v>
      </c>
      <c r="D681">
        <v>33</v>
      </c>
      <c r="E681" t="s">
        <v>2391</v>
      </c>
      <c r="G681" t="s">
        <v>2392</v>
      </c>
    </row>
    <row r="682" spans="2:7" x14ac:dyDescent="0.25">
      <c r="B682" t="s">
        <v>2393</v>
      </c>
      <c r="C682">
        <v>1005</v>
      </c>
      <c r="D682">
        <v>9</v>
      </c>
      <c r="E682" t="s">
        <v>2394</v>
      </c>
      <c r="F682">
        <v>430</v>
      </c>
      <c r="G682" t="s">
        <v>2395</v>
      </c>
    </row>
    <row r="683" spans="2:7" x14ac:dyDescent="0.25">
      <c r="B683" t="s">
        <v>2396</v>
      </c>
      <c r="C683">
        <v>1006</v>
      </c>
      <c r="D683">
        <v>21</v>
      </c>
      <c r="E683" t="s">
        <v>2397</v>
      </c>
      <c r="F683">
        <v>146</v>
      </c>
      <c r="G683" t="s">
        <v>2398</v>
      </c>
    </row>
    <row r="684" spans="2:7" x14ac:dyDescent="0.25">
      <c r="B684" t="s">
        <v>2399</v>
      </c>
      <c r="C684">
        <v>1007</v>
      </c>
      <c r="D684">
        <v>67</v>
      </c>
      <c r="E684" t="s">
        <v>2400</v>
      </c>
      <c r="F684">
        <v>800</v>
      </c>
      <c r="G684" t="s">
        <v>2401</v>
      </c>
    </row>
    <row r="685" spans="2:7" x14ac:dyDescent="0.25">
      <c r="B685" t="s">
        <v>2402</v>
      </c>
      <c r="C685">
        <v>1008</v>
      </c>
      <c r="D685">
        <v>67</v>
      </c>
      <c r="E685" t="s">
        <v>2403</v>
      </c>
      <c r="F685">
        <v>1600</v>
      </c>
      <c r="G685" t="s">
        <v>2404</v>
      </c>
    </row>
    <row r="686" spans="2:7" x14ac:dyDescent="0.25">
      <c r="B686" t="s">
        <v>2405</v>
      </c>
      <c r="C686">
        <v>1009</v>
      </c>
      <c r="D686">
        <v>67</v>
      </c>
      <c r="E686" t="s">
        <v>2406</v>
      </c>
      <c r="F686">
        <v>700</v>
      </c>
      <c r="G686" t="s">
        <v>2407</v>
      </c>
    </row>
    <row r="687" spans="2:7" x14ac:dyDescent="0.25">
      <c r="B687" t="s">
        <v>2408</v>
      </c>
      <c r="C687">
        <v>1010</v>
      </c>
      <c r="D687">
        <v>67</v>
      </c>
      <c r="E687" t="s">
        <v>2409</v>
      </c>
      <c r="F687">
        <v>2300</v>
      </c>
      <c r="G687" t="s">
        <v>2407</v>
      </c>
    </row>
    <row r="688" spans="2:7" x14ac:dyDescent="0.25">
      <c r="B688" t="s">
        <v>2410</v>
      </c>
      <c r="C688">
        <v>1011</v>
      </c>
      <c r="D688">
        <v>67</v>
      </c>
      <c r="E688" t="s">
        <v>2411</v>
      </c>
      <c r="F688">
        <v>1600</v>
      </c>
      <c r="G688" t="s">
        <v>2407</v>
      </c>
    </row>
    <row r="689" spans="2:7" x14ac:dyDescent="0.25">
      <c r="B689" t="s">
        <v>2412</v>
      </c>
      <c r="C689">
        <v>1012</v>
      </c>
      <c r="D689">
        <v>35</v>
      </c>
      <c r="E689" t="s">
        <v>2413</v>
      </c>
      <c r="F689">
        <v>240</v>
      </c>
    </row>
    <row r="690" spans="2:7" x14ac:dyDescent="0.25">
      <c r="B690" t="s">
        <v>2414</v>
      </c>
      <c r="C690">
        <v>1013</v>
      </c>
      <c r="D690">
        <v>35</v>
      </c>
      <c r="E690" t="s">
        <v>2415</v>
      </c>
      <c r="F690">
        <v>14</v>
      </c>
    </row>
    <row r="691" spans="2:7" x14ac:dyDescent="0.25">
      <c r="B691" t="s">
        <v>2416</v>
      </c>
      <c r="C691">
        <v>1014</v>
      </c>
      <c r="D691">
        <v>9</v>
      </c>
      <c r="E691" t="s">
        <v>2417</v>
      </c>
      <c r="F691">
        <v>68</v>
      </c>
      <c r="G691" t="s">
        <v>391</v>
      </c>
    </row>
    <row r="692" spans="2:7" x14ac:dyDescent="0.25">
      <c r="B692" t="s">
        <v>2418</v>
      </c>
      <c r="C692">
        <v>1015</v>
      </c>
      <c r="D692">
        <v>32</v>
      </c>
      <c r="E692" t="s">
        <v>2419</v>
      </c>
      <c r="F692">
        <v>130</v>
      </c>
    </row>
    <row r="693" spans="2:7" x14ac:dyDescent="0.25">
      <c r="B693" t="s">
        <v>2420</v>
      </c>
      <c r="C693">
        <v>1016</v>
      </c>
      <c r="D693">
        <v>68</v>
      </c>
      <c r="E693" t="s">
        <v>2421</v>
      </c>
      <c r="F693">
        <v>1400</v>
      </c>
    </row>
    <row r="694" spans="2:7" x14ac:dyDescent="0.25">
      <c r="B694" t="s">
        <v>2422</v>
      </c>
      <c r="C694">
        <v>1017</v>
      </c>
      <c r="D694">
        <v>9</v>
      </c>
      <c r="E694" t="s">
        <v>2423</v>
      </c>
      <c r="F694">
        <v>22.38</v>
      </c>
    </row>
    <row r="695" spans="2:7" x14ac:dyDescent="0.25">
      <c r="B695" t="s">
        <v>2424</v>
      </c>
      <c r="C695">
        <v>1018</v>
      </c>
      <c r="D695">
        <v>9</v>
      </c>
      <c r="E695" t="s">
        <v>2425</v>
      </c>
      <c r="F695">
        <v>2.76</v>
      </c>
    </row>
    <row r="696" spans="2:7" x14ac:dyDescent="0.25">
      <c r="B696" t="s">
        <v>2426</v>
      </c>
      <c r="C696">
        <v>1019</v>
      </c>
      <c r="D696">
        <v>9</v>
      </c>
      <c r="E696" t="s">
        <v>2427</v>
      </c>
      <c r="F696">
        <v>6.72</v>
      </c>
    </row>
    <row r="697" spans="2:7" x14ac:dyDescent="0.25">
      <c r="B697" t="s">
        <v>2428</v>
      </c>
      <c r="C697">
        <v>1020</v>
      </c>
      <c r="D697">
        <v>9</v>
      </c>
      <c r="E697" t="s">
        <v>2429</v>
      </c>
    </row>
    <row r="698" spans="2:7" x14ac:dyDescent="0.25">
      <c r="B698" t="s">
        <v>2430</v>
      </c>
      <c r="C698">
        <v>1021</v>
      </c>
      <c r="D698">
        <v>36</v>
      </c>
      <c r="E698" t="s">
        <v>2431</v>
      </c>
      <c r="F698">
        <v>3.26</v>
      </c>
    </row>
    <row r="699" spans="2:7" x14ac:dyDescent="0.25">
      <c r="B699" t="s">
        <v>2432</v>
      </c>
      <c r="C699">
        <v>1022</v>
      </c>
      <c r="D699">
        <v>36</v>
      </c>
      <c r="E699" t="s">
        <v>2433</v>
      </c>
      <c r="F699">
        <v>4.0599999999999996</v>
      </c>
    </row>
    <row r="700" spans="2:7" x14ac:dyDescent="0.25">
      <c r="B700" t="s">
        <v>2434</v>
      </c>
      <c r="C700">
        <v>1023</v>
      </c>
      <c r="D700">
        <v>36</v>
      </c>
      <c r="E700" t="s">
        <v>2435</v>
      </c>
      <c r="F700">
        <v>5.31</v>
      </c>
    </row>
    <row r="701" spans="2:7" x14ac:dyDescent="0.25">
      <c r="B701" t="s">
        <v>2436</v>
      </c>
      <c r="C701">
        <v>1024</v>
      </c>
      <c r="D701">
        <v>36</v>
      </c>
      <c r="E701" t="s">
        <v>2437</v>
      </c>
      <c r="F701">
        <v>2.3199999999999998</v>
      </c>
    </row>
    <row r="702" spans="2:7" x14ac:dyDescent="0.25">
      <c r="B702" t="s">
        <v>2438</v>
      </c>
      <c r="C702">
        <v>1025</v>
      </c>
      <c r="D702">
        <v>36</v>
      </c>
      <c r="E702" t="s">
        <v>2439</v>
      </c>
      <c r="F702">
        <v>2</v>
      </c>
    </row>
    <row r="703" spans="2:7" x14ac:dyDescent="0.25">
      <c r="B703" t="s">
        <v>2440</v>
      </c>
      <c r="C703">
        <v>1026</v>
      </c>
      <c r="D703">
        <v>36</v>
      </c>
      <c r="E703" t="s">
        <v>2441</v>
      </c>
      <c r="F703">
        <v>1.68</v>
      </c>
    </row>
    <row r="704" spans="2:7" x14ac:dyDescent="0.25">
      <c r="B704" t="s">
        <v>2442</v>
      </c>
      <c r="C704">
        <v>1027</v>
      </c>
      <c r="D704">
        <v>36</v>
      </c>
      <c r="E704" t="s">
        <v>2443</v>
      </c>
      <c r="F704">
        <v>2.76</v>
      </c>
    </row>
    <row r="705" spans="2:7" x14ac:dyDescent="0.25">
      <c r="B705" t="s">
        <v>2444</v>
      </c>
      <c r="C705">
        <v>1028</v>
      </c>
      <c r="D705">
        <v>36</v>
      </c>
      <c r="E705" t="s">
        <v>2445</v>
      </c>
      <c r="F705">
        <v>2.12</v>
      </c>
    </row>
    <row r="706" spans="2:7" x14ac:dyDescent="0.25">
      <c r="B706" t="s">
        <v>2446</v>
      </c>
      <c r="C706">
        <v>1029</v>
      </c>
      <c r="D706">
        <v>40</v>
      </c>
      <c r="E706" t="s">
        <v>2447</v>
      </c>
      <c r="F706">
        <v>440</v>
      </c>
      <c r="G706" t="s">
        <v>2448</v>
      </c>
    </row>
    <row r="707" spans="2:7" x14ac:dyDescent="0.25">
      <c r="B707" t="s">
        <v>2449</v>
      </c>
      <c r="C707">
        <v>1030</v>
      </c>
      <c r="D707">
        <v>36</v>
      </c>
      <c r="E707" t="s">
        <v>2450</v>
      </c>
      <c r="F707">
        <v>2</v>
      </c>
    </row>
    <row r="708" spans="2:7" x14ac:dyDescent="0.25">
      <c r="B708" t="s">
        <v>2451</v>
      </c>
      <c r="C708">
        <v>1031</v>
      </c>
      <c r="D708">
        <v>36</v>
      </c>
      <c r="E708" t="s">
        <v>2452</v>
      </c>
      <c r="F708">
        <v>6.53</v>
      </c>
    </row>
    <row r="709" spans="2:7" x14ac:dyDescent="0.25">
      <c r="B709" t="s">
        <v>2453</v>
      </c>
      <c r="C709">
        <v>1032</v>
      </c>
      <c r="D709">
        <v>36</v>
      </c>
      <c r="E709" t="s">
        <v>2454</v>
      </c>
      <c r="F709">
        <v>4.9000000000000004</v>
      </c>
    </row>
    <row r="710" spans="2:7" x14ac:dyDescent="0.25">
      <c r="B710" t="s">
        <v>2455</v>
      </c>
      <c r="C710">
        <v>1033</v>
      </c>
      <c r="D710">
        <v>36</v>
      </c>
      <c r="E710" t="s">
        <v>2456</v>
      </c>
      <c r="F710">
        <v>4.3</v>
      </c>
    </row>
    <row r="711" spans="2:7" x14ac:dyDescent="0.25">
      <c r="B711" t="s">
        <v>2457</v>
      </c>
      <c r="C711">
        <v>1034</v>
      </c>
      <c r="D711">
        <v>40</v>
      </c>
      <c r="E711" t="s">
        <v>2458</v>
      </c>
      <c r="F711">
        <v>440</v>
      </c>
    </row>
    <row r="712" spans="2:7" x14ac:dyDescent="0.25">
      <c r="B712" t="s">
        <v>2459</v>
      </c>
      <c r="C712">
        <v>1035</v>
      </c>
      <c r="D712">
        <v>36</v>
      </c>
      <c r="E712" t="s">
        <v>2445</v>
      </c>
      <c r="F712">
        <v>2.76</v>
      </c>
    </row>
    <row r="713" spans="2:7" x14ac:dyDescent="0.25">
      <c r="B713" t="s">
        <v>2460</v>
      </c>
      <c r="C713">
        <v>1036</v>
      </c>
      <c r="D713">
        <v>36</v>
      </c>
      <c r="E713" t="s">
        <v>2461</v>
      </c>
      <c r="F713">
        <v>4.62</v>
      </c>
    </row>
    <row r="714" spans="2:7" x14ac:dyDescent="0.25">
      <c r="B714" t="s">
        <v>2462</v>
      </c>
      <c r="C714">
        <v>1037</v>
      </c>
      <c r="D714">
        <v>5</v>
      </c>
      <c r="E714" t="s">
        <v>2463</v>
      </c>
      <c r="F714">
        <v>3.5</v>
      </c>
    </row>
    <row r="715" spans="2:7" x14ac:dyDescent="0.25">
      <c r="B715" t="s">
        <v>2464</v>
      </c>
      <c r="C715">
        <v>1038</v>
      </c>
      <c r="D715">
        <v>69</v>
      </c>
      <c r="E715" t="s">
        <v>2465</v>
      </c>
      <c r="F715">
        <v>900</v>
      </c>
    </row>
    <row r="716" spans="2:7" x14ac:dyDescent="0.25">
      <c r="B716" t="s">
        <v>2466</v>
      </c>
      <c r="C716">
        <v>1039</v>
      </c>
      <c r="D716">
        <v>9</v>
      </c>
      <c r="E716" t="s">
        <v>2467</v>
      </c>
    </row>
    <row r="717" spans="2:7" x14ac:dyDescent="0.25">
      <c r="B717" t="s">
        <v>2468</v>
      </c>
      <c r="C717">
        <v>1044</v>
      </c>
      <c r="D717">
        <v>29</v>
      </c>
      <c r="E717" t="s">
        <v>2469</v>
      </c>
      <c r="F717">
        <v>114</v>
      </c>
    </row>
    <row r="718" spans="2:7" x14ac:dyDescent="0.25">
      <c r="B718" t="s">
        <v>2470</v>
      </c>
      <c r="C718">
        <v>1045</v>
      </c>
      <c r="D718">
        <v>26</v>
      </c>
      <c r="E718" t="s">
        <v>2471</v>
      </c>
      <c r="F718">
        <v>59.75</v>
      </c>
      <c r="G718" t="s">
        <v>2472</v>
      </c>
    </row>
    <row r="719" spans="2:7" x14ac:dyDescent="0.25">
      <c r="B719" t="s">
        <v>2473</v>
      </c>
      <c r="C719">
        <v>1046</v>
      </c>
      <c r="D719">
        <v>70</v>
      </c>
      <c r="E719" t="s">
        <v>2474</v>
      </c>
      <c r="G719" t="s">
        <v>2475</v>
      </c>
    </row>
    <row r="720" spans="2:7" x14ac:dyDescent="0.25">
      <c r="B720" t="s">
        <v>2476</v>
      </c>
      <c r="C720">
        <v>1047</v>
      </c>
      <c r="D720">
        <v>26</v>
      </c>
      <c r="E720" t="s">
        <v>2477</v>
      </c>
      <c r="F720">
        <v>47.51</v>
      </c>
      <c r="G720" t="s">
        <v>2478</v>
      </c>
    </row>
    <row r="721" spans="2:7" x14ac:dyDescent="0.25">
      <c r="B721" t="s">
        <v>2479</v>
      </c>
      <c r="C721">
        <v>1048</v>
      </c>
      <c r="D721">
        <v>45</v>
      </c>
      <c r="E721" t="s">
        <v>2480</v>
      </c>
      <c r="F721">
        <v>149</v>
      </c>
      <c r="G721" t="s">
        <v>2481</v>
      </c>
    </row>
    <row r="722" spans="2:7" x14ac:dyDescent="0.25">
      <c r="B722" t="s">
        <v>2482</v>
      </c>
      <c r="C722">
        <v>1049</v>
      </c>
      <c r="D722">
        <v>45</v>
      </c>
      <c r="E722" t="s">
        <v>2483</v>
      </c>
      <c r="F722">
        <v>149</v>
      </c>
      <c r="G722" t="s">
        <v>2484</v>
      </c>
    </row>
    <row r="723" spans="2:7" x14ac:dyDescent="0.25">
      <c r="B723" t="s">
        <v>2485</v>
      </c>
      <c r="C723">
        <v>1050</v>
      </c>
      <c r="D723">
        <v>33</v>
      </c>
      <c r="E723" t="s">
        <v>2486</v>
      </c>
      <c r="F723">
        <v>41.5</v>
      </c>
    </row>
    <row r="724" spans="2:7" x14ac:dyDescent="0.25">
      <c r="B724" t="s">
        <v>2487</v>
      </c>
      <c r="C724">
        <v>1051</v>
      </c>
      <c r="D724">
        <v>33</v>
      </c>
      <c r="E724" t="s">
        <v>2488</v>
      </c>
      <c r="F724">
        <v>50</v>
      </c>
    </row>
    <row r="725" spans="2:7" x14ac:dyDescent="0.25">
      <c r="B725" t="s">
        <v>2489</v>
      </c>
      <c r="C725">
        <v>1052</v>
      </c>
      <c r="D725">
        <v>33</v>
      </c>
      <c r="E725" t="s">
        <v>2490</v>
      </c>
      <c r="F725">
        <v>45.6</v>
      </c>
    </row>
    <row r="726" spans="2:7" x14ac:dyDescent="0.25">
      <c r="B726" t="s">
        <v>2491</v>
      </c>
      <c r="C726">
        <v>1053</v>
      </c>
      <c r="D726">
        <v>26</v>
      </c>
      <c r="E726" t="s">
        <v>2492</v>
      </c>
      <c r="F726">
        <v>14</v>
      </c>
      <c r="G726" t="s">
        <v>2493</v>
      </c>
    </row>
    <row r="727" spans="2:7" x14ac:dyDescent="0.25">
      <c r="B727" t="s">
        <v>2494</v>
      </c>
      <c r="C727">
        <v>1054</v>
      </c>
      <c r="D727">
        <v>26</v>
      </c>
      <c r="E727" t="s">
        <v>2495</v>
      </c>
      <c r="F727">
        <v>126</v>
      </c>
      <c r="G727" t="s">
        <v>2493</v>
      </c>
    </row>
    <row r="728" spans="2:7" x14ac:dyDescent="0.25">
      <c r="B728" t="s">
        <v>2496</v>
      </c>
      <c r="C728">
        <v>1055</v>
      </c>
      <c r="D728">
        <v>26</v>
      </c>
      <c r="E728" t="s">
        <v>2497</v>
      </c>
      <c r="F728">
        <v>78.900000000000006</v>
      </c>
    </row>
    <row r="729" spans="2:7" x14ac:dyDescent="0.25">
      <c r="B729" t="s">
        <v>2498</v>
      </c>
      <c r="C729">
        <v>1056</v>
      </c>
      <c r="D729">
        <v>55</v>
      </c>
      <c r="E729" t="s">
        <v>2499</v>
      </c>
      <c r="F729">
        <v>100</v>
      </c>
    </row>
    <row r="730" spans="2:7" x14ac:dyDescent="0.25">
      <c r="B730" t="s">
        <v>2500</v>
      </c>
      <c r="C730">
        <v>1057</v>
      </c>
      <c r="D730">
        <v>72</v>
      </c>
      <c r="E730" t="s">
        <v>2501</v>
      </c>
      <c r="F730">
        <v>109</v>
      </c>
    </row>
    <row r="731" spans="2:7" x14ac:dyDescent="0.25">
      <c r="B731" t="s">
        <v>2502</v>
      </c>
      <c r="C731">
        <v>1058</v>
      </c>
      <c r="D731">
        <v>73</v>
      </c>
    </row>
    <row r="732" spans="2:7" x14ac:dyDescent="0.25">
      <c r="B732" t="s">
        <v>2503</v>
      </c>
      <c r="C732">
        <v>1059</v>
      </c>
      <c r="D732">
        <v>26</v>
      </c>
      <c r="E732" t="s">
        <v>2504</v>
      </c>
      <c r="F732">
        <v>35.700000000000003</v>
      </c>
      <c r="G732" t="s">
        <v>2493</v>
      </c>
    </row>
    <row r="733" spans="2:7" x14ac:dyDescent="0.25">
      <c r="B733" t="s">
        <v>2505</v>
      </c>
      <c r="C733">
        <v>1060</v>
      </c>
      <c r="D733">
        <v>33</v>
      </c>
      <c r="E733" t="s">
        <v>2506</v>
      </c>
      <c r="F733">
        <v>41.1</v>
      </c>
    </row>
    <row r="734" spans="2:7" x14ac:dyDescent="0.25">
      <c r="B734" t="s">
        <v>2507</v>
      </c>
      <c r="C734">
        <v>1061</v>
      </c>
      <c r="D734">
        <v>27</v>
      </c>
      <c r="E734" t="s">
        <v>2508</v>
      </c>
      <c r="F734">
        <v>234</v>
      </c>
    </row>
    <row r="735" spans="2:7" x14ac:dyDescent="0.25">
      <c r="B735" t="s">
        <v>2509</v>
      </c>
      <c r="C735">
        <v>1063</v>
      </c>
      <c r="D735">
        <v>19</v>
      </c>
      <c r="G735" t="s">
        <v>2510</v>
      </c>
    </row>
    <row r="736" spans="2:7" x14ac:dyDescent="0.25">
      <c r="B736" t="s">
        <v>2511</v>
      </c>
      <c r="C736">
        <v>1064</v>
      </c>
      <c r="D736">
        <v>33</v>
      </c>
      <c r="E736" t="s">
        <v>2512</v>
      </c>
      <c r="F736">
        <v>46</v>
      </c>
    </row>
    <row r="737" spans="2:7" x14ac:dyDescent="0.25">
      <c r="B737" t="s">
        <v>2513</v>
      </c>
      <c r="C737">
        <v>1065</v>
      </c>
      <c r="D737">
        <v>33</v>
      </c>
      <c r="E737" t="s">
        <v>2514</v>
      </c>
      <c r="F737">
        <v>48.3</v>
      </c>
    </row>
    <row r="738" spans="2:7" x14ac:dyDescent="0.25">
      <c r="B738" t="s">
        <v>2515</v>
      </c>
      <c r="C738">
        <v>1066</v>
      </c>
      <c r="D738">
        <v>35</v>
      </c>
      <c r="E738" t="s">
        <v>2516</v>
      </c>
      <c r="F738">
        <v>60</v>
      </c>
      <c r="G738" t="s">
        <v>2517</v>
      </c>
    </row>
    <row r="739" spans="2:7" x14ac:dyDescent="0.25">
      <c r="B739" t="s">
        <v>2518</v>
      </c>
      <c r="C739">
        <v>1067</v>
      </c>
      <c r="D739">
        <v>74</v>
      </c>
    </row>
    <row r="740" spans="2:7" x14ac:dyDescent="0.25">
      <c r="B740" t="s">
        <v>2519</v>
      </c>
      <c r="C740">
        <v>1068</v>
      </c>
      <c r="D740">
        <v>26</v>
      </c>
      <c r="E740" t="s">
        <v>2520</v>
      </c>
    </row>
    <row r="741" spans="2:7" x14ac:dyDescent="0.25">
      <c r="B741" t="s">
        <v>2498</v>
      </c>
      <c r="C741">
        <v>1069</v>
      </c>
      <c r="D741">
        <v>33</v>
      </c>
      <c r="E741" t="s">
        <v>2521</v>
      </c>
      <c r="F741">
        <v>54.7</v>
      </c>
    </row>
    <row r="742" spans="2:7" x14ac:dyDescent="0.25">
      <c r="B742" t="s">
        <v>2522</v>
      </c>
      <c r="C742">
        <v>1070</v>
      </c>
      <c r="D742">
        <v>53</v>
      </c>
      <c r="E742" t="s">
        <v>2523</v>
      </c>
      <c r="F742">
        <v>59</v>
      </c>
    </row>
    <row r="743" spans="2:7" x14ac:dyDescent="0.25">
      <c r="B743" t="s">
        <v>2524</v>
      </c>
      <c r="C743">
        <v>1075</v>
      </c>
      <c r="D743">
        <v>33</v>
      </c>
      <c r="E743" t="s">
        <v>2525</v>
      </c>
      <c r="F743">
        <v>35.5</v>
      </c>
    </row>
    <row r="744" spans="2:7" x14ac:dyDescent="0.25">
      <c r="B744" t="s">
        <v>2526</v>
      </c>
      <c r="C744">
        <v>1076</v>
      </c>
      <c r="D744">
        <v>26</v>
      </c>
      <c r="E744" t="s">
        <v>2527</v>
      </c>
      <c r="F744">
        <v>34</v>
      </c>
    </row>
    <row r="745" spans="2:7" x14ac:dyDescent="0.25">
      <c r="B745" t="s">
        <v>2528</v>
      </c>
      <c r="C745">
        <v>1077</v>
      </c>
      <c r="D745">
        <v>26</v>
      </c>
      <c r="E745" t="s">
        <v>2529</v>
      </c>
      <c r="F745">
        <v>40</v>
      </c>
    </row>
    <row r="746" spans="2:7" x14ac:dyDescent="0.25">
      <c r="B746" t="s">
        <v>2530</v>
      </c>
      <c r="C746">
        <v>1078</v>
      </c>
      <c r="D746">
        <v>12</v>
      </c>
      <c r="E746" t="s">
        <v>2531</v>
      </c>
      <c r="F746">
        <v>32.5</v>
      </c>
    </row>
    <row r="747" spans="2:7" x14ac:dyDescent="0.25">
      <c r="B747" t="s">
        <v>2532</v>
      </c>
      <c r="C747">
        <v>1079</v>
      </c>
      <c r="D747">
        <v>12</v>
      </c>
      <c r="E747" t="s">
        <v>2533</v>
      </c>
      <c r="F747">
        <v>96.8</v>
      </c>
    </row>
    <row r="748" spans="2:7" x14ac:dyDescent="0.25">
      <c r="B748" t="s">
        <v>2534</v>
      </c>
      <c r="C748">
        <v>1080</v>
      </c>
      <c r="D748">
        <v>25</v>
      </c>
      <c r="E748" t="s">
        <v>2535</v>
      </c>
      <c r="F748">
        <v>38.93</v>
      </c>
    </row>
    <row r="749" spans="2:7" x14ac:dyDescent="0.25">
      <c r="B749" t="s">
        <v>2536</v>
      </c>
      <c r="C749">
        <v>1081</v>
      </c>
      <c r="D749">
        <v>60</v>
      </c>
      <c r="E749" t="s">
        <v>2537</v>
      </c>
    </row>
    <row r="750" spans="2:7" x14ac:dyDescent="0.25">
      <c r="B750" t="s">
        <v>2538</v>
      </c>
      <c r="C750">
        <v>1082</v>
      </c>
      <c r="D750">
        <v>33</v>
      </c>
      <c r="E750" t="s">
        <v>2539</v>
      </c>
      <c r="F750">
        <v>54.6</v>
      </c>
    </row>
    <row r="751" spans="2:7" x14ac:dyDescent="0.25">
      <c r="B751" t="s">
        <v>2540</v>
      </c>
      <c r="C751">
        <v>1083</v>
      </c>
      <c r="D751">
        <v>54</v>
      </c>
    </row>
    <row r="752" spans="2:7" x14ac:dyDescent="0.25">
      <c r="B752" t="s">
        <v>2541</v>
      </c>
      <c r="C752">
        <v>1084</v>
      </c>
      <c r="D752">
        <v>35</v>
      </c>
      <c r="E752" t="s">
        <v>2542</v>
      </c>
      <c r="F752">
        <v>259</v>
      </c>
      <c r="G752" t="s">
        <v>2543</v>
      </c>
    </row>
    <row r="753" spans="2:7" x14ac:dyDescent="0.25">
      <c r="B753" t="s">
        <v>2544</v>
      </c>
      <c r="C753">
        <v>1085</v>
      </c>
      <c r="D753">
        <v>36</v>
      </c>
      <c r="F753">
        <v>28.52</v>
      </c>
    </row>
    <row r="754" spans="2:7" x14ac:dyDescent="0.25">
      <c r="B754" t="s">
        <v>2545</v>
      </c>
      <c r="C754">
        <v>1086</v>
      </c>
      <c r="D754">
        <v>36</v>
      </c>
      <c r="F754">
        <v>16</v>
      </c>
    </row>
    <row r="755" spans="2:7" x14ac:dyDescent="0.25">
      <c r="B755" t="s">
        <v>2546</v>
      </c>
      <c r="C755">
        <v>1087</v>
      </c>
      <c r="D755">
        <v>36</v>
      </c>
      <c r="F755">
        <v>28.38</v>
      </c>
    </row>
    <row r="756" spans="2:7" x14ac:dyDescent="0.25">
      <c r="B756" t="s">
        <v>2547</v>
      </c>
      <c r="C756">
        <v>1088</v>
      </c>
      <c r="D756">
        <v>36</v>
      </c>
      <c r="F756">
        <v>14</v>
      </c>
    </row>
    <row r="757" spans="2:7" x14ac:dyDescent="0.25">
      <c r="B757" t="s">
        <v>2548</v>
      </c>
      <c r="C757">
        <v>1089</v>
      </c>
      <c r="D757">
        <v>35</v>
      </c>
    </row>
    <row r="758" spans="2:7" x14ac:dyDescent="0.25">
      <c r="B758" t="s">
        <v>2549</v>
      </c>
      <c r="C758">
        <v>1092</v>
      </c>
      <c r="D758">
        <v>35</v>
      </c>
      <c r="E758" t="s">
        <v>2550</v>
      </c>
    </row>
    <row r="759" spans="2:7" x14ac:dyDescent="0.25">
      <c r="B759" t="s">
        <v>2551</v>
      </c>
      <c r="C759">
        <v>1093</v>
      </c>
      <c r="D759">
        <v>26</v>
      </c>
      <c r="E759" t="s">
        <v>2552</v>
      </c>
      <c r="F759">
        <v>228</v>
      </c>
      <c r="G759" t="s">
        <v>2553</v>
      </c>
    </row>
    <row r="760" spans="2:7" x14ac:dyDescent="0.25">
      <c r="B760" t="s">
        <v>2554</v>
      </c>
      <c r="C760">
        <v>1094</v>
      </c>
      <c r="D760">
        <v>33</v>
      </c>
      <c r="E760" t="s">
        <v>2555</v>
      </c>
      <c r="F760">
        <v>57.9</v>
      </c>
    </row>
    <row r="761" spans="2:7" x14ac:dyDescent="0.25">
      <c r="B761" t="s">
        <v>2556</v>
      </c>
      <c r="C761">
        <v>1095</v>
      </c>
      <c r="D761">
        <v>33</v>
      </c>
      <c r="E761" t="s">
        <v>2557</v>
      </c>
      <c r="F761">
        <v>97.7</v>
      </c>
    </row>
    <row r="762" spans="2:7" x14ac:dyDescent="0.25">
      <c r="B762" t="s">
        <v>2558</v>
      </c>
      <c r="C762">
        <v>1096</v>
      </c>
      <c r="D762">
        <v>29</v>
      </c>
      <c r="E762" t="s">
        <v>2559</v>
      </c>
      <c r="F762">
        <v>59</v>
      </c>
    </row>
    <row r="763" spans="2:7" x14ac:dyDescent="0.25">
      <c r="B763" t="s">
        <v>2560</v>
      </c>
      <c r="C763">
        <v>1097</v>
      </c>
      <c r="D763">
        <v>29</v>
      </c>
      <c r="E763" t="s">
        <v>2561</v>
      </c>
      <c r="F763">
        <v>111</v>
      </c>
    </row>
    <row r="764" spans="2:7" x14ac:dyDescent="0.25">
      <c r="B764" t="s">
        <v>2562</v>
      </c>
      <c r="C764">
        <v>1098</v>
      </c>
      <c r="D764">
        <v>12</v>
      </c>
      <c r="E764" t="s">
        <v>2563</v>
      </c>
    </row>
    <row r="765" spans="2:7" x14ac:dyDescent="0.25">
      <c r="B765" t="s">
        <v>2564</v>
      </c>
      <c r="C765">
        <v>1099</v>
      </c>
      <c r="D765">
        <v>4</v>
      </c>
      <c r="E765" t="s">
        <v>2565</v>
      </c>
    </row>
    <row r="766" spans="2:7" x14ac:dyDescent="0.25">
      <c r="B766" t="s">
        <v>2566</v>
      </c>
      <c r="C766">
        <v>1101</v>
      </c>
      <c r="D766">
        <v>12</v>
      </c>
      <c r="E766" t="s">
        <v>2567</v>
      </c>
      <c r="F766">
        <v>41.6</v>
      </c>
    </row>
    <row r="767" spans="2:7" x14ac:dyDescent="0.25">
      <c r="B767" t="s">
        <v>2568</v>
      </c>
      <c r="C767">
        <v>1102</v>
      </c>
      <c r="D767">
        <v>5</v>
      </c>
      <c r="E767" t="s">
        <v>2569</v>
      </c>
      <c r="F767">
        <v>23.1</v>
      </c>
    </row>
    <row r="768" spans="2:7" x14ac:dyDescent="0.25">
      <c r="B768" t="s">
        <v>2570</v>
      </c>
      <c r="C768">
        <v>1103</v>
      </c>
      <c r="D768">
        <v>33</v>
      </c>
      <c r="F768">
        <v>389</v>
      </c>
    </row>
    <row r="769" spans="2:7" x14ac:dyDescent="0.25">
      <c r="B769" t="s">
        <v>2571</v>
      </c>
      <c r="C769">
        <v>1104</v>
      </c>
      <c r="D769">
        <v>75</v>
      </c>
      <c r="F769">
        <v>58</v>
      </c>
    </row>
    <row r="770" spans="2:7" x14ac:dyDescent="0.25">
      <c r="B770" t="s">
        <v>2572</v>
      </c>
      <c r="C770">
        <v>1105</v>
      </c>
      <c r="D770">
        <v>75</v>
      </c>
      <c r="F770">
        <v>2.4900000000000002</v>
      </c>
    </row>
    <row r="771" spans="2:7" x14ac:dyDescent="0.25">
      <c r="B771" t="s">
        <v>2573</v>
      </c>
      <c r="C771">
        <v>1107</v>
      </c>
      <c r="D771">
        <v>33</v>
      </c>
      <c r="E771" t="s">
        <v>2574</v>
      </c>
      <c r="F771">
        <v>26</v>
      </c>
    </row>
    <row r="772" spans="2:7" x14ac:dyDescent="0.25">
      <c r="B772" t="s">
        <v>2575</v>
      </c>
      <c r="C772">
        <v>1108</v>
      </c>
      <c r="D772">
        <v>27</v>
      </c>
      <c r="E772" t="s">
        <v>2576</v>
      </c>
      <c r="F772">
        <v>33</v>
      </c>
    </row>
    <row r="773" spans="2:7" x14ac:dyDescent="0.25">
      <c r="B773" t="s">
        <v>2577</v>
      </c>
      <c r="C773">
        <v>1109</v>
      </c>
      <c r="D773">
        <v>76</v>
      </c>
      <c r="E773" t="s">
        <v>2458</v>
      </c>
      <c r="F773">
        <v>325</v>
      </c>
      <c r="G773" t="s">
        <v>2578</v>
      </c>
    </row>
    <row r="774" spans="2:7" x14ac:dyDescent="0.25">
      <c r="B774" t="s">
        <v>2579</v>
      </c>
      <c r="C774">
        <v>1111</v>
      </c>
      <c r="D774">
        <v>33</v>
      </c>
      <c r="E774" t="s">
        <v>2580</v>
      </c>
      <c r="F774">
        <v>95.1</v>
      </c>
    </row>
    <row r="775" spans="2:7" x14ac:dyDescent="0.25">
      <c r="B775" t="s">
        <v>2581</v>
      </c>
      <c r="C775">
        <v>1113</v>
      </c>
      <c r="D775">
        <v>30</v>
      </c>
      <c r="E775" t="s">
        <v>2582</v>
      </c>
      <c r="F775">
        <v>101.05</v>
      </c>
    </row>
    <row r="776" spans="2:7" x14ac:dyDescent="0.25">
      <c r="B776" t="s">
        <v>2583</v>
      </c>
      <c r="C776">
        <v>1114</v>
      </c>
      <c r="D776">
        <v>33</v>
      </c>
      <c r="E776" t="s">
        <v>2584</v>
      </c>
      <c r="F776">
        <v>15.6</v>
      </c>
    </row>
    <row r="777" spans="2:7" x14ac:dyDescent="0.25">
      <c r="B777" t="s">
        <v>2585</v>
      </c>
      <c r="C777">
        <v>1115</v>
      </c>
      <c r="D777">
        <v>26</v>
      </c>
      <c r="E777" t="s">
        <v>2586</v>
      </c>
      <c r="F777">
        <v>80.599999999999994</v>
      </c>
    </row>
    <row r="778" spans="2:7" x14ac:dyDescent="0.25">
      <c r="B778" t="s">
        <v>2587</v>
      </c>
      <c r="C778">
        <v>1116</v>
      </c>
      <c r="D778">
        <v>26</v>
      </c>
      <c r="E778" t="s">
        <v>2588</v>
      </c>
      <c r="F778">
        <v>47.5</v>
      </c>
    </row>
    <row r="779" spans="2:7" x14ac:dyDescent="0.25">
      <c r="B779" t="s">
        <v>2589</v>
      </c>
      <c r="C779">
        <v>1117</v>
      </c>
      <c r="D779">
        <v>47</v>
      </c>
      <c r="E779" t="s">
        <v>2590</v>
      </c>
      <c r="F779">
        <v>19.5</v>
      </c>
    </row>
    <row r="780" spans="2:7" x14ac:dyDescent="0.25">
      <c r="B780" t="s">
        <v>2591</v>
      </c>
      <c r="C780">
        <v>1118</v>
      </c>
      <c r="D780">
        <v>77</v>
      </c>
      <c r="E780" t="s">
        <v>2592</v>
      </c>
      <c r="F780">
        <v>268</v>
      </c>
      <c r="G780" t="s">
        <v>2593</v>
      </c>
    </row>
    <row r="781" spans="2:7" x14ac:dyDescent="0.25">
      <c r="B781" t="s">
        <v>2594</v>
      </c>
      <c r="C781">
        <v>1120</v>
      </c>
      <c r="D781">
        <v>33</v>
      </c>
      <c r="E781" t="s">
        <v>2595</v>
      </c>
      <c r="F781">
        <v>27.5</v>
      </c>
      <c r="G781" t="s">
        <v>2596</v>
      </c>
    </row>
    <row r="782" spans="2:7" x14ac:dyDescent="0.25">
      <c r="B782" t="s">
        <v>2597</v>
      </c>
      <c r="C782">
        <v>1121</v>
      </c>
      <c r="D782">
        <v>26</v>
      </c>
      <c r="E782" t="s">
        <v>2598</v>
      </c>
      <c r="F782">
        <v>210</v>
      </c>
    </row>
    <row r="783" spans="2:7" x14ac:dyDescent="0.25">
      <c r="B783" t="s">
        <v>2599</v>
      </c>
      <c r="C783">
        <v>1122</v>
      </c>
      <c r="D783">
        <v>26</v>
      </c>
      <c r="E783" t="s">
        <v>2600</v>
      </c>
      <c r="F783">
        <v>15.55</v>
      </c>
    </row>
    <row r="784" spans="2:7" x14ac:dyDescent="0.25">
      <c r="B784" t="s">
        <v>2601</v>
      </c>
      <c r="C784">
        <v>1123</v>
      </c>
      <c r="D784">
        <v>33</v>
      </c>
      <c r="E784" t="s">
        <v>2602</v>
      </c>
      <c r="F784">
        <v>27</v>
      </c>
    </row>
    <row r="785" spans="2:7" x14ac:dyDescent="0.25">
      <c r="B785" t="s">
        <v>2603</v>
      </c>
      <c r="C785">
        <v>1124</v>
      </c>
      <c r="D785">
        <v>4</v>
      </c>
      <c r="E785" t="s">
        <v>2604</v>
      </c>
      <c r="G785" t="s">
        <v>2605</v>
      </c>
    </row>
    <row r="786" spans="2:7" x14ac:dyDescent="0.25">
      <c r="B786" t="s">
        <v>2606</v>
      </c>
      <c r="C786">
        <v>1125</v>
      </c>
      <c r="D786">
        <v>4</v>
      </c>
      <c r="E786" t="s">
        <v>2607</v>
      </c>
      <c r="F786">
        <v>2016</v>
      </c>
      <c r="G786" t="s">
        <v>2605</v>
      </c>
    </row>
    <row r="787" spans="2:7" x14ac:dyDescent="0.25">
      <c r="B787" t="s">
        <v>2608</v>
      </c>
      <c r="C787">
        <v>1126</v>
      </c>
      <c r="D787">
        <v>50</v>
      </c>
      <c r="E787" t="s">
        <v>2609</v>
      </c>
      <c r="F787">
        <v>40.6</v>
      </c>
    </row>
    <row r="788" spans="2:7" x14ac:dyDescent="0.25">
      <c r="B788" t="s">
        <v>2610</v>
      </c>
      <c r="C788">
        <v>1128</v>
      </c>
      <c r="D788">
        <v>78</v>
      </c>
      <c r="E788" t="s">
        <v>2611</v>
      </c>
      <c r="F788">
        <v>31.4</v>
      </c>
    </row>
    <row r="789" spans="2:7" x14ac:dyDescent="0.25">
      <c r="B789" t="s">
        <v>2612</v>
      </c>
      <c r="C789">
        <v>1129</v>
      </c>
      <c r="D789">
        <v>78</v>
      </c>
      <c r="E789" t="s">
        <v>2613</v>
      </c>
      <c r="F789">
        <v>113.7</v>
      </c>
    </row>
    <row r="790" spans="2:7" x14ac:dyDescent="0.25">
      <c r="B790" t="s">
        <v>2614</v>
      </c>
      <c r="C790">
        <v>1130</v>
      </c>
      <c r="D790">
        <v>33</v>
      </c>
      <c r="E790" t="s">
        <v>2615</v>
      </c>
      <c r="F790">
        <v>209.3</v>
      </c>
    </row>
    <row r="791" spans="2:7" x14ac:dyDescent="0.25">
      <c r="B791" t="s">
        <v>2616</v>
      </c>
      <c r="C791">
        <v>1131</v>
      </c>
      <c r="D791">
        <v>79</v>
      </c>
      <c r="E791" t="s">
        <v>2617</v>
      </c>
      <c r="F791">
        <v>12.5</v>
      </c>
    </row>
    <row r="792" spans="2:7" x14ac:dyDescent="0.25">
      <c r="B792" t="s">
        <v>2618</v>
      </c>
      <c r="C792">
        <v>1132</v>
      </c>
      <c r="D792">
        <v>79</v>
      </c>
      <c r="E792" t="s">
        <v>2619</v>
      </c>
      <c r="F792">
        <v>11.76</v>
      </c>
    </row>
    <row r="793" spans="2:7" x14ac:dyDescent="0.25">
      <c r="B793" t="s">
        <v>2620</v>
      </c>
      <c r="C793">
        <v>1133</v>
      </c>
      <c r="D793">
        <v>79</v>
      </c>
      <c r="E793" t="s">
        <v>2621</v>
      </c>
      <c r="F793">
        <v>316.5</v>
      </c>
      <c r="G793" t="s">
        <v>2622</v>
      </c>
    </row>
    <row r="794" spans="2:7" x14ac:dyDescent="0.25">
      <c r="B794" t="s">
        <v>2623</v>
      </c>
      <c r="C794">
        <v>1134</v>
      </c>
      <c r="D794">
        <v>79</v>
      </c>
      <c r="E794" t="s">
        <v>2624</v>
      </c>
      <c r="F794">
        <v>6.9</v>
      </c>
    </row>
    <row r="795" spans="2:7" x14ac:dyDescent="0.25">
      <c r="B795" t="s">
        <v>2625</v>
      </c>
      <c r="C795">
        <v>1135</v>
      </c>
      <c r="D795">
        <v>79</v>
      </c>
      <c r="E795" t="s">
        <v>2626</v>
      </c>
      <c r="F795">
        <v>6.74</v>
      </c>
    </row>
    <row r="796" spans="2:7" x14ac:dyDescent="0.25">
      <c r="B796" t="s">
        <v>2627</v>
      </c>
      <c r="C796">
        <v>1136</v>
      </c>
      <c r="D796">
        <v>26</v>
      </c>
      <c r="E796" t="s">
        <v>2628</v>
      </c>
      <c r="F796">
        <v>20.14</v>
      </c>
    </row>
    <row r="797" spans="2:7" x14ac:dyDescent="0.25">
      <c r="B797" t="s">
        <v>2629</v>
      </c>
      <c r="C797">
        <v>1137</v>
      </c>
      <c r="D797">
        <v>26</v>
      </c>
    </row>
    <row r="798" spans="2:7" x14ac:dyDescent="0.25">
      <c r="B798" t="s">
        <v>2630</v>
      </c>
      <c r="C798">
        <v>1138</v>
      </c>
      <c r="D798">
        <v>78</v>
      </c>
    </row>
    <row r="799" spans="2:7" x14ac:dyDescent="0.25">
      <c r="B799" t="s">
        <v>2631</v>
      </c>
      <c r="C799">
        <v>1139</v>
      </c>
      <c r="D799">
        <v>31</v>
      </c>
      <c r="E799" t="s">
        <v>2632</v>
      </c>
      <c r="F799">
        <v>14.7</v>
      </c>
    </row>
    <row r="800" spans="2:7" x14ac:dyDescent="0.25">
      <c r="B800" t="s">
        <v>2633</v>
      </c>
      <c r="C800">
        <v>1140</v>
      </c>
      <c r="D800">
        <v>33</v>
      </c>
      <c r="E800" t="s">
        <v>2634</v>
      </c>
      <c r="F800">
        <v>47.6</v>
      </c>
    </row>
    <row r="801" spans="2:7" x14ac:dyDescent="0.25">
      <c r="B801" t="s">
        <v>2635</v>
      </c>
      <c r="C801">
        <v>1141</v>
      </c>
      <c r="D801">
        <v>33</v>
      </c>
      <c r="E801" t="s">
        <v>2636</v>
      </c>
      <c r="F801">
        <v>34.700000000000003</v>
      </c>
    </row>
    <row r="802" spans="2:7" x14ac:dyDescent="0.25">
      <c r="B802" t="s">
        <v>2637</v>
      </c>
      <c r="C802">
        <v>1142</v>
      </c>
      <c r="D802">
        <v>33</v>
      </c>
      <c r="E802" t="s">
        <v>2638</v>
      </c>
      <c r="F802">
        <v>34.799999999999997</v>
      </c>
    </row>
    <row r="803" spans="2:7" x14ac:dyDescent="0.25">
      <c r="B803" t="s">
        <v>2639</v>
      </c>
      <c r="C803">
        <v>1143</v>
      </c>
      <c r="D803">
        <v>33</v>
      </c>
      <c r="E803" t="s">
        <v>2640</v>
      </c>
      <c r="F803">
        <v>55.6</v>
      </c>
    </row>
    <row r="804" spans="2:7" x14ac:dyDescent="0.25">
      <c r="B804" t="s">
        <v>2641</v>
      </c>
      <c r="C804">
        <v>1144</v>
      </c>
      <c r="D804">
        <v>36</v>
      </c>
      <c r="E804" t="s">
        <v>2642</v>
      </c>
      <c r="F804">
        <v>53</v>
      </c>
    </row>
    <row r="805" spans="2:7" x14ac:dyDescent="0.25">
      <c r="B805" t="s">
        <v>2643</v>
      </c>
      <c r="C805">
        <v>1145</v>
      </c>
      <c r="D805">
        <v>80</v>
      </c>
      <c r="F805">
        <v>444</v>
      </c>
      <c r="G805" t="s">
        <v>2644</v>
      </c>
    </row>
    <row r="806" spans="2:7" x14ac:dyDescent="0.25">
      <c r="B806" t="s">
        <v>2645</v>
      </c>
      <c r="C806">
        <v>1147</v>
      </c>
      <c r="D806">
        <v>81</v>
      </c>
    </row>
    <row r="807" spans="2:7" x14ac:dyDescent="0.25">
      <c r="B807" t="s">
        <v>2646</v>
      </c>
      <c r="C807">
        <v>1148</v>
      </c>
      <c r="D807">
        <v>81</v>
      </c>
    </row>
    <row r="808" spans="2:7" x14ac:dyDescent="0.25">
      <c r="B808" t="s">
        <v>2647</v>
      </c>
      <c r="C808">
        <v>1150</v>
      </c>
      <c r="D808">
        <v>26</v>
      </c>
      <c r="E808" t="s">
        <v>2648</v>
      </c>
      <c r="F808">
        <v>137.97999999999999</v>
      </c>
    </row>
    <row r="809" spans="2:7" x14ac:dyDescent="0.25">
      <c r="B809" t="s">
        <v>2649</v>
      </c>
      <c r="C809">
        <v>1151</v>
      </c>
      <c r="D809">
        <v>33</v>
      </c>
      <c r="E809" t="s">
        <v>2650</v>
      </c>
      <c r="F809">
        <v>86</v>
      </c>
    </row>
    <row r="810" spans="2:7" x14ac:dyDescent="0.25">
      <c r="B810" t="s">
        <v>2651</v>
      </c>
      <c r="C810">
        <v>1152</v>
      </c>
      <c r="D810">
        <v>82</v>
      </c>
      <c r="E810" t="s">
        <v>2652</v>
      </c>
      <c r="F810">
        <v>137.30000000000001</v>
      </c>
      <c r="G810" t="s">
        <v>2653</v>
      </c>
    </row>
    <row r="811" spans="2:7" x14ac:dyDescent="0.25">
      <c r="B811" t="s">
        <v>2654</v>
      </c>
      <c r="C811">
        <v>1153</v>
      </c>
      <c r="D811">
        <v>31</v>
      </c>
      <c r="E811" t="s">
        <v>2655</v>
      </c>
      <c r="F811">
        <v>56.1</v>
      </c>
    </row>
    <row r="812" spans="2:7" x14ac:dyDescent="0.25">
      <c r="B812" t="s">
        <v>2656</v>
      </c>
      <c r="C812">
        <v>1154</v>
      </c>
      <c r="D812">
        <v>27</v>
      </c>
      <c r="E812" t="s">
        <v>2657</v>
      </c>
      <c r="F812">
        <v>44</v>
      </c>
    </row>
    <row r="813" spans="2:7" x14ac:dyDescent="0.25">
      <c r="B813" t="s">
        <v>2658</v>
      </c>
      <c r="C813">
        <v>1155</v>
      </c>
      <c r="D813">
        <v>33</v>
      </c>
      <c r="E813" t="s">
        <v>2659</v>
      </c>
      <c r="F813">
        <v>305</v>
      </c>
    </row>
    <row r="814" spans="2:7" x14ac:dyDescent="0.25">
      <c r="B814" t="s">
        <v>2660</v>
      </c>
      <c r="C814">
        <v>1156</v>
      </c>
      <c r="D814">
        <v>12</v>
      </c>
    </row>
    <row r="815" spans="2:7" x14ac:dyDescent="0.25">
      <c r="B815" t="s">
        <v>2661</v>
      </c>
      <c r="C815">
        <v>1157</v>
      </c>
      <c r="D815">
        <v>26</v>
      </c>
      <c r="E815" t="s">
        <v>2662</v>
      </c>
      <c r="F815">
        <v>121.9</v>
      </c>
    </row>
    <row r="816" spans="2:7" x14ac:dyDescent="0.25">
      <c r="B816" t="s">
        <v>2663</v>
      </c>
      <c r="C816">
        <v>1158</v>
      </c>
      <c r="D816">
        <v>26</v>
      </c>
      <c r="E816" t="s">
        <v>2664</v>
      </c>
      <c r="F816">
        <v>27.1</v>
      </c>
    </row>
    <row r="817" spans="2:7" x14ac:dyDescent="0.25">
      <c r="B817" t="s">
        <v>2665</v>
      </c>
      <c r="C817">
        <v>1159</v>
      </c>
      <c r="D817">
        <v>31</v>
      </c>
      <c r="E817" t="s">
        <v>2666</v>
      </c>
      <c r="F817">
        <v>48.24</v>
      </c>
    </row>
    <row r="818" spans="2:7" x14ac:dyDescent="0.25">
      <c r="B818" t="s">
        <v>2667</v>
      </c>
      <c r="C818">
        <v>1160</v>
      </c>
      <c r="D818">
        <v>53</v>
      </c>
      <c r="E818" t="s">
        <v>2668</v>
      </c>
      <c r="F818">
        <v>7</v>
      </c>
    </row>
    <row r="819" spans="2:7" x14ac:dyDescent="0.25">
      <c r="B819" t="s">
        <v>2669</v>
      </c>
      <c r="C819">
        <v>1161</v>
      </c>
      <c r="D819">
        <v>53</v>
      </c>
      <c r="E819" t="s">
        <v>2670</v>
      </c>
      <c r="F819">
        <v>21</v>
      </c>
    </row>
    <row r="820" spans="2:7" x14ac:dyDescent="0.25">
      <c r="B820" t="s">
        <v>2671</v>
      </c>
      <c r="C820">
        <v>1162</v>
      </c>
      <c r="D820">
        <v>53</v>
      </c>
      <c r="E820" t="s">
        <v>2672</v>
      </c>
      <c r="F820">
        <v>68</v>
      </c>
    </row>
    <row r="821" spans="2:7" x14ac:dyDescent="0.25">
      <c r="B821" t="s">
        <v>2673</v>
      </c>
      <c r="C821">
        <v>1163</v>
      </c>
      <c r="D821">
        <v>53</v>
      </c>
      <c r="E821" t="s">
        <v>2674</v>
      </c>
      <c r="F821">
        <v>37.15</v>
      </c>
    </row>
    <row r="822" spans="2:7" x14ac:dyDescent="0.25">
      <c r="B822" t="s">
        <v>2675</v>
      </c>
      <c r="C822">
        <v>1164</v>
      </c>
      <c r="D822">
        <v>53</v>
      </c>
      <c r="E822" t="s">
        <v>2676</v>
      </c>
      <c r="F822">
        <v>53.5</v>
      </c>
    </row>
    <row r="823" spans="2:7" x14ac:dyDescent="0.25">
      <c r="B823" t="s">
        <v>2677</v>
      </c>
      <c r="C823">
        <v>1165</v>
      </c>
      <c r="D823">
        <v>36</v>
      </c>
      <c r="E823" t="s">
        <v>2678</v>
      </c>
      <c r="F823">
        <v>16.899999999999999</v>
      </c>
    </row>
    <row r="824" spans="2:7" x14ac:dyDescent="0.25">
      <c r="B824" t="s">
        <v>2679</v>
      </c>
      <c r="C824">
        <v>1166</v>
      </c>
      <c r="D824">
        <v>36</v>
      </c>
      <c r="E824" t="s">
        <v>2680</v>
      </c>
      <c r="F824">
        <v>16.899999999999999</v>
      </c>
    </row>
    <row r="825" spans="2:7" x14ac:dyDescent="0.25">
      <c r="B825" t="s">
        <v>2681</v>
      </c>
      <c r="C825">
        <v>1167</v>
      </c>
      <c r="D825">
        <v>36</v>
      </c>
      <c r="E825" t="s">
        <v>2682</v>
      </c>
      <c r="F825">
        <v>16.899999999999999</v>
      </c>
    </row>
    <row r="826" spans="2:7" x14ac:dyDescent="0.25">
      <c r="B826" t="s">
        <v>2683</v>
      </c>
      <c r="C826">
        <v>1169</v>
      </c>
      <c r="D826">
        <v>33</v>
      </c>
      <c r="E826" t="s">
        <v>2684</v>
      </c>
      <c r="F826">
        <v>52.8</v>
      </c>
    </row>
    <row r="827" spans="2:7" x14ac:dyDescent="0.25">
      <c r="B827" t="s">
        <v>2685</v>
      </c>
      <c r="C827">
        <v>1170</v>
      </c>
      <c r="D827">
        <v>26</v>
      </c>
      <c r="E827" t="s">
        <v>2686</v>
      </c>
      <c r="F827">
        <v>24.5</v>
      </c>
    </row>
    <row r="828" spans="2:7" x14ac:dyDescent="0.25">
      <c r="B828" t="s">
        <v>2687</v>
      </c>
      <c r="C828">
        <v>1171</v>
      </c>
      <c r="D828">
        <v>12</v>
      </c>
      <c r="E828" t="s">
        <v>2688</v>
      </c>
      <c r="F828">
        <v>14.35</v>
      </c>
      <c r="G828" t="s">
        <v>2689</v>
      </c>
    </row>
    <row r="829" spans="2:7" x14ac:dyDescent="0.25">
      <c r="B829" t="s">
        <v>2690</v>
      </c>
      <c r="C829">
        <v>1172</v>
      </c>
      <c r="D829">
        <v>12</v>
      </c>
      <c r="E829" t="s">
        <v>2691</v>
      </c>
      <c r="F829">
        <v>39.1</v>
      </c>
      <c r="G829" t="s">
        <v>2692</v>
      </c>
    </row>
    <row r="830" spans="2:7" x14ac:dyDescent="0.25">
      <c r="B830" t="s">
        <v>2693</v>
      </c>
      <c r="C830">
        <v>1173</v>
      </c>
      <c r="D830">
        <v>26</v>
      </c>
      <c r="E830" t="s">
        <v>2694</v>
      </c>
      <c r="F830">
        <v>41.6</v>
      </c>
    </row>
    <row r="831" spans="2:7" x14ac:dyDescent="0.25">
      <c r="B831" t="s">
        <v>2695</v>
      </c>
      <c r="C831">
        <v>1174</v>
      </c>
      <c r="D831">
        <v>31</v>
      </c>
      <c r="E831" t="s">
        <v>2696</v>
      </c>
      <c r="F831">
        <v>16.100000000000001</v>
      </c>
    </row>
    <row r="832" spans="2:7" x14ac:dyDescent="0.25">
      <c r="B832" t="s">
        <v>2697</v>
      </c>
      <c r="C832">
        <v>1175</v>
      </c>
      <c r="D832">
        <v>26</v>
      </c>
      <c r="E832" t="s">
        <v>2698</v>
      </c>
      <c r="F832">
        <v>218</v>
      </c>
    </row>
    <row r="833" spans="2:7" x14ac:dyDescent="0.25">
      <c r="B833" t="s">
        <v>2699</v>
      </c>
      <c r="C833">
        <v>1176</v>
      </c>
      <c r="D833">
        <v>33</v>
      </c>
      <c r="E833" t="s">
        <v>2700</v>
      </c>
      <c r="F833">
        <v>22</v>
      </c>
    </row>
    <row r="834" spans="2:7" x14ac:dyDescent="0.25">
      <c r="B834" t="s">
        <v>2701</v>
      </c>
      <c r="C834">
        <v>1177</v>
      </c>
      <c r="D834">
        <v>33</v>
      </c>
      <c r="E834" t="s">
        <v>2702</v>
      </c>
      <c r="F834">
        <v>54</v>
      </c>
    </row>
    <row r="835" spans="2:7" x14ac:dyDescent="0.25">
      <c r="B835" t="s">
        <v>2703</v>
      </c>
      <c r="C835">
        <v>1178</v>
      </c>
      <c r="D835">
        <v>33</v>
      </c>
      <c r="E835" t="s">
        <v>2704</v>
      </c>
      <c r="F835">
        <v>18</v>
      </c>
    </row>
    <row r="836" spans="2:7" x14ac:dyDescent="0.25">
      <c r="B836" t="s">
        <v>2705</v>
      </c>
      <c r="C836">
        <v>1179</v>
      </c>
      <c r="D836">
        <v>46</v>
      </c>
      <c r="E836" t="s">
        <v>2706</v>
      </c>
      <c r="F836">
        <v>28</v>
      </c>
    </row>
    <row r="837" spans="2:7" x14ac:dyDescent="0.25">
      <c r="B837" t="s">
        <v>2707</v>
      </c>
      <c r="C837">
        <v>1180</v>
      </c>
      <c r="D837">
        <v>46</v>
      </c>
      <c r="E837" t="s">
        <v>2708</v>
      </c>
      <c r="F837">
        <v>7</v>
      </c>
    </row>
    <row r="838" spans="2:7" x14ac:dyDescent="0.25">
      <c r="B838" t="s">
        <v>2709</v>
      </c>
      <c r="C838">
        <v>1181</v>
      </c>
      <c r="D838">
        <v>26</v>
      </c>
      <c r="E838" t="s">
        <v>2710</v>
      </c>
      <c r="F838">
        <v>125.4</v>
      </c>
    </row>
    <row r="839" spans="2:7" x14ac:dyDescent="0.25">
      <c r="B839" t="s">
        <v>2711</v>
      </c>
      <c r="C839">
        <v>1182</v>
      </c>
      <c r="D839">
        <v>33</v>
      </c>
      <c r="E839" t="s">
        <v>2712</v>
      </c>
    </row>
    <row r="840" spans="2:7" x14ac:dyDescent="0.25">
      <c r="B840" t="s">
        <v>2713</v>
      </c>
      <c r="C840">
        <v>1183</v>
      </c>
      <c r="D840">
        <v>67</v>
      </c>
      <c r="F840">
        <v>46000</v>
      </c>
      <c r="G840" t="s">
        <v>2407</v>
      </c>
    </row>
    <row r="841" spans="2:7" x14ac:dyDescent="0.25">
      <c r="B841" t="s">
        <v>2714</v>
      </c>
      <c r="C841">
        <v>1184</v>
      </c>
      <c r="D841">
        <v>26</v>
      </c>
      <c r="E841" t="s">
        <v>2715</v>
      </c>
      <c r="F841">
        <v>29.6</v>
      </c>
    </row>
    <row r="842" spans="2:7" x14ac:dyDescent="0.25">
      <c r="B842" t="s">
        <v>2716</v>
      </c>
      <c r="C842">
        <v>1185</v>
      </c>
      <c r="D842">
        <v>30</v>
      </c>
      <c r="E842" t="s">
        <v>2717</v>
      </c>
      <c r="F842">
        <v>1.85</v>
      </c>
    </row>
    <row r="843" spans="2:7" x14ac:dyDescent="0.25">
      <c r="B843" t="s">
        <v>2718</v>
      </c>
      <c r="C843">
        <v>1186</v>
      </c>
      <c r="D843">
        <v>26</v>
      </c>
      <c r="E843" t="s">
        <v>2719</v>
      </c>
      <c r="F843">
        <v>122.26</v>
      </c>
    </row>
    <row r="844" spans="2:7" x14ac:dyDescent="0.25">
      <c r="B844" t="s">
        <v>2720</v>
      </c>
      <c r="C844">
        <v>1187</v>
      </c>
      <c r="D844">
        <v>4</v>
      </c>
    </row>
    <row r="845" spans="2:7" x14ac:dyDescent="0.25">
      <c r="B845" t="s">
        <v>2721</v>
      </c>
      <c r="C845">
        <v>1188</v>
      </c>
      <c r="D845">
        <v>32</v>
      </c>
      <c r="E845" t="s">
        <v>2722</v>
      </c>
      <c r="F845">
        <v>66</v>
      </c>
    </row>
    <row r="846" spans="2:7" x14ac:dyDescent="0.25">
      <c r="B846" t="s">
        <v>2723</v>
      </c>
      <c r="C846">
        <v>1189</v>
      </c>
      <c r="D846">
        <v>33</v>
      </c>
      <c r="E846" t="s">
        <v>2724</v>
      </c>
      <c r="F846">
        <v>218</v>
      </c>
    </row>
    <row r="847" spans="2:7" x14ac:dyDescent="0.25">
      <c r="B847" t="s">
        <v>2725</v>
      </c>
      <c r="C847">
        <v>1190</v>
      </c>
      <c r="D847">
        <v>33</v>
      </c>
      <c r="E847" t="s">
        <v>2726</v>
      </c>
    </row>
    <row r="848" spans="2:7" x14ac:dyDescent="0.25">
      <c r="B848" t="s">
        <v>2727</v>
      </c>
      <c r="C848">
        <v>1191</v>
      </c>
      <c r="D848">
        <v>9</v>
      </c>
      <c r="E848" t="s">
        <v>2728</v>
      </c>
    </row>
    <row r="849" spans="2:7" x14ac:dyDescent="0.25">
      <c r="B849" t="s">
        <v>2729</v>
      </c>
      <c r="C849">
        <v>1192</v>
      </c>
      <c r="D849">
        <v>30</v>
      </c>
      <c r="E849" t="s">
        <v>2730</v>
      </c>
      <c r="F849">
        <v>8.15</v>
      </c>
    </row>
    <row r="850" spans="2:7" x14ac:dyDescent="0.25">
      <c r="B850" t="s">
        <v>2731</v>
      </c>
      <c r="C850">
        <v>1193</v>
      </c>
      <c r="D850">
        <v>30</v>
      </c>
      <c r="E850" t="s">
        <v>2732</v>
      </c>
      <c r="F850">
        <v>8.15</v>
      </c>
    </row>
    <row r="851" spans="2:7" x14ac:dyDescent="0.25">
      <c r="B851" t="s">
        <v>2733</v>
      </c>
      <c r="C851">
        <v>1194</v>
      </c>
      <c r="D851">
        <v>30</v>
      </c>
      <c r="E851" t="s">
        <v>2734</v>
      </c>
      <c r="F851">
        <v>3.85</v>
      </c>
    </row>
    <row r="852" spans="2:7" x14ac:dyDescent="0.25">
      <c r="B852" t="s">
        <v>2735</v>
      </c>
      <c r="C852">
        <v>1195</v>
      </c>
      <c r="D852">
        <v>30</v>
      </c>
      <c r="E852" t="s">
        <v>2736</v>
      </c>
      <c r="F852">
        <v>2.5499999999999998</v>
      </c>
    </row>
    <row r="853" spans="2:7" x14ac:dyDescent="0.25">
      <c r="B853" t="s">
        <v>2737</v>
      </c>
      <c r="C853">
        <v>1196</v>
      </c>
      <c r="D853">
        <v>30</v>
      </c>
      <c r="E853" t="s">
        <v>2738</v>
      </c>
      <c r="F853">
        <v>4.95</v>
      </c>
    </row>
    <row r="854" spans="2:7" x14ac:dyDescent="0.25">
      <c r="B854" t="s">
        <v>2739</v>
      </c>
      <c r="C854">
        <v>1197</v>
      </c>
      <c r="D854">
        <v>36</v>
      </c>
      <c r="E854" t="s">
        <v>2740</v>
      </c>
      <c r="F854">
        <v>143.76</v>
      </c>
    </row>
    <row r="855" spans="2:7" x14ac:dyDescent="0.25">
      <c r="B855" t="s">
        <v>2741</v>
      </c>
      <c r="C855">
        <v>1198</v>
      </c>
      <c r="D855">
        <v>33</v>
      </c>
      <c r="E855" t="s">
        <v>2742</v>
      </c>
      <c r="F855">
        <v>123.2</v>
      </c>
    </row>
    <row r="856" spans="2:7" x14ac:dyDescent="0.25">
      <c r="B856" t="s">
        <v>2743</v>
      </c>
      <c r="C856">
        <v>1199</v>
      </c>
      <c r="D856">
        <v>32</v>
      </c>
      <c r="E856" t="s">
        <v>2744</v>
      </c>
      <c r="F856">
        <v>59</v>
      </c>
    </row>
    <row r="857" spans="2:7" x14ac:dyDescent="0.25">
      <c r="B857" t="s">
        <v>2745</v>
      </c>
      <c r="C857">
        <v>1200</v>
      </c>
      <c r="D857">
        <v>32</v>
      </c>
      <c r="E857" t="s">
        <v>2746</v>
      </c>
      <c r="F857">
        <v>30</v>
      </c>
      <c r="G857" t="s">
        <v>2747</v>
      </c>
    </row>
    <row r="858" spans="2:7" x14ac:dyDescent="0.25">
      <c r="B858" t="s">
        <v>2748</v>
      </c>
      <c r="C858">
        <v>1201</v>
      </c>
      <c r="D858">
        <v>33</v>
      </c>
      <c r="E858" t="s">
        <v>2749</v>
      </c>
    </row>
    <row r="859" spans="2:7" x14ac:dyDescent="0.25">
      <c r="B859" t="s">
        <v>2750</v>
      </c>
      <c r="C859">
        <v>1202</v>
      </c>
      <c r="D859">
        <v>33</v>
      </c>
      <c r="E859" t="s">
        <v>2751</v>
      </c>
    </row>
    <row r="860" spans="2:7" x14ac:dyDescent="0.25">
      <c r="B860" t="s">
        <v>2752</v>
      </c>
      <c r="C860">
        <v>1207</v>
      </c>
      <c r="D860">
        <v>35</v>
      </c>
      <c r="E860" t="s">
        <v>2753</v>
      </c>
      <c r="F860">
        <v>196</v>
      </c>
    </row>
    <row r="861" spans="2:7" x14ac:dyDescent="0.25">
      <c r="B861" t="s">
        <v>2754</v>
      </c>
      <c r="C861">
        <v>1208</v>
      </c>
      <c r="D861">
        <v>33</v>
      </c>
      <c r="E861" t="s">
        <v>2755</v>
      </c>
      <c r="F861">
        <v>94.6</v>
      </c>
    </row>
    <row r="862" spans="2:7" x14ac:dyDescent="0.25">
      <c r="B862" t="s">
        <v>2756</v>
      </c>
      <c r="C862">
        <v>1209</v>
      </c>
      <c r="D862">
        <v>33</v>
      </c>
      <c r="E862" t="s">
        <v>2757</v>
      </c>
    </row>
    <row r="863" spans="2:7" x14ac:dyDescent="0.25">
      <c r="B863" t="s">
        <v>2758</v>
      </c>
      <c r="C863">
        <v>1210</v>
      </c>
      <c r="D863">
        <v>33</v>
      </c>
      <c r="E863" t="s">
        <v>2759</v>
      </c>
    </row>
    <row r="864" spans="2:7" x14ac:dyDescent="0.25">
      <c r="B864" t="s">
        <v>2760</v>
      </c>
      <c r="C864">
        <v>1211</v>
      </c>
      <c r="D864">
        <v>33</v>
      </c>
      <c r="E864" t="s">
        <v>2761</v>
      </c>
    </row>
    <row r="865" spans="2:6" x14ac:dyDescent="0.25">
      <c r="B865" t="s">
        <v>2762</v>
      </c>
      <c r="C865">
        <v>1212</v>
      </c>
      <c r="D865">
        <v>33</v>
      </c>
      <c r="E865" t="s">
        <v>2763</v>
      </c>
    </row>
    <row r="866" spans="2:6" x14ac:dyDescent="0.25">
      <c r="B866" t="s">
        <v>2764</v>
      </c>
      <c r="C866">
        <v>1213</v>
      </c>
      <c r="D866">
        <v>33</v>
      </c>
      <c r="E866" t="s">
        <v>2765</v>
      </c>
    </row>
    <row r="867" spans="2:6" x14ac:dyDescent="0.25">
      <c r="B867" t="s">
        <v>2766</v>
      </c>
      <c r="C867">
        <v>1214</v>
      </c>
      <c r="D867">
        <v>33</v>
      </c>
      <c r="E867" t="s">
        <v>2767</v>
      </c>
      <c r="F867">
        <v>48</v>
      </c>
    </row>
    <row r="868" spans="2:6" x14ac:dyDescent="0.25">
      <c r="B868" t="s">
        <v>2768</v>
      </c>
      <c r="C868">
        <v>1222</v>
      </c>
      <c r="D868">
        <v>14</v>
      </c>
    </row>
    <row r="869" spans="2:6" x14ac:dyDescent="0.25">
      <c r="B869" t="s">
        <v>2769</v>
      </c>
      <c r="C869">
        <v>1223</v>
      </c>
      <c r="D869">
        <v>83</v>
      </c>
      <c r="E869" t="s">
        <v>2770</v>
      </c>
      <c r="F869">
        <v>37.79</v>
      </c>
    </row>
    <row r="870" spans="2:6" x14ac:dyDescent="0.25">
      <c r="B870" t="s">
        <v>2771</v>
      </c>
      <c r="C870">
        <v>1224</v>
      </c>
      <c r="D870">
        <v>83</v>
      </c>
      <c r="E870" t="s">
        <v>2772</v>
      </c>
      <c r="F870">
        <v>1.73</v>
      </c>
    </row>
    <row r="871" spans="2:6" x14ac:dyDescent="0.25">
      <c r="B871" t="s">
        <v>2773</v>
      </c>
      <c r="C871">
        <v>1225</v>
      </c>
      <c r="D871">
        <v>83</v>
      </c>
      <c r="E871" t="s">
        <v>2774</v>
      </c>
      <c r="F871">
        <v>0.68</v>
      </c>
    </row>
    <row r="872" spans="2:6" x14ac:dyDescent="0.25">
      <c r="B872" t="s">
        <v>2775</v>
      </c>
      <c r="C872">
        <v>1226</v>
      </c>
      <c r="D872">
        <v>83</v>
      </c>
      <c r="E872" t="s">
        <v>2776</v>
      </c>
      <c r="F872">
        <v>1.73</v>
      </c>
    </row>
    <row r="873" spans="2:6" x14ac:dyDescent="0.25">
      <c r="B873" t="s">
        <v>2777</v>
      </c>
      <c r="C873">
        <v>1227</v>
      </c>
      <c r="D873">
        <v>83</v>
      </c>
      <c r="E873" t="s">
        <v>2778</v>
      </c>
      <c r="F873">
        <v>1.34</v>
      </c>
    </row>
    <row r="874" spans="2:6" x14ac:dyDescent="0.25">
      <c r="B874" t="s">
        <v>2779</v>
      </c>
      <c r="C874">
        <v>1228</v>
      </c>
      <c r="D874">
        <v>36</v>
      </c>
      <c r="E874" t="s">
        <v>2780</v>
      </c>
      <c r="F874">
        <v>32.21</v>
      </c>
    </row>
    <row r="875" spans="2:6" x14ac:dyDescent="0.25">
      <c r="B875" t="s">
        <v>2781</v>
      </c>
      <c r="C875">
        <v>1229</v>
      </c>
      <c r="D875">
        <v>26</v>
      </c>
      <c r="E875" t="s">
        <v>2782</v>
      </c>
      <c r="F875">
        <v>36.200000000000003</v>
      </c>
    </row>
    <row r="876" spans="2:6" x14ac:dyDescent="0.25">
      <c r="B876" t="s">
        <v>2783</v>
      </c>
      <c r="C876">
        <v>1230</v>
      </c>
      <c r="D876">
        <v>26</v>
      </c>
      <c r="E876" t="s">
        <v>2784</v>
      </c>
      <c r="F876">
        <v>38.6</v>
      </c>
    </row>
    <row r="877" spans="2:6" x14ac:dyDescent="0.25">
      <c r="B877" t="s">
        <v>2785</v>
      </c>
      <c r="C877">
        <v>1231</v>
      </c>
      <c r="D877">
        <v>84</v>
      </c>
      <c r="E877" t="s">
        <v>2786</v>
      </c>
      <c r="F877">
        <v>10.6</v>
      </c>
    </row>
    <row r="878" spans="2:6" x14ac:dyDescent="0.25">
      <c r="B878" t="s">
        <v>2787</v>
      </c>
      <c r="C878">
        <v>1232</v>
      </c>
      <c r="D878">
        <v>84</v>
      </c>
      <c r="E878" t="s">
        <v>2788</v>
      </c>
      <c r="F878">
        <v>37.5</v>
      </c>
    </row>
    <row r="879" spans="2:6" x14ac:dyDescent="0.25">
      <c r="B879" t="s">
        <v>2789</v>
      </c>
      <c r="C879">
        <v>1234</v>
      </c>
      <c r="D879">
        <v>53</v>
      </c>
      <c r="E879" t="s">
        <v>2790</v>
      </c>
      <c r="F879">
        <v>19</v>
      </c>
    </row>
    <row r="880" spans="2:6" x14ac:dyDescent="0.25">
      <c r="B880" t="s">
        <v>2791</v>
      </c>
      <c r="C880">
        <v>1237</v>
      </c>
      <c r="D880">
        <v>47</v>
      </c>
      <c r="F880">
        <v>4</v>
      </c>
    </row>
    <row r="881" spans="2:7" x14ac:dyDescent="0.25">
      <c r="B881" t="s">
        <v>2792</v>
      </c>
      <c r="C881">
        <v>1238</v>
      </c>
      <c r="D881">
        <v>47</v>
      </c>
      <c r="F881">
        <v>4.66</v>
      </c>
    </row>
    <row r="882" spans="2:7" x14ac:dyDescent="0.25">
      <c r="B882" t="s">
        <v>2793</v>
      </c>
      <c r="C882">
        <v>1239</v>
      </c>
      <c r="D882">
        <v>47</v>
      </c>
      <c r="E882" t="s">
        <v>2794</v>
      </c>
      <c r="F882">
        <v>3</v>
      </c>
    </row>
    <row r="883" spans="2:7" x14ac:dyDescent="0.25">
      <c r="B883" t="s">
        <v>2795</v>
      </c>
      <c r="C883">
        <v>1240</v>
      </c>
      <c r="D883">
        <v>47</v>
      </c>
      <c r="F883">
        <v>12</v>
      </c>
    </row>
    <row r="884" spans="2:7" x14ac:dyDescent="0.25">
      <c r="B884" t="s">
        <v>2796</v>
      </c>
      <c r="C884">
        <v>1241</v>
      </c>
      <c r="D884">
        <v>47</v>
      </c>
    </row>
    <row r="885" spans="2:7" x14ac:dyDescent="0.25">
      <c r="B885" t="s">
        <v>2797</v>
      </c>
      <c r="C885">
        <v>1242</v>
      </c>
      <c r="D885">
        <v>72</v>
      </c>
      <c r="G885" t="s">
        <v>2798</v>
      </c>
    </row>
    <row r="886" spans="2:7" x14ac:dyDescent="0.25">
      <c r="B886" t="s">
        <v>2799</v>
      </c>
      <c r="C886">
        <v>1243</v>
      </c>
      <c r="D886">
        <v>29</v>
      </c>
      <c r="E886" t="s">
        <v>2800</v>
      </c>
      <c r="F886">
        <v>235</v>
      </c>
    </row>
    <row r="887" spans="2:7" x14ac:dyDescent="0.25">
      <c r="B887" t="s">
        <v>2801</v>
      </c>
      <c r="C887">
        <v>1244</v>
      </c>
      <c r="D887">
        <v>29</v>
      </c>
      <c r="E887" t="s">
        <v>2802</v>
      </c>
      <c r="F887">
        <v>434</v>
      </c>
    </row>
    <row r="888" spans="2:7" x14ac:dyDescent="0.25">
      <c r="B888" t="s">
        <v>2803</v>
      </c>
      <c r="C888">
        <v>1245</v>
      </c>
      <c r="D888">
        <v>85</v>
      </c>
      <c r="E888" t="s">
        <v>2804</v>
      </c>
      <c r="F888">
        <v>114.75</v>
      </c>
    </row>
    <row r="889" spans="2:7" x14ac:dyDescent="0.25">
      <c r="B889" t="s">
        <v>2805</v>
      </c>
      <c r="C889">
        <v>1246</v>
      </c>
      <c r="D889">
        <v>85</v>
      </c>
      <c r="E889" t="s">
        <v>2806</v>
      </c>
      <c r="F889">
        <v>79.7</v>
      </c>
    </row>
    <row r="890" spans="2:7" x14ac:dyDescent="0.25">
      <c r="B890" t="s">
        <v>2807</v>
      </c>
      <c r="C890">
        <v>1247</v>
      </c>
      <c r="D890">
        <v>52</v>
      </c>
    </row>
    <row r="891" spans="2:7" x14ac:dyDescent="0.25">
      <c r="B891" t="s">
        <v>2808</v>
      </c>
      <c r="C891">
        <v>1248</v>
      </c>
      <c r="D891">
        <v>26</v>
      </c>
      <c r="E891" t="s">
        <v>2809</v>
      </c>
      <c r="F891">
        <v>18.2</v>
      </c>
    </row>
    <row r="892" spans="2:7" x14ac:dyDescent="0.25">
      <c r="B892" t="s">
        <v>2810</v>
      </c>
      <c r="C892">
        <v>1249</v>
      </c>
      <c r="D892">
        <v>60</v>
      </c>
      <c r="E892" t="s">
        <v>2811</v>
      </c>
      <c r="F892">
        <v>270</v>
      </c>
    </row>
    <row r="893" spans="2:7" x14ac:dyDescent="0.25">
      <c r="B893" t="s">
        <v>2812</v>
      </c>
      <c r="C893">
        <v>1250</v>
      </c>
      <c r="D893">
        <v>60</v>
      </c>
      <c r="E893" t="s">
        <v>2813</v>
      </c>
      <c r="F893">
        <v>114</v>
      </c>
    </row>
    <row r="894" spans="2:7" x14ac:dyDescent="0.25">
      <c r="B894" t="s">
        <v>2814</v>
      </c>
      <c r="C894">
        <v>1251</v>
      </c>
      <c r="D894">
        <v>29</v>
      </c>
      <c r="E894" t="s">
        <v>2815</v>
      </c>
      <c r="F894">
        <v>502</v>
      </c>
    </row>
    <row r="895" spans="2:7" x14ac:dyDescent="0.25">
      <c r="B895" t="s">
        <v>2816</v>
      </c>
      <c r="C895">
        <v>1252</v>
      </c>
      <c r="D895">
        <v>29</v>
      </c>
      <c r="E895" t="s">
        <v>2817</v>
      </c>
      <c r="F895">
        <v>237</v>
      </c>
    </row>
    <row r="896" spans="2:7" x14ac:dyDescent="0.25">
      <c r="B896" t="s">
        <v>2818</v>
      </c>
      <c r="C896">
        <v>1253</v>
      </c>
      <c r="D896">
        <v>86</v>
      </c>
      <c r="E896" t="s">
        <v>2819</v>
      </c>
      <c r="F896">
        <v>13</v>
      </c>
    </row>
    <row r="897" spans="2:7" x14ac:dyDescent="0.25">
      <c r="B897" t="s">
        <v>2820</v>
      </c>
      <c r="C897">
        <v>1254</v>
      </c>
      <c r="D897">
        <v>86</v>
      </c>
      <c r="E897" t="s">
        <v>2821</v>
      </c>
      <c r="F897">
        <v>46</v>
      </c>
    </row>
    <row r="898" spans="2:7" x14ac:dyDescent="0.25">
      <c r="B898" t="s">
        <v>2822</v>
      </c>
      <c r="C898">
        <v>1255</v>
      </c>
      <c r="D898">
        <v>86</v>
      </c>
      <c r="E898" t="s">
        <v>2823</v>
      </c>
      <c r="F898">
        <v>290</v>
      </c>
    </row>
    <row r="899" spans="2:7" x14ac:dyDescent="0.25">
      <c r="B899" t="s">
        <v>2824</v>
      </c>
      <c r="C899">
        <v>1256</v>
      </c>
      <c r="D899">
        <v>86</v>
      </c>
      <c r="E899" t="s">
        <v>2825</v>
      </c>
      <c r="F899">
        <v>50</v>
      </c>
    </row>
    <row r="900" spans="2:7" x14ac:dyDescent="0.25">
      <c r="B900" t="s">
        <v>2826</v>
      </c>
      <c r="C900">
        <v>1257</v>
      </c>
      <c r="D900">
        <v>86</v>
      </c>
      <c r="E900" t="s">
        <v>2827</v>
      </c>
      <c r="F900">
        <v>25</v>
      </c>
    </row>
    <row r="901" spans="2:7" x14ac:dyDescent="0.25">
      <c r="B901" t="s">
        <v>2828</v>
      </c>
      <c r="C901">
        <v>1259</v>
      </c>
      <c r="D901">
        <v>9</v>
      </c>
      <c r="E901" t="s">
        <v>2829</v>
      </c>
      <c r="F901">
        <v>39.81</v>
      </c>
      <c r="G901" t="s">
        <v>2830</v>
      </c>
    </row>
    <row r="902" spans="2:7" x14ac:dyDescent="0.25">
      <c r="B902" t="s">
        <v>2831</v>
      </c>
      <c r="C902">
        <v>1260</v>
      </c>
      <c r="D902">
        <v>27</v>
      </c>
      <c r="E902" t="s">
        <v>2832</v>
      </c>
      <c r="F902">
        <v>48</v>
      </c>
    </row>
    <row r="903" spans="2:7" x14ac:dyDescent="0.25">
      <c r="B903" t="s">
        <v>2833</v>
      </c>
      <c r="C903">
        <v>1261</v>
      </c>
      <c r="D903">
        <v>27</v>
      </c>
      <c r="E903" t="s">
        <v>2834</v>
      </c>
      <c r="F903">
        <v>40</v>
      </c>
    </row>
    <row r="904" spans="2:7" x14ac:dyDescent="0.25">
      <c r="B904" t="s">
        <v>2835</v>
      </c>
      <c r="C904">
        <v>1262</v>
      </c>
      <c r="D904">
        <v>27</v>
      </c>
      <c r="E904" t="s">
        <v>2836</v>
      </c>
      <c r="F904">
        <v>45</v>
      </c>
    </row>
    <row r="905" spans="2:7" x14ac:dyDescent="0.25">
      <c r="B905" t="s">
        <v>2837</v>
      </c>
      <c r="C905">
        <v>1263</v>
      </c>
      <c r="D905">
        <v>27</v>
      </c>
      <c r="E905" t="s">
        <v>2838</v>
      </c>
      <c r="F905">
        <v>36</v>
      </c>
    </row>
    <row r="906" spans="2:7" x14ac:dyDescent="0.25">
      <c r="B906" t="s">
        <v>2839</v>
      </c>
      <c r="C906">
        <v>1264</v>
      </c>
      <c r="D906">
        <v>27</v>
      </c>
      <c r="E906" t="s">
        <v>2840</v>
      </c>
      <c r="F906">
        <v>77</v>
      </c>
    </row>
    <row r="907" spans="2:7" x14ac:dyDescent="0.25">
      <c r="B907" t="s">
        <v>2841</v>
      </c>
      <c r="C907">
        <v>1265</v>
      </c>
      <c r="D907">
        <v>27</v>
      </c>
      <c r="E907" t="s">
        <v>2842</v>
      </c>
      <c r="F907">
        <v>37</v>
      </c>
    </row>
    <row r="908" spans="2:7" x14ac:dyDescent="0.25">
      <c r="B908" t="s">
        <v>2843</v>
      </c>
      <c r="C908">
        <v>1266</v>
      </c>
      <c r="D908">
        <v>27</v>
      </c>
      <c r="E908" t="s">
        <v>1611</v>
      </c>
      <c r="F908">
        <v>58</v>
      </c>
    </row>
    <row r="909" spans="2:7" x14ac:dyDescent="0.25">
      <c r="B909" t="s">
        <v>2844</v>
      </c>
      <c r="C909">
        <v>1267</v>
      </c>
      <c r="D909">
        <v>33</v>
      </c>
      <c r="E909" t="s">
        <v>2845</v>
      </c>
      <c r="F909">
        <v>37.1</v>
      </c>
    </row>
    <row r="910" spans="2:7" x14ac:dyDescent="0.25">
      <c r="B910" t="s">
        <v>2846</v>
      </c>
      <c r="C910">
        <v>1268</v>
      </c>
      <c r="D910">
        <v>33</v>
      </c>
      <c r="E910" t="s">
        <v>2847</v>
      </c>
      <c r="F910">
        <v>4.7</v>
      </c>
    </row>
    <row r="911" spans="2:7" x14ac:dyDescent="0.25">
      <c r="B911" t="s">
        <v>2848</v>
      </c>
      <c r="C911">
        <v>1269</v>
      </c>
      <c r="D911">
        <v>33</v>
      </c>
      <c r="E911" t="s">
        <v>2849</v>
      </c>
      <c r="F911">
        <v>24.2</v>
      </c>
    </row>
    <row r="912" spans="2:7" x14ac:dyDescent="0.25">
      <c r="B912" t="s">
        <v>2850</v>
      </c>
      <c r="C912">
        <v>1270</v>
      </c>
      <c r="D912">
        <v>33</v>
      </c>
      <c r="E912" t="s">
        <v>2851</v>
      </c>
      <c r="F912">
        <v>13.8</v>
      </c>
    </row>
    <row r="913" spans="2:7" x14ac:dyDescent="0.25">
      <c r="B913" t="s">
        <v>2852</v>
      </c>
      <c r="C913">
        <v>1271</v>
      </c>
      <c r="D913">
        <v>36</v>
      </c>
      <c r="F913">
        <v>87.75</v>
      </c>
    </row>
    <row r="914" spans="2:7" x14ac:dyDescent="0.25">
      <c r="B914" t="s">
        <v>2853</v>
      </c>
      <c r="C914">
        <v>1272</v>
      </c>
      <c r="D914">
        <v>33</v>
      </c>
      <c r="E914" t="s">
        <v>2854</v>
      </c>
      <c r="F914">
        <v>10.9</v>
      </c>
    </row>
    <row r="915" spans="2:7" x14ac:dyDescent="0.25">
      <c r="B915" t="s">
        <v>2855</v>
      </c>
      <c r="C915">
        <v>1273</v>
      </c>
      <c r="D915">
        <v>87</v>
      </c>
      <c r="F915">
        <v>3.33</v>
      </c>
    </row>
    <row r="916" spans="2:7" x14ac:dyDescent="0.25">
      <c r="B916" t="s">
        <v>2856</v>
      </c>
      <c r="C916">
        <v>1274</v>
      </c>
      <c r="D916">
        <v>87</v>
      </c>
      <c r="F916">
        <v>2.5</v>
      </c>
    </row>
    <row r="917" spans="2:7" x14ac:dyDescent="0.25">
      <c r="B917" t="s">
        <v>2857</v>
      </c>
      <c r="C917">
        <v>1275</v>
      </c>
      <c r="D917">
        <v>87</v>
      </c>
      <c r="F917">
        <v>2.66</v>
      </c>
    </row>
    <row r="918" spans="2:7" x14ac:dyDescent="0.25">
      <c r="B918" t="s">
        <v>2858</v>
      </c>
      <c r="C918">
        <v>1276</v>
      </c>
      <c r="D918">
        <v>9</v>
      </c>
      <c r="E918" t="s">
        <v>2859</v>
      </c>
      <c r="F918">
        <v>19.55</v>
      </c>
    </row>
    <row r="919" spans="2:7" x14ac:dyDescent="0.25">
      <c r="B919" t="s">
        <v>2860</v>
      </c>
      <c r="C919">
        <v>1277</v>
      </c>
      <c r="D919">
        <v>9</v>
      </c>
      <c r="E919" t="s">
        <v>2861</v>
      </c>
      <c r="F919">
        <v>311.39999999999998</v>
      </c>
      <c r="G919" t="s">
        <v>2862</v>
      </c>
    </row>
    <row r="920" spans="2:7" x14ac:dyDescent="0.25">
      <c r="B920" t="s">
        <v>2863</v>
      </c>
      <c r="C920">
        <v>1278</v>
      </c>
      <c r="D920">
        <v>9</v>
      </c>
      <c r="E920" t="s">
        <v>2864</v>
      </c>
      <c r="F920">
        <v>32.26</v>
      </c>
    </row>
    <row r="921" spans="2:7" x14ac:dyDescent="0.25">
      <c r="B921" t="s">
        <v>2865</v>
      </c>
      <c r="C921">
        <v>1279</v>
      </c>
      <c r="D921">
        <v>9</v>
      </c>
      <c r="E921" t="s">
        <v>2866</v>
      </c>
      <c r="F921">
        <v>21.3</v>
      </c>
    </row>
    <row r="922" spans="2:7" x14ac:dyDescent="0.25">
      <c r="B922" t="s">
        <v>2867</v>
      </c>
      <c r="C922">
        <v>1280</v>
      </c>
      <c r="D922">
        <v>9</v>
      </c>
      <c r="E922" t="s">
        <v>2868</v>
      </c>
      <c r="F922">
        <v>94.81</v>
      </c>
      <c r="G922" t="s">
        <v>2869</v>
      </c>
    </row>
    <row r="923" spans="2:7" x14ac:dyDescent="0.25">
      <c r="B923" t="s">
        <v>2870</v>
      </c>
      <c r="C923">
        <v>1281</v>
      </c>
      <c r="D923">
        <v>9</v>
      </c>
      <c r="E923" t="s">
        <v>2871</v>
      </c>
      <c r="F923">
        <v>35.82</v>
      </c>
    </row>
    <row r="924" spans="2:7" x14ac:dyDescent="0.25">
      <c r="B924" t="s">
        <v>2872</v>
      </c>
      <c r="C924">
        <v>1282</v>
      </c>
      <c r="D924">
        <v>9</v>
      </c>
      <c r="E924" t="s">
        <v>2873</v>
      </c>
      <c r="F924">
        <v>33.54</v>
      </c>
    </row>
    <row r="925" spans="2:7" x14ac:dyDescent="0.25">
      <c r="B925" t="s">
        <v>2874</v>
      </c>
      <c r="C925">
        <v>1283</v>
      </c>
      <c r="D925">
        <v>9</v>
      </c>
      <c r="E925" t="s">
        <v>2875</v>
      </c>
      <c r="F925">
        <v>33.54</v>
      </c>
    </row>
    <row r="926" spans="2:7" x14ac:dyDescent="0.25">
      <c r="B926" t="s">
        <v>2876</v>
      </c>
      <c r="C926">
        <v>1284</v>
      </c>
      <c r="D926">
        <v>26</v>
      </c>
      <c r="E926" t="s">
        <v>2877</v>
      </c>
      <c r="F926">
        <v>47.2</v>
      </c>
      <c r="G926" t="s">
        <v>2878</v>
      </c>
    </row>
    <row r="927" spans="2:7" x14ac:dyDescent="0.25">
      <c r="B927" t="s">
        <v>2879</v>
      </c>
      <c r="C927">
        <v>1285</v>
      </c>
      <c r="D927">
        <v>26</v>
      </c>
      <c r="E927" t="s">
        <v>2880</v>
      </c>
      <c r="F927">
        <v>23.77</v>
      </c>
    </row>
    <row r="928" spans="2:7" x14ac:dyDescent="0.25">
      <c r="B928" t="s">
        <v>2881</v>
      </c>
      <c r="C928">
        <v>1286</v>
      </c>
      <c r="D928">
        <v>88</v>
      </c>
      <c r="E928" t="s">
        <v>2882</v>
      </c>
      <c r="F928">
        <v>20.9</v>
      </c>
      <c r="G928" t="s">
        <v>2883</v>
      </c>
    </row>
    <row r="929" spans="2:6" x14ac:dyDescent="0.25">
      <c r="B929" t="s">
        <v>2884</v>
      </c>
      <c r="C929">
        <v>1287</v>
      </c>
      <c r="D929">
        <v>60</v>
      </c>
      <c r="E929" t="s">
        <v>2885</v>
      </c>
      <c r="F929">
        <v>96</v>
      </c>
    </row>
    <row r="930" spans="2:6" x14ac:dyDescent="0.25">
      <c r="B930" t="s">
        <v>2886</v>
      </c>
      <c r="C930">
        <v>1288</v>
      </c>
      <c r="D930">
        <v>76</v>
      </c>
      <c r="E930" t="s">
        <v>2887</v>
      </c>
      <c r="F930">
        <v>59</v>
      </c>
    </row>
    <row r="931" spans="2:6" x14ac:dyDescent="0.25">
      <c r="B931" t="s">
        <v>2888</v>
      </c>
      <c r="C931">
        <v>1289</v>
      </c>
      <c r="D931">
        <v>76</v>
      </c>
      <c r="E931" t="s">
        <v>2889</v>
      </c>
      <c r="F931">
        <v>45</v>
      </c>
    </row>
    <row r="932" spans="2:6" x14ac:dyDescent="0.25">
      <c r="B932" t="s">
        <v>2890</v>
      </c>
      <c r="C932">
        <v>1290</v>
      </c>
      <c r="D932">
        <v>76</v>
      </c>
      <c r="E932" t="s">
        <v>2891</v>
      </c>
      <c r="F932">
        <v>519</v>
      </c>
    </row>
    <row r="933" spans="2:6" x14ac:dyDescent="0.25">
      <c r="B933" t="s">
        <v>2892</v>
      </c>
      <c r="C933">
        <v>1291</v>
      </c>
      <c r="D933">
        <v>76</v>
      </c>
      <c r="E933" t="s">
        <v>2893</v>
      </c>
      <c r="F933">
        <v>39</v>
      </c>
    </row>
    <row r="934" spans="2:6" x14ac:dyDescent="0.25">
      <c r="B934" t="s">
        <v>2894</v>
      </c>
      <c r="C934">
        <v>1292</v>
      </c>
      <c r="D934">
        <v>76</v>
      </c>
      <c r="E934" t="s">
        <v>2895</v>
      </c>
      <c r="F934">
        <v>0</v>
      </c>
    </row>
    <row r="935" spans="2:6" x14ac:dyDescent="0.25">
      <c r="B935" t="s">
        <v>2896</v>
      </c>
      <c r="C935">
        <v>1293</v>
      </c>
      <c r="D935">
        <v>76</v>
      </c>
      <c r="E935" t="s">
        <v>2897</v>
      </c>
      <c r="F935">
        <v>0</v>
      </c>
    </row>
    <row r="936" spans="2:6" x14ac:dyDescent="0.25">
      <c r="B936" t="s">
        <v>2898</v>
      </c>
      <c r="C936">
        <v>1294</v>
      </c>
      <c r="D936">
        <v>89</v>
      </c>
      <c r="E936" t="s">
        <v>2899</v>
      </c>
      <c r="F936">
        <v>59</v>
      </c>
    </row>
    <row r="937" spans="2:6" x14ac:dyDescent="0.25">
      <c r="B937" t="s">
        <v>2900</v>
      </c>
      <c r="C937">
        <v>1295</v>
      </c>
      <c r="D937">
        <v>89</v>
      </c>
      <c r="E937" t="s">
        <v>2901</v>
      </c>
      <c r="F937">
        <v>39</v>
      </c>
    </row>
    <row r="938" spans="2:6" x14ac:dyDescent="0.25">
      <c r="B938" t="s">
        <v>2902</v>
      </c>
      <c r="C938">
        <v>1296</v>
      </c>
      <c r="D938">
        <v>89</v>
      </c>
      <c r="E938" t="s">
        <v>2903</v>
      </c>
      <c r="F938">
        <v>45</v>
      </c>
    </row>
    <row r="939" spans="2:6" x14ac:dyDescent="0.25">
      <c r="B939" t="s">
        <v>2904</v>
      </c>
      <c r="C939">
        <v>1297</v>
      </c>
      <c r="D939">
        <v>89</v>
      </c>
      <c r="E939" t="s">
        <v>2905</v>
      </c>
      <c r="F939">
        <v>53</v>
      </c>
    </row>
    <row r="940" spans="2:6" x14ac:dyDescent="0.25">
      <c r="B940" t="s">
        <v>2906</v>
      </c>
      <c r="C940">
        <v>1298</v>
      </c>
      <c r="D940">
        <v>89</v>
      </c>
      <c r="E940" t="s">
        <v>2907</v>
      </c>
      <c r="F940">
        <v>88</v>
      </c>
    </row>
    <row r="941" spans="2:6" x14ac:dyDescent="0.25">
      <c r="B941" t="s">
        <v>2908</v>
      </c>
      <c r="C941">
        <v>1299</v>
      </c>
      <c r="D941">
        <v>33</v>
      </c>
      <c r="E941" t="s">
        <v>2909</v>
      </c>
      <c r="F941">
        <v>31.2</v>
      </c>
    </row>
    <row r="942" spans="2:6" x14ac:dyDescent="0.25">
      <c r="B942" t="s">
        <v>2910</v>
      </c>
      <c r="C942">
        <v>1300</v>
      </c>
      <c r="D942">
        <v>33</v>
      </c>
      <c r="E942" t="s">
        <v>2911</v>
      </c>
      <c r="F942">
        <v>51.2</v>
      </c>
    </row>
    <row r="943" spans="2:6" x14ac:dyDescent="0.25">
      <c r="B943" t="s">
        <v>2912</v>
      </c>
      <c r="C943">
        <v>1301</v>
      </c>
      <c r="D943">
        <v>33</v>
      </c>
      <c r="E943" t="s">
        <v>2913</v>
      </c>
      <c r="F943">
        <v>55.1</v>
      </c>
    </row>
    <row r="944" spans="2:6" x14ac:dyDescent="0.25">
      <c r="B944" t="s">
        <v>2914</v>
      </c>
      <c r="C944">
        <v>1302</v>
      </c>
      <c r="D944">
        <v>33</v>
      </c>
      <c r="E944" t="s">
        <v>2915</v>
      </c>
      <c r="F944">
        <v>31.2</v>
      </c>
    </row>
    <row r="945" spans="2:7" x14ac:dyDescent="0.25">
      <c r="B945" t="s">
        <v>2916</v>
      </c>
      <c r="C945">
        <v>1303</v>
      </c>
      <c r="D945">
        <v>59</v>
      </c>
      <c r="F945">
        <v>205</v>
      </c>
    </row>
    <row r="946" spans="2:7" x14ac:dyDescent="0.25">
      <c r="B946" t="s">
        <v>2917</v>
      </c>
      <c r="C946">
        <v>1304</v>
      </c>
      <c r="D946">
        <v>33</v>
      </c>
      <c r="E946" t="s">
        <v>2918</v>
      </c>
      <c r="F946">
        <v>94.3</v>
      </c>
    </row>
    <row r="947" spans="2:7" x14ac:dyDescent="0.25">
      <c r="B947" t="s">
        <v>2919</v>
      </c>
      <c r="C947">
        <v>1305</v>
      </c>
      <c r="D947">
        <v>33</v>
      </c>
      <c r="E947" t="s">
        <v>2920</v>
      </c>
      <c r="F947">
        <v>260.5</v>
      </c>
    </row>
    <row r="948" spans="2:7" x14ac:dyDescent="0.25">
      <c r="B948" t="s">
        <v>2921</v>
      </c>
      <c r="C948">
        <v>1306</v>
      </c>
      <c r="D948">
        <v>33</v>
      </c>
      <c r="E948" t="s">
        <v>2922</v>
      </c>
      <c r="F948">
        <v>26.7</v>
      </c>
    </row>
    <row r="949" spans="2:7" x14ac:dyDescent="0.25">
      <c r="B949" t="s">
        <v>2923</v>
      </c>
      <c r="C949">
        <v>1307</v>
      </c>
      <c r="D949">
        <v>33</v>
      </c>
      <c r="E949" t="s">
        <v>2924</v>
      </c>
      <c r="F949">
        <v>27.7</v>
      </c>
    </row>
    <row r="950" spans="2:7" x14ac:dyDescent="0.25">
      <c r="B950" t="s">
        <v>2925</v>
      </c>
      <c r="C950">
        <v>1308</v>
      </c>
      <c r="D950">
        <v>33</v>
      </c>
      <c r="E950" t="s">
        <v>2926</v>
      </c>
      <c r="F950">
        <v>33.4</v>
      </c>
    </row>
    <row r="951" spans="2:7" x14ac:dyDescent="0.25">
      <c r="B951" t="s">
        <v>2927</v>
      </c>
      <c r="C951">
        <v>1309</v>
      </c>
      <c r="D951">
        <v>33</v>
      </c>
      <c r="E951" t="s">
        <v>2928</v>
      </c>
      <c r="F951">
        <v>20.9</v>
      </c>
    </row>
    <row r="952" spans="2:7" x14ac:dyDescent="0.25">
      <c r="B952" t="s">
        <v>2929</v>
      </c>
      <c r="C952">
        <v>1310</v>
      </c>
      <c r="D952">
        <v>9</v>
      </c>
      <c r="E952" t="s">
        <v>2930</v>
      </c>
      <c r="F952">
        <v>588</v>
      </c>
    </row>
    <row r="953" spans="2:7" x14ac:dyDescent="0.25">
      <c r="B953" t="s">
        <v>2931</v>
      </c>
      <c r="C953">
        <v>1311</v>
      </c>
      <c r="D953">
        <v>33</v>
      </c>
      <c r="E953" t="s">
        <v>2932</v>
      </c>
      <c r="F953">
        <v>52</v>
      </c>
    </row>
    <row r="954" spans="2:7" x14ac:dyDescent="0.25">
      <c r="B954" t="s">
        <v>2933</v>
      </c>
      <c r="C954">
        <v>1312</v>
      </c>
      <c r="D954">
        <v>33</v>
      </c>
      <c r="E954" t="s">
        <v>2934</v>
      </c>
      <c r="F954">
        <v>37.1</v>
      </c>
      <c r="G954" t="s">
        <v>2935</v>
      </c>
    </row>
    <row r="955" spans="2:7" x14ac:dyDescent="0.25">
      <c r="B955" t="s">
        <v>2936</v>
      </c>
      <c r="C955">
        <v>1313</v>
      </c>
      <c r="D955">
        <v>33</v>
      </c>
      <c r="E955" t="s">
        <v>2937</v>
      </c>
      <c r="F955">
        <v>36.700000000000003</v>
      </c>
    </row>
    <row r="956" spans="2:7" x14ac:dyDescent="0.25">
      <c r="B956" t="s">
        <v>2938</v>
      </c>
      <c r="C956">
        <v>1314</v>
      </c>
      <c r="D956">
        <v>76</v>
      </c>
      <c r="E956" t="s">
        <v>2939</v>
      </c>
      <c r="F956">
        <v>395</v>
      </c>
    </row>
    <row r="957" spans="2:7" x14ac:dyDescent="0.25">
      <c r="B957" t="s">
        <v>2940</v>
      </c>
      <c r="C957">
        <v>1315</v>
      </c>
      <c r="D957">
        <v>33</v>
      </c>
      <c r="E957" t="s">
        <v>2941</v>
      </c>
      <c r="F957">
        <v>73</v>
      </c>
    </row>
    <row r="958" spans="2:7" x14ac:dyDescent="0.25">
      <c r="B958" t="s">
        <v>2942</v>
      </c>
      <c r="C958">
        <v>1316</v>
      </c>
      <c r="D958">
        <v>76</v>
      </c>
      <c r="E958" t="s">
        <v>2943</v>
      </c>
      <c r="F958">
        <v>65</v>
      </c>
    </row>
    <row r="959" spans="2:7" x14ac:dyDescent="0.25">
      <c r="B959" t="s">
        <v>2944</v>
      </c>
      <c r="C959">
        <v>1317</v>
      </c>
      <c r="D959">
        <v>42</v>
      </c>
      <c r="E959" t="s">
        <v>2945</v>
      </c>
      <c r="F959">
        <v>295</v>
      </c>
    </row>
    <row r="960" spans="2:7" x14ac:dyDescent="0.25">
      <c r="B960" t="s">
        <v>2946</v>
      </c>
      <c r="C960">
        <v>1318</v>
      </c>
      <c r="D960">
        <v>33</v>
      </c>
      <c r="E960" t="s">
        <v>2947</v>
      </c>
      <c r="F960">
        <v>46.3</v>
      </c>
    </row>
    <row r="961" spans="2:7" x14ac:dyDescent="0.25">
      <c r="B961" t="s">
        <v>2948</v>
      </c>
      <c r="C961">
        <v>1319</v>
      </c>
      <c r="D961">
        <v>33</v>
      </c>
      <c r="E961" t="s">
        <v>2949</v>
      </c>
      <c r="F961">
        <v>32.799999999999997</v>
      </c>
      <c r="G961" t="s">
        <v>2950</v>
      </c>
    </row>
    <row r="962" spans="2:7" x14ac:dyDescent="0.25">
      <c r="B962" t="s">
        <v>2951</v>
      </c>
      <c r="C962">
        <v>1320</v>
      </c>
      <c r="D962">
        <v>33</v>
      </c>
      <c r="E962" t="s">
        <v>2952</v>
      </c>
      <c r="F962">
        <v>43</v>
      </c>
    </row>
    <row r="963" spans="2:7" x14ac:dyDescent="0.25">
      <c r="B963" t="s">
        <v>2953</v>
      </c>
      <c r="C963">
        <v>1325</v>
      </c>
      <c r="D963">
        <v>9</v>
      </c>
      <c r="E963" t="s">
        <v>2954</v>
      </c>
      <c r="F963">
        <v>72</v>
      </c>
    </row>
    <row r="964" spans="2:7" x14ac:dyDescent="0.25">
      <c r="B964" t="s">
        <v>2955</v>
      </c>
      <c r="C964">
        <v>1326</v>
      </c>
      <c r="D964">
        <v>9</v>
      </c>
      <c r="E964" t="s">
        <v>2956</v>
      </c>
      <c r="F964">
        <v>10</v>
      </c>
    </row>
    <row r="965" spans="2:7" x14ac:dyDescent="0.25">
      <c r="B965" t="s">
        <v>2957</v>
      </c>
      <c r="C965">
        <v>1327</v>
      </c>
      <c r="D965">
        <v>33</v>
      </c>
      <c r="E965" t="s">
        <v>2958</v>
      </c>
      <c r="F965">
        <v>53</v>
      </c>
    </row>
    <row r="966" spans="2:7" x14ac:dyDescent="0.25">
      <c r="B966" t="s">
        <v>2959</v>
      </c>
      <c r="C966">
        <v>1328</v>
      </c>
      <c r="D966">
        <v>33</v>
      </c>
      <c r="E966" t="s">
        <v>2960</v>
      </c>
      <c r="F966">
        <v>45.7</v>
      </c>
    </row>
    <row r="967" spans="2:7" x14ac:dyDescent="0.25">
      <c r="B967" t="s">
        <v>2961</v>
      </c>
      <c r="C967">
        <v>1329</v>
      </c>
      <c r="D967">
        <v>33</v>
      </c>
      <c r="E967" t="s">
        <v>2962</v>
      </c>
      <c r="F967">
        <v>132.5</v>
      </c>
    </row>
    <row r="968" spans="2:7" x14ac:dyDescent="0.25">
      <c r="B968" t="s">
        <v>2963</v>
      </c>
      <c r="C968">
        <v>1330</v>
      </c>
      <c r="D968">
        <v>26</v>
      </c>
      <c r="E968" t="s">
        <v>2964</v>
      </c>
      <c r="F968">
        <v>43.65</v>
      </c>
    </row>
    <row r="969" spans="2:7" x14ac:dyDescent="0.25">
      <c r="B969" t="s">
        <v>2965</v>
      </c>
      <c r="C969">
        <v>1331</v>
      </c>
      <c r="D969">
        <v>26</v>
      </c>
      <c r="E969" t="s">
        <v>2966</v>
      </c>
      <c r="F969">
        <v>36.74</v>
      </c>
    </row>
    <row r="970" spans="2:7" x14ac:dyDescent="0.25">
      <c r="B970" t="s">
        <v>2967</v>
      </c>
      <c r="C970">
        <v>1332</v>
      </c>
      <c r="D970">
        <v>53</v>
      </c>
      <c r="E970" t="s">
        <v>2968</v>
      </c>
      <c r="F970">
        <v>17</v>
      </c>
    </row>
    <row r="971" spans="2:7" x14ac:dyDescent="0.25">
      <c r="B971" t="s">
        <v>2969</v>
      </c>
      <c r="C971">
        <v>1333</v>
      </c>
      <c r="D971">
        <v>53</v>
      </c>
      <c r="E971" t="s">
        <v>2970</v>
      </c>
      <c r="F971">
        <v>28.95</v>
      </c>
    </row>
    <row r="972" spans="2:7" x14ac:dyDescent="0.25">
      <c r="B972" t="s">
        <v>2971</v>
      </c>
      <c r="C972">
        <v>1334</v>
      </c>
      <c r="D972">
        <v>53</v>
      </c>
      <c r="E972" t="s">
        <v>2972</v>
      </c>
      <c r="F972">
        <v>19.670000000000002</v>
      </c>
    </row>
    <row r="973" spans="2:7" x14ac:dyDescent="0.25">
      <c r="B973" t="s">
        <v>2973</v>
      </c>
      <c r="C973">
        <v>1335</v>
      </c>
      <c r="D973">
        <v>53</v>
      </c>
      <c r="E973" t="s">
        <v>2974</v>
      </c>
      <c r="F973">
        <v>16.93</v>
      </c>
    </row>
    <row r="974" spans="2:7" x14ac:dyDescent="0.25">
      <c r="B974" t="s">
        <v>2975</v>
      </c>
      <c r="C974">
        <v>1336</v>
      </c>
      <c r="D974">
        <v>53</v>
      </c>
      <c r="E974" t="s">
        <v>2976</v>
      </c>
      <c r="F974">
        <v>77</v>
      </c>
    </row>
    <row r="975" spans="2:7" x14ac:dyDescent="0.25">
      <c r="B975" t="s">
        <v>2977</v>
      </c>
      <c r="C975">
        <v>1337</v>
      </c>
      <c r="D975">
        <v>53</v>
      </c>
      <c r="E975" t="s">
        <v>2978</v>
      </c>
      <c r="F975">
        <v>55.11</v>
      </c>
    </row>
    <row r="976" spans="2:7" x14ac:dyDescent="0.25">
      <c r="B976" t="s">
        <v>2979</v>
      </c>
      <c r="C976">
        <v>1338</v>
      </c>
      <c r="D976">
        <v>53</v>
      </c>
      <c r="E976" t="s">
        <v>2980</v>
      </c>
      <c r="F976">
        <v>31.3</v>
      </c>
    </row>
    <row r="977" spans="2:6" x14ac:dyDescent="0.25">
      <c r="B977" t="s">
        <v>2981</v>
      </c>
      <c r="C977">
        <v>1339</v>
      </c>
      <c r="D977">
        <v>53</v>
      </c>
      <c r="E977" t="s">
        <v>2982</v>
      </c>
      <c r="F977">
        <v>31.3</v>
      </c>
    </row>
    <row r="978" spans="2:6" x14ac:dyDescent="0.25">
      <c r="B978" t="s">
        <v>2983</v>
      </c>
      <c r="C978">
        <v>1340</v>
      </c>
      <c r="D978">
        <v>53</v>
      </c>
      <c r="E978" t="s">
        <v>2984</v>
      </c>
      <c r="F978">
        <v>22.19</v>
      </c>
    </row>
    <row r="979" spans="2:6" x14ac:dyDescent="0.25">
      <c r="B979" t="s">
        <v>2985</v>
      </c>
      <c r="C979">
        <v>1341</v>
      </c>
      <c r="D979">
        <v>53</v>
      </c>
      <c r="E979" t="s">
        <v>2986</v>
      </c>
      <c r="F979">
        <v>22.19</v>
      </c>
    </row>
    <row r="980" spans="2:6" x14ac:dyDescent="0.25">
      <c r="B980" t="s">
        <v>2987</v>
      </c>
      <c r="C980">
        <v>1342</v>
      </c>
      <c r="D980">
        <v>53</v>
      </c>
      <c r="E980" t="s">
        <v>2988</v>
      </c>
      <c r="F980">
        <v>22.19</v>
      </c>
    </row>
    <row r="981" spans="2:6" x14ac:dyDescent="0.25">
      <c r="B981" t="s">
        <v>2989</v>
      </c>
      <c r="C981">
        <v>1343</v>
      </c>
      <c r="D981">
        <v>53</v>
      </c>
      <c r="E981" t="s">
        <v>2990</v>
      </c>
      <c r="F981">
        <v>22.19</v>
      </c>
    </row>
    <row r="982" spans="2:6" x14ac:dyDescent="0.25">
      <c r="B982" t="s">
        <v>2991</v>
      </c>
      <c r="C982">
        <v>1344</v>
      </c>
      <c r="D982">
        <v>53</v>
      </c>
      <c r="E982" t="s">
        <v>2992</v>
      </c>
      <c r="F982">
        <v>22.19</v>
      </c>
    </row>
    <row r="983" spans="2:6" x14ac:dyDescent="0.25">
      <c r="B983" t="s">
        <v>2993</v>
      </c>
      <c r="C983">
        <v>1345</v>
      </c>
      <c r="D983">
        <v>53</v>
      </c>
      <c r="E983" t="s">
        <v>2994</v>
      </c>
      <c r="F983">
        <v>22.19</v>
      </c>
    </row>
    <row r="984" spans="2:6" x14ac:dyDescent="0.25">
      <c r="B984" t="s">
        <v>2995</v>
      </c>
      <c r="C984">
        <v>1346</v>
      </c>
      <c r="D984">
        <v>33</v>
      </c>
      <c r="E984" t="s">
        <v>2207</v>
      </c>
      <c r="F984">
        <v>47.2</v>
      </c>
    </row>
    <row r="985" spans="2:6" x14ac:dyDescent="0.25">
      <c r="B985" t="s">
        <v>2996</v>
      </c>
      <c r="C985">
        <v>1347</v>
      </c>
      <c r="D985">
        <v>9</v>
      </c>
      <c r="E985" t="s">
        <v>1995</v>
      </c>
      <c r="F985">
        <v>281.19</v>
      </c>
    </row>
    <row r="986" spans="2:6" x14ac:dyDescent="0.25">
      <c r="B986" t="s">
        <v>2997</v>
      </c>
      <c r="C986">
        <v>1348</v>
      </c>
      <c r="D986">
        <v>70</v>
      </c>
      <c r="E986" t="s">
        <v>2998</v>
      </c>
      <c r="F986">
        <v>12.46</v>
      </c>
    </row>
    <row r="987" spans="2:6" x14ac:dyDescent="0.25">
      <c r="B987" t="s">
        <v>2999</v>
      </c>
      <c r="C987">
        <v>1349</v>
      </c>
      <c r="D987">
        <v>26</v>
      </c>
      <c r="E987" t="s">
        <v>3000</v>
      </c>
      <c r="F987">
        <v>69.5</v>
      </c>
    </row>
    <row r="988" spans="2:6" x14ac:dyDescent="0.25">
      <c r="B988" t="s">
        <v>3001</v>
      </c>
      <c r="C988">
        <v>1350</v>
      </c>
      <c r="D988">
        <v>33</v>
      </c>
      <c r="E988" t="s">
        <v>3002</v>
      </c>
      <c r="F988">
        <v>11.1</v>
      </c>
    </row>
    <row r="989" spans="2:6" x14ac:dyDescent="0.25">
      <c r="B989" t="s">
        <v>3003</v>
      </c>
      <c r="C989">
        <v>1351</v>
      </c>
      <c r="D989">
        <v>90</v>
      </c>
      <c r="E989" t="s">
        <v>3004</v>
      </c>
      <c r="F989">
        <v>173.8</v>
      </c>
    </row>
    <row r="990" spans="2:6" x14ac:dyDescent="0.25">
      <c r="B990" t="s">
        <v>3005</v>
      </c>
      <c r="C990">
        <v>1352</v>
      </c>
      <c r="D990">
        <v>76</v>
      </c>
      <c r="E990" t="s">
        <v>3006</v>
      </c>
    </row>
    <row r="991" spans="2:6" x14ac:dyDescent="0.25">
      <c r="B991" t="s">
        <v>3007</v>
      </c>
      <c r="C991">
        <v>1353</v>
      </c>
      <c r="D991">
        <v>76</v>
      </c>
      <c r="E991" t="s">
        <v>3008</v>
      </c>
    </row>
    <row r="992" spans="2:6" x14ac:dyDescent="0.25">
      <c r="B992" t="s">
        <v>3009</v>
      </c>
      <c r="C992">
        <v>1354</v>
      </c>
      <c r="D992">
        <v>30</v>
      </c>
      <c r="E992" t="s">
        <v>3010</v>
      </c>
      <c r="F992">
        <v>2.4</v>
      </c>
    </row>
    <row r="993" spans="2:6" x14ac:dyDescent="0.25">
      <c r="B993" t="s">
        <v>3011</v>
      </c>
      <c r="C993">
        <v>1355</v>
      </c>
      <c r="D993">
        <v>36</v>
      </c>
      <c r="E993" t="s">
        <v>3012</v>
      </c>
      <c r="F993">
        <v>180</v>
      </c>
    </row>
    <row r="994" spans="2:6" x14ac:dyDescent="0.25">
      <c r="B994" t="s">
        <v>3013</v>
      </c>
      <c r="C994">
        <v>1356</v>
      </c>
      <c r="D994">
        <v>4</v>
      </c>
      <c r="E994" t="s">
        <v>3014</v>
      </c>
    </row>
    <row r="995" spans="2:6" x14ac:dyDescent="0.25">
      <c r="B995" t="s">
        <v>3015</v>
      </c>
      <c r="C995">
        <v>1357</v>
      </c>
      <c r="D995">
        <v>4</v>
      </c>
      <c r="E995" t="s">
        <v>3016</v>
      </c>
    </row>
    <row r="996" spans="2:6" x14ac:dyDescent="0.25">
      <c r="B996" t="s">
        <v>3017</v>
      </c>
      <c r="C996">
        <v>1358</v>
      </c>
      <c r="D996">
        <v>4</v>
      </c>
      <c r="E996" t="s">
        <v>3018</v>
      </c>
    </row>
    <row r="997" spans="2:6" x14ac:dyDescent="0.25">
      <c r="B997" t="s">
        <v>3019</v>
      </c>
      <c r="C997">
        <v>1359</v>
      </c>
      <c r="D997">
        <v>4</v>
      </c>
      <c r="E997" t="s">
        <v>3020</v>
      </c>
    </row>
    <row r="998" spans="2:6" x14ac:dyDescent="0.25">
      <c r="B998" t="s">
        <v>3021</v>
      </c>
      <c r="C998">
        <v>1360</v>
      </c>
      <c r="D998">
        <v>78</v>
      </c>
      <c r="E998" t="s">
        <v>3022</v>
      </c>
    </row>
    <row r="999" spans="2:6" x14ac:dyDescent="0.25">
      <c r="B999" t="s">
        <v>3023</v>
      </c>
      <c r="C999">
        <v>1361</v>
      </c>
      <c r="D999">
        <v>78</v>
      </c>
      <c r="E999" t="s">
        <v>3024</v>
      </c>
    </row>
    <row r="1000" spans="2:6" x14ac:dyDescent="0.25">
      <c r="B1000" t="s">
        <v>3025</v>
      </c>
      <c r="C1000">
        <v>1362</v>
      </c>
      <c r="D1000">
        <v>78</v>
      </c>
      <c r="E1000" t="s">
        <v>3026</v>
      </c>
    </row>
    <row r="1001" spans="2:6" x14ac:dyDescent="0.25">
      <c r="B1001" t="s">
        <v>3027</v>
      </c>
      <c r="C1001">
        <v>1363</v>
      </c>
      <c r="D1001">
        <v>53</v>
      </c>
      <c r="E1001" t="s">
        <v>3028</v>
      </c>
      <c r="F1001">
        <v>54</v>
      </c>
    </row>
    <row r="1002" spans="2:6" x14ac:dyDescent="0.25">
      <c r="B1002" t="s">
        <v>3029</v>
      </c>
      <c r="C1002">
        <v>1364</v>
      </c>
      <c r="D1002">
        <v>33</v>
      </c>
      <c r="E1002" t="s">
        <v>3030</v>
      </c>
      <c r="F1002">
        <v>23.2</v>
      </c>
    </row>
    <row r="1003" spans="2:6" x14ac:dyDescent="0.25">
      <c r="B1003" t="s">
        <v>3031</v>
      </c>
      <c r="C1003">
        <v>1365</v>
      </c>
      <c r="D1003">
        <v>33</v>
      </c>
      <c r="E1003" t="s">
        <v>3032</v>
      </c>
    </row>
    <row r="1004" spans="2:6" x14ac:dyDescent="0.25">
      <c r="B1004" t="s">
        <v>3033</v>
      </c>
      <c r="C1004">
        <v>1366</v>
      </c>
      <c r="D1004">
        <v>33</v>
      </c>
      <c r="E1004" t="s">
        <v>3034</v>
      </c>
    </row>
    <row r="1005" spans="2:6" x14ac:dyDescent="0.25">
      <c r="B1005" t="s">
        <v>3035</v>
      </c>
      <c r="C1005">
        <v>1367</v>
      </c>
      <c r="D1005">
        <v>33</v>
      </c>
      <c r="E1005" t="s">
        <v>3036</v>
      </c>
    </row>
    <row r="1006" spans="2:6" x14ac:dyDescent="0.25">
      <c r="B1006" t="s">
        <v>3037</v>
      </c>
      <c r="C1006">
        <v>1368</v>
      </c>
      <c r="D1006">
        <v>33</v>
      </c>
      <c r="E1006" t="s">
        <v>3038</v>
      </c>
    </row>
    <row r="1007" spans="2:6" x14ac:dyDescent="0.25">
      <c r="B1007" t="s">
        <v>3039</v>
      </c>
      <c r="C1007">
        <v>1369</v>
      </c>
      <c r="D1007">
        <v>33</v>
      </c>
      <c r="E1007" t="s">
        <v>3040</v>
      </c>
    </row>
    <row r="1008" spans="2:6" x14ac:dyDescent="0.25">
      <c r="B1008" t="s">
        <v>3041</v>
      </c>
      <c r="C1008">
        <v>1370</v>
      </c>
      <c r="D1008">
        <v>33</v>
      </c>
      <c r="E1008" t="s">
        <v>3042</v>
      </c>
    </row>
    <row r="1009" spans="2:6" x14ac:dyDescent="0.25">
      <c r="B1009" t="s">
        <v>3043</v>
      </c>
      <c r="C1009">
        <v>1371</v>
      </c>
      <c r="D1009">
        <v>33</v>
      </c>
      <c r="E1009" t="s">
        <v>3044</v>
      </c>
    </row>
    <row r="1010" spans="2:6" x14ac:dyDescent="0.25">
      <c r="B1010" t="s">
        <v>3045</v>
      </c>
      <c r="C1010">
        <v>1372</v>
      </c>
      <c r="D1010">
        <v>91</v>
      </c>
      <c r="E1010" t="s">
        <v>3046</v>
      </c>
    </row>
    <row r="1011" spans="2:6" x14ac:dyDescent="0.25">
      <c r="B1011" t="s">
        <v>3047</v>
      </c>
      <c r="C1011">
        <v>1373</v>
      </c>
      <c r="D1011">
        <v>91</v>
      </c>
      <c r="E1011" t="s">
        <v>3048</v>
      </c>
    </row>
    <row r="1012" spans="2:6" x14ac:dyDescent="0.25">
      <c r="B1012" t="s">
        <v>3049</v>
      </c>
      <c r="C1012">
        <v>1374</v>
      </c>
      <c r="D1012">
        <v>91</v>
      </c>
      <c r="E1012" t="s">
        <v>3050</v>
      </c>
    </row>
    <row r="1013" spans="2:6" x14ac:dyDescent="0.25">
      <c r="B1013" t="s">
        <v>3051</v>
      </c>
      <c r="C1013">
        <v>1375</v>
      </c>
      <c r="D1013">
        <v>33</v>
      </c>
      <c r="E1013" t="s">
        <v>3052</v>
      </c>
    </row>
    <row r="1014" spans="2:6" x14ac:dyDescent="0.25">
      <c r="B1014" t="s">
        <v>3053</v>
      </c>
      <c r="C1014">
        <v>1376</v>
      </c>
      <c r="D1014">
        <v>33</v>
      </c>
      <c r="E1014" t="s">
        <v>3054</v>
      </c>
    </row>
    <row r="1015" spans="2:6" x14ac:dyDescent="0.25">
      <c r="B1015" t="s">
        <v>3055</v>
      </c>
      <c r="C1015">
        <v>1378</v>
      </c>
      <c r="D1015">
        <v>53</v>
      </c>
      <c r="E1015" t="s">
        <v>3056</v>
      </c>
      <c r="F1015">
        <v>35.5</v>
      </c>
    </row>
    <row r="1016" spans="2:6" x14ac:dyDescent="0.25">
      <c r="B1016" t="s">
        <v>3057</v>
      </c>
      <c r="C1016">
        <v>1379</v>
      </c>
      <c r="D1016">
        <v>53</v>
      </c>
      <c r="E1016" t="s">
        <v>3058</v>
      </c>
      <c r="F1016">
        <v>54.5</v>
      </c>
    </row>
    <row r="1017" spans="2:6" x14ac:dyDescent="0.25">
      <c r="B1017" t="s">
        <v>3059</v>
      </c>
      <c r="C1017">
        <v>1381</v>
      </c>
      <c r="D1017">
        <v>53</v>
      </c>
      <c r="E1017" t="s">
        <v>3060</v>
      </c>
      <c r="F1017">
        <v>78.8</v>
      </c>
    </row>
    <row r="1018" spans="2:6" x14ac:dyDescent="0.25">
      <c r="B1018" t="s">
        <v>3061</v>
      </c>
      <c r="C1018">
        <v>1382</v>
      </c>
      <c r="D1018">
        <v>53</v>
      </c>
      <c r="E1018" t="s">
        <v>3062</v>
      </c>
      <c r="F1018">
        <v>72.05</v>
      </c>
    </row>
    <row r="1019" spans="2:6" x14ac:dyDescent="0.25">
      <c r="B1019" t="s">
        <v>3063</v>
      </c>
      <c r="C1019">
        <v>1383</v>
      </c>
      <c r="D1019">
        <v>36</v>
      </c>
      <c r="E1019" t="s">
        <v>3064</v>
      </c>
      <c r="F1019">
        <v>24</v>
      </c>
    </row>
    <row r="1020" spans="2:6" x14ac:dyDescent="0.25">
      <c r="B1020" t="s">
        <v>3065</v>
      </c>
      <c r="C1020">
        <v>1384</v>
      </c>
      <c r="D1020">
        <v>36</v>
      </c>
      <c r="E1020" t="s">
        <v>3066</v>
      </c>
      <c r="F1020">
        <v>20.8</v>
      </c>
    </row>
    <row r="1021" spans="2:6" x14ac:dyDescent="0.25">
      <c r="B1021" t="s">
        <v>3067</v>
      </c>
      <c r="C1021">
        <v>1385</v>
      </c>
      <c r="D1021">
        <v>36</v>
      </c>
      <c r="E1021" t="s">
        <v>3068</v>
      </c>
      <c r="F1021">
        <v>27.1</v>
      </c>
    </row>
    <row r="1022" spans="2:6" x14ac:dyDescent="0.25">
      <c r="B1022" t="s">
        <v>3069</v>
      </c>
      <c r="C1022">
        <v>1386</v>
      </c>
      <c r="D1022">
        <v>36</v>
      </c>
      <c r="E1022" t="s">
        <v>3070</v>
      </c>
      <c r="F1022">
        <v>12.87</v>
      </c>
    </row>
    <row r="1023" spans="2:6" x14ac:dyDescent="0.25">
      <c r="B1023" t="s">
        <v>3071</v>
      </c>
      <c r="C1023">
        <v>1388</v>
      </c>
      <c r="D1023">
        <v>84</v>
      </c>
      <c r="E1023" t="s">
        <v>3072</v>
      </c>
      <c r="F1023">
        <v>20.9</v>
      </c>
    </row>
    <row r="1024" spans="2:6" x14ac:dyDescent="0.25">
      <c r="B1024" t="s">
        <v>3073</v>
      </c>
      <c r="C1024">
        <v>1389</v>
      </c>
      <c r="D1024">
        <v>26</v>
      </c>
      <c r="E1024" t="s">
        <v>3074</v>
      </c>
      <c r="F1024">
        <v>47.5</v>
      </c>
    </row>
    <row r="1025" spans="2:7" x14ac:dyDescent="0.25">
      <c r="B1025" t="s">
        <v>3075</v>
      </c>
      <c r="C1025">
        <v>1390</v>
      </c>
      <c r="D1025">
        <v>92</v>
      </c>
      <c r="E1025" t="s">
        <v>3076</v>
      </c>
      <c r="F1025">
        <v>180</v>
      </c>
    </row>
    <row r="1026" spans="2:7" x14ac:dyDescent="0.25">
      <c r="B1026" t="s">
        <v>3077</v>
      </c>
      <c r="C1026">
        <v>1391</v>
      </c>
      <c r="D1026">
        <v>26</v>
      </c>
      <c r="E1026" t="s">
        <v>3078</v>
      </c>
      <c r="F1026">
        <v>97.7</v>
      </c>
    </row>
    <row r="1027" spans="2:7" x14ac:dyDescent="0.25">
      <c r="B1027" t="s">
        <v>3079</v>
      </c>
      <c r="C1027">
        <v>1392</v>
      </c>
      <c r="D1027">
        <v>26</v>
      </c>
      <c r="E1027" t="s">
        <v>3080</v>
      </c>
      <c r="F1027">
        <v>101.33</v>
      </c>
    </row>
    <row r="1028" spans="2:7" x14ac:dyDescent="0.25">
      <c r="B1028" t="s">
        <v>3081</v>
      </c>
      <c r="C1028">
        <v>1393</v>
      </c>
      <c r="D1028">
        <v>26</v>
      </c>
      <c r="E1028" t="s">
        <v>3082</v>
      </c>
      <c r="F1028">
        <v>153</v>
      </c>
    </row>
    <row r="1029" spans="2:7" x14ac:dyDescent="0.25">
      <c r="B1029" t="s">
        <v>3083</v>
      </c>
      <c r="C1029">
        <v>1394</v>
      </c>
      <c r="D1029">
        <v>26</v>
      </c>
      <c r="E1029" t="s">
        <v>3084</v>
      </c>
      <c r="F1029">
        <v>47.2</v>
      </c>
    </row>
    <row r="1030" spans="2:7" x14ac:dyDescent="0.25">
      <c r="B1030" t="s">
        <v>3085</v>
      </c>
      <c r="C1030">
        <v>1395</v>
      </c>
      <c r="D1030">
        <v>36</v>
      </c>
      <c r="E1030" t="s">
        <v>3086</v>
      </c>
      <c r="F1030">
        <v>0.08</v>
      </c>
    </row>
    <row r="1031" spans="2:7" x14ac:dyDescent="0.25">
      <c r="B1031" t="s">
        <v>3087</v>
      </c>
      <c r="C1031">
        <v>1396</v>
      </c>
      <c r="D1031">
        <v>53</v>
      </c>
      <c r="E1031" t="s">
        <v>3088</v>
      </c>
      <c r="F1031">
        <v>55.35</v>
      </c>
    </row>
    <row r="1032" spans="2:7" x14ac:dyDescent="0.25">
      <c r="B1032" t="s">
        <v>3089</v>
      </c>
      <c r="C1032">
        <v>1397</v>
      </c>
      <c r="D1032">
        <v>36</v>
      </c>
    </row>
    <row r="1033" spans="2:7" x14ac:dyDescent="0.25">
      <c r="B1033" t="s">
        <v>3090</v>
      </c>
      <c r="C1033">
        <v>1398</v>
      </c>
      <c r="D1033">
        <v>5</v>
      </c>
      <c r="E1033" t="s">
        <v>3091</v>
      </c>
      <c r="F1033">
        <v>11.6</v>
      </c>
    </row>
    <row r="1034" spans="2:7" x14ac:dyDescent="0.25">
      <c r="B1034" t="s">
        <v>3092</v>
      </c>
      <c r="C1034">
        <v>1399</v>
      </c>
      <c r="D1034">
        <v>5</v>
      </c>
      <c r="E1034" t="s">
        <v>3093</v>
      </c>
      <c r="F1034">
        <v>48</v>
      </c>
    </row>
    <row r="1035" spans="2:7" x14ac:dyDescent="0.25">
      <c r="B1035" t="s">
        <v>3094</v>
      </c>
      <c r="C1035">
        <v>1400</v>
      </c>
      <c r="D1035">
        <v>5</v>
      </c>
      <c r="E1035" t="s">
        <v>3095</v>
      </c>
      <c r="F1035">
        <v>11.4</v>
      </c>
    </row>
    <row r="1036" spans="2:7" x14ac:dyDescent="0.25">
      <c r="B1036" t="s">
        <v>3096</v>
      </c>
      <c r="C1036">
        <v>1401</v>
      </c>
      <c r="D1036">
        <v>5</v>
      </c>
      <c r="E1036" t="s">
        <v>3097</v>
      </c>
      <c r="F1036">
        <v>13.7</v>
      </c>
    </row>
    <row r="1037" spans="2:7" x14ac:dyDescent="0.25">
      <c r="B1037" t="s">
        <v>3098</v>
      </c>
      <c r="C1037">
        <v>1402</v>
      </c>
      <c r="D1037">
        <v>33</v>
      </c>
      <c r="E1037" t="s">
        <v>3099</v>
      </c>
      <c r="F1037">
        <v>15.1</v>
      </c>
    </row>
    <row r="1038" spans="2:7" x14ac:dyDescent="0.25">
      <c r="B1038" t="s">
        <v>3100</v>
      </c>
      <c r="C1038">
        <v>1403</v>
      </c>
      <c r="D1038">
        <v>33</v>
      </c>
      <c r="E1038" t="s">
        <v>3101</v>
      </c>
      <c r="F1038">
        <v>23.8</v>
      </c>
    </row>
    <row r="1039" spans="2:7" x14ac:dyDescent="0.25">
      <c r="B1039" t="s">
        <v>3102</v>
      </c>
      <c r="C1039">
        <v>1404</v>
      </c>
      <c r="D1039">
        <v>9</v>
      </c>
      <c r="E1039" t="s">
        <v>3103</v>
      </c>
      <c r="F1039">
        <v>71.680000000000007</v>
      </c>
      <c r="G1039" t="s">
        <v>3104</v>
      </c>
    </row>
    <row r="1040" spans="2:7" x14ac:dyDescent="0.25">
      <c r="B1040" t="s">
        <v>3105</v>
      </c>
      <c r="C1040">
        <v>1405</v>
      </c>
      <c r="D1040">
        <v>36</v>
      </c>
      <c r="E1040" t="s">
        <v>3106</v>
      </c>
      <c r="F1040">
        <v>11.71</v>
      </c>
    </row>
    <row r="1041" spans="2:7" x14ac:dyDescent="0.25">
      <c r="B1041" t="s">
        <v>3107</v>
      </c>
      <c r="C1041">
        <v>1406</v>
      </c>
      <c r="D1041">
        <v>21</v>
      </c>
      <c r="E1041" t="s">
        <v>3108</v>
      </c>
      <c r="G1041" t="s">
        <v>3109</v>
      </c>
    </row>
    <row r="1042" spans="2:7" x14ac:dyDescent="0.25">
      <c r="B1042" t="s">
        <v>3110</v>
      </c>
      <c r="C1042">
        <v>1407</v>
      </c>
      <c r="D1042">
        <v>93</v>
      </c>
      <c r="E1042" t="s">
        <v>3111</v>
      </c>
      <c r="F1042">
        <v>71</v>
      </c>
      <c r="G1042" t="s">
        <v>3112</v>
      </c>
    </row>
    <row r="1043" spans="2:7" x14ac:dyDescent="0.25">
      <c r="B1043" t="s">
        <v>3113</v>
      </c>
      <c r="C1043">
        <v>1409</v>
      </c>
      <c r="D1043">
        <v>26</v>
      </c>
      <c r="E1043" t="s">
        <v>3114</v>
      </c>
      <c r="F1043">
        <v>97.6</v>
      </c>
    </row>
    <row r="1044" spans="2:7" x14ac:dyDescent="0.25">
      <c r="B1044" t="s">
        <v>3115</v>
      </c>
      <c r="C1044">
        <v>1410</v>
      </c>
      <c r="D1044">
        <v>26</v>
      </c>
      <c r="E1044" t="s">
        <v>3116</v>
      </c>
      <c r="F1044">
        <v>110.61</v>
      </c>
    </row>
    <row r="1045" spans="2:7" x14ac:dyDescent="0.25">
      <c r="B1045" t="s">
        <v>3117</v>
      </c>
      <c r="C1045">
        <v>1411</v>
      </c>
      <c r="D1045">
        <v>36</v>
      </c>
      <c r="E1045" t="s">
        <v>3118</v>
      </c>
      <c r="F1045">
        <v>2.93</v>
      </c>
    </row>
    <row r="1046" spans="2:7" x14ac:dyDescent="0.25">
      <c r="B1046" t="s">
        <v>3119</v>
      </c>
      <c r="C1046">
        <v>1412</v>
      </c>
      <c r="D1046">
        <v>36</v>
      </c>
      <c r="E1046" t="s">
        <v>3120</v>
      </c>
      <c r="F1046">
        <v>43</v>
      </c>
    </row>
    <row r="1047" spans="2:7" x14ac:dyDescent="0.25">
      <c r="B1047" t="s">
        <v>3121</v>
      </c>
      <c r="C1047">
        <v>1413</v>
      </c>
      <c r="D1047">
        <v>36</v>
      </c>
      <c r="E1047" t="s">
        <v>3122</v>
      </c>
      <c r="F1047">
        <v>0.56999999999999995</v>
      </c>
    </row>
    <row r="1048" spans="2:7" x14ac:dyDescent="0.25">
      <c r="B1048" t="s">
        <v>3123</v>
      </c>
      <c r="C1048">
        <v>1414</v>
      </c>
      <c r="D1048">
        <v>36</v>
      </c>
      <c r="E1048" t="s">
        <v>3124</v>
      </c>
      <c r="F1048">
        <v>26.54</v>
      </c>
    </row>
    <row r="1049" spans="2:7" x14ac:dyDescent="0.25">
      <c r="B1049" t="s">
        <v>3125</v>
      </c>
      <c r="C1049">
        <v>1415</v>
      </c>
      <c r="D1049">
        <v>36</v>
      </c>
      <c r="E1049" t="s">
        <v>3126</v>
      </c>
      <c r="F1049">
        <v>21.01</v>
      </c>
    </row>
    <row r="1050" spans="2:7" x14ac:dyDescent="0.25">
      <c r="B1050" t="s">
        <v>3127</v>
      </c>
      <c r="C1050">
        <v>1416</v>
      </c>
      <c r="D1050">
        <v>36</v>
      </c>
      <c r="F1050">
        <v>7</v>
      </c>
    </row>
    <row r="1051" spans="2:7" x14ac:dyDescent="0.25">
      <c r="B1051" t="s">
        <v>3128</v>
      </c>
      <c r="C1051">
        <v>1417</v>
      </c>
      <c r="D1051">
        <v>36</v>
      </c>
      <c r="F1051">
        <v>4.8899999999999997</v>
      </c>
    </row>
    <row r="1052" spans="2:7" x14ac:dyDescent="0.25">
      <c r="B1052" t="s">
        <v>3129</v>
      </c>
      <c r="C1052">
        <v>1418</v>
      </c>
      <c r="D1052">
        <v>36</v>
      </c>
      <c r="F1052">
        <v>3.89</v>
      </c>
    </row>
    <row r="1053" spans="2:7" x14ac:dyDescent="0.25">
      <c r="B1053" t="s">
        <v>3130</v>
      </c>
      <c r="C1053">
        <v>1419</v>
      </c>
      <c r="D1053">
        <v>36</v>
      </c>
      <c r="F1053">
        <v>3.82</v>
      </c>
    </row>
    <row r="1054" spans="2:7" x14ac:dyDescent="0.25">
      <c r="B1054" t="s">
        <v>3131</v>
      </c>
      <c r="C1054">
        <v>1420</v>
      </c>
      <c r="D1054">
        <v>36</v>
      </c>
      <c r="E1054" t="s">
        <v>3132</v>
      </c>
      <c r="F1054">
        <v>4.9400000000000004</v>
      </c>
    </row>
    <row r="1055" spans="2:7" x14ac:dyDescent="0.25">
      <c r="B1055" t="s">
        <v>3133</v>
      </c>
      <c r="C1055">
        <v>1421</v>
      </c>
      <c r="D1055">
        <v>36</v>
      </c>
      <c r="E1055" t="s">
        <v>3134</v>
      </c>
      <c r="F1055">
        <v>2.1</v>
      </c>
    </row>
    <row r="1056" spans="2:7" x14ac:dyDescent="0.25">
      <c r="B1056" t="s">
        <v>3135</v>
      </c>
      <c r="C1056">
        <v>1422</v>
      </c>
      <c r="D1056">
        <v>36</v>
      </c>
      <c r="E1056" t="s">
        <v>3136</v>
      </c>
      <c r="F1056">
        <v>3.1</v>
      </c>
    </row>
    <row r="1057" spans="2:7" x14ac:dyDescent="0.25">
      <c r="B1057" t="s">
        <v>3137</v>
      </c>
      <c r="C1057">
        <v>1423</v>
      </c>
      <c r="D1057">
        <v>36</v>
      </c>
      <c r="E1057" t="s">
        <v>3138</v>
      </c>
      <c r="F1057">
        <v>2.34</v>
      </c>
    </row>
    <row r="1058" spans="2:7" x14ac:dyDescent="0.25">
      <c r="B1058" t="s">
        <v>3139</v>
      </c>
      <c r="C1058">
        <v>1424</v>
      </c>
      <c r="D1058">
        <v>36</v>
      </c>
      <c r="E1058" t="s">
        <v>3140</v>
      </c>
      <c r="F1058">
        <v>1.2</v>
      </c>
    </row>
    <row r="1059" spans="2:7" x14ac:dyDescent="0.25">
      <c r="B1059" t="s">
        <v>3141</v>
      </c>
      <c r="C1059">
        <v>1425</v>
      </c>
      <c r="D1059">
        <v>36</v>
      </c>
      <c r="E1059" t="s">
        <v>3142</v>
      </c>
      <c r="F1059">
        <v>4.62</v>
      </c>
    </row>
    <row r="1060" spans="2:7" x14ac:dyDescent="0.25">
      <c r="B1060" t="s">
        <v>3143</v>
      </c>
      <c r="C1060">
        <v>1426</v>
      </c>
      <c r="D1060">
        <v>36</v>
      </c>
      <c r="E1060" t="s">
        <v>3144</v>
      </c>
      <c r="F1060">
        <v>4.95</v>
      </c>
    </row>
    <row r="1061" spans="2:7" x14ac:dyDescent="0.25">
      <c r="B1061" t="s">
        <v>3145</v>
      </c>
      <c r="C1061">
        <v>1427</v>
      </c>
      <c r="D1061">
        <v>36</v>
      </c>
      <c r="E1061" t="s">
        <v>3146</v>
      </c>
      <c r="F1061">
        <v>5.91</v>
      </c>
    </row>
    <row r="1062" spans="2:7" x14ac:dyDescent="0.25">
      <c r="B1062" t="s">
        <v>3147</v>
      </c>
      <c r="C1062">
        <v>1428</v>
      </c>
      <c r="D1062">
        <v>36</v>
      </c>
      <c r="E1062" t="s">
        <v>3148</v>
      </c>
      <c r="F1062">
        <v>8.09</v>
      </c>
    </row>
    <row r="1063" spans="2:7" x14ac:dyDescent="0.25">
      <c r="B1063" t="s">
        <v>3149</v>
      </c>
      <c r="C1063">
        <v>1429</v>
      </c>
      <c r="D1063">
        <v>36</v>
      </c>
      <c r="E1063" t="s">
        <v>3150</v>
      </c>
      <c r="F1063">
        <v>2.38</v>
      </c>
    </row>
    <row r="1064" spans="2:7" x14ac:dyDescent="0.25">
      <c r="B1064" t="s">
        <v>3151</v>
      </c>
      <c r="C1064">
        <v>1430</v>
      </c>
      <c r="D1064">
        <v>36</v>
      </c>
      <c r="E1064" t="s">
        <v>3152</v>
      </c>
      <c r="F1064">
        <v>1.98</v>
      </c>
    </row>
    <row r="1065" spans="2:7" x14ac:dyDescent="0.25">
      <c r="B1065" t="s">
        <v>3153</v>
      </c>
      <c r="C1065">
        <v>1431</v>
      </c>
      <c r="D1065">
        <v>36</v>
      </c>
      <c r="E1065" t="s">
        <v>3154</v>
      </c>
      <c r="F1065">
        <v>4.5599999999999996</v>
      </c>
    </row>
    <row r="1066" spans="2:7" x14ac:dyDescent="0.25">
      <c r="B1066" t="s">
        <v>3155</v>
      </c>
      <c r="C1066">
        <v>1432</v>
      </c>
      <c r="D1066">
        <v>30</v>
      </c>
      <c r="E1066" t="s">
        <v>3156</v>
      </c>
      <c r="F1066">
        <v>14.55</v>
      </c>
    </row>
    <row r="1067" spans="2:7" x14ac:dyDescent="0.25">
      <c r="B1067" t="s">
        <v>3157</v>
      </c>
      <c r="C1067">
        <v>1433</v>
      </c>
      <c r="D1067">
        <v>33</v>
      </c>
      <c r="E1067" t="s">
        <v>3158</v>
      </c>
      <c r="F1067">
        <v>10.199999999999999</v>
      </c>
      <c r="G1067" t="s">
        <v>3159</v>
      </c>
    </row>
    <row r="1068" spans="2:7" x14ac:dyDescent="0.25">
      <c r="B1068" t="s">
        <v>3160</v>
      </c>
      <c r="C1068">
        <v>1435</v>
      </c>
      <c r="D1068">
        <v>78</v>
      </c>
      <c r="E1068" t="s">
        <v>3161</v>
      </c>
      <c r="F1068">
        <v>51.3</v>
      </c>
    </row>
    <row r="1069" spans="2:7" x14ac:dyDescent="0.25">
      <c r="B1069" t="s">
        <v>3162</v>
      </c>
      <c r="C1069">
        <v>1436</v>
      </c>
      <c r="D1069">
        <v>33</v>
      </c>
      <c r="E1069" t="s">
        <v>3163</v>
      </c>
      <c r="F1069">
        <v>27.9</v>
      </c>
    </row>
    <row r="1070" spans="2:7" x14ac:dyDescent="0.25">
      <c r="B1070" t="s">
        <v>3164</v>
      </c>
      <c r="C1070">
        <v>1437</v>
      </c>
      <c r="D1070">
        <v>33</v>
      </c>
      <c r="E1070" t="s">
        <v>3165</v>
      </c>
      <c r="F1070">
        <v>30.8</v>
      </c>
    </row>
    <row r="1071" spans="2:7" x14ac:dyDescent="0.25">
      <c r="B1071" t="s">
        <v>3166</v>
      </c>
      <c r="C1071">
        <v>1438</v>
      </c>
      <c r="D1071">
        <v>36</v>
      </c>
      <c r="F1071">
        <v>32.76</v>
      </c>
    </row>
    <row r="1072" spans="2:7" x14ac:dyDescent="0.25">
      <c r="B1072" t="s">
        <v>3167</v>
      </c>
      <c r="C1072">
        <v>1439</v>
      </c>
      <c r="D1072">
        <v>36</v>
      </c>
      <c r="F1072">
        <v>8</v>
      </c>
    </row>
    <row r="1073" spans="2:7" x14ac:dyDescent="0.25">
      <c r="B1073" t="s">
        <v>3168</v>
      </c>
      <c r="C1073">
        <v>1440</v>
      </c>
      <c r="D1073">
        <v>36</v>
      </c>
      <c r="F1073">
        <v>336</v>
      </c>
      <c r="G1073" t="s">
        <v>3169</v>
      </c>
    </row>
    <row r="1074" spans="2:7" x14ac:dyDescent="0.25">
      <c r="B1074" t="s">
        <v>3170</v>
      </c>
      <c r="C1074">
        <v>1442</v>
      </c>
      <c r="D1074">
        <v>33</v>
      </c>
      <c r="E1074" t="s">
        <v>3171</v>
      </c>
      <c r="F1074">
        <v>33.4</v>
      </c>
    </row>
    <row r="1075" spans="2:7" x14ac:dyDescent="0.25">
      <c r="B1075" t="s">
        <v>3172</v>
      </c>
      <c r="C1075">
        <v>1443</v>
      </c>
      <c r="D1075">
        <v>28</v>
      </c>
      <c r="E1075" t="s">
        <v>3173</v>
      </c>
      <c r="F1075">
        <v>314</v>
      </c>
    </row>
    <row r="1076" spans="2:7" x14ac:dyDescent="0.25">
      <c r="B1076" t="s">
        <v>3174</v>
      </c>
      <c r="C1076">
        <v>1444</v>
      </c>
      <c r="D1076">
        <v>28</v>
      </c>
      <c r="E1076" t="s">
        <v>3175</v>
      </c>
      <c r="F1076">
        <v>90.2</v>
      </c>
    </row>
    <row r="1077" spans="2:7" x14ac:dyDescent="0.25">
      <c r="B1077" t="s">
        <v>3176</v>
      </c>
      <c r="C1077">
        <v>1447</v>
      </c>
      <c r="D1077">
        <v>52</v>
      </c>
      <c r="E1077" t="s">
        <v>3177</v>
      </c>
    </row>
    <row r="1078" spans="2:7" x14ac:dyDescent="0.25">
      <c r="B1078" t="s">
        <v>3178</v>
      </c>
      <c r="C1078">
        <v>1448</v>
      </c>
      <c r="D1078">
        <v>26</v>
      </c>
      <c r="E1078" t="s">
        <v>3179</v>
      </c>
      <c r="F1078">
        <v>215</v>
      </c>
      <c r="G1078" t="s">
        <v>3180</v>
      </c>
    </row>
    <row r="1079" spans="2:7" x14ac:dyDescent="0.25">
      <c r="B1079" t="s">
        <v>3181</v>
      </c>
      <c r="C1079">
        <v>1449</v>
      </c>
      <c r="D1079">
        <v>26</v>
      </c>
      <c r="E1079" t="s">
        <v>3182</v>
      </c>
      <c r="F1079">
        <v>215</v>
      </c>
      <c r="G1079" t="s">
        <v>3180</v>
      </c>
    </row>
    <row r="1080" spans="2:7" x14ac:dyDescent="0.25">
      <c r="B1080" t="s">
        <v>3183</v>
      </c>
      <c r="C1080">
        <v>1450</v>
      </c>
      <c r="D1080">
        <v>12</v>
      </c>
      <c r="E1080" t="s">
        <v>3184</v>
      </c>
    </row>
    <row r="1081" spans="2:7" x14ac:dyDescent="0.25">
      <c r="B1081" t="s">
        <v>3185</v>
      </c>
      <c r="C1081">
        <v>1451</v>
      </c>
      <c r="D1081">
        <v>67</v>
      </c>
      <c r="F1081">
        <v>700</v>
      </c>
      <c r="G1081" t="s">
        <v>2407</v>
      </c>
    </row>
    <row r="1082" spans="2:7" x14ac:dyDescent="0.25">
      <c r="B1082" t="s">
        <v>3186</v>
      </c>
      <c r="C1082">
        <v>1452</v>
      </c>
      <c r="D1082">
        <v>74</v>
      </c>
      <c r="E1082" t="s">
        <v>3187</v>
      </c>
    </row>
    <row r="1083" spans="2:7" x14ac:dyDescent="0.25">
      <c r="B1083" t="s">
        <v>2741</v>
      </c>
      <c r="C1083">
        <v>1453</v>
      </c>
      <c r="D1083">
        <v>33</v>
      </c>
      <c r="E1083" t="s">
        <v>3188</v>
      </c>
      <c r="F1083">
        <v>103.5</v>
      </c>
    </row>
    <row r="1084" spans="2:7" x14ac:dyDescent="0.25">
      <c r="B1084" t="s">
        <v>3189</v>
      </c>
      <c r="C1084">
        <v>1454</v>
      </c>
      <c r="D1084">
        <v>33</v>
      </c>
      <c r="E1084" t="s">
        <v>3190</v>
      </c>
      <c r="F1084">
        <v>261</v>
      </c>
    </row>
    <row r="1085" spans="2:7" x14ac:dyDescent="0.25">
      <c r="B1085" t="s">
        <v>3191</v>
      </c>
      <c r="C1085">
        <v>1455</v>
      </c>
      <c r="D1085">
        <v>33</v>
      </c>
      <c r="E1085" t="s">
        <v>3192</v>
      </c>
      <c r="F1085">
        <v>25.1</v>
      </c>
    </row>
    <row r="1086" spans="2:7" x14ac:dyDescent="0.25">
      <c r="B1086" t="s">
        <v>3193</v>
      </c>
      <c r="C1086">
        <v>1456</v>
      </c>
      <c r="D1086">
        <v>33</v>
      </c>
      <c r="E1086" t="s">
        <v>3194</v>
      </c>
      <c r="F1086">
        <v>51.8</v>
      </c>
    </row>
    <row r="1087" spans="2:7" x14ac:dyDescent="0.25">
      <c r="B1087" t="s">
        <v>3195</v>
      </c>
      <c r="C1087">
        <v>1458</v>
      </c>
      <c r="D1087">
        <v>33</v>
      </c>
      <c r="E1087" t="s">
        <v>3196</v>
      </c>
      <c r="F1087">
        <v>30</v>
      </c>
    </row>
    <row r="1088" spans="2:7" x14ac:dyDescent="0.25">
      <c r="B1088" t="s">
        <v>3197</v>
      </c>
      <c r="C1088">
        <v>1459</v>
      </c>
      <c r="D1088">
        <v>27</v>
      </c>
      <c r="E1088" t="s">
        <v>3198</v>
      </c>
      <c r="F1088">
        <v>112</v>
      </c>
    </row>
    <row r="1089" spans="2:7" x14ac:dyDescent="0.25">
      <c r="B1089" t="s">
        <v>3199</v>
      </c>
      <c r="C1089">
        <v>1460</v>
      </c>
      <c r="D1089">
        <v>78</v>
      </c>
      <c r="E1089" t="s">
        <v>3200</v>
      </c>
      <c r="F1089">
        <v>134</v>
      </c>
    </row>
    <row r="1090" spans="2:7" x14ac:dyDescent="0.25">
      <c r="B1090" t="s">
        <v>3201</v>
      </c>
      <c r="C1090">
        <v>1461</v>
      </c>
      <c r="D1090">
        <v>78</v>
      </c>
      <c r="E1090" t="s">
        <v>3202</v>
      </c>
      <c r="F1090">
        <v>134</v>
      </c>
    </row>
    <row r="1091" spans="2:7" x14ac:dyDescent="0.25">
      <c r="B1091" t="s">
        <v>3203</v>
      </c>
      <c r="C1091">
        <v>1462</v>
      </c>
      <c r="D1091">
        <v>94</v>
      </c>
      <c r="E1091" t="s">
        <v>3204</v>
      </c>
      <c r="F1091">
        <v>6.65</v>
      </c>
      <c r="G1091" t="s">
        <v>3205</v>
      </c>
    </row>
    <row r="1092" spans="2:7" x14ac:dyDescent="0.25">
      <c r="B1092" t="s">
        <v>3206</v>
      </c>
      <c r="C1092">
        <v>1463</v>
      </c>
      <c r="D1092">
        <v>94</v>
      </c>
      <c r="E1092" t="s">
        <v>3207</v>
      </c>
      <c r="F1092">
        <v>5.95</v>
      </c>
      <c r="G1092" t="s">
        <v>3205</v>
      </c>
    </row>
    <row r="1093" spans="2:7" x14ac:dyDescent="0.25">
      <c r="B1093" t="s">
        <v>3208</v>
      </c>
      <c r="C1093">
        <v>1464</v>
      </c>
      <c r="D1093">
        <v>94</v>
      </c>
      <c r="E1093" t="s">
        <v>3209</v>
      </c>
      <c r="F1093">
        <v>5.65</v>
      </c>
      <c r="G1093" t="s">
        <v>3205</v>
      </c>
    </row>
    <row r="1094" spans="2:7" x14ac:dyDescent="0.25">
      <c r="B1094" t="s">
        <v>3210</v>
      </c>
      <c r="C1094">
        <v>1465</v>
      </c>
      <c r="D1094">
        <v>70</v>
      </c>
      <c r="E1094" t="s">
        <v>3211</v>
      </c>
      <c r="F1094">
        <v>5.56</v>
      </c>
    </row>
    <row r="1095" spans="2:7" x14ac:dyDescent="0.25">
      <c r="B1095" t="s">
        <v>3212</v>
      </c>
      <c r="C1095">
        <v>1466</v>
      </c>
      <c r="D1095">
        <v>27</v>
      </c>
      <c r="E1095" t="s">
        <v>3213</v>
      </c>
      <c r="F1095">
        <v>63</v>
      </c>
    </row>
    <row r="1096" spans="2:7" x14ac:dyDescent="0.25">
      <c r="B1096" t="s">
        <v>3214</v>
      </c>
      <c r="C1096">
        <v>1467</v>
      </c>
      <c r="D1096">
        <v>36</v>
      </c>
      <c r="E1096" t="s">
        <v>3215</v>
      </c>
      <c r="F1096">
        <v>5.95</v>
      </c>
    </row>
    <row r="1097" spans="2:7" x14ac:dyDescent="0.25">
      <c r="B1097" t="s">
        <v>3216</v>
      </c>
      <c r="C1097">
        <v>1468</v>
      </c>
      <c r="D1097">
        <v>36</v>
      </c>
      <c r="E1097" t="s">
        <v>3217</v>
      </c>
      <c r="F1097">
        <v>5.95</v>
      </c>
    </row>
    <row r="1098" spans="2:7" x14ac:dyDescent="0.25">
      <c r="B1098" t="s">
        <v>3218</v>
      </c>
      <c r="C1098">
        <v>1469</v>
      </c>
      <c r="D1098">
        <v>36</v>
      </c>
      <c r="E1098" t="s">
        <v>3219</v>
      </c>
      <c r="F1098">
        <v>2.8</v>
      </c>
    </row>
    <row r="1099" spans="2:7" x14ac:dyDescent="0.25">
      <c r="B1099" t="s">
        <v>3220</v>
      </c>
      <c r="C1099">
        <v>1470</v>
      </c>
      <c r="D1099">
        <v>36</v>
      </c>
      <c r="E1099" t="s">
        <v>3221</v>
      </c>
      <c r="F1099">
        <v>3.6</v>
      </c>
    </row>
    <row r="1100" spans="2:7" x14ac:dyDescent="0.25">
      <c r="B1100" t="s">
        <v>3222</v>
      </c>
      <c r="C1100">
        <v>1473</v>
      </c>
      <c r="D1100">
        <v>26</v>
      </c>
      <c r="E1100" t="s">
        <v>3223</v>
      </c>
      <c r="F1100">
        <v>17.75</v>
      </c>
    </row>
    <row r="1101" spans="2:7" x14ac:dyDescent="0.25">
      <c r="B1101" t="s">
        <v>3224</v>
      </c>
      <c r="C1101">
        <v>1474</v>
      </c>
      <c r="D1101">
        <v>26</v>
      </c>
      <c r="E1101" t="s">
        <v>3225</v>
      </c>
      <c r="F1101">
        <v>7.83</v>
      </c>
    </row>
    <row r="1102" spans="2:7" x14ac:dyDescent="0.25">
      <c r="B1102" t="s">
        <v>3226</v>
      </c>
      <c r="C1102">
        <v>1475</v>
      </c>
      <c r="D1102">
        <v>26</v>
      </c>
      <c r="E1102" t="s">
        <v>3227</v>
      </c>
      <c r="F1102">
        <v>29.6</v>
      </c>
    </row>
    <row r="1103" spans="2:7" x14ac:dyDescent="0.25">
      <c r="B1103" t="s">
        <v>3228</v>
      </c>
      <c r="C1103">
        <v>1476</v>
      </c>
      <c r="D1103">
        <v>26</v>
      </c>
      <c r="E1103" t="s">
        <v>3229</v>
      </c>
      <c r="F1103">
        <v>38.4</v>
      </c>
    </row>
    <row r="1104" spans="2:7" x14ac:dyDescent="0.25">
      <c r="B1104" t="s">
        <v>3230</v>
      </c>
      <c r="C1104">
        <v>1477</v>
      </c>
      <c r="D1104">
        <v>12</v>
      </c>
      <c r="E1104" t="s">
        <v>3231</v>
      </c>
      <c r="F1104">
        <v>63.02</v>
      </c>
      <c r="G1104" t="s">
        <v>3232</v>
      </c>
    </row>
    <row r="1105" spans="2:6" x14ac:dyDescent="0.25">
      <c r="B1105" t="s">
        <v>3233</v>
      </c>
      <c r="C1105">
        <v>1478</v>
      </c>
      <c r="D1105">
        <v>12</v>
      </c>
      <c r="E1105" t="s">
        <v>3234</v>
      </c>
      <c r="F1105">
        <v>370</v>
      </c>
    </row>
    <row r="1106" spans="2:6" x14ac:dyDescent="0.25">
      <c r="B1106" t="s">
        <v>3235</v>
      </c>
      <c r="C1106">
        <v>1479</v>
      </c>
      <c r="D1106">
        <v>12</v>
      </c>
      <c r="E1106" t="s">
        <v>3236</v>
      </c>
      <c r="F1106">
        <v>178</v>
      </c>
    </row>
    <row r="1107" spans="2:6" x14ac:dyDescent="0.25">
      <c r="B1107" t="s">
        <v>3237</v>
      </c>
      <c r="C1107">
        <v>1480</v>
      </c>
      <c r="D1107">
        <v>12</v>
      </c>
      <c r="E1107" t="s">
        <v>3238</v>
      </c>
      <c r="F1107">
        <v>139.5</v>
      </c>
    </row>
    <row r="1108" spans="2:6" x14ac:dyDescent="0.25">
      <c r="B1108" t="s">
        <v>3239</v>
      </c>
      <c r="C1108">
        <v>1481</v>
      </c>
      <c r="D1108">
        <v>12</v>
      </c>
      <c r="E1108" t="s">
        <v>3240</v>
      </c>
      <c r="F1108">
        <v>12.1</v>
      </c>
    </row>
    <row r="1109" spans="2:6" x14ac:dyDescent="0.25">
      <c r="B1109" t="s">
        <v>3241</v>
      </c>
      <c r="C1109">
        <v>1482</v>
      </c>
      <c r="D1109">
        <v>12</v>
      </c>
      <c r="E1109" t="s">
        <v>3242</v>
      </c>
      <c r="F1109">
        <v>29</v>
      </c>
    </row>
    <row r="1110" spans="2:6" x14ac:dyDescent="0.25">
      <c r="B1110" t="s">
        <v>3243</v>
      </c>
      <c r="C1110">
        <v>1483</v>
      </c>
      <c r="D1110">
        <v>12</v>
      </c>
      <c r="E1110" t="s">
        <v>3244</v>
      </c>
      <c r="F1110">
        <v>18.5</v>
      </c>
    </row>
    <row r="1111" spans="2:6" x14ac:dyDescent="0.25">
      <c r="B1111" t="s">
        <v>3245</v>
      </c>
      <c r="C1111">
        <v>1484</v>
      </c>
      <c r="D1111">
        <v>12</v>
      </c>
      <c r="E1111" t="s">
        <v>3246</v>
      </c>
      <c r="F1111">
        <v>27.4</v>
      </c>
    </row>
    <row r="1112" spans="2:6" x14ac:dyDescent="0.25">
      <c r="B1112" t="s">
        <v>3247</v>
      </c>
      <c r="C1112">
        <v>1485</v>
      </c>
      <c r="D1112">
        <v>12</v>
      </c>
      <c r="E1112" t="s">
        <v>3248</v>
      </c>
      <c r="F1112">
        <v>126</v>
      </c>
    </row>
    <row r="1113" spans="2:6" x14ac:dyDescent="0.25">
      <c r="B1113" t="s">
        <v>3249</v>
      </c>
      <c r="C1113">
        <v>1486</v>
      </c>
      <c r="D1113">
        <v>12</v>
      </c>
      <c r="E1113" t="s">
        <v>3250</v>
      </c>
      <c r="F1113">
        <v>254</v>
      </c>
    </row>
    <row r="1114" spans="2:6" x14ac:dyDescent="0.25">
      <c r="B1114" t="s">
        <v>3251</v>
      </c>
      <c r="C1114">
        <v>1487</v>
      </c>
      <c r="D1114">
        <v>12</v>
      </c>
      <c r="E1114" t="s">
        <v>3252</v>
      </c>
      <c r="F1114">
        <v>37.700000000000003</v>
      </c>
    </row>
    <row r="1115" spans="2:6" x14ac:dyDescent="0.25">
      <c r="B1115" t="s">
        <v>3253</v>
      </c>
      <c r="C1115">
        <v>1488</v>
      </c>
      <c r="D1115">
        <v>12</v>
      </c>
      <c r="E1115" t="s">
        <v>3254</v>
      </c>
      <c r="F1115">
        <v>37.700000000000003</v>
      </c>
    </row>
    <row r="1116" spans="2:6" x14ac:dyDescent="0.25">
      <c r="B1116" t="s">
        <v>3255</v>
      </c>
      <c r="C1116">
        <v>1489</v>
      </c>
      <c r="D1116">
        <v>12</v>
      </c>
      <c r="E1116" t="s">
        <v>3256</v>
      </c>
      <c r="F1116">
        <v>17.7</v>
      </c>
    </row>
    <row r="1117" spans="2:6" x14ac:dyDescent="0.25">
      <c r="B1117" t="s">
        <v>3257</v>
      </c>
      <c r="C1117">
        <v>1490</v>
      </c>
      <c r="D1117">
        <v>12</v>
      </c>
      <c r="E1117" t="s">
        <v>3258</v>
      </c>
      <c r="F1117">
        <v>17.7</v>
      </c>
    </row>
    <row r="1118" spans="2:6" x14ac:dyDescent="0.25">
      <c r="B1118" t="s">
        <v>3259</v>
      </c>
      <c r="C1118">
        <v>1491</v>
      </c>
      <c r="D1118">
        <v>12</v>
      </c>
      <c r="E1118" t="s">
        <v>3260</v>
      </c>
      <c r="F1118">
        <v>20.9</v>
      </c>
    </row>
    <row r="1119" spans="2:6" x14ac:dyDescent="0.25">
      <c r="B1119" t="s">
        <v>3261</v>
      </c>
      <c r="C1119">
        <v>1492</v>
      </c>
      <c r="D1119">
        <v>12</v>
      </c>
      <c r="E1119" t="s">
        <v>3262</v>
      </c>
      <c r="F1119">
        <v>12.2</v>
      </c>
    </row>
    <row r="1120" spans="2:6" x14ac:dyDescent="0.25">
      <c r="B1120" t="s">
        <v>3263</v>
      </c>
      <c r="C1120">
        <v>1493</v>
      </c>
      <c r="D1120">
        <v>4</v>
      </c>
    </row>
    <row r="1121" spans="2:7" x14ac:dyDescent="0.25">
      <c r="B1121" t="s">
        <v>3264</v>
      </c>
      <c r="C1121">
        <v>1494</v>
      </c>
      <c r="D1121">
        <v>95</v>
      </c>
      <c r="E1121" t="s">
        <v>3265</v>
      </c>
      <c r="F1121">
        <v>520</v>
      </c>
      <c r="G1121" t="s">
        <v>3266</v>
      </c>
    </row>
    <row r="1122" spans="2:7" x14ac:dyDescent="0.25">
      <c r="B1122" t="s">
        <v>3267</v>
      </c>
      <c r="C1122">
        <v>1495</v>
      </c>
      <c r="D1122">
        <v>28</v>
      </c>
      <c r="E1122" t="s">
        <v>3268</v>
      </c>
      <c r="F1122">
        <v>100</v>
      </c>
    </row>
    <row r="1123" spans="2:7" x14ac:dyDescent="0.25">
      <c r="B1123" t="s">
        <v>3269</v>
      </c>
      <c r="C1123">
        <v>1496</v>
      </c>
      <c r="D1123">
        <v>27</v>
      </c>
      <c r="E1123" t="s">
        <v>3270</v>
      </c>
      <c r="F1123">
        <v>175</v>
      </c>
    </row>
    <row r="1124" spans="2:7" x14ac:dyDescent="0.25">
      <c r="B1124" t="s">
        <v>3271</v>
      </c>
      <c r="C1124">
        <v>1497</v>
      </c>
      <c r="D1124">
        <v>5</v>
      </c>
      <c r="E1124" t="s">
        <v>3272</v>
      </c>
      <c r="F1124">
        <v>15.4</v>
      </c>
    </row>
    <row r="1125" spans="2:7" x14ac:dyDescent="0.25">
      <c r="B1125" t="s">
        <v>3273</v>
      </c>
      <c r="C1125">
        <v>1498</v>
      </c>
      <c r="D1125">
        <v>5</v>
      </c>
      <c r="E1125" t="s">
        <v>3274</v>
      </c>
      <c r="F1125">
        <v>15.6</v>
      </c>
    </row>
    <row r="1126" spans="2:7" x14ac:dyDescent="0.25">
      <c r="B1126" t="s">
        <v>3275</v>
      </c>
      <c r="C1126">
        <v>1499</v>
      </c>
      <c r="D1126">
        <v>5</v>
      </c>
      <c r="E1126" t="s">
        <v>3276</v>
      </c>
      <c r="F1126">
        <v>12.6</v>
      </c>
    </row>
    <row r="1127" spans="2:7" x14ac:dyDescent="0.25">
      <c r="B1127" t="s">
        <v>3277</v>
      </c>
      <c r="C1127">
        <v>1500</v>
      </c>
      <c r="D1127">
        <v>5</v>
      </c>
      <c r="E1127" t="s">
        <v>3278</v>
      </c>
      <c r="F1127">
        <v>10.8</v>
      </c>
    </row>
    <row r="1128" spans="2:7" x14ac:dyDescent="0.25">
      <c r="B1128" t="s">
        <v>3279</v>
      </c>
      <c r="C1128">
        <v>1501</v>
      </c>
      <c r="D1128">
        <v>5</v>
      </c>
      <c r="E1128" t="s">
        <v>3280</v>
      </c>
      <c r="F1128">
        <v>27.2</v>
      </c>
    </row>
    <row r="1129" spans="2:7" x14ac:dyDescent="0.25">
      <c r="B1129" t="s">
        <v>3281</v>
      </c>
      <c r="C1129">
        <v>1502</v>
      </c>
      <c r="D1129">
        <v>5</v>
      </c>
      <c r="E1129" t="s">
        <v>3282</v>
      </c>
      <c r="F1129">
        <v>20.6</v>
      </c>
    </row>
    <row r="1130" spans="2:7" x14ac:dyDescent="0.25">
      <c r="B1130" t="s">
        <v>3283</v>
      </c>
      <c r="C1130">
        <v>1503</v>
      </c>
      <c r="D1130">
        <v>27</v>
      </c>
      <c r="E1130" t="s">
        <v>3284</v>
      </c>
      <c r="F1130">
        <v>120</v>
      </c>
    </row>
    <row r="1131" spans="2:7" x14ac:dyDescent="0.25">
      <c r="B1131" t="s">
        <v>3285</v>
      </c>
      <c r="C1131">
        <v>1504</v>
      </c>
      <c r="D1131">
        <v>33</v>
      </c>
      <c r="E1131" t="s">
        <v>3286</v>
      </c>
      <c r="F1131">
        <v>31.9</v>
      </c>
    </row>
    <row r="1132" spans="2:7" x14ac:dyDescent="0.25">
      <c r="B1132" t="s">
        <v>3287</v>
      </c>
      <c r="C1132">
        <v>1505</v>
      </c>
      <c r="D1132">
        <v>33</v>
      </c>
      <c r="E1132" t="s">
        <v>3288</v>
      </c>
      <c r="F1132">
        <v>48.1</v>
      </c>
    </row>
    <row r="1133" spans="2:7" x14ac:dyDescent="0.25">
      <c r="B1133" t="s">
        <v>3289</v>
      </c>
      <c r="C1133">
        <v>1506</v>
      </c>
      <c r="D1133">
        <v>29</v>
      </c>
      <c r="E1133" t="s">
        <v>3290</v>
      </c>
      <c r="F1133">
        <v>180</v>
      </c>
    </row>
    <row r="1134" spans="2:7" x14ac:dyDescent="0.25">
      <c r="B1134" t="s">
        <v>3291</v>
      </c>
      <c r="C1134">
        <v>1507</v>
      </c>
      <c r="D1134">
        <v>29</v>
      </c>
      <c r="E1134" t="s">
        <v>3292</v>
      </c>
      <c r="F1134">
        <v>91</v>
      </c>
    </row>
    <row r="1135" spans="2:7" x14ac:dyDescent="0.25">
      <c r="B1135" t="s">
        <v>3293</v>
      </c>
      <c r="C1135">
        <v>1508</v>
      </c>
      <c r="D1135">
        <v>52</v>
      </c>
      <c r="E1135" t="s">
        <v>3294</v>
      </c>
    </row>
    <row r="1136" spans="2:7" x14ac:dyDescent="0.25">
      <c r="B1136" t="s">
        <v>3295</v>
      </c>
      <c r="C1136">
        <v>1509</v>
      </c>
      <c r="D1136">
        <v>52</v>
      </c>
      <c r="E1136" t="s">
        <v>3296</v>
      </c>
    </row>
    <row r="1137" spans="2:6" x14ac:dyDescent="0.25">
      <c r="B1137" t="s">
        <v>3297</v>
      </c>
      <c r="C1137">
        <v>1510</v>
      </c>
      <c r="D1137">
        <v>28</v>
      </c>
      <c r="E1137" t="s">
        <v>3298</v>
      </c>
      <c r="F1137">
        <v>204</v>
      </c>
    </row>
    <row r="1138" spans="2:6" x14ac:dyDescent="0.25">
      <c r="B1138" t="s">
        <v>3299</v>
      </c>
      <c r="C1138">
        <v>1511</v>
      </c>
      <c r="D1138">
        <v>12</v>
      </c>
      <c r="E1138" t="s">
        <v>3300</v>
      </c>
      <c r="F1138">
        <v>63.8</v>
      </c>
    </row>
    <row r="1139" spans="2:6" x14ac:dyDescent="0.25">
      <c r="B1139" t="s">
        <v>3301</v>
      </c>
      <c r="C1139">
        <v>1512</v>
      </c>
      <c r="D1139">
        <v>12</v>
      </c>
      <c r="E1139" t="s">
        <v>3302</v>
      </c>
      <c r="F1139">
        <v>22.8</v>
      </c>
    </row>
    <row r="1140" spans="2:6" x14ac:dyDescent="0.25">
      <c r="B1140" t="s">
        <v>3303</v>
      </c>
      <c r="C1140">
        <v>1513</v>
      </c>
      <c r="D1140">
        <v>12</v>
      </c>
      <c r="E1140" t="s">
        <v>3304</v>
      </c>
      <c r="F1140">
        <v>7.4</v>
      </c>
    </row>
    <row r="1141" spans="2:6" x14ac:dyDescent="0.25">
      <c r="B1141" t="s">
        <v>3305</v>
      </c>
      <c r="C1141">
        <v>1514</v>
      </c>
      <c r="D1141">
        <v>12</v>
      </c>
      <c r="E1141" t="s">
        <v>3306</v>
      </c>
      <c r="F1141">
        <v>7.4</v>
      </c>
    </row>
    <row r="1142" spans="2:6" x14ac:dyDescent="0.25">
      <c r="B1142" t="s">
        <v>3307</v>
      </c>
      <c r="C1142">
        <v>1515</v>
      </c>
      <c r="D1142">
        <v>5</v>
      </c>
      <c r="E1142" t="s">
        <v>3308</v>
      </c>
      <c r="F1142">
        <v>5.7</v>
      </c>
    </row>
    <row r="1143" spans="2:6" x14ac:dyDescent="0.25">
      <c r="B1143" t="s">
        <v>3309</v>
      </c>
      <c r="C1143">
        <v>1516</v>
      </c>
      <c r="D1143">
        <v>26</v>
      </c>
      <c r="E1143" t="s">
        <v>3310</v>
      </c>
    </row>
    <row r="1144" spans="2:6" x14ac:dyDescent="0.25">
      <c r="B1144" t="s">
        <v>3311</v>
      </c>
      <c r="C1144">
        <v>1517</v>
      </c>
      <c r="D1144">
        <v>12</v>
      </c>
      <c r="E1144" t="s">
        <v>3312</v>
      </c>
      <c r="F1144">
        <v>75.3</v>
      </c>
    </row>
    <row r="1145" spans="2:6" x14ac:dyDescent="0.25">
      <c r="B1145" t="s">
        <v>3313</v>
      </c>
      <c r="C1145">
        <v>1518</v>
      </c>
      <c r="D1145">
        <v>12</v>
      </c>
      <c r="E1145" t="s">
        <v>3314</v>
      </c>
      <c r="F1145">
        <v>23.5</v>
      </c>
    </row>
    <row r="1146" spans="2:6" x14ac:dyDescent="0.25">
      <c r="B1146" t="s">
        <v>3315</v>
      </c>
      <c r="C1146">
        <v>1519</v>
      </c>
      <c r="D1146">
        <v>12</v>
      </c>
      <c r="E1146" t="s">
        <v>3316</v>
      </c>
      <c r="F1146">
        <v>111</v>
      </c>
    </row>
    <row r="1147" spans="2:6" x14ac:dyDescent="0.25">
      <c r="B1147" t="s">
        <v>3317</v>
      </c>
      <c r="C1147">
        <v>1520</v>
      </c>
      <c r="D1147">
        <v>27</v>
      </c>
      <c r="E1147" t="s">
        <v>3318</v>
      </c>
      <c r="F1147">
        <v>147</v>
      </c>
    </row>
    <row r="1148" spans="2:6" x14ac:dyDescent="0.25">
      <c r="B1148" t="s">
        <v>3319</v>
      </c>
      <c r="C1148">
        <v>1521</v>
      </c>
      <c r="D1148">
        <v>12</v>
      </c>
      <c r="E1148" t="s">
        <v>3320</v>
      </c>
      <c r="F1148">
        <v>77.7</v>
      </c>
    </row>
    <row r="1149" spans="2:6" x14ac:dyDescent="0.25">
      <c r="B1149" t="s">
        <v>3321</v>
      </c>
      <c r="C1149">
        <v>1522</v>
      </c>
      <c r="D1149">
        <v>12</v>
      </c>
      <c r="E1149" t="s">
        <v>3322</v>
      </c>
      <c r="F1149">
        <v>70.599999999999994</v>
      </c>
    </row>
    <row r="1150" spans="2:6" x14ac:dyDescent="0.25">
      <c r="B1150" t="s">
        <v>3323</v>
      </c>
      <c r="C1150">
        <v>1523</v>
      </c>
      <c r="D1150">
        <v>96</v>
      </c>
      <c r="E1150" t="s">
        <v>3324</v>
      </c>
      <c r="F1150">
        <v>150</v>
      </c>
    </row>
    <row r="1151" spans="2:6" x14ac:dyDescent="0.25">
      <c r="B1151" t="s">
        <v>3325</v>
      </c>
      <c r="C1151">
        <v>1524</v>
      </c>
      <c r="D1151">
        <v>96</v>
      </c>
      <c r="E1151" t="s">
        <v>3326</v>
      </c>
      <c r="F1151">
        <v>100</v>
      </c>
    </row>
    <row r="1152" spans="2:6" x14ac:dyDescent="0.25">
      <c r="B1152" t="s">
        <v>3327</v>
      </c>
      <c r="C1152">
        <v>1525</v>
      </c>
      <c r="D1152">
        <v>33</v>
      </c>
      <c r="E1152" t="s">
        <v>3328</v>
      </c>
      <c r="F1152">
        <v>72</v>
      </c>
    </row>
    <row r="1153" spans="2:7" x14ac:dyDescent="0.25">
      <c r="B1153" t="s">
        <v>3329</v>
      </c>
      <c r="C1153">
        <v>1526</v>
      </c>
      <c r="D1153">
        <v>33</v>
      </c>
      <c r="E1153" t="s">
        <v>3330</v>
      </c>
      <c r="F1153">
        <v>17.3</v>
      </c>
    </row>
    <row r="1154" spans="2:7" x14ac:dyDescent="0.25">
      <c r="B1154" t="s">
        <v>3331</v>
      </c>
      <c r="C1154">
        <v>1527</v>
      </c>
      <c r="D1154">
        <v>33</v>
      </c>
      <c r="E1154" t="s">
        <v>3332</v>
      </c>
      <c r="F1154">
        <v>294</v>
      </c>
    </row>
    <row r="1155" spans="2:7" x14ac:dyDescent="0.25">
      <c r="B1155" t="s">
        <v>3333</v>
      </c>
      <c r="C1155">
        <v>1530</v>
      </c>
      <c r="D1155">
        <v>33</v>
      </c>
      <c r="E1155" t="s">
        <v>3334</v>
      </c>
      <c r="F1155">
        <v>22.2</v>
      </c>
      <c r="G1155" t="s">
        <v>3335</v>
      </c>
    </row>
    <row r="1156" spans="2:7" x14ac:dyDescent="0.25">
      <c r="B1156" t="s">
        <v>3336</v>
      </c>
      <c r="C1156">
        <v>1531</v>
      </c>
      <c r="D1156">
        <v>9</v>
      </c>
      <c r="E1156" t="s">
        <v>3337</v>
      </c>
    </row>
    <row r="1157" spans="2:7" x14ac:dyDescent="0.25">
      <c r="B1157" t="s">
        <v>3338</v>
      </c>
      <c r="C1157">
        <v>1532</v>
      </c>
      <c r="D1157">
        <v>60</v>
      </c>
    </row>
    <row r="1158" spans="2:7" x14ac:dyDescent="0.25">
      <c r="B1158" t="s">
        <v>3339</v>
      </c>
      <c r="C1158">
        <v>1533</v>
      </c>
      <c r="D1158">
        <v>36</v>
      </c>
      <c r="E1158" t="s">
        <v>3340</v>
      </c>
      <c r="F1158">
        <v>49</v>
      </c>
      <c r="G1158" t="s">
        <v>3341</v>
      </c>
    </row>
    <row r="1159" spans="2:7" x14ac:dyDescent="0.25">
      <c r="B1159" t="s">
        <v>3342</v>
      </c>
      <c r="C1159">
        <v>1534</v>
      </c>
      <c r="D1159">
        <v>36</v>
      </c>
      <c r="E1159" t="s">
        <v>3343</v>
      </c>
      <c r="F1159">
        <v>107.2</v>
      </c>
    </row>
    <row r="1160" spans="2:7" x14ac:dyDescent="0.25">
      <c r="B1160" t="s">
        <v>3344</v>
      </c>
      <c r="C1160">
        <v>1535</v>
      </c>
      <c r="D1160">
        <v>33</v>
      </c>
      <c r="E1160" t="s">
        <v>3345</v>
      </c>
      <c r="F1160">
        <v>294</v>
      </c>
    </row>
    <row r="1161" spans="2:7" x14ac:dyDescent="0.25">
      <c r="B1161" t="s">
        <v>3346</v>
      </c>
      <c r="C1161">
        <v>1536</v>
      </c>
      <c r="D1161">
        <v>33</v>
      </c>
      <c r="E1161" t="s">
        <v>3347</v>
      </c>
      <c r="F1161">
        <v>57.1</v>
      </c>
    </row>
    <row r="1162" spans="2:7" x14ac:dyDescent="0.25">
      <c r="B1162" t="s">
        <v>3348</v>
      </c>
      <c r="C1162">
        <v>1537</v>
      </c>
      <c r="D1162">
        <v>33</v>
      </c>
      <c r="E1162" t="s">
        <v>3349</v>
      </c>
      <c r="F1162">
        <v>80.2</v>
      </c>
    </row>
    <row r="1163" spans="2:7" x14ac:dyDescent="0.25">
      <c r="B1163" t="s">
        <v>3350</v>
      </c>
      <c r="C1163">
        <v>1538</v>
      </c>
      <c r="D1163">
        <v>60</v>
      </c>
      <c r="E1163" t="s">
        <v>3351</v>
      </c>
    </row>
    <row r="1164" spans="2:7" x14ac:dyDescent="0.25">
      <c r="B1164" t="s">
        <v>3352</v>
      </c>
      <c r="C1164">
        <v>1539</v>
      </c>
      <c r="D1164">
        <v>5</v>
      </c>
      <c r="E1164" t="s">
        <v>3353</v>
      </c>
      <c r="F1164">
        <v>15.7</v>
      </c>
    </row>
    <row r="1165" spans="2:7" x14ac:dyDescent="0.25">
      <c r="B1165" t="s">
        <v>3354</v>
      </c>
      <c r="C1165">
        <v>1540</v>
      </c>
      <c r="D1165">
        <v>5</v>
      </c>
      <c r="E1165" t="s">
        <v>3355</v>
      </c>
      <c r="F1165">
        <v>11.5</v>
      </c>
    </row>
    <row r="1166" spans="2:7" x14ac:dyDescent="0.25">
      <c r="B1166" t="s">
        <v>3356</v>
      </c>
      <c r="C1166">
        <v>1541</v>
      </c>
      <c r="D1166">
        <v>26</v>
      </c>
      <c r="E1166" t="s">
        <v>3357</v>
      </c>
      <c r="F1166">
        <v>14.6</v>
      </c>
      <c r="G1166" t="s">
        <v>3358</v>
      </c>
    </row>
    <row r="1167" spans="2:7" x14ac:dyDescent="0.25">
      <c r="B1167" t="s">
        <v>3359</v>
      </c>
      <c r="C1167">
        <v>1542</v>
      </c>
      <c r="D1167">
        <v>26</v>
      </c>
      <c r="E1167" t="s">
        <v>3360</v>
      </c>
      <c r="F1167">
        <v>16.100000000000001</v>
      </c>
    </row>
    <row r="1168" spans="2:7" x14ac:dyDescent="0.25">
      <c r="B1168" t="s">
        <v>3361</v>
      </c>
      <c r="C1168">
        <v>1543</v>
      </c>
      <c r="D1168">
        <v>26</v>
      </c>
      <c r="E1168" t="s">
        <v>3362</v>
      </c>
      <c r="F1168">
        <v>11.6</v>
      </c>
    </row>
    <row r="1169" spans="2:7" x14ac:dyDescent="0.25">
      <c r="B1169" t="s">
        <v>3363</v>
      </c>
      <c r="C1169">
        <v>1544</v>
      </c>
      <c r="D1169">
        <v>29</v>
      </c>
      <c r="E1169" t="s">
        <v>3364</v>
      </c>
      <c r="F1169">
        <v>183</v>
      </c>
    </row>
    <row r="1170" spans="2:7" x14ac:dyDescent="0.25">
      <c r="B1170" t="s">
        <v>3365</v>
      </c>
      <c r="C1170">
        <v>1545</v>
      </c>
      <c r="D1170">
        <v>78</v>
      </c>
      <c r="E1170" t="s">
        <v>3366</v>
      </c>
      <c r="G1170" t="s">
        <v>3367</v>
      </c>
    </row>
    <row r="1171" spans="2:7" x14ac:dyDescent="0.25">
      <c r="B1171" t="s">
        <v>3368</v>
      </c>
      <c r="C1171">
        <v>1546</v>
      </c>
      <c r="D1171">
        <v>9</v>
      </c>
      <c r="E1171" t="s">
        <v>3369</v>
      </c>
    </row>
    <row r="1172" spans="2:7" x14ac:dyDescent="0.25">
      <c r="B1172" t="s">
        <v>3370</v>
      </c>
      <c r="C1172">
        <v>1547</v>
      </c>
      <c r="D1172">
        <v>35</v>
      </c>
      <c r="E1172" t="s">
        <v>3371</v>
      </c>
    </row>
    <row r="1173" spans="2:7" x14ac:dyDescent="0.25">
      <c r="B1173" t="s">
        <v>3372</v>
      </c>
      <c r="C1173">
        <v>1548</v>
      </c>
      <c r="D1173">
        <v>26</v>
      </c>
      <c r="E1173" t="s">
        <v>3373</v>
      </c>
      <c r="F1173">
        <v>30.6</v>
      </c>
    </row>
    <row r="1174" spans="2:7" x14ac:dyDescent="0.25">
      <c r="B1174" t="s">
        <v>3374</v>
      </c>
      <c r="C1174">
        <v>1549</v>
      </c>
      <c r="D1174">
        <v>26</v>
      </c>
      <c r="E1174" t="s">
        <v>3375</v>
      </c>
      <c r="F1174">
        <v>17.91</v>
      </c>
    </row>
    <row r="1175" spans="2:7" x14ac:dyDescent="0.25">
      <c r="B1175" t="s">
        <v>3376</v>
      </c>
      <c r="C1175">
        <v>1550</v>
      </c>
      <c r="D1175">
        <v>30</v>
      </c>
      <c r="E1175" t="s">
        <v>3377</v>
      </c>
      <c r="F1175">
        <v>1019</v>
      </c>
    </row>
    <row r="1176" spans="2:7" x14ac:dyDescent="0.25">
      <c r="B1176" t="s">
        <v>3378</v>
      </c>
      <c r="C1176">
        <v>1551</v>
      </c>
      <c r="D1176">
        <v>35</v>
      </c>
      <c r="E1176" t="s">
        <v>3379</v>
      </c>
      <c r="F1176">
        <v>635</v>
      </c>
      <c r="G1176" t="s">
        <v>3380</v>
      </c>
    </row>
    <row r="1177" spans="2:7" x14ac:dyDescent="0.25">
      <c r="B1177" t="s">
        <v>3381</v>
      </c>
      <c r="C1177">
        <v>1552</v>
      </c>
      <c r="D1177">
        <v>26</v>
      </c>
      <c r="E1177" t="s">
        <v>3382</v>
      </c>
    </row>
    <row r="1178" spans="2:7" x14ac:dyDescent="0.25">
      <c r="B1178" t="s">
        <v>3383</v>
      </c>
      <c r="C1178">
        <v>1553</v>
      </c>
      <c r="D1178">
        <v>26</v>
      </c>
      <c r="E1178" t="s">
        <v>3384</v>
      </c>
      <c r="F1178">
        <v>46.2</v>
      </c>
    </row>
    <row r="1179" spans="2:7" x14ac:dyDescent="0.25">
      <c r="B1179" t="s">
        <v>3385</v>
      </c>
      <c r="C1179">
        <v>1555</v>
      </c>
      <c r="D1179">
        <v>36</v>
      </c>
      <c r="F1179">
        <v>88</v>
      </c>
    </row>
    <row r="1180" spans="2:7" x14ac:dyDescent="0.25">
      <c r="B1180" t="s">
        <v>3386</v>
      </c>
      <c r="C1180">
        <v>1556</v>
      </c>
      <c r="D1180">
        <v>98</v>
      </c>
      <c r="E1180" t="s">
        <v>3387</v>
      </c>
      <c r="F1180">
        <v>495</v>
      </c>
      <c r="G1180" t="s">
        <v>3388</v>
      </c>
    </row>
    <row r="1181" spans="2:7" x14ac:dyDescent="0.25">
      <c r="B1181" t="s">
        <v>3389</v>
      </c>
      <c r="C1181">
        <v>1557</v>
      </c>
      <c r="D1181">
        <v>98</v>
      </c>
      <c r="E1181" t="s">
        <v>3390</v>
      </c>
      <c r="F1181">
        <v>795</v>
      </c>
      <c r="G1181" t="s">
        <v>3388</v>
      </c>
    </row>
    <row r="1182" spans="2:7" x14ac:dyDescent="0.25">
      <c r="B1182" t="s">
        <v>3391</v>
      </c>
      <c r="C1182">
        <v>1558</v>
      </c>
      <c r="D1182">
        <v>60</v>
      </c>
      <c r="E1182" t="s">
        <v>3392</v>
      </c>
      <c r="F1182">
        <v>181</v>
      </c>
    </row>
    <row r="1183" spans="2:7" x14ac:dyDescent="0.25">
      <c r="B1183" t="s">
        <v>3393</v>
      </c>
      <c r="C1183">
        <v>1559</v>
      </c>
      <c r="D1183">
        <v>33</v>
      </c>
      <c r="E1183" t="s">
        <v>3394</v>
      </c>
      <c r="F1183">
        <v>42.4</v>
      </c>
    </row>
    <row r="1184" spans="2:7" x14ac:dyDescent="0.25">
      <c r="B1184" t="s">
        <v>3395</v>
      </c>
      <c r="C1184">
        <v>1560</v>
      </c>
      <c r="D1184">
        <v>33</v>
      </c>
      <c r="E1184" t="s">
        <v>3396</v>
      </c>
      <c r="F1184">
        <v>48.4</v>
      </c>
    </row>
    <row r="1185" spans="2:7" x14ac:dyDescent="0.25">
      <c r="B1185" t="s">
        <v>3397</v>
      </c>
      <c r="C1185">
        <v>1562</v>
      </c>
      <c r="D1185">
        <v>33</v>
      </c>
      <c r="E1185" t="s">
        <v>3398</v>
      </c>
      <c r="F1185">
        <v>54.7</v>
      </c>
    </row>
    <row r="1186" spans="2:7" x14ac:dyDescent="0.25">
      <c r="B1186" t="s">
        <v>3399</v>
      </c>
      <c r="C1186">
        <v>1563</v>
      </c>
      <c r="D1186">
        <v>29</v>
      </c>
      <c r="E1186" t="s">
        <v>3400</v>
      </c>
      <c r="F1186">
        <v>605</v>
      </c>
    </row>
    <row r="1187" spans="2:7" x14ac:dyDescent="0.25">
      <c r="B1187" t="s">
        <v>3401</v>
      </c>
      <c r="C1187">
        <v>1564</v>
      </c>
      <c r="D1187">
        <v>12</v>
      </c>
      <c r="E1187" t="s">
        <v>3402</v>
      </c>
      <c r="F1187">
        <v>24.4</v>
      </c>
    </row>
    <row r="1188" spans="2:7" x14ac:dyDescent="0.25">
      <c r="B1188" t="s">
        <v>3403</v>
      </c>
      <c r="C1188">
        <v>1565</v>
      </c>
      <c r="D1188">
        <v>36</v>
      </c>
      <c r="E1188" t="s">
        <v>3404</v>
      </c>
      <c r="F1188">
        <v>416</v>
      </c>
    </row>
    <row r="1189" spans="2:7" x14ac:dyDescent="0.25">
      <c r="B1189" t="s">
        <v>3405</v>
      </c>
      <c r="C1189">
        <v>1566</v>
      </c>
      <c r="D1189">
        <v>36</v>
      </c>
      <c r="E1189" t="s">
        <v>3406</v>
      </c>
      <c r="F1189">
        <v>462</v>
      </c>
    </row>
    <row r="1190" spans="2:7" x14ac:dyDescent="0.25">
      <c r="B1190" t="s">
        <v>3407</v>
      </c>
      <c r="C1190">
        <v>1567</v>
      </c>
      <c r="D1190">
        <v>36</v>
      </c>
      <c r="E1190" t="s">
        <v>3408</v>
      </c>
      <c r="F1190">
        <v>60</v>
      </c>
    </row>
    <row r="1191" spans="2:7" x14ac:dyDescent="0.25">
      <c r="B1191" t="s">
        <v>3409</v>
      </c>
      <c r="C1191">
        <v>1568</v>
      </c>
      <c r="D1191">
        <v>12</v>
      </c>
      <c r="E1191" t="s">
        <v>3410</v>
      </c>
      <c r="F1191">
        <v>135</v>
      </c>
    </row>
    <row r="1192" spans="2:7" x14ac:dyDescent="0.25">
      <c r="B1192" t="s">
        <v>3411</v>
      </c>
      <c r="C1192">
        <v>1569</v>
      </c>
      <c r="D1192">
        <v>33</v>
      </c>
      <c r="E1192" t="s">
        <v>3412</v>
      </c>
    </row>
    <row r="1193" spans="2:7" x14ac:dyDescent="0.25">
      <c r="B1193" t="s">
        <v>3413</v>
      </c>
      <c r="C1193">
        <v>1570</v>
      </c>
      <c r="D1193">
        <v>33</v>
      </c>
      <c r="E1193" t="s">
        <v>3414</v>
      </c>
    </row>
    <row r="1194" spans="2:7" x14ac:dyDescent="0.25">
      <c r="B1194" t="s">
        <v>3415</v>
      </c>
      <c r="C1194">
        <v>1571</v>
      </c>
      <c r="D1194">
        <v>26</v>
      </c>
      <c r="E1194" t="s">
        <v>3416</v>
      </c>
      <c r="F1194">
        <v>4.0999999999999996</v>
      </c>
    </row>
    <row r="1195" spans="2:7" x14ac:dyDescent="0.25">
      <c r="B1195" t="s">
        <v>3417</v>
      </c>
      <c r="C1195">
        <v>1572</v>
      </c>
      <c r="D1195">
        <v>33</v>
      </c>
      <c r="E1195" t="s">
        <v>3418</v>
      </c>
      <c r="F1195">
        <v>45.9</v>
      </c>
    </row>
    <row r="1196" spans="2:7" x14ac:dyDescent="0.25">
      <c r="B1196" t="s">
        <v>3419</v>
      </c>
      <c r="C1196">
        <v>1573</v>
      </c>
      <c r="D1196">
        <v>26</v>
      </c>
      <c r="E1196" t="s">
        <v>3420</v>
      </c>
      <c r="F1196">
        <v>83</v>
      </c>
    </row>
    <row r="1197" spans="2:7" x14ac:dyDescent="0.25">
      <c r="B1197" t="s">
        <v>3421</v>
      </c>
      <c r="C1197">
        <v>1576</v>
      </c>
      <c r="D1197">
        <v>93</v>
      </c>
      <c r="E1197" t="s">
        <v>3422</v>
      </c>
      <c r="F1197">
        <v>63</v>
      </c>
      <c r="G1197" t="s">
        <v>3112</v>
      </c>
    </row>
    <row r="1198" spans="2:7" x14ac:dyDescent="0.25">
      <c r="B1198" t="s">
        <v>3423</v>
      </c>
      <c r="C1198">
        <v>1578</v>
      </c>
      <c r="D1198">
        <v>93</v>
      </c>
      <c r="E1198" t="s">
        <v>3424</v>
      </c>
      <c r="F1198">
        <v>63</v>
      </c>
      <c r="G1198" t="s">
        <v>3112</v>
      </c>
    </row>
    <row r="1199" spans="2:7" x14ac:dyDescent="0.25">
      <c r="B1199" t="s">
        <v>3425</v>
      </c>
      <c r="C1199">
        <v>1579</v>
      </c>
      <c r="D1199">
        <v>99</v>
      </c>
      <c r="E1199" t="s">
        <v>3426</v>
      </c>
      <c r="F1199">
        <v>34</v>
      </c>
    </row>
    <row r="1200" spans="2:7" x14ac:dyDescent="0.25">
      <c r="B1200" t="s">
        <v>3427</v>
      </c>
      <c r="C1200">
        <v>1581</v>
      </c>
      <c r="D1200">
        <v>99</v>
      </c>
      <c r="E1200" t="s">
        <v>3428</v>
      </c>
      <c r="F1200">
        <v>28</v>
      </c>
    </row>
    <row r="1201" spans="2:7" x14ac:dyDescent="0.25">
      <c r="B1201" t="s">
        <v>3429</v>
      </c>
      <c r="C1201">
        <v>1583</v>
      </c>
      <c r="D1201">
        <v>99</v>
      </c>
      <c r="E1201" t="s">
        <v>3430</v>
      </c>
      <c r="F1201">
        <v>37</v>
      </c>
    </row>
    <row r="1202" spans="2:7" x14ac:dyDescent="0.25">
      <c r="B1202" t="s">
        <v>3431</v>
      </c>
      <c r="C1202">
        <v>1584</v>
      </c>
      <c r="D1202">
        <v>33</v>
      </c>
      <c r="E1202" t="s">
        <v>3432</v>
      </c>
      <c r="F1202">
        <v>58.9</v>
      </c>
    </row>
    <row r="1203" spans="2:7" x14ac:dyDescent="0.25">
      <c r="B1203" t="s">
        <v>3433</v>
      </c>
      <c r="C1203">
        <v>1585</v>
      </c>
      <c r="D1203">
        <v>100</v>
      </c>
      <c r="E1203" t="s">
        <v>3434</v>
      </c>
      <c r="F1203">
        <v>116</v>
      </c>
      <c r="G1203" t="s">
        <v>3435</v>
      </c>
    </row>
    <row r="1204" spans="2:7" x14ac:dyDescent="0.25">
      <c r="B1204" t="s">
        <v>3436</v>
      </c>
      <c r="C1204">
        <v>1587</v>
      </c>
      <c r="D1204">
        <v>100</v>
      </c>
      <c r="E1204" t="s">
        <v>3437</v>
      </c>
      <c r="F1204">
        <v>1</v>
      </c>
    </row>
    <row r="1205" spans="2:7" x14ac:dyDescent="0.25">
      <c r="B1205" t="s">
        <v>3438</v>
      </c>
      <c r="C1205">
        <v>1589</v>
      </c>
      <c r="D1205">
        <v>100</v>
      </c>
      <c r="E1205" t="s">
        <v>3439</v>
      </c>
      <c r="F1205">
        <v>38</v>
      </c>
    </row>
    <row r="1206" spans="2:7" x14ac:dyDescent="0.25">
      <c r="B1206" t="s">
        <v>3440</v>
      </c>
      <c r="C1206">
        <v>1591</v>
      </c>
      <c r="D1206">
        <v>100</v>
      </c>
      <c r="E1206" t="s">
        <v>3441</v>
      </c>
      <c r="F1206">
        <v>31</v>
      </c>
      <c r="G1206" t="s">
        <v>3442</v>
      </c>
    </row>
    <row r="1207" spans="2:7" x14ac:dyDescent="0.25">
      <c r="B1207" t="s">
        <v>3443</v>
      </c>
      <c r="C1207">
        <v>1592</v>
      </c>
      <c r="D1207">
        <v>100</v>
      </c>
      <c r="E1207" t="s">
        <v>3444</v>
      </c>
      <c r="F1207">
        <v>13</v>
      </c>
      <c r="G1207" t="s">
        <v>3442</v>
      </c>
    </row>
    <row r="1208" spans="2:7" x14ac:dyDescent="0.25">
      <c r="B1208" t="s">
        <v>3445</v>
      </c>
      <c r="C1208">
        <v>1593</v>
      </c>
      <c r="D1208">
        <v>100</v>
      </c>
      <c r="E1208" t="s">
        <v>3446</v>
      </c>
      <c r="F1208">
        <v>24</v>
      </c>
      <c r="G1208" t="s">
        <v>3447</v>
      </c>
    </row>
    <row r="1209" spans="2:7" x14ac:dyDescent="0.25">
      <c r="B1209" t="s">
        <v>3448</v>
      </c>
      <c r="C1209">
        <v>1594</v>
      </c>
      <c r="D1209">
        <v>100</v>
      </c>
      <c r="E1209" t="s">
        <v>3449</v>
      </c>
      <c r="F1209">
        <v>52</v>
      </c>
      <c r="G1209" t="s">
        <v>3450</v>
      </c>
    </row>
    <row r="1210" spans="2:7" x14ac:dyDescent="0.25">
      <c r="B1210" t="s">
        <v>3451</v>
      </c>
      <c r="C1210">
        <v>1595</v>
      </c>
      <c r="D1210">
        <v>100</v>
      </c>
      <c r="E1210" t="s">
        <v>3452</v>
      </c>
      <c r="F1210">
        <v>52</v>
      </c>
    </row>
    <row r="1211" spans="2:7" x14ac:dyDescent="0.25">
      <c r="B1211" t="s">
        <v>3453</v>
      </c>
      <c r="C1211">
        <v>1596</v>
      </c>
      <c r="D1211">
        <v>100</v>
      </c>
      <c r="E1211" t="s">
        <v>3454</v>
      </c>
      <c r="F1211">
        <v>207</v>
      </c>
      <c r="G1211" t="s">
        <v>3455</v>
      </c>
    </row>
    <row r="1212" spans="2:7" x14ac:dyDescent="0.25">
      <c r="B1212" t="s">
        <v>3456</v>
      </c>
      <c r="C1212">
        <v>1597</v>
      </c>
      <c r="D1212">
        <v>25</v>
      </c>
      <c r="E1212" t="s">
        <v>3457</v>
      </c>
      <c r="F1212">
        <v>46.5</v>
      </c>
    </row>
    <row r="1213" spans="2:7" x14ac:dyDescent="0.25">
      <c r="B1213" t="s">
        <v>3458</v>
      </c>
      <c r="C1213">
        <v>1598</v>
      </c>
      <c r="D1213">
        <v>25</v>
      </c>
      <c r="E1213" t="s">
        <v>3459</v>
      </c>
      <c r="F1213">
        <v>46.5</v>
      </c>
    </row>
    <row r="1214" spans="2:7" x14ac:dyDescent="0.25">
      <c r="B1214" t="s">
        <v>3460</v>
      </c>
      <c r="C1214">
        <v>1599</v>
      </c>
      <c r="D1214">
        <v>25</v>
      </c>
      <c r="E1214" t="s">
        <v>3461</v>
      </c>
      <c r="F1214">
        <v>46.5</v>
      </c>
    </row>
    <row r="1215" spans="2:7" x14ac:dyDescent="0.25">
      <c r="B1215" t="s">
        <v>3462</v>
      </c>
      <c r="C1215">
        <v>1600</v>
      </c>
      <c r="D1215">
        <v>100</v>
      </c>
      <c r="E1215" t="s">
        <v>3463</v>
      </c>
      <c r="F1215">
        <v>24</v>
      </c>
    </row>
    <row r="1216" spans="2:7" x14ac:dyDescent="0.25">
      <c r="B1216" t="s">
        <v>3464</v>
      </c>
      <c r="C1216">
        <v>1601</v>
      </c>
      <c r="D1216">
        <v>100</v>
      </c>
      <c r="E1216" t="s">
        <v>3465</v>
      </c>
      <c r="F1216">
        <v>21</v>
      </c>
      <c r="G1216" t="s">
        <v>3466</v>
      </c>
    </row>
    <row r="1217" spans="2:6" x14ac:dyDescent="0.25">
      <c r="B1217" t="s">
        <v>3467</v>
      </c>
      <c r="C1217">
        <v>1603</v>
      </c>
      <c r="D1217">
        <v>100</v>
      </c>
      <c r="E1217" t="s">
        <v>3468</v>
      </c>
      <c r="F1217">
        <v>124</v>
      </c>
    </row>
    <row r="1218" spans="2:6" x14ac:dyDescent="0.25">
      <c r="B1218" t="s">
        <v>3469</v>
      </c>
      <c r="C1218">
        <v>1606</v>
      </c>
      <c r="D1218">
        <v>5</v>
      </c>
      <c r="E1218" t="s">
        <v>3470</v>
      </c>
      <c r="F1218">
        <v>38</v>
      </c>
    </row>
    <row r="1219" spans="2:6" x14ac:dyDescent="0.25">
      <c r="B1219" t="s">
        <v>3471</v>
      </c>
      <c r="C1219">
        <v>1607</v>
      </c>
      <c r="D1219">
        <v>5</v>
      </c>
      <c r="E1219" t="s">
        <v>3472</v>
      </c>
      <c r="F1219">
        <v>10.8</v>
      </c>
    </row>
    <row r="1220" spans="2:6" x14ac:dyDescent="0.25">
      <c r="B1220" t="s">
        <v>3473</v>
      </c>
      <c r="C1220">
        <v>1608</v>
      </c>
      <c r="D1220">
        <v>5</v>
      </c>
      <c r="E1220" t="s">
        <v>3474</v>
      </c>
      <c r="F1220">
        <v>12.4</v>
      </c>
    </row>
    <row r="1221" spans="2:6" x14ac:dyDescent="0.25">
      <c r="B1221" t="s">
        <v>3475</v>
      </c>
      <c r="C1221">
        <v>1609</v>
      </c>
      <c r="D1221">
        <v>53</v>
      </c>
      <c r="E1221" t="s">
        <v>3476</v>
      </c>
      <c r="F1221">
        <v>17</v>
      </c>
    </row>
    <row r="1222" spans="2:6" x14ac:dyDescent="0.25">
      <c r="B1222" t="s">
        <v>3477</v>
      </c>
      <c r="C1222">
        <v>1610</v>
      </c>
      <c r="D1222">
        <v>53</v>
      </c>
      <c r="E1222" t="s">
        <v>3478</v>
      </c>
      <c r="F1222">
        <v>57.75</v>
      </c>
    </row>
    <row r="1223" spans="2:6" x14ac:dyDescent="0.25">
      <c r="B1223" t="s">
        <v>3479</v>
      </c>
      <c r="C1223">
        <v>1611</v>
      </c>
      <c r="D1223">
        <v>53</v>
      </c>
      <c r="E1223" t="s">
        <v>3480</v>
      </c>
      <c r="F1223">
        <v>23.2</v>
      </c>
    </row>
    <row r="1224" spans="2:6" x14ac:dyDescent="0.25">
      <c r="B1224" t="s">
        <v>3481</v>
      </c>
      <c r="C1224">
        <v>1612</v>
      </c>
      <c r="D1224">
        <v>53</v>
      </c>
      <c r="E1224" t="s">
        <v>3482</v>
      </c>
      <c r="F1224">
        <v>22.19</v>
      </c>
    </row>
    <row r="1225" spans="2:6" x14ac:dyDescent="0.25">
      <c r="B1225" t="s">
        <v>3483</v>
      </c>
      <c r="C1225">
        <v>1613</v>
      </c>
      <c r="D1225">
        <v>53</v>
      </c>
      <c r="E1225" t="s">
        <v>3484</v>
      </c>
      <c r="F1225">
        <v>22.19</v>
      </c>
    </row>
    <row r="1226" spans="2:6" x14ac:dyDescent="0.25">
      <c r="B1226" t="s">
        <v>3485</v>
      </c>
      <c r="C1226">
        <v>1615</v>
      </c>
      <c r="D1226">
        <v>53</v>
      </c>
      <c r="E1226" t="s">
        <v>3486</v>
      </c>
      <c r="F1226">
        <v>22.19</v>
      </c>
    </row>
    <row r="1227" spans="2:6" x14ac:dyDescent="0.25">
      <c r="B1227" t="s">
        <v>3487</v>
      </c>
      <c r="C1227">
        <v>1616</v>
      </c>
      <c r="D1227">
        <v>53</v>
      </c>
      <c r="E1227" t="s">
        <v>3488</v>
      </c>
      <c r="F1227">
        <v>22.19</v>
      </c>
    </row>
    <row r="1228" spans="2:6" x14ac:dyDescent="0.25">
      <c r="B1228" t="s">
        <v>3489</v>
      </c>
      <c r="C1228">
        <v>1617</v>
      </c>
      <c r="D1228">
        <v>53</v>
      </c>
      <c r="E1228" t="s">
        <v>3490</v>
      </c>
      <c r="F1228">
        <v>22.19</v>
      </c>
    </row>
    <row r="1229" spans="2:6" x14ac:dyDescent="0.25">
      <c r="B1229" t="s">
        <v>3491</v>
      </c>
      <c r="C1229">
        <v>1618</v>
      </c>
      <c r="D1229">
        <v>33</v>
      </c>
      <c r="E1229" t="s">
        <v>3492</v>
      </c>
      <c r="F1229">
        <v>45.3</v>
      </c>
    </row>
    <row r="1230" spans="2:6" x14ac:dyDescent="0.25">
      <c r="B1230" t="s">
        <v>3493</v>
      </c>
      <c r="C1230">
        <v>1619</v>
      </c>
      <c r="D1230">
        <v>53</v>
      </c>
      <c r="E1230" t="s">
        <v>3494</v>
      </c>
      <c r="F1230">
        <v>22.19</v>
      </c>
    </row>
    <row r="1231" spans="2:6" x14ac:dyDescent="0.25">
      <c r="B1231" t="s">
        <v>3495</v>
      </c>
      <c r="C1231">
        <v>1620</v>
      </c>
      <c r="D1231">
        <v>27</v>
      </c>
      <c r="E1231" t="s">
        <v>3496</v>
      </c>
      <c r="F1231">
        <v>72</v>
      </c>
    </row>
    <row r="1232" spans="2:6" x14ac:dyDescent="0.25">
      <c r="B1232" t="s">
        <v>3497</v>
      </c>
      <c r="C1232">
        <v>1621</v>
      </c>
      <c r="D1232">
        <v>26</v>
      </c>
      <c r="E1232" t="s">
        <v>3498</v>
      </c>
      <c r="F1232">
        <v>14.26</v>
      </c>
    </row>
    <row r="1233" spans="2:18" x14ac:dyDescent="0.25">
      <c r="B1233" t="s">
        <v>3499</v>
      </c>
      <c r="C1233">
        <v>1622</v>
      </c>
      <c r="D1233">
        <v>26</v>
      </c>
      <c r="E1233" t="s">
        <v>3500</v>
      </c>
      <c r="F1233">
        <v>11.76</v>
      </c>
    </row>
    <row r="1234" spans="2:18" x14ac:dyDescent="0.25">
      <c r="B1234" t="s">
        <v>3501</v>
      </c>
      <c r="C1234">
        <v>1623</v>
      </c>
      <c r="D1234">
        <v>26</v>
      </c>
      <c r="E1234" t="s">
        <v>3502</v>
      </c>
      <c r="F1234">
        <v>12.59</v>
      </c>
    </row>
    <row r="1235" spans="2:18" x14ac:dyDescent="0.25">
      <c r="B1235" t="s">
        <v>3503</v>
      </c>
      <c r="C1235">
        <v>1624</v>
      </c>
      <c r="D1235">
        <v>26</v>
      </c>
      <c r="E1235" t="s">
        <v>3504</v>
      </c>
      <c r="F1235">
        <v>22.81</v>
      </c>
      <c r="R1235" s="1"/>
    </row>
    <row r="1236" spans="2:18" x14ac:dyDescent="0.25">
      <c r="B1236" t="s">
        <v>3505</v>
      </c>
      <c r="C1236">
        <v>1625</v>
      </c>
      <c r="D1236">
        <v>26</v>
      </c>
      <c r="E1236" t="s">
        <v>3506</v>
      </c>
      <c r="F1236">
        <v>49</v>
      </c>
    </row>
    <row r="1237" spans="2:18" x14ac:dyDescent="0.25">
      <c r="B1237" t="s">
        <v>3507</v>
      </c>
      <c r="C1237">
        <v>1626</v>
      </c>
      <c r="D1237">
        <v>26</v>
      </c>
      <c r="E1237" t="s">
        <v>3508</v>
      </c>
      <c r="F1237">
        <v>23.94</v>
      </c>
    </row>
    <row r="1238" spans="2:18" x14ac:dyDescent="0.25">
      <c r="B1238" t="s">
        <v>3509</v>
      </c>
      <c r="C1238">
        <v>1627</v>
      </c>
      <c r="D1238">
        <v>26</v>
      </c>
      <c r="E1238" t="s">
        <v>3510</v>
      </c>
      <c r="F1238">
        <v>41.59</v>
      </c>
    </row>
    <row r="1239" spans="2:18" x14ac:dyDescent="0.25">
      <c r="B1239" t="s">
        <v>3511</v>
      </c>
      <c r="C1239">
        <v>1628</v>
      </c>
      <c r="D1239">
        <v>26</v>
      </c>
      <c r="E1239" t="s">
        <v>3512</v>
      </c>
      <c r="F1239">
        <v>12.59</v>
      </c>
      <c r="R1239" s="1"/>
    </row>
    <row r="1240" spans="2:18" x14ac:dyDescent="0.25">
      <c r="B1240" t="s">
        <v>3513</v>
      </c>
      <c r="C1240">
        <v>1629</v>
      </c>
      <c r="D1240">
        <v>26</v>
      </c>
      <c r="E1240" t="s">
        <v>3514</v>
      </c>
      <c r="F1240">
        <v>35.4</v>
      </c>
    </row>
    <row r="1241" spans="2:18" x14ac:dyDescent="0.25">
      <c r="B1241" t="s">
        <v>3515</v>
      </c>
      <c r="C1241">
        <v>1630</v>
      </c>
      <c r="D1241">
        <v>26</v>
      </c>
      <c r="E1241" t="s">
        <v>3516</v>
      </c>
      <c r="F1241">
        <v>18.059999999999999</v>
      </c>
    </row>
    <row r="1242" spans="2:18" x14ac:dyDescent="0.25">
      <c r="B1242" t="s">
        <v>3517</v>
      </c>
      <c r="C1242">
        <v>1631</v>
      </c>
      <c r="D1242">
        <v>26</v>
      </c>
      <c r="E1242" t="s">
        <v>3518</v>
      </c>
      <c r="F1242">
        <v>22.6</v>
      </c>
    </row>
    <row r="1243" spans="2:18" x14ac:dyDescent="0.25">
      <c r="B1243" t="s">
        <v>3519</v>
      </c>
      <c r="C1243">
        <v>1632</v>
      </c>
      <c r="D1243">
        <v>5</v>
      </c>
      <c r="E1243" t="s">
        <v>3520</v>
      </c>
      <c r="F1243">
        <v>85</v>
      </c>
      <c r="R1243" s="1"/>
    </row>
    <row r="1244" spans="2:18" x14ac:dyDescent="0.25">
      <c r="B1244" t="s">
        <v>3521</v>
      </c>
      <c r="C1244">
        <v>1633</v>
      </c>
      <c r="D1244">
        <v>26</v>
      </c>
      <c r="E1244" t="s">
        <v>3522</v>
      </c>
      <c r="F1244">
        <v>100</v>
      </c>
    </row>
    <row r="1245" spans="2:18" x14ac:dyDescent="0.25">
      <c r="B1245" t="s">
        <v>3523</v>
      </c>
      <c r="C1245">
        <v>1634</v>
      </c>
      <c r="D1245">
        <v>76</v>
      </c>
      <c r="E1245" t="s">
        <v>3524</v>
      </c>
      <c r="F1245">
        <v>65</v>
      </c>
      <c r="G1245" t="s">
        <v>363</v>
      </c>
    </row>
    <row r="1246" spans="2:18" x14ac:dyDescent="0.25">
      <c r="B1246" t="s">
        <v>3525</v>
      </c>
      <c r="C1246">
        <v>1635</v>
      </c>
      <c r="D1246">
        <v>76</v>
      </c>
      <c r="E1246" t="s">
        <v>3526</v>
      </c>
      <c r="F1246">
        <v>25</v>
      </c>
      <c r="G1246" t="s">
        <v>3527</v>
      </c>
    </row>
    <row r="1247" spans="2:18" x14ac:dyDescent="0.25">
      <c r="B1247" t="s">
        <v>3528</v>
      </c>
      <c r="C1247">
        <v>1636</v>
      </c>
      <c r="D1247">
        <v>76</v>
      </c>
      <c r="E1247" t="s">
        <v>3529</v>
      </c>
      <c r="F1247">
        <v>149</v>
      </c>
      <c r="G1247" t="s">
        <v>3530</v>
      </c>
      <c r="R1247" s="1"/>
    </row>
    <row r="1248" spans="2:18" x14ac:dyDescent="0.25">
      <c r="B1248" t="s">
        <v>3531</v>
      </c>
      <c r="C1248">
        <v>1637</v>
      </c>
      <c r="D1248">
        <v>76</v>
      </c>
      <c r="E1248" t="s">
        <v>3532</v>
      </c>
      <c r="F1248">
        <v>36</v>
      </c>
      <c r="G1248" t="s">
        <v>363</v>
      </c>
    </row>
    <row r="1249" spans="2:18" x14ac:dyDescent="0.25">
      <c r="B1249" t="s">
        <v>3533</v>
      </c>
      <c r="C1249">
        <v>1638</v>
      </c>
      <c r="D1249">
        <v>76</v>
      </c>
      <c r="E1249" t="s">
        <v>3534</v>
      </c>
      <c r="F1249">
        <v>945</v>
      </c>
    </row>
    <row r="1250" spans="2:18" x14ac:dyDescent="0.25">
      <c r="B1250" t="s">
        <v>3535</v>
      </c>
      <c r="C1250">
        <v>1639</v>
      </c>
      <c r="D1250">
        <v>76</v>
      </c>
      <c r="E1250" t="s">
        <v>3536</v>
      </c>
      <c r="F1250">
        <v>149</v>
      </c>
    </row>
    <row r="1251" spans="2:18" x14ac:dyDescent="0.25">
      <c r="B1251" t="s">
        <v>3537</v>
      </c>
      <c r="C1251">
        <v>1640</v>
      </c>
      <c r="D1251">
        <v>76</v>
      </c>
      <c r="E1251" t="s">
        <v>3538</v>
      </c>
      <c r="F1251">
        <v>729</v>
      </c>
      <c r="R1251" s="1"/>
    </row>
    <row r="1252" spans="2:18" x14ac:dyDescent="0.25">
      <c r="B1252" t="s">
        <v>3539</v>
      </c>
      <c r="C1252">
        <v>1641</v>
      </c>
      <c r="D1252">
        <v>29</v>
      </c>
      <c r="E1252" t="s">
        <v>3540</v>
      </c>
      <c r="F1252">
        <v>202</v>
      </c>
    </row>
    <row r="1253" spans="2:18" x14ac:dyDescent="0.25">
      <c r="B1253" t="s">
        <v>3541</v>
      </c>
      <c r="C1253">
        <v>1642</v>
      </c>
      <c r="D1253">
        <v>12</v>
      </c>
      <c r="E1253" t="s">
        <v>3542</v>
      </c>
      <c r="F1253">
        <v>158</v>
      </c>
    </row>
    <row r="1254" spans="2:18" x14ac:dyDescent="0.25">
      <c r="B1254" t="s">
        <v>3543</v>
      </c>
      <c r="C1254">
        <v>1643</v>
      </c>
      <c r="D1254">
        <v>33</v>
      </c>
      <c r="E1254" t="s">
        <v>3544</v>
      </c>
      <c r="F1254">
        <v>245</v>
      </c>
      <c r="G1254" t="s">
        <v>3545</v>
      </c>
    </row>
    <row r="1255" spans="2:18" x14ac:dyDescent="0.25">
      <c r="B1255" t="s">
        <v>3546</v>
      </c>
      <c r="C1255">
        <v>1644</v>
      </c>
      <c r="D1255">
        <v>33</v>
      </c>
      <c r="E1255" t="s">
        <v>3547</v>
      </c>
      <c r="F1255">
        <v>103.5</v>
      </c>
      <c r="G1255" t="s">
        <v>3545</v>
      </c>
      <c r="R1255" s="1"/>
    </row>
    <row r="1256" spans="2:18" x14ac:dyDescent="0.25">
      <c r="B1256" t="s">
        <v>3548</v>
      </c>
      <c r="C1256">
        <v>1645</v>
      </c>
      <c r="D1256">
        <v>33</v>
      </c>
      <c r="E1256" t="s">
        <v>3549</v>
      </c>
      <c r="F1256">
        <v>81.3</v>
      </c>
      <c r="G1256" t="s">
        <v>3545</v>
      </c>
    </row>
    <row r="1257" spans="2:18" x14ac:dyDescent="0.25">
      <c r="B1257" t="s">
        <v>3550</v>
      </c>
      <c r="C1257">
        <v>1646</v>
      </c>
      <c r="D1257">
        <v>33</v>
      </c>
      <c r="E1257" t="s">
        <v>3551</v>
      </c>
      <c r="F1257">
        <v>18.2</v>
      </c>
      <c r="G1257" t="s">
        <v>3545</v>
      </c>
    </row>
    <row r="1258" spans="2:18" x14ac:dyDescent="0.25">
      <c r="B1258" t="s">
        <v>3552</v>
      </c>
      <c r="C1258">
        <v>1648</v>
      </c>
      <c r="D1258">
        <v>12</v>
      </c>
      <c r="E1258" t="s">
        <v>3553</v>
      </c>
      <c r="F1258">
        <v>33.700000000000003</v>
      </c>
    </row>
    <row r="1259" spans="2:18" x14ac:dyDescent="0.25">
      <c r="B1259" t="s">
        <v>3554</v>
      </c>
      <c r="C1259">
        <v>1649</v>
      </c>
      <c r="D1259">
        <v>12</v>
      </c>
      <c r="E1259" t="s">
        <v>3555</v>
      </c>
      <c r="F1259">
        <v>33.700000000000003</v>
      </c>
      <c r="R1259" s="1"/>
    </row>
    <row r="1260" spans="2:18" x14ac:dyDescent="0.25">
      <c r="B1260" t="s">
        <v>3556</v>
      </c>
      <c r="C1260">
        <v>1650</v>
      </c>
      <c r="D1260">
        <v>5</v>
      </c>
      <c r="E1260" t="s">
        <v>3557</v>
      </c>
      <c r="F1260">
        <v>65.099999999999994</v>
      </c>
    </row>
    <row r="1261" spans="2:18" x14ac:dyDescent="0.25">
      <c r="B1261" t="s">
        <v>3558</v>
      </c>
      <c r="C1261">
        <v>1651</v>
      </c>
      <c r="D1261">
        <v>33</v>
      </c>
      <c r="E1261" t="s">
        <v>3328</v>
      </c>
    </row>
    <row r="1262" spans="2:18" x14ac:dyDescent="0.25">
      <c r="B1262" t="s">
        <v>3559</v>
      </c>
      <c r="C1262">
        <v>1652</v>
      </c>
      <c r="D1262">
        <v>33</v>
      </c>
      <c r="E1262" t="s">
        <v>3560</v>
      </c>
      <c r="F1262">
        <v>83</v>
      </c>
    </row>
    <row r="1263" spans="2:18" x14ac:dyDescent="0.25">
      <c r="B1263" t="s">
        <v>3561</v>
      </c>
      <c r="C1263">
        <v>1653</v>
      </c>
      <c r="D1263">
        <v>33</v>
      </c>
      <c r="E1263" t="s">
        <v>3562</v>
      </c>
      <c r="F1263">
        <v>123</v>
      </c>
      <c r="R1263" s="1"/>
    </row>
    <row r="1264" spans="2:18" x14ac:dyDescent="0.25">
      <c r="B1264" t="s">
        <v>3563</v>
      </c>
      <c r="C1264">
        <v>1654</v>
      </c>
      <c r="D1264">
        <v>78</v>
      </c>
      <c r="E1264" t="s">
        <v>3564</v>
      </c>
      <c r="F1264">
        <v>140</v>
      </c>
    </row>
    <row r="1265" spans="2:18" x14ac:dyDescent="0.25">
      <c r="B1265" t="s">
        <v>3565</v>
      </c>
      <c r="C1265">
        <v>1655</v>
      </c>
      <c r="D1265">
        <v>12</v>
      </c>
      <c r="E1265" t="s">
        <v>3566</v>
      </c>
      <c r="F1265">
        <v>20</v>
      </c>
    </row>
    <row r="1266" spans="2:18" x14ac:dyDescent="0.25">
      <c r="B1266" t="s">
        <v>3567</v>
      </c>
      <c r="C1266">
        <v>1656</v>
      </c>
      <c r="D1266">
        <v>12</v>
      </c>
      <c r="E1266" t="s">
        <v>3568</v>
      </c>
    </row>
    <row r="1267" spans="2:18" x14ac:dyDescent="0.25">
      <c r="B1267" t="s">
        <v>3569</v>
      </c>
      <c r="C1267">
        <v>1657</v>
      </c>
      <c r="D1267">
        <v>12</v>
      </c>
      <c r="E1267" t="s">
        <v>3570</v>
      </c>
      <c r="F1267">
        <v>33</v>
      </c>
      <c r="R1267" s="1"/>
    </row>
    <row r="1268" spans="2:18" x14ac:dyDescent="0.25">
      <c r="B1268" t="s">
        <v>3571</v>
      </c>
      <c r="C1268">
        <v>1658</v>
      </c>
      <c r="D1268">
        <v>26</v>
      </c>
      <c r="E1268" t="s">
        <v>3572</v>
      </c>
      <c r="F1268">
        <v>37</v>
      </c>
    </row>
    <row r="1269" spans="2:18" x14ac:dyDescent="0.25">
      <c r="B1269" t="s">
        <v>3573</v>
      </c>
      <c r="C1269">
        <v>1659</v>
      </c>
      <c r="D1269">
        <v>33</v>
      </c>
      <c r="E1269" t="s">
        <v>3574</v>
      </c>
    </row>
    <row r="1270" spans="2:18" x14ac:dyDescent="0.25">
      <c r="B1270" t="s">
        <v>3575</v>
      </c>
      <c r="C1270">
        <v>1660</v>
      </c>
      <c r="D1270">
        <v>26</v>
      </c>
      <c r="E1270" t="s">
        <v>3576</v>
      </c>
      <c r="F1270">
        <v>29</v>
      </c>
    </row>
    <row r="1271" spans="2:18" x14ac:dyDescent="0.25">
      <c r="B1271" t="s">
        <v>3577</v>
      </c>
      <c r="C1271">
        <v>1662</v>
      </c>
      <c r="D1271">
        <v>14</v>
      </c>
      <c r="E1271" t="s">
        <v>3578</v>
      </c>
      <c r="F1271">
        <v>950</v>
      </c>
      <c r="R1271" s="1"/>
    </row>
    <row r="1272" spans="2:18" x14ac:dyDescent="0.25">
      <c r="B1272" t="s">
        <v>3579</v>
      </c>
      <c r="C1272">
        <v>1663</v>
      </c>
      <c r="D1272">
        <v>76</v>
      </c>
      <c r="E1272" t="s">
        <v>3580</v>
      </c>
    </row>
    <row r="1273" spans="2:18" x14ac:dyDescent="0.25">
      <c r="B1273" t="s">
        <v>3581</v>
      </c>
      <c r="C1273">
        <v>1664</v>
      </c>
      <c r="D1273">
        <v>60</v>
      </c>
      <c r="E1273" t="s">
        <v>3582</v>
      </c>
    </row>
    <row r="1274" spans="2:18" x14ac:dyDescent="0.25">
      <c r="B1274" t="s">
        <v>3583</v>
      </c>
      <c r="C1274">
        <v>1666</v>
      </c>
      <c r="D1274">
        <v>36</v>
      </c>
      <c r="E1274" t="s">
        <v>3584</v>
      </c>
    </row>
    <row r="1275" spans="2:18" x14ac:dyDescent="0.25">
      <c r="B1275" t="s">
        <v>3585</v>
      </c>
      <c r="C1275">
        <v>1667</v>
      </c>
      <c r="D1275">
        <v>36</v>
      </c>
      <c r="E1275" t="s">
        <v>3586</v>
      </c>
      <c r="R1275" s="1"/>
    </row>
    <row r="1276" spans="2:18" x14ac:dyDescent="0.25">
      <c r="B1276" t="s">
        <v>3587</v>
      </c>
      <c r="C1276">
        <v>1668</v>
      </c>
      <c r="D1276">
        <v>36</v>
      </c>
      <c r="E1276" t="s">
        <v>3588</v>
      </c>
    </row>
    <row r="1277" spans="2:18" x14ac:dyDescent="0.25">
      <c r="B1277" t="s">
        <v>3589</v>
      </c>
      <c r="C1277">
        <v>1669</v>
      </c>
      <c r="D1277">
        <v>99</v>
      </c>
      <c r="E1277" t="s">
        <v>3590</v>
      </c>
      <c r="F1277">
        <v>461.06</v>
      </c>
      <c r="G1277" t="s">
        <v>3591</v>
      </c>
    </row>
    <row r="1278" spans="2:18" x14ac:dyDescent="0.25">
      <c r="B1278" t="s">
        <v>3592</v>
      </c>
      <c r="C1278">
        <v>1670</v>
      </c>
      <c r="D1278">
        <v>42</v>
      </c>
      <c r="E1278" t="s">
        <v>3593</v>
      </c>
    </row>
    <row r="1279" spans="2:18" x14ac:dyDescent="0.25">
      <c r="B1279" t="s">
        <v>3594</v>
      </c>
      <c r="C1279">
        <v>1671</v>
      </c>
      <c r="D1279">
        <v>26</v>
      </c>
      <c r="E1279" t="s">
        <v>3595</v>
      </c>
      <c r="F1279">
        <v>33</v>
      </c>
      <c r="R1279" s="1"/>
    </row>
    <row r="1280" spans="2:18" x14ac:dyDescent="0.25">
      <c r="B1280" t="s">
        <v>3596</v>
      </c>
      <c r="C1280">
        <v>1674</v>
      </c>
      <c r="D1280">
        <v>79</v>
      </c>
    </row>
    <row r="1281" spans="2:18" x14ac:dyDescent="0.25">
      <c r="B1281" t="s">
        <v>3597</v>
      </c>
      <c r="C1281">
        <v>1675</v>
      </c>
      <c r="D1281">
        <v>93</v>
      </c>
      <c r="E1281" t="s">
        <v>3598</v>
      </c>
      <c r="F1281">
        <v>63</v>
      </c>
      <c r="G1281" t="s">
        <v>3112</v>
      </c>
    </row>
    <row r="1282" spans="2:18" x14ac:dyDescent="0.25">
      <c r="B1282" t="s">
        <v>3599</v>
      </c>
      <c r="C1282">
        <v>1676</v>
      </c>
      <c r="D1282">
        <v>33</v>
      </c>
      <c r="E1282" t="s">
        <v>3600</v>
      </c>
    </row>
    <row r="1283" spans="2:18" x14ac:dyDescent="0.25">
      <c r="B1283" t="s">
        <v>3601</v>
      </c>
      <c r="C1283">
        <v>1679</v>
      </c>
      <c r="D1283">
        <v>26</v>
      </c>
      <c r="E1283" t="s">
        <v>3602</v>
      </c>
      <c r="F1283">
        <v>48.81</v>
      </c>
      <c r="R1283" s="1"/>
    </row>
    <row r="1284" spans="2:18" x14ac:dyDescent="0.25">
      <c r="B1284" t="s">
        <v>3603</v>
      </c>
      <c r="C1284">
        <v>1680</v>
      </c>
      <c r="D1284">
        <v>26</v>
      </c>
      <c r="E1284" t="s">
        <v>3604</v>
      </c>
      <c r="F1284">
        <v>42</v>
      </c>
    </row>
    <row r="1285" spans="2:18" x14ac:dyDescent="0.25">
      <c r="B1285" t="s">
        <v>3605</v>
      </c>
      <c r="C1285">
        <v>1681</v>
      </c>
      <c r="D1285">
        <v>26</v>
      </c>
      <c r="E1285" t="s">
        <v>3606</v>
      </c>
      <c r="F1285">
        <v>72</v>
      </c>
    </row>
    <row r="1286" spans="2:18" x14ac:dyDescent="0.25">
      <c r="B1286" t="s">
        <v>3607</v>
      </c>
      <c r="C1286">
        <v>1682</v>
      </c>
      <c r="D1286">
        <v>12</v>
      </c>
      <c r="E1286" t="s">
        <v>3608</v>
      </c>
      <c r="F1286">
        <v>47.9</v>
      </c>
    </row>
    <row r="1287" spans="2:18" x14ac:dyDescent="0.25">
      <c r="B1287" t="s">
        <v>3609</v>
      </c>
      <c r="C1287">
        <v>1683</v>
      </c>
      <c r="D1287">
        <v>76</v>
      </c>
      <c r="E1287" t="s">
        <v>2939</v>
      </c>
      <c r="F1287">
        <v>405</v>
      </c>
      <c r="R1287" s="1"/>
    </row>
    <row r="1288" spans="2:18" x14ac:dyDescent="0.25">
      <c r="B1288" t="s">
        <v>3610</v>
      </c>
      <c r="C1288">
        <v>1684</v>
      </c>
      <c r="D1288">
        <v>33</v>
      </c>
      <c r="E1288" t="s">
        <v>3611</v>
      </c>
      <c r="F1288">
        <v>13.1</v>
      </c>
    </row>
    <row r="1289" spans="2:18" x14ac:dyDescent="0.25">
      <c r="B1289" t="s">
        <v>3612</v>
      </c>
      <c r="C1289">
        <v>1685</v>
      </c>
      <c r="D1289">
        <v>27</v>
      </c>
      <c r="E1289" t="s">
        <v>3613</v>
      </c>
    </row>
    <row r="1290" spans="2:18" x14ac:dyDescent="0.25">
      <c r="B1290" t="s">
        <v>3614</v>
      </c>
      <c r="C1290">
        <v>1687</v>
      </c>
      <c r="D1290">
        <v>33</v>
      </c>
      <c r="E1290" t="s">
        <v>3615</v>
      </c>
    </row>
    <row r="1291" spans="2:18" x14ac:dyDescent="0.25">
      <c r="B1291" t="s">
        <v>3616</v>
      </c>
      <c r="C1291">
        <v>1688</v>
      </c>
      <c r="D1291">
        <v>33</v>
      </c>
      <c r="E1291" t="s">
        <v>3617</v>
      </c>
      <c r="R1291" s="1"/>
    </row>
    <row r="1292" spans="2:18" x14ac:dyDescent="0.25">
      <c r="B1292" t="s">
        <v>3618</v>
      </c>
      <c r="C1292">
        <v>1689</v>
      </c>
      <c r="D1292">
        <v>33</v>
      </c>
      <c r="E1292" t="s">
        <v>3619</v>
      </c>
    </row>
    <row r="1293" spans="2:18" x14ac:dyDescent="0.25">
      <c r="B1293" t="s">
        <v>3620</v>
      </c>
      <c r="C1293">
        <v>1690</v>
      </c>
      <c r="D1293">
        <v>76</v>
      </c>
      <c r="E1293" t="s">
        <v>3621</v>
      </c>
    </row>
    <row r="1294" spans="2:18" x14ac:dyDescent="0.25">
      <c r="B1294" t="s">
        <v>3622</v>
      </c>
      <c r="C1294">
        <v>1691</v>
      </c>
      <c r="D1294">
        <v>33</v>
      </c>
      <c r="E1294" t="s">
        <v>3623</v>
      </c>
    </row>
    <row r="1295" spans="2:18" x14ac:dyDescent="0.25">
      <c r="B1295" t="s">
        <v>3624</v>
      </c>
      <c r="C1295">
        <v>1692</v>
      </c>
      <c r="D1295">
        <v>33</v>
      </c>
      <c r="E1295" t="s">
        <v>3625</v>
      </c>
      <c r="F1295">
        <v>364.3</v>
      </c>
      <c r="R1295" s="1"/>
    </row>
    <row r="1296" spans="2:18" x14ac:dyDescent="0.25">
      <c r="B1296" t="s">
        <v>3626</v>
      </c>
      <c r="C1296">
        <v>1693</v>
      </c>
      <c r="D1296">
        <v>33</v>
      </c>
      <c r="E1296" t="s">
        <v>3627</v>
      </c>
      <c r="F1296">
        <v>55</v>
      </c>
    </row>
    <row r="1297" spans="2:18" x14ac:dyDescent="0.25">
      <c r="B1297" t="s">
        <v>3628</v>
      </c>
      <c r="C1297">
        <v>1694</v>
      </c>
      <c r="D1297">
        <v>33</v>
      </c>
      <c r="E1297" t="s">
        <v>3629</v>
      </c>
      <c r="F1297">
        <v>55</v>
      </c>
    </row>
    <row r="1298" spans="2:18" x14ac:dyDescent="0.25">
      <c r="B1298" t="s">
        <v>3630</v>
      </c>
      <c r="C1298">
        <v>1695</v>
      </c>
      <c r="D1298">
        <v>33</v>
      </c>
      <c r="E1298" t="s">
        <v>3631</v>
      </c>
      <c r="F1298">
        <v>27.6</v>
      </c>
    </row>
    <row r="1299" spans="2:18" x14ac:dyDescent="0.25">
      <c r="B1299" t="s">
        <v>3632</v>
      </c>
      <c r="C1299">
        <v>1696</v>
      </c>
      <c r="D1299">
        <v>33</v>
      </c>
      <c r="E1299" t="s">
        <v>3633</v>
      </c>
      <c r="F1299">
        <v>34.299999999999997</v>
      </c>
      <c r="R1299" s="1"/>
    </row>
    <row r="1300" spans="2:18" x14ac:dyDescent="0.25">
      <c r="B1300" t="s">
        <v>3634</v>
      </c>
      <c r="C1300">
        <v>1697</v>
      </c>
      <c r="D1300">
        <v>33</v>
      </c>
      <c r="E1300" t="s">
        <v>3635</v>
      </c>
      <c r="F1300">
        <v>34.9</v>
      </c>
    </row>
    <row r="1301" spans="2:18" x14ac:dyDescent="0.25">
      <c r="B1301" t="s">
        <v>3636</v>
      </c>
      <c r="C1301">
        <v>1698</v>
      </c>
      <c r="D1301">
        <v>33</v>
      </c>
      <c r="E1301" t="s">
        <v>3637</v>
      </c>
      <c r="F1301">
        <v>23.8</v>
      </c>
    </row>
    <row r="1302" spans="2:18" x14ac:dyDescent="0.25">
      <c r="B1302" t="s">
        <v>3638</v>
      </c>
      <c r="C1302">
        <v>1699</v>
      </c>
      <c r="D1302">
        <v>33</v>
      </c>
      <c r="E1302" t="s">
        <v>3639</v>
      </c>
      <c r="F1302">
        <v>35.4</v>
      </c>
    </row>
    <row r="1303" spans="2:18" x14ac:dyDescent="0.25">
      <c r="B1303" t="s">
        <v>3640</v>
      </c>
      <c r="C1303">
        <v>1700</v>
      </c>
      <c r="D1303">
        <v>33</v>
      </c>
      <c r="E1303" t="s">
        <v>3641</v>
      </c>
      <c r="F1303">
        <v>130</v>
      </c>
      <c r="R1303" s="1"/>
    </row>
    <row r="1304" spans="2:18" x14ac:dyDescent="0.25">
      <c r="B1304" t="s">
        <v>3642</v>
      </c>
      <c r="C1304">
        <v>1701</v>
      </c>
      <c r="D1304">
        <v>62</v>
      </c>
      <c r="E1304" t="s">
        <v>3643</v>
      </c>
      <c r="G1304" t="s">
        <v>3644</v>
      </c>
    </row>
    <row r="1305" spans="2:18" x14ac:dyDescent="0.25">
      <c r="B1305" t="s">
        <v>3645</v>
      </c>
      <c r="C1305">
        <v>1702</v>
      </c>
    </row>
    <row r="1306" spans="2:18" x14ac:dyDescent="0.25">
      <c r="B1306" t="s">
        <v>3646</v>
      </c>
      <c r="C1306">
        <v>1703</v>
      </c>
      <c r="D1306">
        <v>33</v>
      </c>
      <c r="E1306" t="s">
        <v>3647</v>
      </c>
      <c r="F1306">
        <v>18</v>
      </c>
    </row>
    <row r="1307" spans="2:18" x14ac:dyDescent="0.25">
      <c r="B1307" t="s">
        <v>3648</v>
      </c>
      <c r="C1307">
        <v>1704</v>
      </c>
      <c r="D1307">
        <v>26</v>
      </c>
      <c r="E1307" t="s">
        <v>3649</v>
      </c>
      <c r="F1307">
        <v>11.5</v>
      </c>
      <c r="R1307" s="1"/>
    </row>
    <row r="1308" spans="2:18" x14ac:dyDescent="0.25">
      <c r="B1308" t="s">
        <v>3650</v>
      </c>
      <c r="C1308">
        <v>1705</v>
      </c>
      <c r="D1308">
        <v>26</v>
      </c>
      <c r="E1308" t="s">
        <v>3651</v>
      </c>
      <c r="F1308">
        <v>14</v>
      </c>
    </row>
    <row r="1309" spans="2:18" x14ac:dyDescent="0.25">
      <c r="B1309" t="s">
        <v>3652</v>
      </c>
      <c r="C1309">
        <v>1706</v>
      </c>
      <c r="D1309">
        <v>26</v>
      </c>
      <c r="E1309" t="s">
        <v>3653</v>
      </c>
      <c r="F1309">
        <v>10.9</v>
      </c>
    </row>
    <row r="1310" spans="2:18" x14ac:dyDescent="0.25">
      <c r="B1310" t="s">
        <v>3654</v>
      </c>
      <c r="C1310">
        <v>1707</v>
      </c>
      <c r="D1310">
        <v>26</v>
      </c>
      <c r="E1310" t="s">
        <v>3655</v>
      </c>
      <c r="F1310">
        <v>16.5</v>
      </c>
    </row>
    <row r="1311" spans="2:18" x14ac:dyDescent="0.25">
      <c r="B1311" t="s">
        <v>3656</v>
      </c>
      <c r="C1311">
        <v>1708</v>
      </c>
      <c r="D1311">
        <v>26</v>
      </c>
      <c r="E1311" t="s">
        <v>3657</v>
      </c>
      <c r="F1311">
        <v>25.7</v>
      </c>
      <c r="R1311" s="1"/>
    </row>
    <row r="1312" spans="2:18" x14ac:dyDescent="0.25">
      <c r="B1312" t="s">
        <v>3658</v>
      </c>
      <c r="C1312">
        <v>1709</v>
      </c>
      <c r="D1312">
        <v>12</v>
      </c>
      <c r="E1312" t="s">
        <v>3659</v>
      </c>
      <c r="F1312">
        <v>48</v>
      </c>
    </row>
    <row r="1313" spans="2:18" x14ac:dyDescent="0.25">
      <c r="B1313" t="s">
        <v>3660</v>
      </c>
      <c r="C1313">
        <v>1711</v>
      </c>
      <c r="D1313">
        <v>101</v>
      </c>
      <c r="E1313" t="s">
        <v>3661</v>
      </c>
      <c r="F1313">
        <v>218</v>
      </c>
    </row>
    <row r="1314" spans="2:18" x14ac:dyDescent="0.25">
      <c r="B1314" t="s">
        <v>3662</v>
      </c>
      <c r="C1314">
        <v>1712</v>
      </c>
      <c r="D1314">
        <v>101</v>
      </c>
      <c r="E1314" t="s">
        <v>3663</v>
      </c>
      <c r="F1314">
        <v>218</v>
      </c>
    </row>
    <row r="1315" spans="2:18" x14ac:dyDescent="0.25">
      <c r="B1315" t="s">
        <v>3664</v>
      </c>
      <c r="C1315">
        <v>1713</v>
      </c>
      <c r="D1315">
        <v>55</v>
      </c>
      <c r="E1315" t="s">
        <v>3665</v>
      </c>
      <c r="F1315">
        <v>147</v>
      </c>
      <c r="R1315" s="1"/>
    </row>
    <row r="1316" spans="2:18" x14ac:dyDescent="0.25">
      <c r="B1316" t="s">
        <v>3666</v>
      </c>
      <c r="C1316">
        <v>1714</v>
      </c>
      <c r="D1316">
        <v>27</v>
      </c>
      <c r="E1316" t="s">
        <v>3667</v>
      </c>
      <c r="F1316">
        <v>62</v>
      </c>
    </row>
    <row r="1317" spans="2:18" x14ac:dyDescent="0.25">
      <c r="B1317" t="s">
        <v>3668</v>
      </c>
      <c r="C1317">
        <v>1715</v>
      </c>
      <c r="D1317">
        <v>27</v>
      </c>
      <c r="E1317" t="s">
        <v>3669</v>
      </c>
      <c r="F1317">
        <v>48</v>
      </c>
    </row>
    <row r="1318" spans="2:18" x14ac:dyDescent="0.25">
      <c r="B1318" t="s">
        <v>3670</v>
      </c>
      <c r="C1318">
        <v>1716</v>
      </c>
      <c r="D1318">
        <v>26</v>
      </c>
      <c r="E1318" t="s">
        <v>3671</v>
      </c>
      <c r="F1318">
        <v>23</v>
      </c>
    </row>
    <row r="1319" spans="2:18" x14ac:dyDescent="0.25">
      <c r="B1319" t="s">
        <v>3672</v>
      </c>
      <c r="C1319">
        <v>1717</v>
      </c>
      <c r="D1319">
        <v>36</v>
      </c>
      <c r="E1319" t="s">
        <v>3673</v>
      </c>
      <c r="F1319">
        <v>871</v>
      </c>
      <c r="R1319" s="1"/>
    </row>
    <row r="1320" spans="2:18" x14ac:dyDescent="0.25">
      <c r="B1320" t="s">
        <v>3674</v>
      </c>
      <c r="C1320">
        <v>1718</v>
      </c>
      <c r="D1320">
        <v>36</v>
      </c>
      <c r="E1320" t="s">
        <v>3675</v>
      </c>
      <c r="F1320">
        <v>871</v>
      </c>
    </row>
    <row r="1321" spans="2:18" x14ac:dyDescent="0.25">
      <c r="B1321" t="s">
        <v>3676</v>
      </c>
      <c r="C1321">
        <v>1719</v>
      </c>
      <c r="D1321">
        <v>36</v>
      </c>
      <c r="E1321" t="s">
        <v>3677</v>
      </c>
      <c r="F1321">
        <v>69.2</v>
      </c>
    </row>
    <row r="1322" spans="2:18" x14ac:dyDescent="0.25">
      <c r="B1322" t="s">
        <v>3678</v>
      </c>
      <c r="C1322">
        <v>1720</v>
      </c>
      <c r="D1322">
        <v>36</v>
      </c>
      <c r="E1322" t="s">
        <v>3679</v>
      </c>
      <c r="F1322">
        <v>55.6</v>
      </c>
    </row>
    <row r="1323" spans="2:18" x14ac:dyDescent="0.25">
      <c r="B1323" t="s">
        <v>3680</v>
      </c>
      <c r="C1323">
        <v>1721</v>
      </c>
      <c r="D1323">
        <v>93</v>
      </c>
      <c r="F1323">
        <v>412.5</v>
      </c>
      <c r="R1323" s="1"/>
    </row>
    <row r="1324" spans="2:18" x14ac:dyDescent="0.25">
      <c r="B1324" t="s">
        <v>3681</v>
      </c>
      <c r="C1324">
        <v>1722</v>
      </c>
      <c r="D1324">
        <v>93</v>
      </c>
      <c r="F1324">
        <v>48</v>
      </c>
    </row>
    <row r="1325" spans="2:18" x14ac:dyDescent="0.25">
      <c r="B1325" t="s">
        <v>3682</v>
      </c>
      <c r="C1325">
        <v>1723</v>
      </c>
      <c r="D1325">
        <v>93</v>
      </c>
      <c r="F1325">
        <v>45</v>
      </c>
    </row>
    <row r="1326" spans="2:18" x14ac:dyDescent="0.25">
      <c r="B1326" t="s">
        <v>3683</v>
      </c>
      <c r="C1326">
        <v>1724</v>
      </c>
      <c r="D1326">
        <v>12</v>
      </c>
      <c r="E1326" t="s">
        <v>3684</v>
      </c>
      <c r="F1326">
        <v>82.1</v>
      </c>
    </row>
    <row r="1327" spans="2:18" x14ac:dyDescent="0.25">
      <c r="B1327" t="s">
        <v>3685</v>
      </c>
      <c r="C1327">
        <v>1725</v>
      </c>
      <c r="D1327">
        <v>102</v>
      </c>
      <c r="E1327" t="s">
        <v>3686</v>
      </c>
      <c r="F1327">
        <v>444</v>
      </c>
      <c r="R1327" s="1"/>
    </row>
    <row r="1328" spans="2:18" x14ac:dyDescent="0.25">
      <c r="B1328" t="s">
        <v>3687</v>
      </c>
      <c r="C1328">
        <v>1726</v>
      </c>
      <c r="D1328">
        <v>102</v>
      </c>
      <c r="E1328" t="s">
        <v>3688</v>
      </c>
      <c r="F1328">
        <v>680</v>
      </c>
    </row>
    <row r="1329" spans="2:18" x14ac:dyDescent="0.25">
      <c r="B1329" t="s">
        <v>3689</v>
      </c>
      <c r="C1329">
        <v>1727</v>
      </c>
      <c r="D1329">
        <v>102</v>
      </c>
      <c r="E1329" t="s">
        <v>3690</v>
      </c>
      <c r="F1329">
        <v>350</v>
      </c>
    </row>
    <row r="1330" spans="2:18" x14ac:dyDescent="0.25">
      <c r="B1330" t="s">
        <v>3691</v>
      </c>
      <c r="C1330">
        <v>1728</v>
      </c>
      <c r="D1330">
        <v>102</v>
      </c>
      <c r="E1330" t="s">
        <v>3692</v>
      </c>
    </row>
    <row r="1331" spans="2:18" x14ac:dyDescent="0.25">
      <c r="B1331" t="s">
        <v>3693</v>
      </c>
      <c r="C1331">
        <v>1729</v>
      </c>
      <c r="D1331">
        <v>102</v>
      </c>
      <c r="E1331" t="s">
        <v>3694</v>
      </c>
      <c r="R1331" s="1"/>
    </row>
    <row r="1332" spans="2:18" x14ac:dyDescent="0.25">
      <c r="B1332" t="s">
        <v>3695</v>
      </c>
      <c r="C1332">
        <v>1730</v>
      </c>
      <c r="D1332">
        <v>102</v>
      </c>
      <c r="E1332" t="s">
        <v>3696</v>
      </c>
    </row>
    <row r="1333" spans="2:18" x14ac:dyDescent="0.25">
      <c r="B1333" t="s">
        <v>3697</v>
      </c>
      <c r="C1333">
        <v>1731</v>
      </c>
      <c r="D1333">
        <v>102</v>
      </c>
      <c r="E1333" t="s">
        <v>3698</v>
      </c>
    </row>
    <row r="1334" spans="2:18" x14ac:dyDescent="0.25">
      <c r="B1334" t="s">
        <v>3699</v>
      </c>
      <c r="C1334">
        <v>1732</v>
      </c>
      <c r="D1334">
        <v>36</v>
      </c>
      <c r="E1334" t="s">
        <v>3700</v>
      </c>
      <c r="F1334">
        <v>261</v>
      </c>
    </row>
    <row r="1335" spans="2:18" x14ac:dyDescent="0.25">
      <c r="B1335" t="s">
        <v>3701</v>
      </c>
      <c r="C1335">
        <v>1733</v>
      </c>
      <c r="D1335">
        <v>103</v>
      </c>
      <c r="E1335" t="s">
        <v>3702</v>
      </c>
      <c r="F1335">
        <v>55</v>
      </c>
      <c r="R1335" s="1"/>
    </row>
    <row r="1336" spans="2:18" x14ac:dyDescent="0.25">
      <c r="B1336" t="s">
        <v>3703</v>
      </c>
      <c r="C1336">
        <v>1734</v>
      </c>
      <c r="D1336">
        <v>26</v>
      </c>
      <c r="E1336" t="s">
        <v>3704</v>
      </c>
      <c r="F1336">
        <v>38</v>
      </c>
    </row>
    <row r="1337" spans="2:18" x14ac:dyDescent="0.25">
      <c r="B1337" t="s">
        <v>3705</v>
      </c>
      <c r="C1337">
        <v>1735</v>
      </c>
      <c r="D1337">
        <v>26</v>
      </c>
      <c r="E1337" t="s">
        <v>3706</v>
      </c>
    </row>
    <row r="1338" spans="2:18" x14ac:dyDescent="0.25">
      <c r="B1338" t="s">
        <v>3707</v>
      </c>
      <c r="C1338">
        <v>1736</v>
      </c>
      <c r="D1338">
        <v>26</v>
      </c>
      <c r="E1338" t="s">
        <v>3708</v>
      </c>
      <c r="F1338">
        <v>39</v>
      </c>
    </row>
    <row r="1339" spans="2:18" x14ac:dyDescent="0.25">
      <c r="B1339" t="s">
        <v>3709</v>
      </c>
      <c r="C1339">
        <v>1738</v>
      </c>
      <c r="D1339">
        <v>26</v>
      </c>
      <c r="E1339" t="s">
        <v>3710</v>
      </c>
      <c r="F1339">
        <v>31</v>
      </c>
      <c r="R1339" s="1"/>
    </row>
    <row r="1340" spans="2:18" x14ac:dyDescent="0.25">
      <c r="B1340" t="s">
        <v>3711</v>
      </c>
      <c r="C1340">
        <v>1740</v>
      </c>
      <c r="D1340">
        <v>27</v>
      </c>
      <c r="E1340" t="s">
        <v>3712</v>
      </c>
      <c r="F1340">
        <v>68</v>
      </c>
    </row>
    <row r="1341" spans="2:18" x14ac:dyDescent="0.25">
      <c r="B1341" t="s">
        <v>3713</v>
      </c>
      <c r="C1341">
        <v>1741</v>
      </c>
      <c r="D1341">
        <v>27</v>
      </c>
      <c r="E1341" t="s">
        <v>3714</v>
      </c>
      <c r="F1341">
        <v>43</v>
      </c>
    </row>
    <row r="1342" spans="2:18" x14ac:dyDescent="0.25">
      <c r="B1342" t="s">
        <v>3715</v>
      </c>
      <c r="C1342">
        <v>1742</v>
      </c>
      <c r="D1342">
        <v>27</v>
      </c>
      <c r="E1342" t="s">
        <v>3716</v>
      </c>
      <c r="F1342">
        <v>33</v>
      </c>
    </row>
    <row r="1343" spans="2:18" x14ac:dyDescent="0.25">
      <c r="B1343" t="s">
        <v>3717</v>
      </c>
      <c r="C1343">
        <v>1743</v>
      </c>
      <c r="D1343">
        <v>33</v>
      </c>
      <c r="E1343" t="s">
        <v>3718</v>
      </c>
      <c r="F1343">
        <v>35</v>
      </c>
      <c r="R1343" s="1"/>
    </row>
    <row r="1344" spans="2:18" x14ac:dyDescent="0.25">
      <c r="B1344" t="s">
        <v>3719</v>
      </c>
      <c r="C1344">
        <v>1744</v>
      </c>
      <c r="D1344">
        <v>27</v>
      </c>
      <c r="E1344" t="s">
        <v>3720</v>
      </c>
    </row>
    <row r="1345" spans="2:18" x14ac:dyDescent="0.25">
      <c r="B1345" t="s">
        <v>3721</v>
      </c>
      <c r="C1345">
        <v>1745</v>
      </c>
      <c r="D1345">
        <v>33</v>
      </c>
      <c r="E1345" t="s">
        <v>3722</v>
      </c>
      <c r="F1345">
        <v>80</v>
      </c>
    </row>
    <row r="1346" spans="2:18" x14ac:dyDescent="0.25">
      <c r="B1346" t="s">
        <v>3723</v>
      </c>
      <c r="C1346">
        <v>1746</v>
      </c>
      <c r="D1346">
        <v>36</v>
      </c>
      <c r="E1346" t="s">
        <v>3724</v>
      </c>
      <c r="F1346">
        <v>3.2</v>
      </c>
    </row>
    <row r="1347" spans="2:18" x14ac:dyDescent="0.25">
      <c r="B1347" t="s">
        <v>3725</v>
      </c>
      <c r="C1347">
        <v>1747</v>
      </c>
      <c r="D1347">
        <v>36</v>
      </c>
      <c r="E1347" t="s">
        <v>3726</v>
      </c>
      <c r="F1347">
        <v>3.2</v>
      </c>
      <c r="R1347" s="1"/>
    </row>
    <row r="1348" spans="2:18" x14ac:dyDescent="0.25">
      <c r="B1348" t="s">
        <v>3727</v>
      </c>
      <c r="C1348">
        <v>1748</v>
      </c>
      <c r="D1348">
        <v>27</v>
      </c>
      <c r="E1348" t="s">
        <v>3728</v>
      </c>
    </row>
    <row r="1349" spans="2:18" x14ac:dyDescent="0.25">
      <c r="B1349" t="s">
        <v>3729</v>
      </c>
      <c r="C1349">
        <v>1749</v>
      </c>
      <c r="D1349">
        <v>102</v>
      </c>
      <c r="E1349" t="s">
        <v>3730</v>
      </c>
      <c r="F1349">
        <v>375</v>
      </c>
    </row>
    <row r="1350" spans="2:18" x14ac:dyDescent="0.25">
      <c r="B1350" t="s">
        <v>3731</v>
      </c>
      <c r="C1350">
        <v>1750</v>
      </c>
      <c r="D1350">
        <v>102</v>
      </c>
      <c r="E1350" t="s">
        <v>3732</v>
      </c>
      <c r="F1350">
        <v>375</v>
      </c>
    </row>
    <row r="1351" spans="2:18" x14ac:dyDescent="0.25">
      <c r="B1351" t="s">
        <v>3733</v>
      </c>
      <c r="C1351">
        <v>1751</v>
      </c>
      <c r="D1351">
        <v>102</v>
      </c>
      <c r="E1351" t="s">
        <v>3734</v>
      </c>
      <c r="F1351">
        <v>4</v>
      </c>
      <c r="R1351" s="1"/>
    </row>
    <row r="1352" spans="2:18" x14ac:dyDescent="0.25">
      <c r="B1352" t="s">
        <v>3735</v>
      </c>
      <c r="C1352">
        <v>1752</v>
      </c>
      <c r="D1352">
        <v>102</v>
      </c>
      <c r="E1352" t="s">
        <v>3736</v>
      </c>
      <c r="F1352">
        <v>4</v>
      </c>
    </row>
    <row r="1353" spans="2:18" x14ac:dyDescent="0.25">
      <c r="B1353" t="s">
        <v>3737</v>
      </c>
      <c r="C1353">
        <v>1753</v>
      </c>
      <c r="D1353">
        <v>76</v>
      </c>
      <c r="E1353" t="s">
        <v>3738</v>
      </c>
      <c r="F1353">
        <v>585</v>
      </c>
    </row>
    <row r="1354" spans="2:18" x14ac:dyDescent="0.25">
      <c r="B1354" t="s">
        <v>3739</v>
      </c>
      <c r="C1354">
        <v>1754</v>
      </c>
      <c r="D1354">
        <v>84</v>
      </c>
      <c r="E1354" t="s">
        <v>3740</v>
      </c>
    </row>
    <row r="1355" spans="2:18" x14ac:dyDescent="0.25">
      <c r="B1355" t="s">
        <v>3741</v>
      </c>
      <c r="C1355">
        <v>1755</v>
      </c>
      <c r="D1355">
        <v>84</v>
      </c>
      <c r="E1355" t="s">
        <v>3742</v>
      </c>
      <c r="R1355" s="1"/>
    </row>
    <row r="1356" spans="2:18" x14ac:dyDescent="0.25">
      <c r="B1356" t="s">
        <v>3743</v>
      </c>
      <c r="C1356">
        <v>1756</v>
      </c>
      <c r="D1356">
        <v>84</v>
      </c>
      <c r="E1356" t="s">
        <v>3744</v>
      </c>
    </row>
    <row r="1357" spans="2:18" x14ac:dyDescent="0.25">
      <c r="B1357" t="s">
        <v>3745</v>
      </c>
      <c r="C1357">
        <v>1757</v>
      </c>
      <c r="D1357">
        <v>84</v>
      </c>
      <c r="E1357" t="s">
        <v>3746</v>
      </c>
    </row>
    <row r="1358" spans="2:18" x14ac:dyDescent="0.25">
      <c r="B1358" t="s">
        <v>3747</v>
      </c>
      <c r="C1358">
        <v>1759</v>
      </c>
      <c r="D1358">
        <v>29</v>
      </c>
      <c r="E1358" t="s">
        <v>3748</v>
      </c>
      <c r="F1358">
        <v>992</v>
      </c>
    </row>
    <row r="1359" spans="2:18" x14ac:dyDescent="0.25">
      <c r="B1359" t="s">
        <v>3749</v>
      </c>
      <c r="C1359">
        <v>1760</v>
      </c>
      <c r="D1359">
        <v>84</v>
      </c>
      <c r="E1359" t="s">
        <v>3750</v>
      </c>
      <c r="R1359" s="1"/>
    </row>
    <row r="1360" spans="2:18" x14ac:dyDescent="0.25">
      <c r="B1360" t="s">
        <v>3751</v>
      </c>
      <c r="C1360">
        <v>1761</v>
      </c>
      <c r="D1360">
        <v>36</v>
      </c>
      <c r="E1360" t="s">
        <v>3752</v>
      </c>
      <c r="F1360">
        <v>70</v>
      </c>
    </row>
    <row r="1361" spans="2:18" x14ac:dyDescent="0.25">
      <c r="B1361" t="s">
        <v>3753</v>
      </c>
      <c r="C1361">
        <v>1763</v>
      </c>
      <c r="D1361">
        <v>12</v>
      </c>
      <c r="E1361" t="s">
        <v>3754</v>
      </c>
      <c r="F1361">
        <v>34.5</v>
      </c>
    </row>
    <row r="1362" spans="2:18" x14ac:dyDescent="0.25">
      <c r="B1362" t="s">
        <v>3755</v>
      </c>
      <c r="C1362">
        <v>1764</v>
      </c>
      <c r="D1362">
        <v>33</v>
      </c>
      <c r="E1362" t="s">
        <v>3756</v>
      </c>
      <c r="F1362">
        <v>17.8</v>
      </c>
    </row>
    <row r="1363" spans="2:18" x14ac:dyDescent="0.25">
      <c r="B1363" t="s">
        <v>3757</v>
      </c>
      <c r="C1363">
        <v>1765</v>
      </c>
      <c r="D1363">
        <v>104</v>
      </c>
      <c r="E1363" t="s">
        <v>3758</v>
      </c>
      <c r="F1363">
        <v>103</v>
      </c>
      <c r="R1363" s="1"/>
    </row>
    <row r="1364" spans="2:18" x14ac:dyDescent="0.25">
      <c r="B1364" t="s">
        <v>3759</v>
      </c>
      <c r="C1364">
        <v>1766</v>
      </c>
      <c r="D1364">
        <v>102</v>
      </c>
      <c r="E1364" t="s">
        <v>3760</v>
      </c>
      <c r="F1364">
        <v>314</v>
      </c>
    </row>
    <row r="1365" spans="2:18" x14ac:dyDescent="0.25">
      <c r="B1365" t="s">
        <v>3761</v>
      </c>
      <c r="C1365">
        <v>1767</v>
      </c>
      <c r="D1365">
        <v>102</v>
      </c>
      <c r="E1365" t="s">
        <v>3762</v>
      </c>
      <c r="F1365">
        <v>432</v>
      </c>
    </row>
    <row r="1366" spans="2:18" x14ac:dyDescent="0.25">
      <c r="B1366" t="s">
        <v>3763</v>
      </c>
      <c r="C1366">
        <v>1768</v>
      </c>
      <c r="D1366">
        <v>33</v>
      </c>
      <c r="E1366" t="s">
        <v>3764</v>
      </c>
      <c r="F1366">
        <v>21.3</v>
      </c>
    </row>
    <row r="1367" spans="2:18" x14ac:dyDescent="0.25">
      <c r="B1367" t="s">
        <v>3765</v>
      </c>
      <c r="C1367">
        <v>1769</v>
      </c>
      <c r="D1367">
        <v>100</v>
      </c>
      <c r="E1367" t="s">
        <v>3766</v>
      </c>
      <c r="F1367">
        <v>47</v>
      </c>
      <c r="G1367" t="s">
        <v>3767</v>
      </c>
      <c r="R1367" s="1"/>
    </row>
    <row r="1368" spans="2:18" x14ac:dyDescent="0.25">
      <c r="B1368" t="s">
        <v>3768</v>
      </c>
      <c r="C1368">
        <v>1770</v>
      </c>
      <c r="D1368">
        <v>36</v>
      </c>
      <c r="E1368" t="s">
        <v>3769</v>
      </c>
      <c r="F1368">
        <v>259</v>
      </c>
    </row>
    <row r="1369" spans="2:18" x14ac:dyDescent="0.25">
      <c r="B1369" t="s">
        <v>3770</v>
      </c>
      <c r="C1369">
        <v>1771</v>
      </c>
      <c r="D1369">
        <v>26</v>
      </c>
      <c r="E1369" t="s">
        <v>3771</v>
      </c>
      <c r="F1369">
        <v>100</v>
      </c>
    </row>
    <row r="1370" spans="2:18" x14ac:dyDescent="0.25">
      <c r="B1370" t="s">
        <v>3772</v>
      </c>
      <c r="C1370">
        <v>1772</v>
      </c>
      <c r="D1370">
        <v>36</v>
      </c>
      <c r="E1370" t="s">
        <v>3773</v>
      </c>
      <c r="F1370">
        <v>149</v>
      </c>
    </row>
    <row r="1371" spans="2:18" x14ac:dyDescent="0.25">
      <c r="B1371" t="s">
        <v>3774</v>
      </c>
      <c r="C1371">
        <v>1773</v>
      </c>
      <c r="D1371">
        <v>26</v>
      </c>
      <c r="E1371" t="s">
        <v>3775</v>
      </c>
      <c r="F1371">
        <v>40</v>
      </c>
      <c r="R1371" s="1"/>
    </row>
    <row r="1372" spans="2:18" x14ac:dyDescent="0.25">
      <c r="B1372" t="s">
        <v>3776</v>
      </c>
      <c r="C1372">
        <v>1774</v>
      </c>
      <c r="D1372">
        <v>33</v>
      </c>
      <c r="E1372" t="s">
        <v>3777</v>
      </c>
      <c r="F1372">
        <v>25</v>
      </c>
    </row>
    <row r="1373" spans="2:18" x14ac:dyDescent="0.25">
      <c r="B1373" t="s">
        <v>3778</v>
      </c>
      <c r="C1373">
        <v>1775</v>
      </c>
      <c r="D1373">
        <v>33</v>
      </c>
      <c r="E1373" t="s">
        <v>3779</v>
      </c>
      <c r="F1373">
        <v>106.5</v>
      </c>
    </row>
    <row r="1374" spans="2:18" x14ac:dyDescent="0.25">
      <c r="B1374" t="s">
        <v>3780</v>
      </c>
      <c r="C1374">
        <v>1776</v>
      </c>
      <c r="D1374">
        <v>70</v>
      </c>
      <c r="E1374" t="s">
        <v>3781</v>
      </c>
      <c r="F1374">
        <v>216</v>
      </c>
    </row>
    <row r="1375" spans="2:18" x14ac:dyDescent="0.25">
      <c r="B1375" t="s">
        <v>3782</v>
      </c>
      <c r="C1375">
        <v>1777</v>
      </c>
      <c r="D1375">
        <v>12</v>
      </c>
      <c r="E1375" t="s">
        <v>3783</v>
      </c>
      <c r="R1375" s="1"/>
    </row>
    <row r="1376" spans="2:18" x14ac:dyDescent="0.25">
      <c r="B1376" t="s">
        <v>3784</v>
      </c>
      <c r="C1376">
        <v>1778</v>
      </c>
      <c r="D1376">
        <v>12</v>
      </c>
      <c r="E1376" t="s">
        <v>3785</v>
      </c>
      <c r="F1376">
        <v>34</v>
      </c>
    </row>
    <row r="1377" spans="2:18" x14ac:dyDescent="0.25">
      <c r="B1377" t="s">
        <v>3786</v>
      </c>
      <c r="C1377">
        <v>1779</v>
      </c>
      <c r="D1377">
        <v>12</v>
      </c>
      <c r="E1377" t="s">
        <v>3787</v>
      </c>
      <c r="F1377">
        <v>35</v>
      </c>
    </row>
    <row r="1378" spans="2:18" x14ac:dyDescent="0.25">
      <c r="B1378" t="s">
        <v>3788</v>
      </c>
      <c r="C1378">
        <v>1780</v>
      </c>
      <c r="D1378">
        <v>102</v>
      </c>
      <c r="E1378" t="s">
        <v>3789</v>
      </c>
      <c r="F1378">
        <v>247</v>
      </c>
    </row>
    <row r="1379" spans="2:18" x14ac:dyDescent="0.25">
      <c r="B1379" t="s">
        <v>3790</v>
      </c>
      <c r="C1379">
        <v>1781</v>
      </c>
      <c r="D1379">
        <v>102</v>
      </c>
      <c r="E1379" t="s">
        <v>3791</v>
      </c>
      <c r="F1379">
        <v>380</v>
      </c>
      <c r="R1379" s="1"/>
    </row>
    <row r="1380" spans="2:18" x14ac:dyDescent="0.25">
      <c r="B1380" t="s">
        <v>3792</v>
      </c>
      <c r="C1380">
        <v>1782</v>
      </c>
      <c r="D1380">
        <v>102</v>
      </c>
      <c r="E1380" t="s">
        <v>3793</v>
      </c>
      <c r="F1380">
        <v>197</v>
      </c>
    </row>
    <row r="1381" spans="2:18" x14ac:dyDescent="0.25">
      <c r="B1381" t="s">
        <v>3794</v>
      </c>
      <c r="C1381">
        <v>1783</v>
      </c>
      <c r="D1381">
        <v>33</v>
      </c>
      <c r="E1381" t="s">
        <v>3795</v>
      </c>
      <c r="F1381">
        <v>15</v>
      </c>
    </row>
    <row r="1382" spans="2:18" x14ac:dyDescent="0.25">
      <c r="B1382" t="s">
        <v>3796</v>
      </c>
      <c r="C1382">
        <v>1784</v>
      </c>
      <c r="D1382">
        <v>33</v>
      </c>
      <c r="E1382" t="s">
        <v>3797</v>
      </c>
      <c r="F1382">
        <v>65</v>
      </c>
    </row>
    <row r="1383" spans="2:18" x14ac:dyDescent="0.25">
      <c r="B1383" t="s">
        <v>3798</v>
      </c>
      <c r="C1383">
        <v>1785</v>
      </c>
      <c r="D1383">
        <v>33</v>
      </c>
      <c r="E1383" t="s">
        <v>3799</v>
      </c>
      <c r="F1383">
        <v>24</v>
      </c>
      <c r="R1383" s="1"/>
    </row>
    <row r="1384" spans="2:18" x14ac:dyDescent="0.25">
      <c r="B1384" t="s">
        <v>3800</v>
      </c>
      <c r="C1384">
        <v>1788</v>
      </c>
      <c r="D1384">
        <v>33</v>
      </c>
      <c r="E1384" t="s">
        <v>3799</v>
      </c>
      <c r="F1384">
        <v>23.7</v>
      </c>
    </row>
    <row r="1385" spans="2:18" x14ac:dyDescent="0.25">
      <c r="B1385" t="s">
        <v>3801</v>
      </c>
      <c r="C1385">
        <v>1789</v>
      </c>
      <c r="D1385">
        <v>60</v>
      </c>
      <c r="E1385" t="s">
        <v>3802</v>
      </c>
    </row>
    <row r="1386" spans="2:18" x14ac:dyDescent="0.25">
      <c r="B1386" t="s">
        <v>3803</v>
      </c>
      <c r="C1386">
        <v>1791</v>
      </c>
      <c r="D1386">
        <v>4</v>
      </c>
      <c r="E1386" t="s">
        <v>3804</v>
      </c>
    </row>
    <row r="1387" spans="2:18" x14ac:dyDescent="0.25">
      <c r="B1387" t="s">
        <v>3805</v>
      </c>
      <c r="C1387">
        <v>1792</v>
      </c>
      <c r="D1387">
        <v>4</v>
      </c>
      <c r="E1387" t="s">
        <v>3806</v>
      </c>
      <c r="R1387" s="1"/>
    </row>
    <row r="1388" spans="2:18" x14ac:dyDescent="0.25">
      <c r="B1388" t="s">
        <v>3807</v>
      </c>
      <c r="C1388">
        <v>1793</v>
      </c>
      <c r="D1388">
        <v>4</v>
      </c>
      <c r="E1388" t="s">
        <v>3808</v>
      </c>
    </row>
    <row r="1389" spans="2:18" x14ac:dyDescent="0.25">
      <c r="B1389" t="s">
        <v>3809</v>
      </c>
      <c r="C1389">
        <v>1794</v>
      </c>
      <c r="D1389">
        <v>4</v>
      </c>
      <c r="E1389" t="s">
        <v>3810</v>
      </c>
      <c r="F1389">
        <v>140</v>
      </c>
    </row>
    <row r="1390" spans="2:18" x14ac:dyDescent="0.25">
      <c r="B1390" t="s">
        <v>3811</v>
      </c>
      <c r="C1390">
        <v>1795</v>
      </c>
      <c r="D1390">
        <v>4</v>
      </c>
      <c r="E1390" t="s">
        <v>3812</v>
      </c>
      <c r="F1390">
        <v>49</v>
      </c>
    </row>
    <row r="1391" spans="2:18" x14ac:dyDescent="0.25">
      <c r="B1391" t="s">
        <v>3813</v>
      </c>
      <c r="C1391">
        <v>1796</v>
      </c>
      <c r="D1391">
        <v>4</v>
      </c>
      <c r="E1391" t="s">
        <v>3814</v>
      </c>
      <c r="F1391">
        <v>49</v>
      </c>
      <c r="R1391" s="1"/>
    </row>
    <row r="1392" spans="2:18" x14ac:dyDescent="0.25">
      <c r="B1392" t="s">
        <v>3815</v>
      </c>
      <c r="C1392">
        <v>1797</v>
      </c>
      <c r="D1392">
        <v>33</v>
      </c>
      <c r="E1392" t="s">
        <v>3816</v>
      </c>
      <c r="F1392">
        <v>122</v>
      </c>
    </row>
    <row r="1393" spans="2:18" x14ac:dyDescent="0.25">
      <c r="B1393" t="s">
        <v>3817</v>
      </c>
      <c r="C1393">
        <v>1798</v>
      </c>
      <c r="D1393">
        <v>33</v>
      </c>
      <c r="E1393" t="s">
        <v>3818</v>
      </c>
      <c r="F1393">
        <v>170</v>
      </c>
    </row>
    <row r="1394" spans="2:18" x14ac:dyDescent="0.25">
      <c r="B1394" t="s">
        <v>3819</v>
      </c>
      <c r="C1394">
        <v>1799</v>
      </c>
      <c r="D1394">
        <v>4</v>
      </c>
      <c r="E1394" t="s">
        <v>3820</v>
      </c>
    </row>
    <row r="1395" spans="2:18" x14ac:dyDescent="0.25">
      <c r="B1395" t="s">
        <v>3821</v>
      </c>
      <c r="C1395">
        <v>1800</v>
      </c>
      <c r="D1395">
        <v>4</v>
      </c>
      <c r="E1395" t="s">
        <v>3822</v>
      </c>
      <c r="R1395" s="1"/>
    </row>
    <row r="1396" spans="2:18" x14ac:dyDescent="0.25">
      <c r="B1396" t="s">
        <v>3823</v>
      </c>
      <c r="C1396">
        <v>1801</v>
      </c>
      <c r="D1396">
        <v>33</v>
      </c>
      <c r="E1396" t="s">
        <v>3824</v>
      </c>
      <c r="F1396">
        <v>62</v>
      </c>
    </row>
    <row r="1397" spans="2:18" x14ac:dyDescent="0.25">
      <c r="B1397" t="s">
        <v>3825</v>
      </c>
      <c r="C1397">
        <v>1802</v>
      </c>
      <c r="D1397">
        <v>35</v>
      </c>
      <c r="E1397" t="s">
        <v>3826</v>
      </c>
      <c r="F1397">
        <v>105</v>
      </c>
    </row>
    <row r="1398" spans="2:18" x14ac:dyDescent="0.25">
      <c r="B1398" t="s">
        <v>3827</v>
      </c>
      <c r="C1398">
        <v>1804</v>
      </c>
      <c r="D1398">
        <v>76</v>
      </c>
      <c r="E1398" t="s">
        <v>3828</v>
      </c>
      <c r="F1398">
        <v>250</v>
      </c>
      <c r="G1398" t="s">
        <v>3829</v>
      </c>
    </row>
    <row r="1399" spans="2:18" x14ac:dyDescent="0.25">
      <c r="B1399" t="s">
        <v>3830</v>
      </c>
      <c r="C1399">
        <v>1805</v>
      </c>
      <c r="D1399">
        <v>105</v>
      </c>
      <c r="F1399">
        <v>10</v>
      </c>
      <c r="R1399" s="1"/>
    </row>
    <row r="1400" spans="2:18" x14ac:dyDescent="0.25">
      <c r="B1400" t="s">
        <v>3831</v>
      </c>
      <c r="C1400">
        <v>1806</v>
      </c>
      <c r="D1400">
        <v>105</v>
      </c>
      <c r="F1400">
        <v>30</v>
      </c>
    </row>
    <row r="1401" spans="2:18" x14ac:dyDescent="0.25">
      <c r="B1401" t="s">
        <v>3832</v>
      </c>
      <c r="C1401">
        <v>1807</v>
      </c>
      <c r="D1401">
        <v>33</v>
      </c>
      <c r="E1401" t="s">
        <v>3833</v>
      </c>
    </row>
    <row r="1402" spans="2:18" x14ac:dyDescent="0.25">
      <c r="B1402" t="s">
        <v>3834</v>
      </c>
      <c r="C1402">
        <v>1808</v>
      </c>
      <c r="D1402">
        <v>33</v>
      </c>
      <c r="E1402" t="s">
        <v>3835</v>
      </c>
    </row>
    <row r="1403" spans="2:18" x14ac:dyDescent="0.25">
      <c r="B1403" t="s">
        <v>3836</v>
      </c>
      <c r="C1403">
        <v>1809</v>
      </c>
      <c r="D1403">
        <v>4</v>
      </c>
      <c r="E1403" t="s">
        <v>3837</v>
      </c>
      <c r="R1403" s="1"/>
    </row>
    <row r="1404" spans="2:18" x14ac:dyDescent="0.25">
      <c r="B1404" t="s">
        <v>3838</v>
      </c>
      <c r="C1404">
        <v>1810</v>
      </c>
      <c r="D1404">
        <v>4</v>
      </c>
      <c r="E1404" t="s">
        <v>3839</v>
      </c>
    </row>
    <row r="1405" spans="2:18" x14ac:dyDescent="0.25">
      <c r="B1405" t="s">
        <v>3840</v>
      </c>
      <c r="C1405">
        <v>1812</v>
      </c>
      <c r="D1405">
        <v>26</v>
      </c>
      <c r="E1405" t="s">
        <v>3841</v>
      </c>
    </row>
    <row r="1406" spans="2:18" x14ac:dyDescent="0.25">
      <c r="B1406" t="s">
        <v>3842</v>
      </c>
      <c r="C1406">
        <v>1813</v>
      </c>
      <c r="D1406">
        <v>12</v>
      </c>
      <c r="E1406" t="s">
        <v>3843</v>
      </c>
      <c r="F1406">
        <v>130</v>
      </c>
    </row>
    <row r="1407" spans="2:18" x14ac:dyDescent="0.25">
      <c r="B1407" t="s">
        <v>3844</v>
      </c>
      <c r="C1407">
        <v>1814</v>
      </c>
      <c r="D1407">
        <v>31</v>
      </c>
      <c r="E1407" t="s">
        <v>3845</v>
      </c>
      <c r="F1407">
        <v>28.56</v>
      </c>
      <c r="R1407" s="1"/>
    </row>
    <row r="1408" spans="2:18" x14ac:dyDescent="0.25">
      <c r="B1408" t="s">
        <v>3846</v>
      </c>
      <c r="C1408">
        <v>1815</v>
      </c>
      <c r="D1408">
        <v>33</v>
      </c>
      <c r="E1408" t="s">
        <v>3847</v>
      </c>
      <c r="F1408">
        <v>53</v>
      </c>
    </row>
    <row r="1409" spans="2:18" x14ac:dyDescent="0.25">
      <c r="B1409" t="s">
        <v>3848</v>
      </c>
      <c r="C1409">
        <v>1816</v>
      </c>
      <c r="D1409">
        <v>33</v>
      </c>
      <c r="E1409" t="s">
        <v>3849</v>
      </c>
      <c r="F1409">
        <v>60</v>
      </c>
    </row>
    <row r="1410" spans="2:18" x14ac:dyDescent="0.25">
      <c r="B1410" t="s">
        <v>3850</v>
      </c>
      <c r="C1410">
        <v>1817</v>
      </c>
      <c r="D1410">
        <v>84</v>
      </c>
      <c r="E1410" t="s">
        <v>3851</v>
      </c>
      <c r="F1410">
        <v>11</v>
      </c>
    </row>
    <row r="1411" spans="2:18" x14ac:dyDescent="0.25">
      <c r="B1411" t="s">
        <v>3852</v>
      </c>
      <c r="C1411">
        <v>1818</v>
      </c>
      <c r="D1411">
        <v>30</v>
      </c>
      <c r="E1411" t="s">
        <v>3853</v>
      </c>
      <c r="F1411">
        <v>9.6999999999999993</v>
      </c>
      <c r="R1411" s="1"/>
    </row>
    <row r="1412" spans="2:18" x14ac:dyDescent="0.25">
      <c r="B1412" t="s">
        <v>3854</v>
      </c>
      <c r="C1412">
        <v>1819</v>
      </c>
      <c r="D1412">
        <v>104</v>
      </c>
      <c r="E1412" t="s">
        <v>3855</v>
      </c>
      <c r="F1412">
        <v>253</v>
      </c>
    </row>
    <row r="1413" spans="2:18" x14ac:dyDescent="0.25">
      <c r="B1413" t="s">
        <v>3856</v>
      </c>
      <c r="C1413">
        <v>1820</v>
      </c>
      <c r="D1413">
        <v>30</v>
      </c>
      <c r="E1413" t="s">
        <v>3857</v>
      </c>
      <c r="F1413">
        <v>5.0999999999999996</v>
      </c>
    </row>
    <row r="1414" spans="2:18" x14ac:dyDescent="0.25">
      <c r="B1414" t="s">
        <v>3858</v>
      </c>
      <c r="C1414">
        <v>1821</v>
      </c>
      <c r="D1414">
        <v>26</v>
      </c>
      <c r="E1414" t="s">
        <v>3859</v>
      </c>
      <c r="F1414">
        <v>5</v>
      </c>
    </row>
    <row r="1415" spans="2:18" x14ac:dyDescent="0.25">
      <c r="B1415" t="s">
        <v>3860</v>
      </c>
      <c r="C1415">
        <v>1822</v>
      </c>
      <c r="D1415">
        <v>26</v>
      </c>
      <c r="E1415" t="s">
        <v>3861</v>
      </c>
      <c r="F1415">
        <v>65</v>
      </c>
      <c r="R1415" s="1"/>
    </row>
    <row r="1416" spans="2:18" x14ac:dyDescent="0.25">
      <c r="B1416" t="s">
        <v>3862</v>
      </c>
      <c r="C1416">
        <v>1823</v>
      </c>
      <c r="D1416">
        <v>4</v>
      </c>
      <c r="E1416" t="s">
        <v>3863</v>
      </c>
    </row>
    <row r="1417" spans="2:18" x14ac:dyDescent="0.25">
      <c r="B1417" t="s">
        <v>3864</v>
      </c>
      <c r="C1417">
        <v>1824</v>
      </c>
      <c r="D1417">
        <v>26</v>
      </c>
      <c r="E1417" t="s">
        <v>3865</v>
      </c>
      <c r="F1417">
        <v>50</v>
      </c>
    </row>
    <row r="1418" spans="2:18" x14ac:dyDescent="0.25">
      <c r="B1418" t="s">
        <v>3866</v>
      </c>
      <c r="C1418">
        <v>1825</v>
      </c>
      <c r="D1418">
        <v>33</v>
      </c>
      <c r="E1418" t="s">
        <v>3867</v>
      </c>
      <c r="F1418">
        <v>18</v>
      </c>
    </row>
    <row r="1419" spans="2:18" x14ac:dyDescent="0.25">
      <c r="B1419" t="s">
        <v>3868</v>
      </c>
      <c r="C1419">
        <v>1826</v>
      </c>
      <c r="D1419">
        <v>33</v>
      </c>
      <c r="E1419" t="s">
        <v>3869</v>
      </c>
      <c r="F1419">
        <v>18</v>
      </c>
      <c r="R1419" s="1"/>
    </row>
    <row r="1420" spans="2:18" x14ac:dyDescent="0.25">
      <c r="B1420" t="s">
        <v>3870</v>
      </c>
      <c r="C1420">
        <v>1830</v>
      </c>
      <c r="D1420">
        <v>12</v>
      </c>
      <c r="E1420" t="s">
        <v>3871</v>
      </c>
      <c r="F1420">
        <v>12.4</v>
      </c>
    </row>
    <row r="1421" spans="2:18" x14ac:dyDescent="0.25">
      <c r="B1421" t="s">
        <v>3872</v>
      </c>
      <c r="C1421">
        <v>1831</v>
      </c>
      <c r="D1421">
        <v>12</v>
      </c>
      <c r="E1421" t="s">
        <v>3873</v>
      </c>
      <c r="F1421">
        <v>13.5</v>
      </c>
    </row>
    <row r="1422" spans="2:18" x14ac:dyDescent="0.25">
      <c r="B1422" t="s">
        <v>3874</v>
      </c>
      <c r="C1422">
        <v>1832</v>
      </c>
      <c r="D1422">
        <v>12</v>
      </c>
      <c r="E1422" t="s">
        <v>3875</v>
      </c>
      <c r="F1422">
        <v>12.4</v>
      </c>
    </row>
    <row r="1423" spans="2:18" x14ac:dyDescent="0.25">
      <c r="B1423" t="s">
        <v>3876</v>
      </c>
      <c r="C1423">
        <v>1833</v>
      </c>
      <c r="D1423">
        <v>84</v>
      </c>
      <c r="E1423" t="s">
        <v>3877</v>
      </c>
      <c r="F1423">
        <v>47.3</v>
      </c>
      <c r="R1423" s="1"/>
    </row>
    <row r="1424" spans="2:18" x14ac:dyDescent="0.25">
      <c r="B1424" t="s">
        <v>3878</v>
      </c>
      <c r="C1424">
        <v>1834</v>
      </c>
      <c r="D1424">
        <v>26</v>
      </c>
    </row>
    <row r="1425" spans="2:18" x14ac:dyDescent="0.25">
      <c r="B1425" t="s">
        <v>3879</v>
      </c>
      <c r="C1425">
        <v>1835</v>
      </c>
      <c r="D1425">
        <v>12</v>
      </c>
      <c r="E1425" t="s">
        <v>3880</v>
      </c>
      <c r="F1425">
        <v>180</v>
      </c>
    </row>
    <row r="1426" spans="2:18" x14ac:dyDescent="0.25">
      <c r="B1426" t="s">
        <v>3881</v>
      </c>
      <c r="C1426">
        <v>1836</v>
      </c>
      <c r="D1426">
        <v>33</v>
      </c>
      <c r="E1426" t="s">
        <v>3882</v>
      </c>
      <c r="F1426">
        <v>38.700000000000003</v>
      </c>
    </row>
    <row r="1427" spans="2:18" x14ac:dyDescent="0.25">
      <c r="B1427" t="s">
        <v>3883</v>
      </c>
      <c r="C1427">
        <v>1837</v>
      </c>
      <c r="D1427">
        <v>33</v>
      </c>
      <c r="E1427" t="s">
        <v>3884</v>
      </c>
      <c r="F1427">
        <v>32.299999999999997</v>
      </c>
      <c r="R1427" s="1"/>
    </row>
    <row r="1428" spans="2:18" x14ac:dyDescent="0.25">
      <c r="B1428" t="s">
        <v>3885</v>
      </c>
      <c r="C1428">
        <v>1838</v>
      </c>
      <c r="D1428">
        <v>33</v>
      </c>
      <c r="E1428" t="s">
        <v>3886</v>
      </c>
      <c r="F1428">
        <v>19.3</v>
      </c>
    </row>
    <row r="1429" spans="2:18" x14ac:dyDescent="0.25">
      <c r="B1429" t="s">
        <v>3887</v>
      </c>
      <c r="C1429">
        <v>1839</v>
      </c>
      <c r="D1429">
        <v>33</v>
      </c>
      <c r="E1429" t="s">
        <v>3888</v>
      </c>
      <c r="F1429">
        <v>12.9</v>
      </c>
    </row>
    <row r="1430" spans="2:18" x14ac:dyDescent="0.25">
      <c r="B1430" t="s">
        <v>3889</v>
      </c>
      <c r="C1430">
        <v>1840</v>
      </c>
      <c r="D1430">
        <v>33</v>
      </c>
      <c r="E1430" t="s">
        <v>3890</v>
      </c>
      <c r="F1430">
        <v>146.30000000000001</v>
      </c>
    </row>
    <row r="1431" spans="2:18" x14ac:dyDescent="0.25">
      <c r="B1431" t="s">
        <v>3891</v>
      </c>
      <c r="C1431">
        <v>1841</v>
      </c>
      <c r="D1431">
        <v>33</v>
      </c>
      <c r="E1431" t="s">
        <v>3892</v>
      </c>
      <c r="F1431">
        <v>43.5</v>
      </c>
      <c r="R1431" s="1"/>
    </row>
    <row r="1432" spans="2:18" x14ac:dyDescent="0.25">
      <c r="B1432" t="s">
        <v>3893</v>
      </c>
      <c r="C1432">
        <v>1842</v>
      </c>
      <c r="D1432">
        <v>33</v>
      </c>
      <c r="E1432" t="s">
        <v>3894</v>
      </c>
      <c r="F1432">
        <v>58.8</v>
      </c>
    </row>
    <row r="1433" spans="2:18" x14ac:dyDescent="0.25">
      <c r="B1433" t="s">
        <v>3895</v>
      </c>
      <c r="C1433">
        <v>1843</v>
      </c>
      <c r="D1433">
        <v>33</v>
      </c>
      <c r="E1433" t="s">
        <v>3896</v>
      </c>
      <c r="F1433">
        <v>12.6</v>
      </c>
    </row>
    <row r="1434" spans="2:18" x14ac:dyDescent="0.25">
      <c r="B1434" t="s">
        <v>3897</v>
      </c>
      <c r="C1434">
        <v>1844</v>
      </c>
      <c r="D1434">
        <v>33</v>
      </c>
      <c r="E1434" t="s">
        <v>3898</v>
      </c>
      <c r="F1434">
        <v>23.2</v>
      </c>
    </row>
    <row r="1435" spans="2:18" x14ac:dyDescent="0.25">
      <c r="B1435" t="s">
        <v>3899</v>
      </c>
      <c r="C1435">
        <v>1845</v>
      </c>
      <c r="D1435">
        <v>33</v>
      </c>
      <c r="E1435" t="s">
        <v>3900</v>
      </c>
      <c r="F1435">
        <v>12.2</v>
      </c>
      <c r="R1435" s="1"/>
    </row>
    <row r="1436" spans="2:18" x14ac:dyDescent="0.25">
      <c r="B1436" t="s">
        <v>3901</v>
      </c>
      <c r="C1436">
        <v>1847</v>
      </c>
      <c r="D1436">
        <v>100</v>
      </c>
      <c r="E1436" t="s">
        <v>3902</v>
      </c>
      <c r="F1436">
        <v>91</v>
      </c>
      <c r="G1436" t="s">
        <v>3903</v>
      </c>
    </row>
    <row r="1437" spans="2:18" x14ac:dyDescent="0.25">
      <c r="B1437" t="s">
        <v>3904</v>
      </c>
      <c r="C1437">
        <v>1848</v>
      </c>
      <c r="D1437">
        <v>29</v>
      </c>
      <c r="E1437" t="s">
        <v>3905</v>
      </c>
      <c r="F1437">
        <v>109</v>
      </c>
    </row>
    <row r="1438" spans="2:18" x14ac:dyDescent="0.25">
      <c r="B1438" t="s">
        <v>3906</v>
      </c>
      <c r="C1438">
        <v>1849</v>
      </c>
      <c r="D1438">
        <v>33</v>
      </c>
      <c r="E1438" t="s">
        <v>3907</v>
      </c>
      <c r="F1438">
        <v>19</v>
      </c>
    </row>
    <row r="1439" spans="2:18" x14ac:dyDescent="0.25">
      <c r="B1439" t="s">
        <v>3908</v>
      </c>
      <c r="C1439">
        <v>1850</v>
      </c>
      <c r="D1439">
        <v>12</v>
      </c>
      <c r="E1439" t="s">
        <v>3909</v>
      </c>
      <c r="F1439">
        <v>210</v>
      </c>
      <c r="R1439" s="1"/>
    </row>
    <row r="1440" spans="2:18" x14ac:dyDescent="0.25">
      <c r="B1440" t="s">
        <v>3910</v>
      </c>
      <c r="C1440">
        <v>1851</v>
      </c>
      <c r="D1440">
        <v>33</v>
      </c>
      <c r="E1440" t="s">
        <v>3911</v>
      </c>
    </row>
    <row r="1441" spans="2:18" x14ac:dyDescent="0.25">
      <c r="B1441" t="s">
        <v>3912</v>
      </c>
      <c r="C1441">
        <v>1852</v>
      </c>
      <c r="D1441">
        <v>33</v>
      </c>
      <c r="E1441" t="s">
        <v>3913</v>
      </c>
      <c r="F1441">
        <v>18.100000000000001</v>
      </c>
    </row>
    <row r="1442" spans="2:18" x14ac:dyDescent="0.25">
      <c r="B1442" t="s">
        <v>3914</v>
      </c>
      <c r="C1442">
        <v>1853</v>
      </c>
      <c r="D1442">
        <v>93</v>
      </c>
      <c r="F1442">
        <v>75</v>
      </c>
    </row>
    <row r="1443" spans="2:18" x14ac:dyDescent="0.25">
      <c r="B1443" t="s">
        <v>3915</v>
      </c>
      <c r="C1443">
        <v>1854</v>
      </c>
      <c r="D1443">
        <v>33</v>
      </c>
      <c r="E1443" t="s">
        <v>2934</v>
      </c>
      <c r="F1443">
        <v>39</v>
      </c>
      <c r="R1443" s="1"/>
    </row>
    <row r="1444" spans="2:18" x14ac:dyDescent="0.25">
      <c r="B1444" t="s">
        <v>3916</v>
      </c>
      <c r="C1444">
        <v>1855</v>
      </c>
      <c r="D1444">
        <v>33</v>
      </c>
      <c r="E1444" t="s">
        <v>3917</v>
      </c>
      <c r="F1444">
        <v>22.3</v>
      </c>
    </row>
    <row r="1445" spans="2:18" x14ac:dyDescent="0.25">
      <c r="B1445" t="s">
        <v>3918</v>
      </c>
      <c r="C1445">
        <v>1856</v>
      </c>
      <c r="D1445">
        <v>33</v>
      </c>
      <c r="E1445" t="s">
        <v>3919</v>
      </c>
      <c r="F1445">
        <v>20.399999999999999</v>
      </c>
    </row>
    <row r="1446" spans="2:18" x14ac:dyDescent="0.25">
      <c r="B1446" t="s">
        <v>3920</v>
      </c>
      <c r="C1446">
        <v>1857</v>
      </c>
      <c r="D1446">
        <v>33</v>
      </c>
      <c r="E1446" t="s">
        <v>3921</v>
      </c>
      <c r="F1446">
        <v>76.099999999999994</v>
      </c>
    </row>
    <row r="1447" spans="2:18" x14ac:dyDescent="0.25">
      <c r="B1447" t="s">
        <v>3922</v>
      </c>
      <c r="C1447">
        <v>1858</v>
      </c>
      <c r="D1447">
        <v>33</v>
      </c>
      <c r="E1447" t="s">
        <v>2932</v>
      </c>
      <c r="F1447">
        <v>52</v>
      </c>
      <c r="R1447" s="1"/>
    </row>
    <row r="1448" spans="2:18" x14ac:dyDescent="0.25">
      <c r="B1448" t="s">
        <v>3923</v>
      </c>
      <c r="C1448">
        <v>1859</v>
      </c>
      <c r="D1448">
        <v>33</v>
      </c>
      <c r="E1448" t="s">
        <v>3924</v>
      </c>
      <c r="F1448">
        <v>113.81</v>
      </c>
    </row>
    <row r="1449" spans="2:18" x14ac:dyDescent="0.25">
      <c r="B1449" t="s">
        <v>3925</v>
      </c>
      <c r="C1449">
        <v>1860</v>
      </c>
      <c r="D1449">
        <v>33</v>
      </c>
      <c r="E1449" t="s">
        <v>3926</v>
      </c>
      <c r="F1449">
        <v>22.3</v>
      </c>
    </row>
    <row r="1450" spans="2:18" x14ac:dyDescent="0.25">
      <c r="B1450" t="s">
        <v>3927</v>
      </c>
      <c r="C1450">
        <v>1861</v>
      </c>
      <c r="D1450">
        <v>9</v>
      </c>
      <c r="E1450" t="s">
        <v>3928</v>
      </c>
      <c r="F1450">
        <v>153.88999999999999</v>
      </c>
    </row>
    <row r="1451" spans="2:18" x14ac:dyDescent="0.25">
      <c r="B1451" t="s">
        <v>3929</v>
      </c>
      <c r="C1451">
        <v>1862</v>
      </c>
      <c r="D1451">
        <v>9</v>
      </c>
      <c r="E1451" t="s">
        <v>3930</v>
      </c>
      <c r="F1451">
        <v>94.5</v>
      </c>
      <c r="R1451" s="1"/>
    </row>
    <row r="1452" spans="2:18" x14ac:dyDescent="0.25">
      <c r="B1452" t="s">
        <v>3931</v>
      </c>
      <c r="C1452">
        <v>1864</v>
      </c>
      <c r="D1452">
        <v>27</v>
      </c>
      <c r="E1452" t="s">
        <v>3932</v>
      </c>
      <c r="F1452">
        <v>39</v>
      </c>
    </row>
    <row r="1453" spans="2:18" x14ac:dyDescent="0.25">
      <c r="B1453" t="s">
        <v>3933</v>
      </c>
      <c r="C1453">
        <v>1865</v>
      </c>
      <c r="D1453">
        <v>33</v>
      </c>
      <c r="E1453" t="s">
        <v>3934</v>
      </c>
      <c r="F1453">
        <v>51.3</v>
      </c>
    </row>
    <row r="1454" spans="2:18" x14ac:dyDescent="0.25">
      <c r="B1454" t="s">
        <v>3935</v>
      </c>
      <c r="C1454">
        <v>1866</v>
      </c>
      <c r="D1454">
        <v>12</v>
      </c>
      <c r="E1454" t="s">
        <v>3936</v>
      </c>
      <c r="F1454">
        <v>75</v>
      </c>
    </row>
    <row r="1455" spans="2:18" x14ac:dyDescent="0.25">
      <c r="B1455" t="s">
        <v>3937</v>
      </c>
      <c r="C1455">
        <v>1867</v>
      </c>
      <c r="D1455">
        <v>12</v>
      </c>
      <c r="E1455" t="s">
        <v>3938</v>
      </c>
      <c r="F1455">
        <v>75</v>
      </c>
      <c r="R1455" s="1"/>
    </row>
    <row r="1456" spans="2:18" x14ac:dyDescent="0.25">
      <c r="B1456" t="s">
        <v>3939</v>
      </c>
      <c r="C1456">
        <v>1868</v>
      </c>
      <c r="D1456">
        <v>12</v>
      </c>
      <c r="E1456" t="s">
        <v>3940</v>
      </c>
      <c r="F1456">
        <v>46</v>
      </c>
    </row>
    <row r="1457" spans="2:18" x14ac:dyDescent="0.25">
      <c r="B1457" t="s">
        <v>3941</v>
      </c>
      <c r="C1457">
        <v>1869</v>
      </c>
      <c r="D1457">
        <v>12</v>
      </c>
      <c r="E1457" t="s">
        <v>3942</v>
      </c>
      <c r="F1457">
        <v>67</v>
      </c>
    </row>
    <row r="1458" spans="2:18" x14ac:dyDescent="0.25">
      <c r="B1458" t="s">
        <v>3943</v>
      </c>
      <c r="C1458">
        <v>1870</v>
      </c>
      <c r="D1458">
        <v>26</v>
      </c>
      <c r="E1458" t="s">
        <v>3944</v>
      </c>
      <c r="F1458">
        <v>99</v>
      </c>
    </row>
    <row r="1459" spans="2:18" x14ac:dyDescent="0.25">
      <c r="B1459" t="s">
        <v>3945</v>
      </c>
      <c r="C1459">
        <v>1871</v>
      </c>
      <c r="D1459">
        <v>36</v>
      </c>
      <c r="E1459" t="s">
        <v>3946</v>
      </c>
      <c r="F1459">
        <v>65</v>
      </c>
      <c r="R1459" s="1"/>
    </row>
    <row r="1460" spans="2:18" x14ac:dyDescent="0.25">
      <c r="B1460" t="s">
        <v>3947</v>
      </c>
      <c r="C1460">
        <v>1872</v>
      </c>
      <c r="D1460">
        <v>36</v>
      </c>
      <c r="E1460" t="s">
        <v>3948</v>
      </c>
      <c r="F1460">
        <v>3.74</v>
      </c>
    </row>
    <row r="1461" spans="2:18" x14ac:dyDescent="0.25">
      <c r="B1461" t="s">
        <v>3949</v>
      </c>
      <c r="C1461">
        <v>1873</v>
      </c>
      <c r="D1461">
        <v>36</v>
      </c>
      <c r="E1461" t="s">
        <v>3950</v>
      </c>
      <c r="F1461">
        <v>3.08</v>
      </c>
    </row>
    <row r="1462" spans="2:18" x14ac:dyDescent="0.25">
      <c r="B1462" t="s">
        <v>3951</v>
      </c>
      <c r="C1462">
        <v>1874</v>
      </c>
      <c r="D1462">
        <v>36</v>
      </c>
      <c r="E1462" t="s">
        <v>3952</v>
      </c>
      <c r="F1462">
        <v>3.57</v>
      </c>
    </row>
    <row r="1463" spans="2:18" x14ac:dyDescent="0.25">
      <c r="B1463" t="s">
        <v>3953</v>
      </c>
      <c r="C1463">
        <v>1875</v>
      </c>
      <c r="D1463">
        <v>36</v>
      </c>
      <c r="E1463" t="s">
        <v>3954</v>
      </c>
      <c r="F1463">
        <v>4.54</v>
      </c>
      <c r="R1463" s="1"/>
    </row>
    <row r="1464" spans="2:18" x14ac:dyDescent="0.25">
      <c r="B1464" t="s">
        <v>3955</v>
      </c>
      <c r="C1464">
        <v>1876</v>
      </c>
      <c r="D1464">
        <v>36</v>
      </c>
      <c r="E1464" t="s">
        <v>3956</v>
      </c>
      <c r="F1464">
        <v>0.91</v>
      </c>
    </row>
    <row r="1465" spans="2:18" x14ac:dyDescent="0.25">
      <c r="B1465" t="s">
        <v>3957</v>
      </c>
      <c r="C1465">
        <v>1877</v>
      </c>
      <c r="D1465">
        <v>36</v>
      </c>
      <c r="E1465" t="s">
        <v>3958</v>
      </c>
      <c r="F1465">
        <v>1.1100000000000001</v>
      </c>
    </row>
    <row r="1466" spans="2:18" x14ac:dyDescent="0.25">
      <c r="B1466" t="s">
        <v>3959</v>
      </c>
      <c r="C1466">
        <v>1878</v>
      </c>
      <c r="D1466">
        <v>33</v>
      </c>
      <c r="E1466" t="s">
        <v>3960</v>
      </c>
      <c r="F1466">
        <v>23</v>
      </c>
    </row>
    <row r="1467" spans="2:18" x14ac:dyDescent="0.25">
      <c r="B1467" t="s">
        <v>3961</v>
      </c>
      <c r="C1467">
        <v>1880</v>
      </c>
      <c r="D1467">
        <v>29</v>
      </c>
      <c r="E1467" t="s">
        <v>2197</v>
      </c>
      <c r="F1467">
        <v>333</v>
      </c>
      <c r="R1467" s="1"/>
    </row>
    <row r="1468" spans="2:18" x14ac:dyDescent="0.25">
      <c r="B1468" t="s">
        <v>3962</v>
      </c>
      <c r="C1468">
        <v>1882</v>
      </c>
      <c r="D1468">
        <v>12</v>
      </c>
      <c r="E1468" t="s">
        <v>3963</v>
      </c>
      <c r="F1468">
        <v>65</v>
      </c>
    </row>
    <row r="1469" spans="2:18" x14ac:dyDescent="0.25">
      <c r="B1469" t="s">
        <v>3964</v>
      </c>
      <c r="C1469">
        <v>1883</v>
      </c>
      <c r="D1469">
        <v>12</v>
      </c>
      <c r="E1469" t="s">
        <v>3965</v>
      </c>
      <c r="F1469">
        <v>236.8</v>
      </c>
    </row>
    <row r="1470" spans="2:18" x14ac:dyDescent="0.25">
      <c r="B1470" t="s">
        <v>3966</v>
      </c>
      <c r="C1470">
        <v>1885</v>
      </c>
      <c r="D1470">
        <v>33</v>
      </c>
      <c r="E1470" t="s">
        <v>3967</v>
      </c>
      <c r="F1470">
        <v>24</v>
      </c>
    </row>
    <row r="1471" spans="2:18" x14ac:dyDescent="0.25">
      <c r="B1471" t="s">
        <v>3968</v>
      </c>
      <c r="C1471">
        <v>1886</v>
      </c>
      <c r="D1471">
        <v>33</v>
      </c>
      <c r="E1471" t="s">
        <v>3969</v>
      </c>
      <c r="F1471">
        <v>14</v>
      </c>
      <c r="R1471" s="1"/>
    </row>
    <row r="1472" spans="2:18" x14ac:dyDescent="0.25">
      <c r="B1472" t="s">
        <v>3970</v>
      </c>
      <c r="C1472">
        <v>1887</v>
      </c>
      <c r="D1472">
        <v>12</v>
      </c>
    </row>
    <row r="1473" spans="2:18" x14ac:dyDescent="0.25">
      <c r="B1473" t="s">
        <v>3971</v>
      </c>
      <c r="C1473">
        <v>1888</v>
      </c>
      <c r="D1473">
        <v>9</v>
      </c>
      <c r="E1473" t="s">
        <v>3972</v>
      </c>
    </row>
    <row r="1474" spans="2:18" x14ac:dyDescent="0.25">
      <c r="B1474" t="s">
        <v>3973</v>
      </c>
      <c r="C1474">
        <v>1889</v>
      </c>
      <c r="D1474">
        <v>12</v>
      </c>
      <c r="E1474" t="s">
        <v>3974</v>
      </c>
      <c r="F1474">
        <v>35</v>
      </c>
    </row>
    <row r="1475" spans="2:18" x14ac:dyDescent="0.25">
      <c r="B1475" t="s">
        <v>3975</v>
      </c>
      <c r="C1475">
        <v>1890</v>
      </c>
      <c r="D1475">
        <v>26</v>
      </c>
      <c r="E1475" t="s">
        <v>3976</v>
      </c>
      <c r="F1475">
        <v>25.1</v>
      </c>
      <c r="R1475" s="1"/>
    </row>
    <row r="1476" spans="2:18" x14ac:dyDescent="0.25">
      <c r="B1476" t="s">
        <v>3977</v>
      </c>
      <c r="C1476">
        <v>1891</v>
      </c>
      <c r="D1476">
        <v>26</v>
      </c>
      <c r="E1476" t="s">
        <v>3978</v>
      </c>
      <c r="F1476">
        <v>35</v>
      </c>
    </row>
    <row r="1477" spans="2:18" x14ac:dyDescent="0.25">
      <c r="B1477" t="s">
        <v>3979</v>
      </c>
      <c r="C1477">
        <v>1892</v>
      </c>
      <c r="D1477">
        <v>36</v>
      </c>
      <c r="E1477" t="s">
        <v>3980</v>
      </c>
      <c r="F1477">
        <v>2.67</v>
      </c>
    </row>
    <row r="1478" spans="2:18" x14ac:dyDescent="0.25">
      <c r="B1478" t="s">
        <v>3981</v>
      </c>
      <c r="C1478">
        <v>1893</v>
      </c>
      <c r="D1478">
        <v>29</v>
      </c>
      <c r="E1478" t="s">
        <v>3982</v>
      </c>
    </row>
    <row r="1479" spans="2:18" x14ac:dyDescent="0.25">
      <c r="B1479" t="s">
        <v>3983</v>
      </c>
      <c r="C1479">
        <v>1894</v>
      </c>
      <c r="D1479">
        <v>29</v>
      </c>
      <c r="E1479" t="s">
        <v>3984</v>
      </c>
      <c r="R1479" s="1"/>
    </row>
    <row r="1480" spans="2:18" x14ac:dyDescent="0.25">
      <c r="B1480" t="s">
        <v>3985</v>
      </c>
      <c r="C1480">
        <v>1895</v>
      </c>
      <c r="D1480">
        <v>29</v>
      </c>
      <c r="E1480" t="s">
        <v>3986</v>
      </c>
    </row>
    <row r="1481" spans="2:18" x14ac:dyDescent="0.25">
      <c r="B1481" t="s">
        <v>3987</v>
      </c>
      <c r="C1481">
        <v>1897</v>
      </c>
      <c r="D1481">
        <v>84</v>
      </c>
      <c r="E1481" t="s">
        <v>3988</v>
      </c>
      <c r="F1481">
        <v>65.400000000000006</v>
      </c>
    </row>
    <row r="1482" spans="2:18" x14ac:dyDescent="0.25">
      <c r="B1482" t="s">
        <v>3989</v>
      </c>
      <c r="C1482">
        <v>1899</v>
      </c>
      <c r="D1482">
        <v>12</v>
      </c>
      <c r="E1482" t="s">
        <v>3990</v>
      </c>
      <c r="F1482">
        <v>8.84</v>
      </c>
    </row>
    <row r="1483" spans="2:18" x14ac:dyDescent="0.25">
      <c r="B1483" t="s">
        <v>3991</v>
      </c>
      <c r="C1483">
        <v>1900</v>
      </c>
      <c r="D1483">
        <v>84</v>
      </c>
      <c r="E1483" t="s">
        <v>3992</v>
      </c>
      <c r="F1483">
        <v>14</v>
      </c>
      <c r="R1483" s="1"/>
    </row>
    <row r="1484" spans="2:18" x14ac:dyDescent="0.25">
      <c r="B1484" t="s">
        <v>3993</v>
      </c>
      <c r="C1484">
        <v>1901</v>
      </c>
      <c r="D1484">
        <v>12</v>
      </c>
      <c r="E1484" t="s">
        <v>3994</v>
      </c>
      <c r="F1484">
        <v>56.36</v>
      </c>
    </row>
    <row r="1485" spans="2:18" x14ac:dyDescent="0.25">
      <c r="B1485" t="s">
        <v>3995</v>
      </c>
      <c r="C1485">
        <v>1902</v>
      </c>
      <c r="D1485">
        <v>84</v>
      </c>
      <c r="E1485" t="s">
        <v>3996</v>
      </c>
      <c r="F1485">
        <v>14</v>
      </c>
    </row>
    <row r="1486" spans="2:18" x14ac:dyDescent="0.25">
      <c r="B1486" t="s">
        <v>3997</v>
      </c>
      <c r="C1486">
        <v>1903</v>
      </c>
      <c r="D1486">
        <v>84</v>
      </c>
      <c r="E1486" t="s">
        <v>3998</v>
      </c>
      <c r="F1486">
        <v>10</v>
      </c>
    </row>
    <row r="1487" spans="2:18" x14ac:dyDescent="0.25">
      <c r="B1487" t="s">
        <v>3999</v>
      </c>
      <c r="C1487">
        <v>1904</v>
      </c>
      <c r="D1487">
        <v>12</v>
      </c>
      <c r="E1487" t="s">
        <v>4000</v>
      </c>
      <c r="R1487" s="1"/>
    </row>
    <row r="1488" spans="2:18" x14ac:dyDescent="0.25">
      <c r="B1488" t="s">
        <v>4001</v>
      </c>
      <c r="C1488">
        <v>1905</v>
      </c>
      <c r="D1488">
        <v>12</v>
      </c>
      <c r="E1488" t="s">
        <v>4002</v>
      </c>
    </row>
    <row r="1489" spans="2:18" x14ac:dyDescent="0.25">
      <c r="B1489" t="s">
        <v>4003</v>
      </c>
      <c r="C1489">
        <v>1906</v>
      </c>
      <c r="D1489">
        <v>35</v>
      </c>
      <c r="E1489" t="s">
        <v>4004</v>
      </c>
      <c r="F1489">
        <v>916.7</v>
      </c>
    </row>
    <row r="1490" spans="2:18" x14ac:dyDescent="0.25">
      <c r="B1490" t="s">
        <v>4005</v>
      </c>
      <c r="C1490">
        <v>1907</v>
      </c>
      <c r="D1490">
        <v>35</v>
      </c>
      <c r="E1490" t="s">
        <v>4006</v>
      </c>
      <c r="F1490">
        <v>1365</v>
      </c>
    </row>
    <row r="1491" spans="2:18" x14ac:dyDescent="0.25">
      <c r="B1491" t="s">
        <v>4007</v>
      </c>
      <c r="C1491">
        <v>1908</v>
      </c>
      <c r="D1491">
        <v>35</v>
      </c>
      <c r="E1491" t="s">
        <v>4008</v>
      </c>
      <c r="F1491">
        <v>1038.24</v>
      </c>
      <c r="R1491" s="1"/>
    </row>
    <row r="1492" spans="2:18" x14ac:dyDescent="0.25">
      <c r="B1492" t="s">
        <v>4009</v>
      </c>
      <c r="C1492">
        <v>1909</v>
      </c>
      <c r="D1492">
        <v>35</v>
      </c>
      <c r="E1492" t="s">
        <v>4010</v>
      </c>
      <c r="F1492">
        <v>400</v>
      </c>
    </row>
    <row r="1493" spans="2:18" x14ac:dyDescent="0.25">
      <c r="B1493" t="s">
        <v>4011</v>
      </c>
      <c r="C1493">
        <v>1910</v>
      </c>
      <c r="D1493">
        <v>35</v>
      </c>
      <c r="E1493" t="s">
        <v>4012</v>
      </c>
      <c r="F1493">
        <v>166</v>
      </c>
    </row>
    <row r="1494" spans="2:18" x14ac:dyDescent="0.25">
      <c r="B1494" t="s">
        <v>4013</v>
      </c>
      <c r="C1494">
        <v>1911</v>
      </c>
      <c r="D1494">
        <v>84</v>
      </c>
      <c r="E1494" t="s">
        <v>4014</v>
      </c>
      <c r="F1494">
        <v>70</v>
      </c>
    </row>
    <row r="1495" spans="2:18" x14ac:dyDescent="0.25">
      <c r="B1495" t="s">
        <v>4015</v>
      </c>
      <c r="C1495">
        <v>1913</v>
      </c>
      <c r="D1495">
        <v>27</v>
      </c>
      <c r="E1495" t="s">
        <v>4016</v>
      </c>
      <c r="R1495" s="1"/>
    </row>
    <row r="1496" spans="2:18" x14ac:dyDescent="0.25">
      <c r="B1496" t="s">
        <v>4017</v>
      </c>
      <c r="C1496">
        <v>1914</v>
      </c>
      <c r="D1496">
        <v>27</v>
      </c>
      <c r="E1496" t="s">
        <v>4018</v>
      </c>
    </row>
    <row r="1497" spans="2:18" x14ac:dyDescent="0.25">
      <c r="B1497" t="s">
        <v>4019</v>
      </c>
      <c r="C1497">
        <v>1915</v>
      </c>
      <c r="D1497">
        <v>27</v>
      </c>
      <c r="E1497" t="s">
        <v>4020</v>
      </c>
    </row>
    <row r="1498" spans="2:18" x14ac:dyDescent="0.25">
      <c r="B1498" t="s">
        <v>4021</v>
      </c>
      <c r="C1498">
        <v>1916</v>
      </c>
      <c r="D1498">
        <v>27</v>
      </c>
      <c r="E1498" t="s">
        <v>4022</v>
      </c>
    </row>
    <row r="1499" spans="2:18" x14ac:dyDescent="0.25">
      <c r="B1499" t="s">
        <v>4023</v>
      </c>
      <c r="C1499">
        <v>1917</v>
      </c>
      <c r="D1499">
        <v>26</v>
      </c>
      <c r="E1499" t="s">
        <v>4024</v>
      </c>
      <c r="F1499">
        <v>30</v>
      </c>
      <c r="R1499" s="1"/>
    </row>
    <row r="1500" spans="2:18" x14ac:dyDescent="0.25">
      <c r="B1500" t="s">
        <v>4025</v>
      </c>
      <c r="C1500">
        <v>1918</v>
      </c>
      <c r="D1500">
        <v>27</v>
      </c>
      <c r="E1500" t="s">
        <v>4026</v>
      </c>
      <c r="F1500">
        <v>52</v>
      </c>
    </row>
    <row r="1501" spans="2:18" x14ac:dyDescent="0.25">
      <c r="B1501" t="s">
        <v>4027</v>
      </c>
      <c r="C1501">
        <v>1919</v>
      </c>
      <c r="D1501">
        <v>33</v>
      </c>
      <c r="E1501" t="s">
        <v>4028</v>
      </c>
      <c r="F1501">
        <v>53.5</v>
      </c>
    </row>
    <row r="1502" spans="2:18" x14ac:dyDescent="0.25">
      <c r="B1502" t="s">
        <v>4029</v>
      </c>
      <c r="C1502">
        <v>1920</v>
      </c>
      <c r="D1502">
        <v>36</v>
      </c>
      <c r="E1502" t="s">
        <v>4030</v>
      </c>
      <c r="F1502">
        <v>163</v>
      </c>
    </row>
    <row r="1503" spans="2:18" x14ac:dyDescent="0.25">
      <c r="B1503" t="s">
        <v>4031</v>
      </c>
      <c r="C1503">
        <v>1921</v>
      </c>
      <c r="D1503">
        <v>53</v>
      </c>
      <c r="E1503" t="s">
        <v>4032</v>
      </c>
      <c r="R1503" s="1"/>
    </row>
    <row r="1504" spans="2:18" x14ac:dyDescent="0.25">
      <c r="B1504" t="s">
        <v>4033</v>
      </c>
      <c r="C1504">
        <v>1922</v>
      </c>
      <c r="D1504">
        <v>26</v>
      </c>
      <c r="E1504" t="s">
        <v>1568</v>
      </c>
      <c r="F1504">
        <v>44.1</v>
      </c>
    </row>
    <row r="1505" spans="2:18" x14ac:dyDescent="0.25">
      <c r="B1505" t="s">
        <v>4034</v>
      </c>
      <c r="C1505">
        <v>1923</v>
      </c>
      <c r="D1505">
        <v>33</v>
      </c>
      <c r="E1505" t="s">
        <v>4035</v>
      </c>
      <c r="F1505">
        <v>32</v>
      </c>
    </row>
    <row r="1506" spans="2:18" x14ac:dyDescent="0.25">
      <c r="B1506" t="s">
        <v>4036</v>
      </c>
      <c r="C1506">
        <v>1924</v>
      </c>
      <c r="D1506">
        <v>106</v>
      </c>
      <c r="E1506" t="s">
        <v>4037</v>
      </c>
    </row>
    <row r="1507" spans="2:18" x14ac:dyDescent="0.25">
      <c r="B1507" t="s">
        <v>4038</v>
      </c>
      <c r="C1507">
        <v>1925</v>
      </c>
      <c r="D1507">
        <v>33</v>
      </c>
      <c r="E1507" t="s">
        <v>4039</v>
      </c>
      <c r="F1507">
        <v>99.3</v>
      </c>
      <c r="R1507" s="1"/>
    </row>
    <row r="1508" spans="2:18" x14ac:dyDescent="0.25">
      <c r="B1508" t="s">
        <v>4040</v>
      </c>
      <c r="C1508">
        <v>1926</v>
      </c>
      <c r="D1508">
        <v>12</v>
      </c>
      <c r="E1508" t="s">
        <v>4041</v>
      </c>
      <c r="F1508">
        <v>57.04</v>
      </c>
    </row>
    <row r="1509" spans="2:18" x14ac:dyDescent="0.25">
      <c r="B1509" t="s">
        <v>4042</v>
      </c>
      <c r="C1509">
        <v>1927</v>
      </c>
      <c r="D1509">
        <v>33</v>
      </c>
      <c r="E1509" t="s">
        <v>4043</v>
      </c>
      <c r="F1509">
        <v>109</v>
      </c>
    </row>
    <row r="1510" spans="2:18" x14ac:dyDescent="0.25">
      <c r="B1510" t="s">
        <v>4044</v>
      </c>
      <c r="C1510">
        <v>1928</v>
      </c>
      <c r="D1510">
        <v>36</v>
      </c>
      <c r="E1510" t="s">
        <v>4045</v>
      </c>
    </row>
    <row r="1511" spans="2:18" x14ac:dyDescent="0.25">
      <c r="B1511" t="s">
        <v>4046</v>
      </c>
      <c r="C1511">
        <v>1929</v>
      </c>
      <c r="D1511">
        <v>12</v>
      </c>
      <c r="E1511" t="s">
        <v>4047</v>
      </c>
      <c r="F1511">
        <v>176</v>
      </c>
      <c r="R1511" s="1"/>
    </row>
    <row r="1512" spans="2:18" x14ac:dyDescent="0.25">
      <c r="B1512" t="s">
        <v>4048</v>
      </c>
      <c r="C1512">
        <v>1930</v>
      </c>
      <c r="D1512">
        <v>33</v>
      </c>
      <c r="E1512" t="s">
        <v>4049</v>
      </c>
      <c r="F1512">
        <v>115</v>
      </c>
    </row>
    <row r="1513" spans="2:18" x14ac:dyDescent="0.25">
      <c r="B1513" t="s">
        <v>4050</v>
      </c>
      <c r="C1513">
        <v>1931</v>
      </c>
      <c r="D1513">
        <v>33</v>
      </c>
      <c r="E1513" t="s">
        <v>4051</v>
      </c>
      <c r="F1513">
        <v>46.8</v>
      </c>
    </row>
    <row r="1514" spans="2:18" x14ac:dyDescent="0.25">
      <c r="B1514" t="s">
        <v>4052</v>
      </c>
      <c r="C1514">
        <v>1932</v>
      </c>
      <c r="D1514">
        <v>33</v>
      </c>
      <c r="E1514" t="s">
        <v>4053</v>
      </c>
      <c r="F1514">
        <v>89.8</v>
      </c>
    </row>
    <row r="1515" spans="2:18" x14ac:dyDescent="0.25">
      <c r="B1515" t="s">
        <v>4054</v>
      </c>
      <c r="C1515">
        <v>1934</v>
      </c>
      <c r="D1515">
        <v>33</v>
      </c>
      <c r="E1515" t="s">
        <v>4055</v>
      </c>
      <c r="F1515">
        <v>45.9</v>
      </c>
      <c r="R1515" s="1"/>
    </row>
    <row r="1516" spans="2:18" x14ac:dyDescent="0.25">
      <c r="B1516" t="s">
        <v>4056</v>
      </c>
      <c r="C1516">
        <v>1935</v>
      </c>
      <c r="D1516">
        <v>33</v>
      </c>
      <c r="E1516" t="s">
        <v>4057</v>
      </c>
      <c r="F1516">
        <v>39.299999999999997</v>
      </c>
    </row>
    <row r="1517" spans="2:18" x14ac:dyDescent="0.25">
      <c r="B1517" t="s">
        <v>4058</v>
      </c>
      <c r="C1517">
        <v>1936</v>
      </c>
      <c r="D1517">
        <v>85</v>
      </c>
      <c r="E1517" t="s">
        <v>4059</v>
      </c>
    </row>
    <row r="1518" spans="2:18" x14ac:dyDescent="0.25">
      <c r="B1518" t="s">
        <v>4060</v>
      </c>
      <c r="C1518">
        <v>1937</v>
      </c>
      <c r="D1518">
        <v>85</v>
      </c>
      <c r="E1518" t="s">
        <v>4061</v>
      </c>
    </row>
    <row r="1519" spans="2:18" x14ac:dyDescent="0.25">
      <c r="B1519" t="s">
        <v>4062</v>
      </c>
      <c r="C1519">
        <v>1938</v>
      </c>
      <c r="D1519">
        <v>105</v>
      </c>
      <c r="F1519">
        <v>50</v>
      </c>
      <c r="R1519" s="1"/>
    </row>
    <row r="1520" spans="2:18" x14ac:dyDescent="0.25">
      <c r="B1520" t="s">
        <v>4063</v>
      </c>
      <c r="C1520">
        <v>1939</v>
      </c>
      <c r="D1520">
        <v>12</v>
      </c>
      <c r="E1520" t="s">
        <v>4064</v>
      </c>
      <c r="F1520">
        <v>50</v>
      </c>
    </row>
    <row r="1521" spans="2:18" x14ac:dyDescent="0.25">
      <c r="B1521" t="s">
        <v>4065</v>
      </c>
      <c r="C1521">
        <v>1940</v>
      </c>
      <c r="D1521">
        <v>33</v>
      </c>
      <c r="E1521" t="s">
        <v>4066</v>
      </c>
      <c r="F1521">
        <v>30</v>
      </c>
    </row>
    <row r="1522" spans="2:18" x14ac:dyDescent="0.25">
      <c r="B1522" t="s">
        <v>4067</v>
      </c>
      <c r="C1522">
        <v>1941</v>
      </c>
      <c r="D1522">
        <v>26</v>
      </c>
      <c r="E1522" t="s">
        <v>4068</v>
      </c>
      <c r="F1522">
        <v>113</v>
      </c>
    </row>
    <row r="1523" spans="2:18" x14ac:dyDescent="0.25">
      <c r="B1523" t="s">
        <v>4067</v>
      </c>
      <c r="C1523">
        <v>1942</v>
      </c>
      <c r="D1523">
        <v>26</v>
      </c>
      <c r="E1523" t="s">
        <v>4068</v>
      </c>
      <c r="F1523">
        <v>113</v>
      </c>
      <c r="R1523" s="1"/>
    </row>
    <row r="1524" spans="2:18" x14ac:dyDescent="0.25">
      <c r="B1524" t="s">
        <v>4069</v>
      </c>
      <c r="C1524">
        <v>1943</v>
      </c>
      <c r="D1524">
        <v>76</v>
      </c>
      <c r="E1524" t="s">
        <v>4070</v>
      </c>
      <c r="F1524">
        <v>305</v>
      </c>
    </row>
    <row r="1525" spans="2:18" x14ac:dyDescent="0.25">
      <c r="B1525" t="s">
        <v>4071</v>
      </c>
      <c r="C1525">
        <v>1944</v>
      </c>
      <c r="D1525">
        <v>76</v>
      </c>
      <c r="E1525" t="s">
        <v>4072</v>
      </c>
      <c r="F1525">
        <v>195</v>
      </c>
    </row>
    <row r="1526" spans="2:18" x14ac:dyDescent="0.25">
      <c r="B1526" t="s">
        <v>4073</v>
      </c>
      <c r="C1526">
        <v>1946</v>
      </c>
      <c r="D1526">
        <v>76</v>
      </c>
      <c r="E1526" t="s">
        <v>4074</v>
      </c>
    </row>
    <row r="1527" spans="2:18" x14ac:dyDescent="0.25">
      <c r="B1527" t="s">
        <v>4075</v>
      </c>
      <c r="C1527">
        <v>1947</v>
      </c>
      <c r="D1527">
        <v>12</v>
      </c>
      <c r="E1527" t="s">
        <v>4076</v>
      </c>
      <c r="F1527">
        <v>64.7</v>
      </c>
      <c r="R1527" s="1"/>
    </row>
    <row r="1528" spans="2:18" x14ac:dyDescent="0.25">
      <c r="B1528" t="s">
        <v>4077</v>
      </c>
      <c r="C1528">
        <v>1948</v>
      </c>
      <c r="D1528">
        <v>12</v>
      </c>
      <c r="E1528" t="s">
        <v>4078</v>
      </c>
      <c r="F1528">
        <v>13.2</v>
      </c>
    </row>
    <row r="1529" spans="2:18" x14ac:dyDescent="0.25">
      <c r="B1529" t="s">
        <v>4079</v>
      </c>
      <c r="C1529">
        <v>1949</v>
      </c>
      <c r="D1529">
        <v>12</v>
      </c>
      <c r="E1529" t="s">
        <v>4080</v>
      </c>
      <c r="F1529">
        <v>18</v>
      </c>
    </row>
    <row r="1530" spans="2:18" x14ac:dyDescent="0.25">
      <c r="B1530" t="s">
        <v>4081</v>
      </c>
      <c r="C1530">
        <v>1950</v>
      </c>
      <c r="D1530">
        <v>33</v>
      </c>
      <c r="E1530" t="s">
        <v>4082</v>
      </c>
      <c r="F1530">
        <v>54</v>
      </c>
    </row>
    <row r="1531" spans="2:18" x14ac:dyDescent="0.25">
      <c r="B1531" t="s">
        <v>4083</v>
      </c>
      <c r="C1531">
        <v>1951</v>
      </c>
      <c r="D1531">
        <v>78</v>
      </c>
      <c r="E1531" t="s">
        <v>4084</v>
      </c>
      <c r="F1531">
        <v>144</v>
      </c>
      <c r="R1531" s="1"/>
    </row>
    <row r="1532" spans="2:18" x14ac:dyDescent="0.25">
      <c r="B1532" t="s">
        <v>4085</v>
      </c>
      <c r="C1532">
        <v>1952</v>
      </c>
      <c r="D1532">
        <v>78</v>
      </c>
      <c r="E1532" t="s">
        <v>4086</v>
      </c>
      <c r="F1532">
        <v>144</v>
      </c>
    </row>
    <row r="1533" spans="2:18" x14ac:dyDescent="0.25">
      <c r="B1533" t="s">
        <v>4087</v>
      </c>
      <c r="C1533">
        <v>1953</v>
      </c>
      <c r="D1533">
        <v>78</v>
      </c>
      <c r="E1533" t="s">
        <v>4088</v>
      </c>
      <c r="F1533">
        <v>50.5</v>
      </c>
    </row>
    <row r="1534" spans="2:18" x14ac:dyDescent="0.25">
      <c r="B1534" t="s">
        <v>4089</v>
      </c>
      <c r="C1534">
        <v>1954</v>
      </c>
      <c r="D1534">
        <v>78</v>
      </c>
      <c r="E1534" t="s">
        <v>4090</v>
      </c>
      <c r="F1534">
        <v>0</v>
      </c>
    </row>
    <row r="1535" spans="2:18" x14ac:dyDescent="0.25">
      <c r="B1535" t="s">
        <v>4091</v>
      </c>
      <c r="C1535">
        <v>1955</v>
      </c>
      <c r="D1535">
        <v>26</v>
      </c>
      <c r="E1535" t="s">
        <v>4092</v>
      </c>
      <c r="F1535">
        <v>48.4</v>
      </c>
      <c r="G1535" t="s">
        <v>4093</v>
      </c>
      <c r="R1535" s="1"/>
    </row>
    <row r="1536" spans="2:18" x14ac:dyDescent="0.25">
      <c r="B1536" t="s">
        <v>4094</v>
      </c>
      <c r="C1536">
        <v>1956</v>
      </c>
      <c r="D1536">
        <v>12</v>
      </c>
      <c r="E1536" t="s">
        <v>4095</v>
      </c>
      <c r="F1536">
        <v>193</v>
      </c>
    </row>
    <row r="1537" spans="2:18" x14ac:dyDescent="0.25">
      <c r="B1537" t="s">
        <v>4096</v>
      </c>
      <c r="C1537">
        <v>1957</v>
      </c>
      <c r="D1537">
        <v>30</v>
      </c>
      <c r="E1537" t="s">
        <v>4097</v>
      </c>
      <c r="F1537">
        <v>11</v>
      </c>
    </row>
    <row r="1538" spans="2:18" x14ac:dyDescent="0.25">
      <c r="B1538" t="s">
        <v>4098</v>
      </c>
      <c r="C1538">
        <v>1958</v>
      </c>
      <c r="D1538">
        <v>12</v>
      </c>
      <c r="E1538" t="s">
        <v>4099</v>
      </c>
      <c r="F1538">
        <v>232</v>
      </c>
    </row>
    <row r="1539" spans="2:18" x14ac:dyDescent="0.25">
      <c r="B1539" t="s">
        <v>4100</v>
      </c>
      <c r="C1539">
        <v>1959</v>
      </c>
      <c r="D1539">
        <v>55</v>
      </c>
      <c r="E1539" t="s">
        <v>4101</v>
      </c>
      <c r="F1539">
        <v>245</v>
      </c>
      <c r="R1539" s="1"/>
    </row>
    <row r="1540" spans="2:18" x14ac:dyDescent="0.25">
      <c r="B1540" t="s">
        <v>4102</v>
      </c>
      <c r="C1540">
        <v>1960</v>
      </c>
      <c r="D1540">
        <v>26</v>
      </c>
      <c r="E1540" t="s">
        <v>4103</v>
      </c>
      <c r="F1540">
        <v>32.200000000000003</v>
      </c>
    </row>
    <row r="1541" spans="2:18" x14ac:dyDescent="0.25">
      <c r="B1541" t="s">
        <v>4104</v>
      </c>
      <c r="C1541">
        <v>1961</v>
      </c>
      <c r="D1541">
        <v>12</v>
      </c>
      <c r="E1541" t="s">
        <v>4105</v>
      </c>
      <c r="F1541">
        <v>8.6999999999999993</v>
      </c>
    </row>
    <row r="1542" spans="2:18" x14ac:dyDescent="0.25">
      <c r="B1542" t="s">
        <v>4106</v>
      </c>
      <c r="C1542">
        <v>1962</v>
      </c>
      <c r="D1542">
        <v>12</v>
      </c>
      <c r="E1542" t="s">
        <v>4107</v>
      </c>
      <c r="F1542">
        <v>93.2</v>
      </c>
    </row>
    <row r="1543" spans="2:18" x14ac:dyDescent="0.25">
      <c r="B1543" t="s">
        <v>4108</v>
      </c>
      <c r="C1543">
        <v>1963</v>
      </c>
      <c r="D1543">
        <v>33</v>
      </c>
      <c r="E1543" t="s">
        <v>4109</v>
      </c>
      <c r="F1543">
        <v>44.1</v>
      </c>
      <c r="R1543" s="1"/>
    </row>
    <row r="1544" spans="2:18" x14ac:dyDescent="0.25">
      <c r="B1544" t="s">
        <v>4110</v>
      </c>
      <c r="C1544">
        <v>1964</v>
      </c>
      <c r="D1544">
        <v>9</v>
      </c>
      <c r="E1544" t="s">
        <v>4111</v>
      </c>
      <c r="F1544">
        <v>650</v>
      </c>
      <c r="G1544" t="s">
        <v>4112</v>
      </c>
    </row>
    <row r="1545" spans="2:18" x14ac:dyDescent="0.25">
      <c r="B1545" t="s">
        <v>4113</v>
      </c>
      <c r="C1545">
        <v>1965</v>
      </c>
      <c r="D1545">
        <v>36</v>
      </c>
      <c r="E1545" t="s">
        <v>4114</v>
      </c>
      <c r="F1545">
        <v>61</v>
      </c>
      <c r="G1545" t="s">
        <v>4115</v>
      </c>
    </row>
    <row r="1546" spans="2:18" x14ac:dyDescent="0.25">
      <c r="B1546" t="s">
        <v>4116</v>
      </c>
      <c r="C1546">
        <v>1966</v>
      </c>
      <c r="D1546">
        <v>33</v>
      </c>
      <c r="E1546" t="s">
        <v>4117</v>
      </c>
      <c r="F1546">
        <v>45</v>
      </c>
    </row>
    <row r="1547" spans="2:18" x14ac:dyDescent="0.25">
      <c r="B1547" t="s">
        <v>4118</v>
      </c>
      <c r="C1547">
        <v>1967</v>
      </c>
      <c r="D1547">
        <v>30</v>
      </c>
      <c r="E1547" t="s">
        <v>4119</v>
      </c>
      <c r="F1547">
        <v>52.8</v>
      </c>
      <c r="R1547" s="1"/>
    </row>
    <row r="1548" spans="2:18" x14ac:dyDescent="0.25">
      <c r="B1548" t="s">
        <v>4120</v>
      </c>
      <c r="C1548">
        <v>1968</v>
      </c>
      <c r="D1548">
        <v>33</v>
      </c>
      <c r="E1548" t="s">
        <v>4121</v>
      </c>
      <c r="F1548">
        <v>34</v>
      </c>
    </row>
    <row r="1549" spans="2:18" x14ac:dyDescent="0.25">
      <c r="B1549" t="s">
        <v>4122</v>
      </c>
      <c r="C1549">
        <v>1969</v>
      </c>
      <c r="D1549">
        <v>30</v>
      </c>
      <c r="E1549" t="s">
        <v>4123</v>
      </c>
      <c r="F1549">
        <v>22</v>
      </c>
    </row>
    <row r="1550" spans="2:18" x14ac:dyDescent="0.25">
      <c r="B1550" t="s">
        <v>4124</v>
      </c>
      <c r="C1550">
        <v>1970</v>
      </c>
      <c r="D1550">
        <v>30</v>
      </c>
      <c r="E1550" t="s">
        <v>4125</v>
      </c>
      <c r="F1550">
        <v>15</v>
      </c>
    </row>
    <row r="1551" spans="2:18" x14ac:dyDescent="0.25">
      <c r="B1551" t="s">
        <v>4126</v>
      </c>
      <c r="C1551">
        <v>1971</v>
      </c>
      <c r="D1551">
        <v>30</v>
      </c>
      <c r="E1551" t="s">
        <v>4127</v>
      </c>
      <c r="F1551">
        <v>51</v>
      </c>
      <c r="R1551" s="1"/>
    </row>
    <row r="1552" spans="2:18" x14ac:dyDescent="0.25">
      <c r="B1552" t="s">
        <v>4128</v>
      </c>
      <c r="C1552">
        <v>1972</v>
      </c>
      <c r="D1552">
        <v>30</v>
      </c>
      <c r="E1552" t="s">
        <v>4129</v>
      </c>
      <c r="F1552">
        <v>20</v>
      </c>
    </row>
    <row r="1553" spans="2:18" x14ac:dyDescent="0.25">
      <c r="B1553" t="s">
        <v>4130</v>
      </c>
      <c r="C1553">
        <v>1973</v>
      </c>
      <c r="D1553">
        <v>33</v>
      </c>
      <c r="E1553" t="s">
        <v>4131</v>
      </c>
      <c r="F1553">
        <v>24</v>
      </c>
    </row>
    <row r="1554" spans="2:18" x14ac:dyDescent="0.25">
      <c r="B1554" t="s">
        <v>4132</v>
      </c>
      <c r="C1554">
        <v>1975</v>
      </c>
      <c r="D1554">
        <v>30</v>
      </c>
      <c r="E1554" t="s">
        <v>4133</v>
      </c>
      <c r="F1554">
        <v>16</v>
      </c>
    </row>
    <row r="1555" spans="2:18" x14ac:dyDescent="0.25">
      <c r="B1555" t="s">
        <v>4134</v>
      </c>
      <c r="C1555">
        <v>1976</v>
      </c>
      <c r="D1555">
        <v>31</v>
      </c>
      <c r="E1555" t="s">
        <v>4135</v>
      </c>
      <c r="F1555">
        <v>54</v>
      </c>
      <c r="R1555" s="1"/>
    </row>
    <row r="1556" spans="2:18" x14ac:dyDescent="0.25">
      <c r="B1556" t="s">
        <v>4136</v>
      </c>
      <c r="C1556">
        <v>1977</v>
      </c>
      <c r="D1556">
        <v>31</v>
      </c>
      <c r="E1556" t="s">
        <v>4137</v>
      </c>
      <c r="F1556">
        <v>187.5</v>
      </c>
    </row>
    <row r="1557" spans="2:18" x14ac:dyDescent="0.25">
      <c r="B1557" t="s">
        <v>4138</v>
      </c>
      <c r="C1557">
        <v>1978</v>
      </c>
      <c r="D1557">
        <v>12</v>
      </c>
      <c r="E1557" t="s">
        <v>4139</v>
      </c>
      <c r="F1557">
        <v>72</v>
      </c>
    </row>
    <row r="1558" spans="2:18" x14ac:dyDescent="0.25">
      <c r="B1558" t="s">
        <v>4140</v>
      </c>
      <c r="C1558">
        <v>1979</v>
      </c>
      <c r="D1558">
        <v>107</v>
      </c>
      <c r="E1558" t="s">
        <v>4141</v>
      </c>
      <c r="F1558">
        <v>31</v>
      </c>
      <c r="G1558" t="s">
        <v>4142</v>
      </c>
    </row>
    <row r="1559" spans="2:18" x14ac:dyDescent="0.25">
      <c r="B1559" t="s">
        <v>4143</v>
      </c>
      <c r="C1559">
        <v>1982</v>
      </c>
      <c r="D1559">
        <v>12</v>
      </c>
      <c r="E1559" t="s">
        <v>4144</v>
      </c>
      <c r="F1559">
        <v>50</v>
      </c>
      <c r="R1559" s="1"/>
    </row>
    <row r="1560" spans="2:18" x14ac:dyDescent="0.25">
      <c r="B1560" t="s">
        <v>4145</v>
      </c>
      <c r="C1560">
        <v>1983</v>
      </c>
      <c r="D1560">
        <v>84</v>
      </c>
      <c r="E1560" t="s">
        <v>4146</v>
      </c>
      <c r="F1560">
        <v>12</v>
      </c>
    </row>
    <row r="1561" spans="2:18" x14ac:dyDescent="0.25">
      <c r="B1561" t="s">
        <v>4147</v>
      </c>
      <c r="C1561">
        <v>1984</v>
      </c>
      <c r="D1561">
        <v>12</v>
      </c>
      <c r="E1561" t="s">
        <v>4148</v>
      </c>
      <c r="F1561">
        <v>53</v>
      </c>
    </row>
    <row r="1562" spans="2:18" x14ac:dyDescent="0.25">
      <c r="B1562" t="s">
        <v>4149</v>
      </c>
      <c r="C1562">
        <v>1985</v>
      </c>
      <c r="D1562">
        <v>12</v>
      </c>
      <c r="E1562" t="s">
        <v>4150</v>
      </c>
      <c r="F1562">
        <v>19</v>
      </c>
    </row>
    <row r="1563" spans="2:18" x14ac:dyDescent="0.25">
      <c r="B1563" t="s">
        <v>4151</v>
      </c>
      <c r="C1563">
        <v>1986</v>
      </c>
      <c r="D1563">
        <v>9</v>
      </c>
      <c r="E1563" t="s">
        <v>4152</v>
      </c>
      <c r="R1563" s="1"/>
    </row>
    <row r="1564" spans="2:18" x14ac:dyDescent="0.25">
      <c r="B1564" t="s">
        <v>4153</v>
      </c>
      <c r="C1564">
        <v>1987</v>
      </c>
      <c r="D1564">
        <v>12</v>
      </c>
      <c r="E1564" t="s">
        <v>4154</v>
      </c>
      <c r="F1564">
        <v>51.5</v>
      </c>
    </row>
    <row r="1565" spans="2:18" x14ac:dyDescent="0.25">
      <c r="B1565" t="s">
        <v>4155</v>
      </c>
      <c r="C1565">
        <v>1988</v>
      </c>
      <c r="D1565">
        <v>9</v>
      </c>
      <c r="E1565" t="s">
        <v>4156</v>
      </c>
      <c r="F1565">
        <v>21.3</v>
      </c>
      <c r="G1565" t="s">
        <v>4157</v>
      </c>
    </row>
    <row r="1566" spans="2:18" x14ac:dyDescent="0.25">
      <c r="B1566" t="s">
        <v>4158</v>
      </c>
      <c r="C1566">
        <v>1989</v>
      </c>
      <c r="D1566">
        <v>55</v>
      </c>
      <c r="E1566" t="s">
        <v>4159</v>
      </c>
      <c r="F1566">
        <v>224</v>
      </c>
      <c r="G1566" t="s">
        <v>4160</v>
      </c>
    </row>
    <row r="1567" spans="2:18" x14ac:dyDescent="0.25">
      <c r="B1567" t="s">
        <v>4161</v>
      </c>
      <c r="C1567">
        <v>1990</v>
      </c>
      <c r="D1567">
        <v>12</v>
      </c>
      <c r="E1567" t="s">
        <v>4162</v>
      </c>
      <c r="F1567">
        <v>7.6</v>
      </c>
      <c r="R1567" s="1"/>
    </row>
    <row r="1568" spans="2:18" x14ac:dyDescent="0.25">
      <c r="B1568" t="s">
        <v>4163</v>
      </c>
      <c r="C1568">
        <v>1991</v>
      </c>
      <c r="D1568">
        <v>36</v>
      </c>
      <c r="E1568" t="s">
        <v>4164</v>
      </c>
    </row>
    <row r="1569" spans="2:6" x14ac:dyDescent="0.25">
      <c r="B1569" t="s">
        <v>4165</v>
      </c>
      <c r="C1569">
        <v>1992</v>
      </c>
      <c r="D1569">
        <v>12</v>
      </c>
      <c r="E1569" t="s">
        <v>4166</v>
      </c>
      <c r="F1569">
        <v>13</v>
      </c>
    </row>
    <row r="1570" spans="2:6" x14ac:dyDescent="0.25">
      <c r="B1570" t="s">
        <v>4167</v>
      </c>
      <c r="C1570">
        <v>1993</v>
      </c>
      <c r="D1570">
        <v>83</v>
      </c>
      <c r="E1570" t="s">
        <v>4168</v>
      </c>
      <c r="F1570">
        <v>1.35</v>
      </c>
    </row>
    <row r="1571" spans="2:6" x14ac:dyDescent="0.25">
      <c r="B1571" t="s">
        <v>4169</v>
      </c>
      <c r="C1571">
        <v>1994</v>
      </c>
      <c r="D1571">
        <v>83</v>
      </c>
      <c r="E1571" t="s">
        <v>4170</v>
      </c>
      <c r="F1571">
        <v>0.57999999999999996</v>
      </c>
    </row>
    <row r="1572" spans="2:6" x14ac:dyDescent="0.25">
      <c r="B1572" t="s">
        <v>4171</v>
      </c>
      <c r="C1572">
        <v>1995</v>
      </c>
      <c r="D1572">
        <v>83</v>
      </c>
      <c r="E1572" t="s">
        <v>4172</v>
      </c>
      <c r="F1572">
        <v>2.4900000000000002</v>
      </c>
    </row>
    <row r="1573" spans="2:6" x14ac:dyDescent="0.25">
      <c r="B1573" t="s">
        <v>4173</v>
      </c>
      <c r="C1573">
        <v>1996</v>
      </c>
      <c r="D1573">
        <v>12</v>
      </c>
      <c r="E1573" t="s">
        <v>4174</v>
      </c>
      <c r="F1573">
        <v>18.399999999999999</v>
      </c>
    </row>
    <row r="1574" spans="2:6" x14ac:dyDescent="0.25">
      <c r="B1574" t="s">
        <v>4175</v>
      </c>
      <c r="C1574">
        <v>1998</v>
      </c>
      <c r="D1574">
        <v>26</v>
      </c>
      <c r="E1574" t="s">
        <v>4176</v>
      </c>
      <c r="F1574">
        <v>45</v>
      </c>
    </row>
    <row r="1575" spans="2:6" x14ac:dyDescent="0.25">
      <c r="B1575" t="s">
        <v>4177</v>
      </c>
      <c r="C1575">
        <v>1999</v>
      </c>
      <c r="D1575">
        <v>26</v>
      </c>
      <c r="E1575" t="s">
        <v>4178</v>
      </c>
      <c r="F1575">
        <v>45</v>
      </c>
    </row>
    <row r="1576" spans="2:6" x14ac:dyDescent="0.25">
      <c r="B1576" t="s">
        <v>4179</v>
      </c>
      <c r="C1576">
        <v>2000</v>
      </c>
      <c r="D1576">
        <v>84</v>
      </c>
      <c r="E1576" t="s">
        <v>4180</v>
      </c>
      <c r="F1576">
        <v>30</v>
      </c>
    </row>
    <row r="1577" spans="2:6" x14ac:dyDescent="0.25">
      <c r="B1577" t="s">
        <v>4181</v>
      </c>
      <c r="C1577">
        <v>2001</v>
      </c>
      <c r="D1577">
        <v>33</v>
      </c>
      <c r="E1577" t="s">
        <v>4182</v>
      </c>
      <c r="F1577">
        <v>122</v>
      </c>
    </row>
    <row r="1578" spans="2:6" x14ac:dyDescent="0.25">
      <c r="B1578" t="s">
        <v>4183</v>
      </c>
      <c r="C1578">
        <v>2002</v>
      </c>
      <c r="D1578">
        <v>33</v>
      </c>
      <c r="E1578" t="s">
        <v>4184</v>
      </c>
      <c r="F1578">
        <v>101</v>
      </c>
    </row>
    <row r="1579" spans="2:6" x14ac:dyDescent="0.25">
      <c r="B1579" t="s">
        <v>4185</v>
      </c>
      <c r="C1579">
        <v>2003</v>
      </c>
      <c r="D1579">
        <v>33</v>
      </c>
      <c r="E1579" t="s">
        <v>4186</v>
      </c>
      <c r="F1579">
        <v>28.4</v>
      </c>
    </row>
    <row r="1580" spans="2:6" x14ac:dyDescent="0.25">
      <c r="B1580" t="s">
        <v>4187</v>
      </c>
      <c r="C1580">
        <v>2004</v>
      </c>
      <c r="D1580">
        <v>33</v>
      </c>
      <c r="E1580" t="s">
        <v>4188</v>
      </c>
      <c r="F1580">
        <v>49.3</v>
      </c>
    </row>
    <row r="1581" spans="2:6" x14ac:dyDescent="0.25">
      <c r="B1581" t="s">
        <v>4189</v>
      </c>
      <c r="C1581">
        <v>2005</v>
      </c>
      <c r="D1581">
        <v>33</v>
      </c>
      <c r="E1581" t="s">
        <v>4190</v>
      </c>
      <c r="F1581">
        <v>57.5</v>
      </c>
    </row>
    <row r="1582" spans="2:6" x14ac:dyDescent="0.25">
      <c r="B1582" t="s">
        <v>4191</v>
      </c>
      <c r="C1582">
        <v>2006</v>
      </c>
      <c r="D1582">
        <v>33</v>
      </c>
      <c r="E1582" t="s">
        <v>4192</v>
      </c>
      <c r="F1582">
        <v>15</v>
      </c>
    </row>
    <row r="1583" spans="2:6" x14ac:dyDescent="0.25">
      <c r="B1583" t="s">
        <v>4193</v>
      </c>
      <c r="C1583">
        <v>2007</v>
      </c>
      <c r="D1583">
        <v>12</v>
      </c>
      <c r="E1583" t="s">
        <v>4194</v>
      </c>
      <c r="F1583">
        <v>32</v>
      </c>
    </row>
    <row r="1584" spans="2:6" x14ac:dyDescent="0.25">
      <c r="B1584" t="s">
        <v>4195</v>
      </c>
      <c r="C1584">
        <v>2008</v>
      </c>
      <c r="D1584">
        <v>12</v>
      </c>
      <c r="E1584" t="s">
        <v>4196</v>
      </c>
      <c r="F1584">
        <v>40</v>
      </c>
    </row>
    <row r="1585" spans="2:7" x14ac:dyDescent="0.25">
      <c r="B1585" t="s">
        <v>4197</v>
      </c>
      <c r="C1585">
        <v>2009</v>
      </c>
      <c r="D1585">
        <v>26</v>
      </c>
      <c r="E1585" t="s">
        <v>4198</v>
      </c>
      <c r="F1585">
        <v>100</v>
      </c>
    </row>
    <row r="1586" spans="2:7" x14ac:dyDescent="0.25">
      <c r="B1586" t="s">
        <v>4199</v>
      </c>
      <c r="C1586">
        <v>2010</v>
      </c>
      <c r="D1586">
        <v>86</v>
      </c>
      <c r="E1586" t="s">
        <v>4200</v>
      </c>
      <c r="F1586">
        <v>167</v>
      </c>
    </row>
    <row r="1587" spans="2:7" x14ac:dyDescent="0.25">
      <c r="B1587" t="s">
        <v>4201</v>
      </c>
      <c r="C1587">
        <v>2011</v>
      </c>
      <c r="D1587">
        <v>33</v>
      </c>
      <c r="E1587" t="s">
        <v>4202</v>
      </c>
      <c r="F1587">
        <v>211</v>
      </c>
    </row>
    <row r="1588" spans="2:7" x14ac:dyDescent="0.25">
      <c r="B1588" t="s">
        <v>4203</v>
      </c>
      <c r="C1588">
        <v>2012</v>
      </c>
      <c r="D1588">
        <v>78</v>
      </c>
      <c r="E1588" t="s">
        <v>4204</v>
      </c>
      <c r="F1588">
        <v>131.19999999999999</v>
      </c>
    </row>
    <row r="1589" spans="2:7" x14ac:dyDescent="0.25">
      <c r="B1589" t="s">
        <v>4205</v>
      </c>
      <c r="C1589">
        <v>2013</v>
      </c>
      <c r="D1589">
        <v>78</v>
      </c>
      <c r="E1589" t="s">
        <v>4206</v>
      </c>
      <c r="F1589">
        <v>131.19999999999999</v>
      </c>
    </row>
    <row r="1590" spans="2:7" x14ac:dyDescent="0.25">
      <c r="B1590" t="s">
        <v>4207</v>
      </c>
      <c r="C1590">
        <v>2014</v>
      </c>
      <c r="D1590">
        <v>12</v>
      </c>
      <c r="E1590" t="s">
        <v>4208</v>
      </c>
      <c r="F1590">
        <v>12</v>
      </c>
    </row>
    <row r="1591" spans="2:7" x14ac:dyDescent="0.25">
      <c r="B1591" t="s">
        <v>4209</v>
      </c>
      <c r="C1591">
        <v>2015</v>
      </c>
      <c r="D1591">
        <v>60</v>
      </c>
      <c r="E1591" t="s">
        <v>4210</v>
      </c>
      <c r="F1591">
        <v>55</v>
      </c>
    </row>
    <row r="1592" spans="2:7" x14ac:dyDescent="0.25">
      <c r="B1592" t="s">
        <v>4211</v>
      </c>
      <c r="C1592">
        <v>2016</v>
      </c>
      <c r="D1592">
        <v>30</v>
      </c>
      <c r="E1592" t="s">
        <v>4212</v>
      </c>
      <c r="F1592">
        <v>24</v>
      </c>
    </row>
    <row r="1593" spans="2:7" x14ac:dyDescent="0.25">
      <c r="B1593" t="s">
        <v>4213</v>
      </c>
      <c r="C1593">
        <v>2017</v>
      </c>
      <c r="D1593">
        <v>84</v>
      </c>
      <c r="E1593" t="s">
        <v>4214</v>
      </c>
      <c r="F1593">
        <v>56.4</v>
      </c>
    </row>
    <row r="1594" spans="2:7" x14ac:dyDescent="0.25">
      <c r="B1594" t="s">
        <v>4215</v>
      </c>
      <c r="C1594">
        <v>2018</v>
      </c>
      <c r="D1594">
        <v>33</v>
      </c>
      <c r="E1594" t="s">
        <v>4216</v>
      </c>
      <c r="F1594">
        <v>73.900000000000006</v>
      </c>
    </row>
    <row r="1595" spans="2:7" x14ac:dyDescent="0.25">
      <c r="B1595" t="s">
        <v>4217</v>
      </c>
      <c r="C1595">
        <v>2019</v>
      </c>
      <c r="D1595">
        <v>21</v>
      </c>
      <c r="E1595" t="s">
        <v>4218</v>
      </c>
      <c r="F1595">
        <v>148</v>
      </c>
    </row>
    <row r="1596" spans="2:7" x14ac:dyDescent="0.25">
      <c r="B1596" t="s">
        <v>4219</v>
      </c>
      <c r="C1596">
        <v>2020</v>
      </c>
      <c r="D1596">
        <v>21</v>
      </c>
      <c r="E1596" t="s">
        <v>4220</v>
      </c>
      <c r="F1596">
        <v>106</v>
      </c>
    </row>
    <row r="1597" spans="2:7" x14ac:dyDescent="0.25">
      <c r="B1597" t="s">
        <v>4221</v>
      </c>
      <c r="C1597">
        <v>2021</v>
      </c>
      <c r="D1597">
        <v>33</v>
      </c>
      <c r="E1597" t="s">
        <v>4222</v>
      </c>
      <c r="F1597">
        <v>28.3</v>
      </c>
    </row>
    <row r="1598" spans="2:7" x14ac:dyDescent="0.25">
      <c r="B1598" t="s">
        <v>4223</v>
      </c>
      <c r="C1598">
        <v>2022</v>
      </c>
      <c r="D1598">
        <v>36</v>
      </c>
      <c r="E1598" t="s">
        <v>4224</v>
      </c>
      <c r="F1598">
        <v>60</v>
      </c>
      <c r="G1598" t="s">
        <v>4225</v>
      </c>
    </row>
    <row r="1599" spans="2:7" x14ac:dyDescent="0.25">
      <c r="B1599" t="s">
        <v>4226</v>
      </c>
      <c r="C1599">
        <v>2023</v>
      </c>
      <c r="D1599">
        <v>33</v>
      </c>
      <c r="E1599" t="s">
        <v>4227</v>
      </c>
      <c r="F1599">
        <v>15.7</v>
      </c>
    </row>
    <row r="1600" spans="2:7" x14ac:dyDescent="0.25">
      <c r="B1600" t="s">
        <v>4228</v>
      </c>
      <c r="C1600">
        <v>2024</v>
      </c>
      <c r="D1600">
        <v>76</v>
      </c>
      <c r="E1600" t="s">
        <v>4229</v>
      </c>
      <c r="F1600">
        <v>165</v>
      </c>
    </row>
    <row r="1601" spans="2:6" x14ac:dyDescent="0.25">
      <c r="B1601" t="s">
        <v>4230</v>
      </c>
      <c r="C1601">
        <v>2026</v>
      </c>
      <c r="D1601">
        <v>33</v>
      </c>
      <c r="E1601" t="s">
        <v>4231</v>
      </c>
      <c r="F1601">
        <v>36.700000000000003</v>
      </c>
    </row>
    <row r="1602" spans="2:6" x14ac:dyDescent="0.25">
      <c r="B1602" t="s">
        <v>4232</v>
      </c>
      <c r="C1602">
        <v>2027</v>
      </c>
      <c r="D1602">
        <v>33</v>
      </c>
      <c r="E1602" t="s">
        <v>4233</v>
      </c>
      <c r="F1602">
        <v>28.2</v>
      </c>
    </row>
    <row r="1603" spans="2:6" x14ac:dyDescent="0.25">
      <c r="B1603" t="s">
        <v>4234</v>
      </c>
      <c r="C1603">
        <v>2028</v>
      </c>
      <c r="D1603">
        <v>33</v>
      </c>
      <c r="E1603" t="s">
        <v>4235</v>
      </c>
      <c r="F1603">
        <v>30</v>
      </c>
    </row>
    <row r="1604" spans="2:6" x14ac:dyDescent="0.25">
      <c r="B1604" t="s">
        <v>4236</v>
      </c>
      <c r="C1604">
        <v>2029</v>
      </c>
      <c r="D1604">
        <v>78</v>
      </c>
      <c r="E1604" t="s">
        <v>4237</v>
      </c>
      <c r="F1604">
        <v>135.36000000000001</v>
      </c>
    </row>
    <row r="1605" spans="2:6" x14ac:dyDescent="0.25">
      <c r="B1605" t="s">
        <v>4238</v>
      </c>
      <c r="C1605">
        <v>2030</v>
      </c>
      <c r="D1605">
        <v>104</v>
      </c>
      <c r="E1605" t="s">
        <v>4239</v>
      </c>
      <c r="F1605">
        <v>328</v>
      </c>
    </row>
    <row r="1606" spans="2:6" x14ac:dyDescent="0.25">
      <c r="B1606" t="s">
        <v>4240</v>
      </c>
      <c r="C1606">
        <v>2031</v>
      </c>
      <c r="D1606">
        <v>78</v>
      </c>
      <c r="E1606" t="s">
        <v>4241</v>
      </c>
      <c r="F1606">
        <v>143</v>
      </c>
    </row>
    <row r="1607" spans="2:6" x14ac:dyDescent="0.25">
      <c r="B1607" t="s">
        <v>4242</v>
      </c>
      <c r="C1607">
        <v>2032</v>
      </c>
      <c r="D1607">
        <v>33</v>
      </c>
      <c r="E1607" t="s">
        <v>4243</v>
      </c>
      <c r="F1607">
        <v>29.1</v>
      </c>
    </row>
    <row r="1608" spans="2:6" x14ac:dyDescent="0.25">
      <c r="B1608" t="s">
        <v>4244</v>
      </c>
      <c r="C1608">
        <v>2033</v>
      </c>
      <c r="D1608">
        <v>12</v>
      </c>
      <c r="E1608" t="s">
        <v>4245</v>
      </c>
      <c r="F1608">
        <v>26</v>
      </c>
    </row>
    <row r="1609" spans="2:6" x14ac:dyDescent="0.25">
      <c r="B1609" t="s">
        <v>3927</v>
      </c>
      <c r="C1609">
        <v>2034</v>
      </c>
      <c r="D1609">
        <v>33</v>
      </c>
      <c r="E1609" t="s">
        <v>4246</v>
      </c>
      <c r="F1609">
        <v>79</v>
      </c>
    </row>
    <row r="1610" spans="2:6" x14ac:dyDescent="0.25">
      <c r="B1610" t="s">
        <v>4247</v>
      </c>
      <c r="C1610">
        <v>2035</v>
      </c>
    </row>
    <row r="1611" spans="2:6" x14ac:dyDescent="0.25">
      <c r="B1611" t="s">
        <v>4248</v>
      </c>
      <c r="C1611">
        <v>2036</v>
      </c>
      <c r="D1611">
        <v>33</v>
      </c>
      <c r="E1611" t="s">
        <v>4249</v>
      </c>
    </row>
    <row r="1612" spans="2:6" x14ac:dyDescent="0.25">
      <c r="B1612" t="s">
        <v>4250</v>
      </c>
      <c r="C1612">
        <v>2037</v>
      </c>
      <c r="D1612">
        <v>33</v>
      </c>
      <c r="E1612" t="s">
        <v>4251</v>
      </c>
      <c r="F1612">
        <v>56.2</v>
      </c>
    </row>
    <row r="1613" spans="2:6" x14ac:dyDescent="0.25">
      <c r="B1613" t="s">
        <v>4252</v>
      </c>
      <c r="C1613">
        <v>2038</v>
      </c>
      <c r="D1613">
        <v>33</v>
      </c>
      <c r="E1613" t="s">
        <v>4253</v>
      </c>
    </row>
    <row r="1614" spans="2:6" x14ac:dyDescent="0.25">
      <c r="B1614" t="s">
        <v>4254</v>
      </c>
      <c r="C1614">
        <v>2039</v>
      </c>
      <c r="D1614">
        <v>33</v>
      </c>
      <c r="E1614" t="s">
        <v>4255</v>
      </c>
    </row>
    <row r="1615" spans="2:6" x14ac:dyDescent="0.25">
      <c r="B1615" t="s">
        <v>4256</v>
      </c>
      <c r="C1615">
        <v>2040</v>
      </c>
      <c r="D1615">
        <v>33</v>
      </c>
      <c r="E1615" t="s">
        <v>4257</v>
      </c>
    </row>
    <row r="1616" spans="2:6" x14ac:dyDescent="0.25">
      <c r="B1616" t="s">
        <v>4258</v>
      </c>
      <c r="C1616">
        <v>2041</v>
      </c>
      <c r="D1616">
        <v>33</v>
      </c>
      <c r="E1616" t="s">
        <v>4259</v>
      </c>
    </row>
    <row r="1617" spans="2:6" x14ac:dyDescent="0.25">
      <c r="B1617" t="s">
        <v>4260</v>
      </c>
      <c r="C1617">
        <v>2042</v>
      </c>
      <c r="D1617">
        <v>109</v>
      </c>
    </row>
    <row r="1618" spans="2:6" x14ac:dyDescent="0.25">
      <c r="B1618" t="s">
        <v>4261</v>
      </c>
      <c r="C1618">
        <v>2043</v>
      </c>
      <c r="D1618">
        <v>33</v>
      </c>
      <c r="E1618" t="s">
        <v>4262</v>
      </c>
      <c r="F1618">
        <v>20.9</v>
      </c>
    </row>
    <row r="1619" spans="2:6" x14ac:dyDescent="0.25">
      <c r="B1619" t="s">
        <v>4263</v>
      </c>
      <c r="C1619">
        <v>2044</v>
      </c>
      <c r="D1619">
        <v>26</v>
      </c>
      <c r="E1619" t="s">
        <v>4264</v>
      </c>
    </row>
    <row r="1620" spans="2:6" x14ac:dyDescent="0.25">
      <c r="B1620" t="s">
        <v>4265</v>
      </c>
      <c r="C1620">
        <v>2045</v>
      </c>
      <c r="D1620">
        <v>35</v>
      </c>
      <c r="E1620" t="s">
        <v>4266</v>
      </c>
      <c r="F1620">
        <v>36</v>
      </c>
    </row>
    <row r="1621" spans="2:6" x14ac:dyDescent="0.25">
      <c r="B1621" t="s">
        <v>4267</v>
      </c>
      <c r="C1621">
        <v>2046</v>
      </c>
      <c r="D1621">
        <v>35</v>
      </c>
      <c r="E1621" t="s">
        <v>4268</v>
      </c>
      <c r="F1621">
        <v>79.5</v>
      </c>
    </row>
    <row r="1622" spans="2:6" x14ac:dyDescent="0.25">
      <c r="B1622" t="s">
        <v>4269</v>
      </c>
      <c r="C1622">
        <v>2047</v>
      </c>
      <c r="D1622">
        <v>104</v>
      </c>
      <c r="E1622" t="s">
        <v>4270</v>
      </c>
    </row>
    <row r="1623" spans="2:6" x14ac:dyDescent="0.25">
      <c r="B1623" t="s">
        <v>4271</v>
      </c>
      <c r="C1623">
        <v>2048</v>
      </c>
      <c r="D1623">
        <v>104</v>
      </c>
      <c r="E1623" t="s">
        <v>4272</v>
      </c>
    </row>
    <row r="1624" spans="2:6" x14ac:dyDescent="0.25">
      <c r="B1624" t="s">
        <v>4273</v>
      </c>
      <c r="C1624">
        <v>2049</v>
      </c>
      <c r="D1624">
        <v>12</v>
      </c>
      <c r="E1624" t="s">
        <v>4274</v>
      </c>
    </row>
    <row r="1625" spans="2:6" x14ac:dyDescent="0.25">
      <c r="B1625" t="s">
        <v>4275</v>
      </c>
      <c r="C1625">
        <v>2050</v>
      </c>
      <c r="D1625">
        <v>99</v>
      </c>
      <c r="E1625" t="s">
        <v>4276</v>
      </c>
    </row>
    <row r="1626" spans="2:6" x14ac:dyDescent="0.25">
      <c r="B1626" t="s">
        <v>4277</v>
      </c>
      <c r="C1626">
        <v>2051</v>
      </c>
      <c r="D1626">
        <v>99</v>
      </c>
      <c r="E1626" t="s">
        <v>4278</v>
      </c>
    </row>
    <row r="1627" spans="2:6" x14ac:dyDescent="0.25">
      <c r="B1627" t="s">
        <v>4279</v>
      </c>
      <c r="C1627">
        <v>2052</v>
      </c>
      <c r="D1627">
        <v>33</v>
      </c>
      <c r="E1627" t="s">
        <v>4280</v>
      </c>
    </row>
    <row r="1628" spans="2:6" x14ac:dyDescent="0.25">
      <c r="B1628" t="s">
        <v>4281</v>
      </c>
      <c r="C1628">
        <v>2054</v>
      </c>
      <c r="D1628">
        <v>60</v>
      </c>
    </row>
    <row r="1629" spans="2:6" x14ac:dyDescent="0.25">
      <c r="B1629" t="s">
        <v>4282</v>
      </c>
      <c r="C1629">
        <v>2055</v>
      </c>
      <c r="D1629">
        <v>35</v>
      </c>
      <c r="E1629" t="s">
        <v>4010</v>
      </c>
      <c r="F1629">
        <v>400</v>
      </c>
    </row>
    <row r="1630" spans="2:6" x14ac:dyDescent="0.25">
      <c r="B1630" t="s">
        <v>4283</v>
      </c>
      <c r="C1630">
        <v>2056</v>
      </c>
      <c r="D1630">
        <v>35</v>
      </c>
      <c r="E1630" t="s">
        <v>4284</v>
      </c>
      <c r="F1630">
        <v>635</v>
      </c>
    </row>
    <row r="1631" spans="2:6" x14ac:dyDescent="0.25">
      <c r="B1631" t="s">
        <v>4285</v>
      </c>
      <c r="C1631">
        <v>2057</v>
      </c>
      <c r="D1631">
        <v>99</v>
      </c>
      <c r="E1631" t="s">
        <v>4286</v>
      </c>
    </row>
    <row r="1632" spans="2:6" x14ac:dyDescent="0.25">
      <c r="B1632" t="s">
        <v>4287</v>
      </c>
      <c r="C1632">
        <v>2058</v>
      </c>
      <c r="D1632">
        <v>107</v>
      </c>
      <c r="E1632" t="s">
        <v>4288</v>
      </c>
      <c r="F1632">
        <v>2.99</v>
      </c>
    </row>
    <row r="1633" spans="2:7" x14ac:dyDescent="0.25">
      <c r="B1633" t="s">
        <v>4289</v>
      </c>
      <c r="C1633">
        <v>2059</v>
      </c>
      <c r="D1633">
        <v>107</v>
      </c>
      <c r="E1633" t="s">
        <v>4290</v>
      </c>
      <c r="F1633">
        <v>25</v>
      </c>
    </row>
    <row r="1634" spans="2:7" x14ac:dyDescent="0.25">
      <c r="B1634" t="s">
        <v>4291</v>
      </c>
      <c r="C1634">
        <v>2060</v>
      </c>
      <c r="D1634">
        <v>12</v>
      </c>
      <c r="E1634" t="s">
        <v>4292</v>
      </c>
      <c r="F1634">
        <v>67</v>
      </c>
    </row>
    <row r="1635" spans="2:7" x14ac:dyDescent="0.25">
      <c r="B1635" t="s">
        <v>4293</v>
      </c>
      <c r="C1635">
        <v>2061</v>
      </c>
      <c r="D1635">
        <v>110</v>
      </c>
      <c r="E1635" t="s">
        <v>4294</v>
      </c>
      <c r="F1635">
        <v>84.7</v>
      </c>
    </row>
    <row r="1636" spans="2:7" x14ac:dyDescent="0.25">
      <c r="B1636" t="s">
        <v>4295</v>
      </c>
      <c r="C1636">
        <v>2062</v>
      </c>
      <c r="D1636">
        <v>110</v>
      </c>
      <c r="E1636" t="s">
        <v>4296</v>
      </c>
      <c r="F1636">
        <v>17.600000000000001</v>
      </c>
    </row>
    <row r="1637" spans="2:7" x14ac:dyDescent="0.25">
      <c r="B1637" t="s">
        <v>4297</v>
      </c>
      <c r="C1637">
        <v>2065</v>
      </c>
      <c r="D1637">
        <v>12</v>
      </c>
      <c r="E1637" t="s">
        <v>4298</v>
      </c>
      <c r="F1637">
        <v>11</v>
      </c>
    </row>
    <row r="1638" spans="2:7" x14ac:dyDescent="0.25">
      <c r="B1638" t="s">
        <v>4299</v>
      </c>
      <c r="C1638">
        <v>2066</v>
      </c>
      <c r="D1638">
        <v>68</v>
      </c>
      <c r="E1638" t="s">
        <v>4300</v>
      </c>
      <c r="F1638">
        <v>260</v>
      </c>
    </row>
    <row r="1639" spans="2:7" x14ac:dyDescent="0.25">
      <c r="B1639" t="s">
        <v>4301</v>
      </c>
      <c r="C1639">
        <v>2067</v>
      </c>
      <c r="D1639">
        <v>68</v>
      </c>
      <c r="E1639" t="s">
        <v>4302</v>
      </c>
      <c r="F1639">
        <v>200</v>
      </c>
    </row>
    <row r="1640" spans="2:7" x14ac:dyDescent="0.25">
      <c r="B1640" t="s">
        <v>4303</v>
      </c>
      <c r="C1640">
        <v>2069</v>
      </c>
      <c r="D1640">
        <v>86</v>
      </c>
      <c r="E1640" t="s">
        <v>4304</v>
      </c>
      <c r="F1640">
        <v>335</v>
      </c>
    </row>
    <row r="1641" spans="2:7" x14ac:dyDescent="0.25">
      <c r="B1641" t="s">
        <v>4305</v>
      </c>
      <c r="C1641">
        <v>2070</v>
      </c>
      <c r="D1641">
        <v>86</v>
      </c>
      <c r="E1641" t="s">
        <v>4306</v>
      </c>
      <c r="F1641">
        <v>130</v>
      </c>
    </row>
    <row r="1642" spans="2:7" x14ac:dyDescent="0.25">
      <c r="B1642" t="s">
        <v>4307</v>
      </c>
      <c r="C1642">
        <v>2071</v>
      </c>
      <c r="D1642">
        <v>86</v>
      </c>
      <c r="E1642" t="s">
        <v>4308</v>
      </c>
      <c r="F1642">
        <v>56</v>
      </c>
    </row>
    <row r="1643" spans="2:7" x14ac:dyDescent="0.25">
      <c r="B1643" t="s">
        <v>4309</v>
      </c>
      <c r="C1643">
        <v>2080</v>
      </c>
      <c r="D1643">
        <v>12</v>
      </c>
      <c r="E1643" t="s">
        <v>4310</v>
      </c>
      <c r="F1643">
        <v>271</v>
      </c>
    </row>
    <row r="1644" spans="2:7" x14ac:dyDescent="0.25">
      <c r="B1644" t="s">
        <v>4311</v>
      </c>
      <c r="C1644">
        <v>2083</v>
      </c>
      <c r="D1644">
        <v>33</v>
      </c>
      <c r="E1644" t="s">
        <v>4312</v>
      </c>
      <c r="F1644">
        <v>21.6</v>
      </c>
    </row>
    <row r="1645" spans="2:7" x14ac:dyDescent="0.25">
      <c r="B1645" t="s">
        <v>4313</v>
      </c>
      <c r="C1645">
        <v>2084</v>
      </c>
      <c r="D1645">
        <v>33</v>
      </c>
      <c r="E1645" t="s">
        <v>4314</v>
      </c>
      <c r="F1645">
        <v>30</v>
      </c>
    </row>
    <row r="1646" spans="2:7" x14ac:dyDescent="0.25">
      <c r="B1646" t="s">
        <v>4315</v>
      </c>
      <c r="C1646">
        <v>2085</v>
      </c>
      <c r="D1646">
        <v>94</v>
      </c>
      <c r="E1646" t="s">
        <v>4316</v>
      </c>
      <c r="G1646" t="s">
        <v>3205</v>
      </c>
    </row>
    <row r="1647" spans="2:7" x14ac:dyDescent="0.25">
      <c r="B1647" t="s">
        <v>4317</v>
      </c>
      <c r="C1647">
        <v>2086</v>
      </c>
      <c r="D1647">
        <v>94</v>
      </c>
      <c r="E1647" t="s">
        <v>4318</v>
      </c>
      <c r="G1647" t="s">
        <v>3205</v>
      </c>
    </row>
    <row r="1648" spans="2:7" x14ac:dyDescent="0.25">
      <c r="B1648" t="s">
        <v>4319</v>
      </c>
      <c r="C1648">
        <v>2087</v>
      </c>
      <c r="D1648">
        <v>94</v>
      </c>
      <c r="E1648" t="s">
        <v>4320</v>
      </c>
      <c r="G1648" t="s">
        <v>3205</v>
      </c>
    </row>
    <row r="1649" spans="2:7" x14ac:dyDescent="0.25">
      <c r="B1649" t="s">
        <v>4321</v>
      </c>
      <c r="C1649">
        <v>2088</v>
      </c>
      <c r="D1649">
        <v>94</v>
      </c>
      <c r="E1649" t="s">
        <v>4322</v>
      </c>
      <c r="G1649" t="s">
        <v>3205</v>
      </c>
    </row>
    <row r="1650" spans="2:7" x14ac:dyDescent="0.25">
      <c r="B1650" t="s">
        <v>4323</v>
      </c>
      <c r="C1650">
        <v>2089</v>
      </c>
      <c r="D1650">
        <v>94</v>
      </c>
      <c r="E1650" t="s">
        <v>4324</v>
      </c>
      <c r="G1650" t="s">
        <v>3205</v>
      </c>
    </row>
    <row r="1651" spans="2:7" x14ac:dyDescent="0.25">
      <c r="B1651" t="s">
        <v>4325</v>
      </c>
      <c r="C1651">
        <v>2090</v>
      </c>
      <c r="D1651">
        <v>94</v>
      </c>
      <c r="E1651" t="s">
        <v>4326</v>
      </c>
      <c r="G1651" t="s">
        <v>3205</v>
      </c>
    </row>
    <row r="1652" spans="2:7" x14ac:dyDescent="0.25">
      <c r="B1652" t="s">
        <v>4327</v>
      </c>
      <c r="C1652">
        <v>2091</v>
      </c>
      <c r="D1652">
        <v>94</v>
      </c>
      <c r="E1652" t="s">
        <v>4328</v>
      </c>
      <c r="G1652" t="s">
        <v>3205</v>
      </c>
    </row>
    <row r="1653" spans="2:7" x14ac:dyDescent="0.25">
      <c r="B1653" t="s">
        <v>4329</v>
      </c>
      <c r="C1653">
        <v>2092</v>
      </c>
      <c r="D1653">
        <v>94</v>
      </c>
      <c r="E1653" t="s">
        <v>4330</v>
      </c>
      <c r="G1653" t="s">
        <v>3205</v>
      </c>
    </row>
    <row r="1654" spans="2:7" x14ac:dyDescent="0.25">
      <c r="B1654" t="s">
        <v>4331</v>
      </c>
      <c r="C1654">
        <v>2093</v>
      </c>
      <c r="D1654">
        <v>94</v>
      </c>
      <c r="E1654" t="s">
        <v>4332</v>
      </c>
      <c r="F1654">
        <v>6.1</v>
      </c>
      <c r="G1654" t="s">
        <v>3205</v>
      </c>
    </row>
    <row r="1655" spans="2:7" x14ac:dyDescent="0.25">
      <c r="B1655" t="s">
        <v>4333</v>
      </c>
      <c r="C1655">
        <v>2094</v>
      </c>
      <c r="D1655">
        <v>94</v>
      </c>
      <c r="E1655" t="s">
        <v>4334</v>
      </c>
      <c r="F1655">
        <v>6.1</v>
      </c>
      <c r="G1655" t="s">
        <v>3205</v>
      </c>
    </row>
    <row r="1656" spans="2:7" x14ac:dyDescent="0.25">
      <c r="B1656" t="s">
        <v>4335</v>
      </c>
      <c r="C1656">
        <v>2095</v>
      </c>
      <c r="D1656">
        <v>12</v>
      </c>
      <c r="E1656" t="s">
        <v>4336</v>
      </c>
      <c r="F1656">
        <v>150</v>
      </c>
    </row>
    <row r="1657" spans="2:7" x14ac:dyDescent="0.25">
      <c r="B1657" t="s">
        <v>4337</v>
      </c>
      <c r="C1657">
        <v>2096</v>
      </c>
      <c r="D1657">
        <v>112</v>
      </c>
      <c r="E1657" t="s">
        <v>4338</v>
      </c>
      <c r="F1657">
        <v>396</v>
      </c>
    </row>
    <row r="1658" spans="2:7" x14ac:dyDescent="0.25">
      <c r="B1658" t="s">
        <v>4339</v>
      </c>
      <c r="C1658">
        <v>2097</v>
      </c>
      <c r="D1658">
        <v>112</v>
      </c>
      <c r="E1658" t="s">
        <v>4340</v>
      </c>
      <c r="F1658">
        <v>3.47</v>
      </c>
    </row>
    <row r="1659" spans="2:7" x14ac:dyDescent="0.25">
      <c r="B1659" t="s">
        <v>4341</v>
      </c>
      <c r="C1659">
        <v>2099</v>
      </c>
      <c r="D1659">
        <v>12</v>
      </c>
      <c r="E1659" t="s">
        <v>4342</v>
      </c>
      <c r="F1659">
        <v>64.319999999999993</v>
      </c>
    </row>
    <row r="1660" spans="2:7" x14ac:dyDescent="0.25">
      <c r="B1660" t="s">
        <v>4343</v>
      </c>
      <c r="C1660">
        <v>2101</v>
      </c>
      <c r="D1660">
        <v>12</v>
      </c>
      <c r="E1660" t="s">
        <v>4344</v>
      </c>
      <c r="F1660">
        <v>21.76</v>
      </c>
    </row>
    <row r="1661" spans="2:7" x14ac:dyDescent="0.25">
      <c r="B1661" t="s">
        <v>4345</v>
      </c>
      <c r="C1661">
        <v>2102</v>
      </c>
      <c r="D1661">
        <v>12</v>
      </c>
      <c r="E1661" t="s">
        <v>4346</v>
      </c>
      <c r="F1661">
        <v>5.28</v>
      </c>
    </row>
    <row r="1662" spans="2:7" x14ac:dyDescent="0.25">
      <c r="B1662" t="s">
        <v>4347</v>
      </c>
      <c r="C1662">
        <v>2103</v>
      </c>
      <c r="D1662">
        <v>12</v>
      </c>
      <c r="E1662" t="s">
        <v>4342</v>
      </c>
      <c r="F1662">
        <v>64.319999999999993</v>
      </c>
    </row>
    <row r="1663" spans="2:7" x14ac:dyDescent="0.25">
      <c r="B1663" t="s">
        <v>4348</v>
      </c>
      <c r="C1663">
        <v>2104</v>
      </c>
      <c r="D1663">
        <v>12</v>
      </c>
      <c r="E1663" t="s">
        <v>4349</v>
      </c>
      <c r="F1663">
        <v>1530</v>
      </c>
    </row>
    <row r="1664" spans="2:7" x14ac:dyDescent="0.25">
      <c r="B1664" t="s">
        <v>4350</v>
      </c>
      <c r="C1664">
        <v>2105</v>
      </c>
      <c r="D1664">
        <v>12</v>
      </c>
      <c r="E1664" t="s">
        <v>4351</v>
      </c>
    </row>
    <row r="1665" spans="2:6" x14ac:dyDescent="0.25">
      <c r="B1665" t="s">
        <v>4352</v>
      </c>
      <c r="C1665">
        <v>2106</v>
      </c>
      <c r="D1665">
        <v>12</v>
      </c>
      <c r="E1665" t="s">
        <v>3366</v>
      </c>
    </row>
    <row r="1666" spans="2:6" x14ac:dyDescent="0.25">
      <c r="B1666" t="s">
        <v>4353</v>
      </c>
      <c r="C1666">
        <v>2107</v>
      </c>
      <c r="D1666">
        <v>12</v>
      </c>
      <c r="E1666" t="s">
        <v>4354</v>
      </c>
      <c r="F1666">
        <v>56</v>
      </c>
    </row>
    <row r="1667" spans="2:6" x14ac:dyDescent="0.25">
      <c r="B1667" t="s">
        <v>4355</v>
      </c>
      <c r="C1667">
        <v>2108</v>
      </c>
      <c r="D1667">
        <v>12</v>
      </c>
      <c r="E1667" t="s">
        <v>4356</v>
      </c>
      <c r="F1667">
        <v>56</v>
      </c>
    </row>
    <row r="1668" spans="2:6" x14ac:dyDescent="0.25">
      <c r="B1668" t="s">
        <v>4357</v>
      </c>
      <c r="C1668">
        <v>2109</v>
      </c>
      <c r="D1668">
        <v>12</v>
      </c>
      <c r="E1668" t="s">
        <v>4358</v>
      </c>
      <c r="F1668">
        <v>70</v>
      </c>
    </row>
    <row r="1669" spans="2:6" x14ac:dyDescent="0.25">
      <c r="B1669" t="s">
        <v>4359</v>
      </c>
      <c r="C1669">
        <v>2110</v>
      </c>
      <c r="D1669">
        <v>12</v>
      </c>
      <c r="E1669" t="s">
        <v>4360</v>
      </c>
      <c r="F1669">
        <v>70</v>
      </c>
    </row>
    <row r="1670" spans="2:6" x14ac:dyDescent="0.25">
      <c r="B1670" t="s">
        <v>4361</v>
      </c>
      <c r="C1670">
        <v>2111</v>
      </c>
      <c r="D1670">
        <v>12</v>
      </c>
      <c r="E1670" t="s">
        <v>4362</v>
      </c>
      <c r="F1670">
        <v>70</v>
      </c>
    </row>
    <row r="1671" spans="2:6" x14ac:dyDescent="0.25">
      <c r="B1671" t="s">
        <v>4363</v>
      </c>
      <c r="C1671">
        <v>2112</v>
      </c>
      <c r="D1671">
        <v>12</v>
      </c>
      <c r="E1671" t="s">
        <v>4364</v>
      </c>
      <c r="F1671">
        <v>101</v>
      </c>
    </row>
    <row r="1672" spans="2:6" x14ac:dyDescent="0.25">
      <c r="B1672" t="s">
        <v>4365</v>
      </c>
      <c r="C1672">
        <v>2113</v>
      </c>
      <c r="D1672">
        <v>12</v>
      </c>
      <c r="E1672" t="s">
        <v>4366</v>
      </c>
      <c r="F1672">
        <v>101</v>
      </c>
    </row>
    <row r="1673" spans="2:6" x14ac:dyDescent="0.25">
      <c r="B1673" t="s">
        <v>4367</v>
      </c>
      <c r="C1673">
        <v>2114</v>
      </c>
      <c r="D1673">
        <v>12</v>
      </c>
      <c r="E1673" t="s">
        <v>4368</v>
      </c>
      <c r="F1673">
        <v>101</v>
      </c>
    </row>
    <row r="1674" spans="2:6" x14ac:dyDescent="0.25">
      <c r="B1674" t="s">
        <v>4369</v>
      </c>
      <c r="C1674">
        <v>2115</v>
      </c>
      <c r="D1674">
        <v>12</v>
      </c>
      <c r="E1674" t="s">
        <v>4370</v>
      </c>
      <c r="F1674">
        <v>6.7</v>
      </c>
    </row>
    <row r="1675" spans="2:6" x14ac:dyDescent="0.25">
      <c r="B1675" t="s">
        <v>4371</v>
      </c>
      <c r="C1675">
        <v>2116</v>
      </c>
      <c r="D1675">
        <v>48</v>
      </c>
      <c r="E1675" t="s">
        <v>4372</v>
      </c>
      <c r="F1675">
        <v>6</v>
      </c>
    </row>
    <row r="1676" spans="2:6" x14ac:dyDescent="0.25">
      <c r="B1676" t="s">
        <v>4373</v>
      </c>
      <c r="C1676">
        <v>2117</v>
      </c>
      <c r="D1676">
        <v>12</v>
      </c>
      <c r="E1676" t="s">
        <v>4374</v>
      </c>
      <c r="F1676">
        <v>7.35</v>
      </c>
    </row>
    <row r="1677" spans="2:6" x14ac:dyDescent="0.25">
      <c r="B1677" t="s">
        <v>4375</v>
      </c>
      <c r="C1677">
        <v>2118</v>
      </c>
      <c r="D1677">
        <v>12</v>
      </c>
      <c r="E1677" t="s">
        <v>4376</v>
      </c>
      <c r="F1677">
        <v>25</v>
      </c>
    </row>
    <row r="1678" spans="2:6" x14ac:dyDescent="0.25">
      <c r="B1678" t="s">
        <v>4377</v>
      </c>
      <c r="C1678">
        <v>2119</v>
      </c>
      <c r="D1678">
        <v>12</v>
      </c>
      <c r="E1678" t="s">
        <v>4378</v>
      </c>
      <c r="F1678">
        <v>22</v>
      </c>
    </row>
    <row r="1679" spans="2:6" x14ac:dyDescent="0.25">
      <c r="B1679" t="s">
        <v>4379</v>
      </c>
      <c r="C1679">
        <v>2120</v>
      </c>
      <c r="D1679">
        <v>12</v>
      </c>
      <c r="E1679" t="s">
        <v>4380</v>
      </c>
      <c r="F1679">
        <v>10</v>
      </c>
    </row>
    <row r="1680" spans="2:6" x14ac:dyDescent="0.25">
      <c r="B1680" t="s">
        <v>4381</v>
      </c>
      <c r="C1680">
        <v>2121</v>
      </c>
      <c r="D1680">
        <v>9</v>
      </c>
      <c r="E1680" t="s">
        <v>4382</v>
      </c>
    </row>
    <row r="1681" spans="2:6" x14ac:dyDescent="0.25">
      <c r="B1681" t="s">
        <v>4383</v>
      </c>
      <c r="C1681">
        <v>2122</v>
      </c>
      <c r="D1681">
        <v>9</v>
      </c>
      <c r="E1681" t="s">
        <v>4384</v>
      </c>
    </row>
    <row r="1682" spans="2:6" x14ac:dyDescent="0.25">
      <c r="B1682" t="s">
        <v>4385</v>
      </c>
      <c r="C1682">
        <v>2123</v>
      </c>
      <c r="D1682">
        <v>9</v>
      </c>
      <c r="E1682" t="s">
        <v>4386</v>
      </c>
    </row>
    <row r="1683" spans="2:6" x14ac:dyDescent="0.25">
      <c r="B1683" t="s">
        <v>4387</v>
      </c>
      <c r="C1683">
        <v>2124</v>
      </c>
      <c r="D1683">
        <v>99</v>
      </c>
      <c r="E1683" t="s">
        <v>4388</v>
      </c>
    </row>
    <row r="1684" spans="2:6" x14ac:dyDescent="0.25">
      <c r="B1684" t="s">
        <v>4389</v>
      </c>
      <c r="C1684">
        <v>2125</v>
      </c>
      <c r="D1684">
        <v>12</v>
      </c>
      <c r="E1684" t="s">
        <v>4390</v>
      </c>
      <c r="F1684">
        <v>18.600000000000001</v>
      </c>
    </row>
    <row r="1685" spans="2:6" x14ac:dyDescent="0.25">
      <c r="B1685" t="s">
        <v>4391</v>
      </c>
      <c r="C1685">
        <v>2126</v>
      </c>
      <c r="D1685">
        <v>27</v>
      </c>
      <c r="E1685" t="s">
        <v>4392</v>
      </c>
    </row>
    <row r="1686" spans="2:6" x14ac:dyDescent="0.25">
      <c r="B1686" t="s">
        <v>4393</v>
      </c>
      <c r="C1686">
        <v>2127</v>
      </c>
      <c r="D1686">
        <v>12</v>
      </c>
      <c r="E1686" t="s">
        <v>4394</v>
      </c>
    </row>
    <row r="1687" spans="2:6" x14ac:dyDescent="0.25">
      <c r="B1687" t="s">
        <v>4395</v>
      </c>
      <c r="C1687">
        <v>2128</v>
      </c>
      <c r="D1687">
        <v>12</v>
      </c>
      <c r="E1687" t="s">
        <v>4396</v>
      </c>
    </row>
    <row r="1688" spans="2:6" x14ac:dyDescent="0.25">
      <c r="B1688" t="s">
        <v>4397</v>
      </c>
      <c r="C1688">
        <v>2129</v>
      </c>
      <c r="D1688">
        <v>12</v>
      </c>
      <c r="E1688" t="s">
        <v>4398</v>
      </c>
    </row>
    <row r="1689" spans="2:6" x14ac:dyDescent="0.25">
      <c r="B1689" t="s">
        <v>4399</v>
      </c>
      <c r="C1689">
        <v>2130</v>
      </c>
      <c r="D1689">
        <v>26</v>
      </c>
      <c r="E1689" t="s">
        <v>4400</v>
      </c>
    </row>
    <row r="1690" spans="2:6" x14ac:dyDescent="0.25">
      <c r="B1690" t="s">
        <v>4401</v>
      </c>
      <c r="C1690">
        <v>2131</v>
      </c>
      <c r="D1690">
        <v>26</v>
      </c>
      <c r="E1690" t="s">
        <v>4402</v>
      </c>
    </row>
    <row r="1691" spans="2:6" x14ac:dyDescent="0.25">
      <c r="B1691" t="s">
        <v>4403</v>
      </c>
      <c r="C1691">
        <v>2132</v>
      </c>
      <c r="D1691">
        <v>26</v>
      </c>
      <c r="E1691" t="s">
        <v>4404</v>
      </c>
    </row>
    <row r="1692" spans="2:6" x14ac:dyDescent="0.25">
      <c r="B1692" t="s">
        <v>4263</v>
      </c>
      <c r="C1692">
        <v>2133</v>
      </c>
      <c r="D1692">
        <v>26</v>
      </c>
      <c r="E1692" t="s">
        <v>4405</v>
      </c>
    </row>
    <row r="1693" spans="2:6" x14ac:dyDescent="0.25">
      <c r="B1693" t="s">
        <v>4406</v>
      </c>
      <c r="C1693">
        <v>2134</v>
      </c>
      <c r="D1693">
        <v>107</v>
      </c>
      <c r="E1693" t="s">
        <v>4407</v>
      </c>
      <c r="F1693">
        <v>40</v>
      </c>
    </row>
    <row r="1694" spans="2:6" x14ac:dyDescent="0.25">
      <c r="B1694" t="s">
        <v>4408</v>
      </c>
      <c r="C1694">
        <v>2135</v>
      </c>
      <c r="D1694">
        <v>107</v>
      </c>
      <c r="E1694" t="s">
        <v>4409</v>
      </c>
      <c r="F1694">
        <v>0.16</v>
      </c>
    </row>
    <row r="1695" spans="2:6" x14ac:dyDescent="0.25">
      <c r="B1695" t="s">
        <v>4410</v>
      </c>
      <c r="C1695">
        <v>2136</v>
      </c>
      <c r="D1695">
        <v>26</v>
      </c>
      <c r="E1695" t="s">
        <v>4411</v>
      </c>
    </row>
    <row r="1696" spans="2:6" x14ac:dyDescent="0.25">
      <c r="B1696" t="s">
        <v>4412</v>
      </c>
      <c r="C1696">
        <v>2137</v>
      </c>
      <c r="D1696">
        <v>26</v>
      </c>
      <c r="E1696" t="s">
        <v>4413</v>
      </c>
    </row>
    <row r="1697" spans="2:7" x14ac:dyDescent="0.25">
      <c r="B1697" t="s">
        <v>4414</v>
      </c>
      <c r="C1697">
        <v>2138</v>
      </c>
      <c r="D1697">
        <v>26</v>
      </c>
      <c r="E1697" t="s">
        <v>4415</v>
      </c>
    </row>
    <row r="1698" spans="2:7" x14ac:dyDescent="0.25">
      <c r="B1698" t="s">
        <v>4416</v>
      </c>
      <c r="C1698">
        <v>2139</v>
      </c>
      <c r="D1698">
        <v>26</v>
      </c>
      <c r="E1698" t="s">
        <v>4417</v>
      </c>
    </row>
    <row r="1699" spans="2:7" x14ac:dyDescent="0.25">
      <c r="B1699" t="s">
        <v>4418</v>
      </c>
      <c r="C1699">
        <v>2141</v>
      </c>
      <c r="D1699">
        <v>26</v>
      </c>
      <c r="E1699" t="s">
        <v>4419</v>
      </c>
    </row>
    <row r="1700" spans="2:7" x14ac:dyDescent="0.25">
      <c r="B1700" t="s">
        <v>4420</v>
      </c>
      <c r="C1700">
        <v>2142</v>
      </c>
      <c r="D1700">
        <v>26</v>
      </c>
      <c r="E1700" t="s">
        <v>4421</v>
      </c>
    </row>
    <row r="1701" spans="2:7" x14ac:dyDescent="0.25">
      <c r="B1701" t="s">
        <v>4422</v>
      </c>
      <c r="C1701">
        <v>2143</v>
      </c>
      <c r="D1701">
        <v>26</v>
      </c>
      <c r="E1701" t="s">
        <v>4423</v>
      </c>
    </row>
    <row r="1702" spans="2:7" x14ac:dyDescent="0.25">
      <c r="B1702" t="s">
        <v>4424</v>
      </c>
      <c r="C1702">
        <v>2144</v>
      </c>
      <c r="D1702">
        <v>86</v>
      </c>
      <c r="E1702" t="s">
        <v>4425</v>
      </c>
      <c r="F1702">
        <v>190</v>
      </c>
      <c r="G1702" t="s">
        <v>4426</v>
      </c>
    </row>
    <row r="1703" spans="2:7" x14ac:dyDescent="0.25">
      <c r="B1703" t="s">
        <v>4427</v>
      </c>
      <c r="C1703">
        <v>2145</v>
      </c>
      <c r="D1703">
        <v>86</v>
      </c>
      <c r="E1703" t="s">
        <v>4428</v>
      </c>
      <c r="F1703">
        <v>300</v>
      </c>
      <c r="G1703" t="s">
        <v>4426</v>
      </c>
    </row>
    <row r="1704" spans="2:7" x14ac:dyDescent="0.25">
      <c r="B1704" t="s">
        <v>4429</v>
      </c>
      <c r="C1704">
        <v>2146</v>
      </c>
      <c r="D1704">
        <v>86</v>
      </c>
      <c r="E1704" t="s">
        <v>4430</v>
      </c>
      <c r="F1704">
        <v>150</v>
      </c>
      <c r="G1704" t="s">
        <v>4426</v>
      </c>
    </row>
    <row r="1705" spans="2:7" x14ac:dyDescent="0.25">
      <c r="B1705" t="s">
        <v>4431</v>
      </c>
      <c r="C1705">
        <v>2147</v>
      </c>
      <c r="D1705">
        <v>112</v>
      </c>
      <c r="F1705">
        <v>0.14000000000000001</v>
      </c>
    </row>
    <row r="1706" spans="2:7" x14ac:dyDescent="0.25">
      <c r="B1706" t="s">
        <v>4432</v>
      </c>
      <c r="C1706">
        <v>2148</v>
      </c>
      <c r="D1706">
        <v>112</v>
      </c>
      <c r="F1706">
        <v>45</v>
      </c>
    </row>
    <row r="1707" spans="2:7" x14ac:dyDescent="0.25">
      <c r="B1707" t="s">
        <v>4433</v>
      </c>
      <c r="C1707">
        <v>2149</v>
      </c>
      <c r="D1707">
        <v>112</v>
      </c>
      <c r="F1707">
        <v>3.78</v>
      </c>
    </row>
    <row r="1708" spans="2:7" x14ac:dyDescent="0.25">
      <c r="B1708" t="s">
        <v>4434</v>
      </c>
      <c r="C1708">
        <v>2150</v>
      </c>
      <c r="D1708">
        <v>112</v>
      </c>
      <c r="F1708">
        <v>3.78</v>
      </c>
    </row>
    <row r="1709" spans="2:7" x14ac:dyDescent="0.25">
      <c r="B1709" t="s">
        <v>4435</v>
      </c>
      <c r="C1709">
        <v>2151</v>
      </c>
      <c r="D1709">
        <v>112</v>
      </c>
      <c r="F1709">
        <v>5.78</v>
      </c>
    </row>
    <row r="1710" spans="2:7" x14ac:dyDescent="0.25">
      <c r="B1710" t="s">
        <v>4436</v>
      </c>
      <c r="C1710">
        <v>2152</v>
      </c>
      <c r="D1710">
        <v>112</v>
      </c>
      <c r="F1710">
        <v>8.82</v>
      </c>
    </row>
    <row r="1711" spans="2:7" x14ac:dyDescent="0.25">
      <c r="B1711" t="s">
        <v>4437</v>
      </c>
      <c r="C1711">
        <v>2153</v>
      </c>
      <c r="D1711">
        <v>33</v>
      </c>
      <c r="E1711" t="s">
        <v>4438</v>
      </c>
      <c r="F1711">
        <v>96.8</v>
      </c>
    </row>
    <row r="1712" spans="2:7" x14ac:dyDescent="0.25">
      <c r="B1712" t="s">
        <v>4439</v>
      </c>
      <c r="C1712">
        <v>2154</v>
      </c>
      <c r="D1712">
        <v>4</v>
      </c>
      <c r="E1712" t="s">
        <v>4440</v>
      </c>
    </row>
    <row r="1713" spans="2:7" x14ac:dyDescent="0.25">
      <c r="B1713" t="s">
        <v>4441</v>
      </c>
      <c r="C1713">
        <v>2155</v>
      </c>
      <c r="D1713">
        <v>33</v>
      </c>
      <c r="E1713" t="s">
        <v>4442</v>
      </c>
      <c r="F1713">
        <v>71.2</v>
      </c>
    </row>
    <row r="1714" spans="2:7" x14ac:dyDescent="0.25">
      <c r="B1714" t="s">
        <v>4443</v>
      </c>
      <c r="C1714">
        <v>2156</v>
      </c>
      <c r="D1714">
        <v>31</v>
      </c>
      <c r="E1714" t="s">
        <v>4444</v>
      </c>
    </row>
    <row r="1715" spans="2:7" x14ac:dyDescent="0.25">
      <c r="B1715" t="s">
        <v>4445</v>
      </c>
      <c r="C1715">
        <v>2157</v>
      </c>
      <c r="D1715">
        <v>12</v>
      </c>
      <c r="E1715" t="s">
        <v>4446</v>
      </c>
      <c r="F1715">
        <v>27</v>
      </c>
    </row>
    <row r="1716" spans="2:7" x14ac:dyDescent="0.25">
      <c r="B1716" t="s">
        <v>4447</v>
      </c>
      <c r="C1716">
        <v>2158</v>
      </c>
      <c r="D1716">
        <v>26</v>
      </c>
      <c r="E1716" t="s">
        <v>4448</v>
      </c>
      <c r="F1716">
        <v>45.8</v>
      </c>
      <c r="G1716" t="s">
        <v>4449</v>
      </c>
    </row>
    <row r="1717" spans="2:7" x14ac:dyDescent="0.25">
      <c r="B1717" t="s">
        <v>4450</v>
      </c>
      <c r="C1717">
        <v>2159</v>
      </c>
      <c r="D1717">
        <v>36</v>
      </c>
      <c r="E1717" t="s">
        <v>4451</v>
      </c>
      <c r="F1717">
        <v>46.54</v>
      </c>
      <c r="G1717" t="s">
        <v>4452</v>
      </c>
    </row>
    <row r="1718" spans="2:7" x14ac:dyDescent="0.25">
      <c r="B1718" t="s">
        <v>4453</v>
      </c>
      <c r="C1718">
        <v>2160</v>
      </c>
      <c r="D1718">
        <v>27</v>
      </c>
      <c r="E1718" t="s">
        <v>4454</v>
      </c>
    </row>
    <row r="1719" spans="2:7" x14ac:dyDescent="0.25">
      <c r="B1719" t="s">
        <v>4455</v>
      </c>
      <c r="C1719">
        <v>2161</v>
      </c>
      <c r="D1719">
        <v>25</v>
      </c>
      <c r="E1719" t="s">
        <v>4456</v>
      </c>
      <c r="F1719">
        <v>48.43</v>
      </c>
    </row>
    <row r="1720" spans="2:7" x14ac:dyDescent="0.25">
      <c r="B1720" t="s">
        <v>4457</v>
      </c>
      <c r="C1720">
        <v>2162</v>
      </c>
      <c r="D1720">
        <v>55</v>
      </c>
      <c r="E1720" t="s">
        <v>4458</v>
      </c>
      <c r="F1720">
        <v>655</v>
      </c>
    </row>
    <row r="1721" spans="2:7" x14ac:dyDescent="0.25">
      <c r="B1721" t="s">
        <v>4459</v>
      </c>
      <c r="C1721">
        <v>2163</v>
      </c>
      <c r="D1721">
        <v>33</v>
      </c>
      <c r="E1721" t="s">
        <v>4460</v>
      </c>
      <c r="F1721">
        <v>120.5</v>
      </c>
    </row>
    <row r="1722" spans="2:7" x14ac:dyDescent="0.25">
      <c r="B1722" t="s">
        <v>4461</v>
      </c>
      <c r="C1722">
        <v>2164</v>
      </c>
      <c r="D1722">
        <v>12</v>
      </c>
      <c r="E1722" t="s">
        <v>4462</v>
      </c>
      <c r="F1722">
        <v>60</v>
      </c>
    </row>
    <row r="1723" spans="2:7" x14ac:dyDescent="0.25">
      <c r="B1723" t="s">
        <v>4463</v>
      </c>
      <c r="C1723">
        <v>2165</v>
      </c>
      <c r="D1723">
        <v>29</v>
      </c>
      <c r="E1723" t="s">
        <v>4464</v>
      </c>
      <c r="F1723">
        <v>117</v>
      </c>
    </row>
    <row r="1724" spans="2:7" x14ac:dyDescent="0.25">
      <c r="B1724" t="s">
        <v>4465</v>
      </c>
      <c r="C1724">
        <v>2166</v>
      </c>
      <c r="D1724">
        <v>33</v>
      </c>
      <c r="E1724" t="s">
        <v>4466</v>
      </c>
      <c r="F1724">
        <v>35</v>
      </c>
    </row>
    <row r="1725" spans="2:7" x14ac:dyDescent="0.25">
      <c r="B1725" t="s">
        <v>4467</v>
      </c>
      <c r="C1725">
        <v>2167</v>
      </c>
      <c r="D1725">
        <v>33</v>
      </c>
      <c r="E1725" t="s">
        <v>4468</v>
      </c>
      <c r="F1725">
        <v>72.599999999999994</v>
      </c>
    </row>
    <row r="1726" spans="2:7" x14ac:dyDescent="0.25">
      <c r="B1726" t="s">
        <v>4469</v>
      </c>
      <c r="C1726">
        <v>2168</v>
      </c>
      <c r="D1726">
        <v>12</v>
      </c>
      <c r="E1726" t="s">
        <v>4470</v>
      </c>
    </row>
    <row r="1727" spans="2:7" x14ac:dyDescent="0.25">
      <c r="B1727" t="s">
        <v>4471</v>
      </c>
      <c r="C1727">
        <v>2169</v>
      </c>
      <c r="D1727">
        <v>86</v>
      </c>
      <c r="E1727" t="s">
        <v>4472</v>
      </c>
      <c r="F1727">
        <v>59</v>
      </c>
    </row>
    <row r="1728" spans="2:7" x14ac:dyDescent="0.25">
      <c r="B1728" t="s">
        <v>4473</v>
      </c>
      <c r="C1728">
        <v>2170</v>
      </c>
      <c r="D1728">
        <v>86</v>
      </c>
      <c r="E1728" t="s">
        <v>4474</v>
      </c>
      <c r="F1728">
        <v>120</v>
      </c>
    </row>
    <row r="1729" spans="2:6" x14ac:dyDescent="0.25">
      <c r="B1729" t="s">
        <v>4475</v>
      </c>
      <c r="C1729">
        <v>2171</v>
      </c>
      <c r="D1729">
        <v>86</v>
      </c>
      <c r="E1729" t="s">
        <v>4476</v>
      </c>
      <c r="F1729">
        <v>51</v>
      </c>
    </row>
    <row r="1730" spans="2:6" x14ac:dyDescent="0.25">
      <c r="B1730" t="s">
        <v>4477</v>
      </c>
      <c r="C1730">
        <v>2172</v>
      </c>
      <c r="D1730">
        <v>86</v>
      </c>
      <c r="E1730" t="s">
        <v>4478</v>
      </c>
      <c r="F1730">
        <v>390</v>
      </c>
    </row>
    <row r="1731" spans="2:6" x14ac:dyDescent="0.25">
      <c r="B1731" t="s">
        <v>4479</v>
      </c>
      <c r="C1731">
        <v>2173</v>
      </c>
      <c r="D1731">
        <v>86</v>
      </c>
      <c r="E1731" t="s">
        <v>4480</v>
      </c>
      <c r="F1731">
        <v>320</v>
      </c>
    </row>
    <row r="1732" spans="2:6" x14ac:dyDescent="0.25">
      <c r="B1732" t="s">
        <v>4481</v>
      </c>
      <c r="C1732">
        <v>2174</v>
      </c>
      <c r="D1732">
        <v>86</v>
      </c>
      <c r="E1732" t="s">
        <v>4482</v>
      </c>
      <c r="F1732">
        <v>130</v>
      </c>
    </row>
    <row r="1733" spans="2:6" x14ac:dyDescent="0.25">
      <c r="B1733" t="s">
        <v>4483</v>
      </c>
      <c r="C1733">
        <v>2175</v>
      </c>
      <c r="D1733">
        <v>86</v>
      </c>
      <c r="E1733" t="s">
        <v>4484</v>
      </c>
      <c r="F1733">
        <v>77</v>
      </c>
    </row>
    <row r="1734" spans="2:6" x14ac:dyDescent="0.25">
      <c r="B1734" t="s">
        <v>4485</v>
      </c>
      <c r="C1734">
        <v>2176</v>
      </c>
      <c r="D1734">
        <v>35</v>
      </c>
      <c r="E1734" t="s">
        <v>4486</v>
      </c>
      <c r="F1734">
        <v>1062</v>
      </c>
    </row>
    <row r="1735" spans="2:6" x14ac:dyDescent="0.25">
      <c r="B1735" t="s">
        <v>4487</v>
      </c>
      <c r="C1735">
        <v>2177</v>
      </c>
      <c r="D1735">
        <v>12</v>
      </c>
      <c r="E1735" t="s">
        <v>4488</v>
      </c>
      <c r="F1735">
        <v>82.4</v>
      </c>
    </row>
    <row r="1736" spans="2:6" x14ac:dyDescent="0.25">
      <c r="B1736" t="s">
        <v>4489</v>
      </c>
      <c r="C1736">
        <v>2178</v>
      </c>
      <c r="D1736">
        <v>33</v>
      </c>
      <c r="E1736" t="s">
        <v>4490</v>
      </c>
      <c r="F1736">
        <v>26.6</v>
      </c>
    </row>
    <row r="1737" spans="2:6" x14ac:dyDescent="0.25">
      <c r="B1737" t="s">
        <v>4491</v>
      </c>
      <c r="C1737">
        <v>2179</v>
      </c>
      <c r="D1737">
        <v>93</v>
      </c>
    </row>
    <row r="1738" spans="2:6" x14ac:dyDescent="0.25">
      <c r="B1738" t="s">
        <v>4492</v>
      </c>
      <c r="C1738">
        <v>2180</v>
      </c>
      <c r="D1738">
        <v>35</v>
      </c>
      <c r="E1738" t="s">
        <v>4493</v>
      </c>
      <c r="F1738">
        <v>94.42</v>
      </c>
    </row>
    <row r="1739" spans="2:6" x14ac:dyDescent="0.25">
      <c r="B1739" t="s">
        <v>4494</v>
      </c>
      <c r="C1739">
        <v>2181</v>
      </c>
      <c r="D1739">
        <v>35</v>
      </c>
      <c r="E1739" t="s">
        <v>4495</v>
      </c>
      <c r="F1739">
        <v>64</v>
      </c>
    </row>
    <row r="1740" spans="2:6" x14ac:dyDescent="0.25">
      <c r="B1740" t="s">
        <v>4496</v>
      </c>
      <c r="C1740">
        <v>2182</v>
      </c>
      <c r="D1740">
        <v>112</v>
      </c>
      <c r="F1740">
        <v>25.36</v>
      </c>
    </row>
    <row r="1741" spans="2:6" x14ac:dyDescent="0.25">
      <c r="B1741" t="s">
        <v>4497</v>
      </c>
      <c r="C1741">
        <v>2183</v>
      </c>
      <c r="D1741">
        <v>78</v>
      </c>
      <c r="E1741" t="s">
        <v>4498</v>
      </c>
    </row>
    <row r="1742" spans="2:6" x14ac:dyDescent="0.25">
      <c r="B1742" t="s">
        <v>4499</v>
      </c>
      <c r="C1742">
        <v>2184</v>
      </c>
      <c r="D1742">
        <v>33</v>
      </c>
      <c r="E1742" t="s">
        <v>4500</v>
      </c>
    </row>
    <row r="1743" spans="2:6" x14ac:dyDescent="0.25">
      <c r="B1743" t="s">
        <v>4501</v>
      </c>
      <c r="C1743">
        <v>2185</v>
      </c>
      <c r="D1743">
        <v>33</v>
      </c>
      <c r="E1743" t="s">
        <v>4502</v>
      </c>
      <c r="F1743">
        <v>47</v>
      </c>
    </row>
    <row r="1744" spans="2:6" x14ac:dyDescent="0.25">
      <c r="B1744" t="s">
        <v>4503</v>
      </c>
      <c r="C1744">
        <v>2186</v>
      </c>
      <c r="D1744">
        <v>110</v>
      </c>
      <c r="E1744" t="s">
        <v>4504</v>
      </c>
      <c r="F1744">
        <v>60</v>
      </c>
    </row>
    <row r="1745" spans="2:7" x14ac:dyDescent="0.25">
      <c r="B1745" t="s">
        <v>4505</v>
      </c>
      <c r="C1745">
        <v>2187</v>
      </c>
      <c r="D1745">
        <v>110</v>
      </c>
      <c r="E1745" t="s">
        <v>4506</v>
      </c>
      <c r="F1745">
        <v>62</v>
      </c>
    </row>
    <row r="1746" spans="2:7" x14ac:dyDescent="0.25">
      <c r="B1746" t="s">
        <v>4507</v>
      </c>
      <c r="C1746">
        <v>2188</v>
      </c>
      <c r="E1746" t="s">
        <v>4508</v>
      </c>
      <c r="F1746">
        <v>250</v>
      </c>
    </row>
    <row r="1747" spans="2:7" x14ac:dyDescent="0.25">
      <c r="B1747" t="s">
        <v>4509</v>
      </c>
      <c r="C1747">
        <v>2189</v>
      </c>
      <c r="E1747" t="s">
        <v>4510</v>
      </c>
      <c r="F1747">
        <v>175</v>
      </c>
    </row>
    <row r="1748" spans="2:7" x14ac:dyDescent="0.25">
      <c r="B1748" t="s">
        <v>4511</v>
      </c>
      <c r="C1748">
        <v>2190</v>
      </c>
      <c r="D1748">
        <v>113</v>
      </c>
      <c r="E1748" t="s">
        <v>4512</v>
      </c>
      <c r="F1748">
        <v>250</v>
      </c>
    </row>
    <row r="1749" spans="2:7" x14ac:dyDescent="0.25">
      <c r="B1749" t="s">
        <v>4513</v>
      </c>
      <c r="C1749">
        <v>2191</v>
      </c>
      <c r="D1749">
        <v>113</v>
      </c>
      <c r="E1749" t="s">
        <v>4514</v>
      </c>
      <c r="F1749">
        <v>175</v>
      </c>
    </row>
    <row r="1750" spans="2:7" x14ac:dyDescent="0.25">
      <c r="B1750" t="s">
        <v>4515</v>
      </c>
      <c r="C1750">
        <v>2192</v>
      </c>
      <c r="D1750">
        <v>33</v>
      </c>
      <c r="E1750" t="s">
        <v>4516</v>
      </c>
    </row>
    <row r="1751" spans="2:7" x14ac:dyDescent="0.25">
      <c r="B1751" t="s">
        <v>4517</v>
      </c>
      <c r="C1751">
        <v>2193</v>
      </c>
      <c r="D1751">
        <v>33</v>
      </c>
      <c r="E1751" t="s">
        <v>4518</v>
      </c>
    </row>
    <row r="1752" spans="2:7" x14ac:dyDescent="0.25">
      <c r="B1752" t="s">
        <v>4519</v>
      </c>
      <c r="C1752">
        <v>2194</v>
      </c>
      <c r="D1752">
        <v>33</v>
      </c>
      <c r="E1752" t="s">
        <v>4520</v>
      </c>
    </row>
    <row r="1753" spans="2:7" x14ac:dyDescent="0.25">
      <c r="B1753" t="s">
        <v>4521</v>
      </c>
      <c r="C1753">
        <v>2195</v>
      </c>
      <c r="D1753">
        <v>31</v>
      </c>
      <c r="E1753" t="s">
        <v>4522</v>
      </c>
      <c r="F1753">
        <v>26.65</v>
      </c>
    </row>
    <row r="1754" spans="2:7" x14ac:dyDescent="0.25">
      <c r="B1754" t="s">
        <v>4523</v>
      </c>
      <c r="C1754">
        <v>2196</v>
      </c>
      <c r="D1754">
        <v>36</v>
      </c>
      <c r="F1754">
        <v>72</v>
      </c>
    </row>
    <row r="1755" spans="2:7" x14ac:dyDescent="0.25">
      <c r="B1755" t="s">
        <v>4524</v>
      </c>
      <c r="C1755">
        <v>2197</v>
      </c>
      <c r="D1755">
        <v>36</v>
      </c>
      <c r="F1755">
        <v>37</v>
      </c>
    </row>
    <row r="1756" spans="2:7" x14ac:dyDescent="0.25">
      <c r="B1756" t="s">
        <v>4525</v>
      </c>
      <c r="C1756">
        <v>2198</v>
      </c>
      <c r="D1756">
        <v>36</v>
      </c>
      <c r="F1756">
        <v>116</v>
      </c>
    </row>
    <row r="1757" spans="2:7" x14ac:dyDescent="0.25">
      <c r="B1757" t="s">
        <v>4526</v>
      </c>
      <c r="C1757">
        <v>2199</v>
      </c>
      <c r="D1757">
        <v>114</v>
      </c>
      <c r="E1757" t="s">
        <v>4527</v>
      </c>
      <c r="F1757">
        <v>41</v>
      </c>
      <c r="G1757" t="s">
        <v>4528</v>
      </c>
    </row>
    <row r="1758" spans="2:7" x14ac:dyDescent="0.25">
      <c r="B1758" t="s">
        <v>4529</v>
      </c>
      <c r="C1758">
        <v>2200</v>
      </c>
      <c r="D1758">
        <v>114</v>
      </c>
      <c r="E1758" t="s">
        <v>4530</v>
      </c>
      <c r="F1758">
        <v>17</v>
      </c>
      <c r="G1758" t="s">
        <v>4531</v>
      </c>
    </row>
    <row r="1759" spans="2:7" x14ac:dyDescent="0.25">
      <c r="B1759" t="s">
        <v>4532</v>
      </c>
      <c r="C1759">
        <v>2201</v>
      </c>
      <c r="D1759">
        <v>114</v>
      </c>
      <c r="E1759" t="s">
        <v>4533</v>
      </c>
      <c r="F1759">
        <v>2</v>
      </c>
      <c r="G1759" t="s">
        <v>4534</v>
      </c>
    </row>
    <row r="1760" spans="2:7" x14ac:dyDescent="0.25">
      <c r="B1760" t="s">
        <v>4535</v>
      </c>
      <c r="C1760">
        <v>2202</v>
      </c>
    </row>
    <row r="1761" spans="2:7" x14ac:dyDescent="0.25">
      <c r="B1761" t="s">
        <v>4536</v>
      </c>
      <c r="C1761">
        <v>2203</v>
      </c>
      <c r="D1761">
        <v>33</v>
      </c>
      <c r="E1761" t="s">
        <v>4537</v>
      </c>
      <c r="F1761">
        <v>20.100000000000001</v>
      </c>
    </row>
    <row r="1762" spans="2:7" x14ac:dyDescent="0.25">
      <c r="B1762" t="s">
        <v>4538</v>
      </c>
      <c r="C1762">
        <v>2204</v>
      </c>
      <c r="D1762">
        <v>33</v>
      </c>
      <c r="E1762" t="s">
        <v>4539</v>
      </c>
      <c r="F1762">
        <v>18</v>
      </c>
    </row>
    <row r="1763" spans="2:7" x14ac:dyDescent="0.25">
      <c r="B1763" t="s">
        <v>4540</v>
      </c>
      <c r="C1763">
        <v>2205</v>
      </c>
      <c r="D1763">
        <v>33</v>
      </c>
      <c r="E1763" t="s">
        <v>4541</v>
      </c>
      <c r="F1763">
        <v>28.3</v>
      </c>
    </row>
    <row r="1764" spans="2:7" x14ac:dyDescent="0.25">
      <c r="B1764" t="s">
        <v>4542</v>
      </c>
      <c r="C1764">
        <v>2206</v>
      </c>
      <c r="D1764">
        <v>33</v>
      </c>
      <c r="E1764" t="s">
        <v>4543</v>
      </c>
      <c r="F1764">
        <v>48</v>
      </c>
    </row>
    <row r="1765" spans="2:7" x14ac:dyDescent="0.25">
      <c r="B1765" t="s">
        <v>4544</v>
      </c>
      <c r="C1765">
        <v>2207</v>
      </c>
      <c r="D1765">
        <v>33</v>
      </c>
      <c r="E1765" t="s">
        <v>4545</v>
      </c>
      <c r="F1765">
        <v>17.3</v>
      </c>
    </row>
    <row r="1766" spans="2:7" x14ac:dyDescent="0.25">
      <c r="B1766" t="s">
        <v>4546</v>
      </c>
      <c r="C1766">
        <v>2208</v>
      </c>
      <c r="D1766">
        <v>107</v>
      </c>
      <c r="E1766" t="s">
        <v>4547</v>
      </c>
    </row>
    <row r="1767" spans="2:7" x14ac:dyDescent="0.25">
      <c r="B1767" t="s">
        <v>4548</v>
      </c>
      <c r="C1767">
        <v>2209</v>
      </c>
      <c r="D1767">
        <v>33</v>
      </c>
      <c r="E1767" t="s">
        <v>4549</v>
      </c>
    </row>
    <row r="1768" spans="2:7" x14ac:dyDescent="0.25">
      <c r="B1768" t="s">
        <v>4550</v>
      </c>
      <c r="C1768">
        <v>2210</v>
      </c>
      <c r="D1768">
        <v>26</v>
      </c>
      <c r="E1768" t="s">
        <v>4551</v>
      </c>
      <c r="F1768">
        <v>58</v>
      </c>
    </row>
    <row r="1769" spans="2:7" x14ac:dyDescent="0.25">
      <c r="B1769" t="s">
        <v>4552</v>
      </c>
      <c r="C1769">
        <v>2212</v>
      </c>
      <c r="D1769">
        <v>114</v>
      </c>
      <c r="E1769" t="s">
        <v>4553</v>
      </c>
      <c r="F1769">
        <v>15</v>
      </c>
      <c r="G1769" t="s">
        <v>4554</v>
      </c>
    </row>
    <row r="1770" spans="2:7" x14ac:dyDescent="0.25">
      <c r="B1770" t="s">
        <v>4555</v>
      </c>
      <c r="C1770">
        <v>2213</v>
      </c>
      <c r="D1770">
        <v>114</v>
      </c>
      <c r="E1770" t="s">
        <v>4556</v>
      </c>
    </row>
    <row r="1771" spans="2:7" x14ac:dyDescent="0.25">
      <c r="B1771" t="s">
        <v>4557</v>
      </c>
      <c r="C1771">
        <v>2214</v>
      </c>
      <c r="D1771">
        <v>114</v>
      </c>
      <c r="E1771" t="s">
        <v>4558</v>
      </c>
    </row>
    <row r="1772" spans="2:7" x14ac:dyDescent="0.25">
      <c r="B1772" t="s">
        <v>4559</v>
      </c>
      <c r="C1772">
        <v>2215</v>
      </c>
      <c r="D1772">
        <v>114</v>
      </c>
      <c r="E1772" t="s">
        <v>4560</v>
      </c>
    </row>
    <row r="1773" spans="2:7" x14ac:dyDescent="0.25">
      <c r="B1773" t="s">
        <v>4561</v>
      </c>
      <c r="C1773">
        <v>2216</v>
      </c>
      <c r="D1773">
        <v>114</v>
      </c>
      <c r="E1773" t="s">
        <v>4562</v>
      </c>
      <c r="F1773">
        <v>22</v>
      </c>
    </row>
    <row r="1774" spans="2:7" x14ac:dyDescent="0.25">
      <c r="B1774" t="s">
        <v>4563</v>
      </c>
      <c r="C1774">
        <v>2217</v>
      </c>
      <c r="D1774">
        <v>114</v>
      </c>
      <c r="E1774" t="s">
        <v>4564</v>
      </c>
      <c r="G1774" t="s">
        <v>4565</v>
      </c>
    </row>
    <row r="1775" spans="2:7" x14ac:dyDescent="0.25">
      <c r="B1775" t="s">
        <v>4566</v>
      </c>
      <c r="C1775">
        <v>2218</v>
      </c>
      <c r="D1775">
        <v>33</v>
      </c>
      <c r="E1775" t="s">
        <v>4567</v>
      </c>
      <c r="F1775">
        <v>150</v>
      </c>
    </row>
    <row r="1776" spans="2:7" x14ac:dyDescent="0.25">
      <c r="B1776" t="s">
        <v>4568</v>
      </c>
      <c r="C1776">
        <v>2220</v>
      </c>
      <c r="D1776">
        <v>33</v>
      </c>
      <c r="E1776" t="s">
        <v>4569</v>
      </c>
      <c r="F1776">
        <v>71</v>
      </c>
    </row>
    <row r="1777" spans="2:7" x14ac:dyDescent="0.25">
      <c r="B1777" t="s">
        <v>4570</v>
      </c>
      <c r="C1777">
        <v>2221</v>
      </c>
      <c r="D1777">
        <v>29</v>
      </c>
      <c r="E1777" t="s">
        <v>4571</v>
      </c>
      <c r="F1777">
        <v>233</v>
      </c>
    </row>
    <row r="1778" spans="2:7" x14ac:dyDescent="0.25">
      <c r="B1778" t="s">
        <v>4572</v>
      </c>
      <c r="C1778">
        <v>2222</v>
      </c>
      <c r="D1778">
        <v>33</v>
      </c>
      <c r="E1778" t="s">
        <v>4573</v>
      </c>
      <c r="F1778">
        <v>294</v>
      </c>
    </row>
    <row r="1779" spans="2:7" x14ac:dyDescent="0.25">
      <c r="B1779" t="s">
        <v>4574</v>
      </c>
      <c r="C1779">
        <v>2223</v>
      </c>
      <c r="D1779">
        <v>93</v>
      </c>
      <c r="E1779" t="s">
        <v>4575</v>
      </c>
      <c r="F1779">
        <v>63</v>
      </c>
      <c r="G1779" t="s">
        <v>3112</v>
      </c>
    </row>
    <row r="1780" spans="2:7" x14ac:dyDescent="0.25">
      <c r="B1780" t="s">
        <v>4576</v>
      </c>
      <c r="C1780">
        <v>2224</v>
      </c>
      <c r="D1780">
        <v>26</v>
      </c>
      <c r="E1780" t="s">
        <v>4577</v>
      </c>
      <c r="F1780">
        <v>4</v>
      </c>
    </row>
    <row r="1781" spans="2:7" x14ac:dyDescent="0.25">
      <c r="B1781" t="s">
        <v>4578</v>
      </c>
      <c r="C1781">
        <v>2225</v>
      </c>
      <c r="D1781">
        <v>93</v>
      </c>
      <c r="E1781" t="s">
        <v>4579</v>
      </c>
      <c r="F1781">
        <v>71</v>
      </c>
      <c r="G1781" t="s">
        <v>3112</v>
      </c>
    </row>
    <row r="1782" spans="2:7" x14ac:dyDescent="0.25">
      <c r="B1782" t="s">
        <v>4580</v>
      </c>
      <c r="C1782">
        <v>2226</v>
      </c>
      <c r="D1782">
        <v>93</v>
      </c>
      <c r="E1782" t="s">
        <v>4581</v>
      </c>
      <c r="F1782">
        <v>141</v>
      </c>
      <c r="G1782" t="s">
        <v>3112</v>
      </c>
    </row>
    <row r="1783" spans="2:7" x14ac:dyDescent="0.25">
      <c r="B1783" t="s">
        <v>4582</v>
      </c>
      <c r="C1783">
        <v>2227</v>
      </c>
      <c r="D1783">
        <v>93</v>
      </c>
      <c r="E1783" t="s">
        <v>4583</v>
      </c>
      <c r="F1783">
        <v>71</v>
      </c>
      <c r="G1783" t="s">
        <v>3112</v>
      </c>
    </row>
    <row r="1784" spans="2:7" x14ac:dyDescent="0.25">
      <c r="B1784" t="s">
        <v>4584</v>
      </c>
      <c r="C1784">
        <v>2228</v>
      </c>
      <c r="D1784">
        <v>93</v>
      </c>
      <c r="E1784" t="s">
        <v>4585</v>
      </c>
      <c r="F1784">
        <v>124</v>
      </c>
      <c r="G1784" t="s">
        <v>3112</v>
      </c>
    </row>
    <row r="1785" spans="2:7" x14ac:dyDescent="0.25">
      <c r="B1785" t="s">
        <v>4586</v>
      </c>
      <c r="C1785">
        <v>2229</v>
      </c>
      <c r="D1785">
        <v>93</v>
      </c>
      <c r="E1785" t="s">
        <v>4587</v>
      </c>
      <c r="F1785">
        <v>71</v>
      </c>
      <c r="G1785" t="s">
        <v>3112</v>
      </c>
    </row>
    <row r="1786" spans="2:7" x14ac:dyDescent="0.25">
      <c r="B1786" t="s">
        <v>4588</v>
      </c>
      <c r="C1786">
        <v>2230</v>
      </c>
      <c r="D1786">
        <v>93</v>
      </c>
      <c r="E1786" t="s">
        <v>4589</v>
      </c>
      <c r="F1786">
        <v>124</v>
      </c>
      <c r="G1786" t="s">
        <v>3112</v>
      </c>
    </row>
    <row r="1787" spans="2:7" x14ac:dyDescent="0.25">
      <c r="B1787" t="s">
        <v>4590</v>
      </c>
      <c r="C1787">
        <v>2231</v>
      </c>
      <c r="D1787">
        <v>79</v>
      </c>
      <c r="E1787" t="s">
        <v>4591</v>
      </c>
      <c r="F1787">
        <v>6.41</v>
      </c>
    </row>
    <row r="1788" spans="2:7" x14ac:dyDescent="0.25">
      <c r="B1788" t="s">
        <v>4592</v>
      </c>
      <c r="C1788">
        <v>2232</v>
      </c>
      <c r="D1788">
        <v>12</v>
      </c>
      <c r="E1788" t="s">
        <v>4593</v>
      </c>
      <c r="F1788">
        <v>400</v>
      </c>
    </row>
    <row r="1789" spans="2:7" x14ac:dyDescent="0.25">
      <c r="B1789" t="s">
        <v>4594</v>
      </c>
      <c r="C1789">
        <v>2233</v>
      </c>
      <c r="D1789">
        <v>12</v>
      </c>
    </row>
    <row r="1790" spans="2:7" x14ac:dyDescent="0.25">
      <c r="B1790" t="s">
        <v>4595</v>
      </c>
      <c r="C1790">
        <v>2234</v>
      </c>
      <c r="D1790">
        <v>60</v>
      </c>
      <c r="E1790" t="s">
        <v>4596</v>
      </c>
    </row>
    <row r="1791" spans="2:7" x14ac:dyDescent="0.25">
      <c r="B1791" t="s">
        <v>4597</v>
      </c>
      <c r="C1791">
        <v>2235</v>
      </c>
      <c r="D1791">
        <v>30</v>
      </c>
      <c r="E1791" t="s">
        <v>4598</v>
      </c>
      <c r="F1791">
        <v>18.600000000000001</v>
      </c>
    </row>
    <row r="1792" spans="2:7" x14ac:dyDescent="0.25">
      <c r="B1792" t="s">
        <v>4599</v>
      </c>
      <c r="C1792">
        <v>2236</v>
      </c>
      <c r="D1792">
        <v>31</v>
      </c>
      <c r="E1792" t="s">
        <v>4600</v>
      </c>
      <c r="F1792">
        <v>197.5</v>
      </c>
    </row>
    <row r="1793" spans="2:7" x14ac:dyDescent="0.25">
      <c r="B1793" t="s">
        <v>4601</v>
      </c>
      <c r="C1793">
        <v>2237</v>
      </c>
      <c r="D1793">
        <v>30</v>
      </c>
      <c r="E1793" t="s">
        <v>4602</v>
      </c>
    </row>
    <row r="1794" spans="2:7" x14ac:dyDescent="0.25">
      <c r="B1794" t="s">
        <v>4603</v>
      </c>
      <c r="C1794">
        <v>2238</v>
      </c>
      <c r="D1794">
        <v>110</v>
      </c>
      <c r="E1794" t="s">
        <v>4604</v>
      </c>
      <c r="F1794">
        <v>112.2</v>
      </c>
    </row>
    <row r="1795" spans="2:7" x14ac:dyDescent="0.25">
      <c r="B1795" t="s">
        <v>4605</v>
      </c>
      <c r="C1795">
        <v>2239</v>
      </c>
      <c r="D1795">
        <v>110</v>
      </c>
      <c r="E1795" t="s">
        <v>4606</v>
      </c>
      <c r="F1795">
        <v>21.89</v>
      </c>
    </row>
    <row r="1796" spans="2:7" x14ac:dyDescent="0.25">
      <c r="B1796" t="s">
        <v>4607</v>
      </c>
      <c r="C1796">
        <v>2240</v>
      </c>
      <c r="D1796">
        <v>110</v>
      </c>
      <c r="E1796" t="s">
        <v>4608</v>
      </c>
      <c r="F1796">
        <v>33</v>
      </c>
    </row>
    <row r="1797" spans="2:7" x14ac:dyDescent="0.25">
      <c r="B1797" t="s">
        <v>4609</v>
      </c>
      <c r="C1797">
        <v>2241</v>
      </c>
      <c r="D1797">
        <v>33</v>
      </c>
      <c r="E1797" t="s">
        <v>4610</v>
      </c>
      <c r="F1797">
        <v>315.39999999999998</v>
      </c>
    </row>
    <row r="1798" spans="2:7" x14ac:dyDescent="0.25">
      <c r="B1798" t="s">
        <v>4611</v>
      </c>
      <c r="C1798">
        <v>2242</v>
      </c>
      <c r="D1798">
        <v>33</v>
      </c>
      <c r="E1798" t="s">
        <v>4612</v>
      </c>
      <c r="F1798">
        <v>58</v>
      </c>
    </row>
    <row r="1799" spans="2:7" x14ac:dyDescent="0.25">
      <c r="B1799" t="s">
        <v>4613</v>
      </c>
      <c r="C1799">
        <v>2243</v>
      </c>
      <c r="D1799">
        <v>26</v>
      </c>
      <c r="E1799" t="s">
        <v>4614</v>
      </c>
      <c r="F1799">
        <v>49</v>
      </c>
      <c r="G1799" t="s">
        <v>4615</v>
      </c>
    </row>
    <row r="1800" spans="2:7" x14ac:dyDescent="0.25">
      <c r="B1800" t="s">
        <v>4616</v>
      </c>
      <c r="C1800">
        <v>2244</v>
      </c>
      <c r="D1800">
        <v>26</v>
      </c>
      <c r="E1800" t="s">
        <v>4617</v>
      </c>
      <c r="F1800">
        <v>50</v>
      </c>
    </row>
    <row r="1801" spans="2:7" x14ac:dyDescent="0.25">
      <c r="B1801" t="s">
        <v>4618</v>
      </c>
      <c r="C1801">
        <v>2245</v>
      </c>
      <c r="D1801">
        <v>104</v>
      </c>
      <c r="E1801" t="s">
        <v>4619</v>
      </c>
      <c r="F1801">
        <v>60</v>
      </c>
    </row>
    <row r="1802" spans="2:7" x14ac:dyDescent="0.25">
      <c r="B1802" t="s">
        <v>4620</v>
      </c>
      <c r="C1802">
        <v>2246</v>
      </c>
      <c r="D1802">
        <v>12</v>
      </c>
      <c r="E1802" t="s">
        <v>4621</v>
      </c>
      <c r="F1802">
        <v>15</v>
      </c>
    </row>
    <row r="1803" spans="2:7" x14ac:dyDescent="0.25">
      <c r="B1803" t="s">
        <v>4622</v>
      </c>
      <c r="C1803">
        <v>2247</v>
      </c>
      <c r="D1803">
        <v>33</v>
      </c>
      <c r="E1803" t="s">
        <v>4623</v>
      </c>
    </row>
    <row r="1804" spans="2:7" x14ac:dyDescent="0.25">
      <c r="B1804" t="s">
        <v>4624</v>
      </c>
      <c r="C1804">
        <v>2248</v>
      </c>
      <c r="D1804">
        <v>76</v>
      </c>
      <c r="E1804" t="s">
        <v>4625</v>
      </c>
      <c r="F1804">
        <v>470</v>
      </c>
      <c r="G1804" t="s">
        <v>4626</v>
      </c>
    </row>
    <row r="1805" spans="2:7" x14ac:dyDescent="0.25">
      <c r="B1805" t="s">
        <v>4627</v>
      </c>
      <c r="C1805">
        <v>2249</v>
      </c>
      <c r="D1805">
        <v>26</v>
      </c>
      <c r="E1805" t="s">
        <v>4628</v>
      </c>
      <c r="F1805">
        <v>23</v>
      </c>
    </row>
    <row r="1806" spans="2:7" x14ac:dyDescent="0.25">
      <c r="B1806" t="s">
        <v>4629</v>
      </c>
      <c r="C1806">
        <v>2250</v>
      </c>
      <c r="D1806">
        <v>33</v>
      </c>
      <c r="E1806" t="s">
        <v>4630</v>
      </c>
      <c r="F1806">
        <v>319.5</v>
      </c>
    </row>
    <row r="1807" spans="2:7" x14ac:dyDescent="0.25">
      <c r="B1807" t="s">
        <v>4631</v>
      </c>
      <c r="C1807">
        <v>2251</v>
      </c>
      <c r="D1807">
        <v>21</v>
      </c>
      <c r="E1807" t="s">
        <v>4632</v>
      </c>
      <c r="F1807">
        <v>145</v>
      </c>
    </row>
    <row r="1808" spans="2:7" x14ac:dyDescent="0.25">
      <c r="B1808" t="s">
        <v>4633</v>
      </c>
      <c r="C1808">
        <v>2252</v>
      </c>
      <c r="D1808">
        <v>53</v>
      </c>
      <c r="E1808" t="s">
        <v>4634</v>
      </c>
      <c r="F1808">
        <v>10</v>
      </c>
    </row>
    <row r="1809" spans="2:7" x14ac:dyDescent="0.25">
      <c r="B1809" t="s">
        <v>4635</v>
      </c>
      <c r="C1809">
        <v>2253</v>
      </c>
      <c r="D1809">
        <v>76</v>
      </c>
      <c r="E1809" t="s">
        <v>4636</v>
      </c>
    </row>
    <row r="1810" spans="2:7" x14ac:dyDescent="0.25">
      <c r="B1810" t="s">
        <v>4637</v>
      </c>
      <c r="C1810">
        <v>2254</v>
      </c>
      <c r="D1810">
        <v>26</v>
      </c>
      <c r="E1810" t="s">
        <v>4638</v>
      </c>
      <c r="F1810">
        <v>143.5</v>
      </c>
    </row>
    <row r="1811" spans="2:7" x14ac:dyDescent="0.25">
      <c r="B1811" t="s">
        <v>4639</v>
      </c>
      <c r="C1811">
        <v>2255</v>
      </c>
      <c r="D1811">
        <v>26</v>
      </c>
      <c r="E1811" t="s">
        <v>4640</v>
      </c>
      <c r="F1811">
        <v>19.5</v>
      </c>
      <c r="G1811" t="s">
        <v>4641</v>
      </c>
    </row>
    <row r="1812" spans="2:7" x14ac:dyDescent="0.25">
      <c r="B1812" t="s">
        <v>4642</v>
      </c>
      <c r="C1812">
        <v>2256</v>
      </c>
      <c r="D1812">
        <v>27</v>
      </c>
      <c r="E1812" t="s">
        <v>4643</v>
      </c>
      <c r="F1812">
        <v>15</v>
      </c>
    </row>
    <row r="1813" spans="2:7" x14ac:dyDescent="0.25">
      <c r="B1813" t="s">
        <v>4644</v>
      </c>
      <c r="C1813">
        <v>2257</v>
      </c>
      <c r="D1813">
        <v>26</v>
      </c>
      <c r="E1813" t="s">
        <v>4645</v>
      </c>
      <c r="F1813">
        <v>13</v>
      </c>
    </row>
    <row r="1814" spans="2:7" x14ac:dyDescent="0.25">
      <c r="B1814" t="s">
        <v>4646</v>
      </c>
      <c r="C1814">
        <v>2258</v>
      </c>
      <c r="D1814">
        <v>26</v>
      </c>
      <c r="E1814" t="s">
        <v>4647</v>
      </c>
      <c r="F1814">
        <v>173</v>
      </c>
    </row>
    <row r="1815" spans="2:7" x14ac:dyDescent="0.25">
      <c r="B1815" t="s">
        <v>4648</v>
      </c>
      <c r="C1815">
        <v>2259</v>
      </c>
      <c r="D1815">
        <v>86</v>
      </c>
      <c r="E1815" t="s">
        <v>4649</v>
      </c>
      <c r="F1815">
        <v>67</v>
      </c>
      <c r="G1815" t="s">
        <v>4650</v>
      </c>
    </row>
    <row r="1816" spans="2:7" x14ac:dyDescent="0.25">
      <c r="B1816" t="s">
        <v>4651</v>
      </c>
      <c r="C1816">
        <v>2260</v>
      </c>
      <c r="D1816">
        <v>114</v>
      </c>
      <c r="E1816" t="s">
        <v>4652</v>
      </c>
      <c r="F1816">
        <v>135</v>
      </c>
    </row>
    <row r="1817" spans="2:7" x14ac:dyDescent="0.25">
      <c r="B1817" t="s">
        <v>4653</v>
      </c>
      <c r="C1817">
        <v>2261</v>
      </c>
      <c r="D1817">
        <v>114</v>
      </c>
      <c r="E1817" t="s">
        <v>4654</v>
      </c>
      <c r="F1817">
        <v>120</v>
      </c>
    </row>
    <row r="1818" spans="2:7" x14ac:dyDescent="0.25">
      <c r="B1818" t="s">
        <v>4655</v>
      </c>
      <c r="C1818">
        <v>2262</v>
      </c>
      <c r="D1818">
        <v>26</v>
      </c>
      <c r="E1818" t="s">
        <v>4656</v>
      </c>
      <c r="F1818">
        <v>36</v>
      </c>
    </row>
    <row r="1819" spans="2:7" x14ac:dyDescent="0.25">
      <c r="B1819" t="s">
        <v>4657</v>
      </c>
      <c r="C1819">
        <v>2263</v>
      </c>
      <c r="D1819">
        <v>26</v>
      </c>
      <c r="E1819" t="s">
        <v>4658</v>
      </c>
      <c r="F1819">
        <v>36</v>
      </c>
    </row>
    <row r="1820" spans="2:7" x14ac:dyDescent="0.25">
      <c r="B1820" t="s">
        <v>4659</v>
      </c>
      <c r="C1820">
        <v>2264</v>
      </c>
      <c r="D1820">
        <v>26</v>
      </c>
      <c r="E1820" t="s">
        <v>4660</v>
      </c>
      <c r="F1820">
        <v>45</v>
      </c>
    </row>
    <row r="1821" spans="2:7" x14ac:dyDescent="0.25">
      <c r="B1821" t="s">
        <v>4661</v>
      </c>
      <c r="C1821">
        <v>2265</v>
      </c>
      <c r="D1821">
        <v>36</v>
      </c>
    </row>
    <row r="1822" spans="2:7" x14ac:dyDescent="0.25">
      <c r="B1822" t="s">
        <v>4662</v>
      </c>
      <c r="C1822">
        <v>2266</v>
      </c>
      <c r="D1822">
        <v>53</v>
      </c>
      <c r="E1822" t="s">
        <v>4663</v>
      </c>
      <c r="F1822">
        <v>32</v>
      </c>
    </row>
    <row r="1823" spans="2:7" x14ac:dyDescent="0.25">
      <c r="B1823" t="s">
        <v>4664</v>
      </c>
      <c r="C1823">
        <v>2267</v>
      </c>
      <c r="D1823">
        <v>9</v>
      </c>
      <c r="E1823" t="s">
        <v>4665</v>
      </c>
      <c r="F1823">
        <v>207.14</v>
      </c>
    </row>
    <row r="1824" spans="2:7" x14ac:dyDescent="0.25">
      <c r="B1824" t="s">
        <v>4666</v>
      </c>
      <c r="C1824">
        <v>2268</v>
      </c>
      <c r="D1824">
        <v>33</v>
      </c>
      <c r="E1824" t="s">
        <v>4667</v>
      </c>
    </row>
    <row r="1825" spans="2:7" x14ac:dyDescent="0.25">
      <c r="B1825" t="s">
        <v>4668</v>
      </c>
      <c r="C1825">
        <v>2269</v>
      </c>
      <c r="D1825">
        <v>33</v>
      </c>
      <c r="E1825" t="s">
        <v>4669</v>
      </c>
      <c r="F1825">
        <v>103.5</v>
      </c>
    </row>
    <row r="1826" spans="2:7" x14ac:dyDescent="0.25">
      <c r="B1826" t="s">
        <v>4670</v>
      </c>
      <c r="C1826">
        <v>2270</v>
      </c>
      <c r="D1826">
        <v>33</v>
      </c>
      <c r="E1826" t="s">
        <v>4671</v>
      </c>
      <c r="F1826">
        <v>36.799999999999997</v>
      </c>
    </row>
    <row r="1827" spans="2:7" x14ac:dyDescent="0.25">
      <c r="B1827" t="s">
        <v>4672</v>
      </c>
      <c r="C1827">
        <v>2271</v>
      </c>
      <c r="D1827">
        <v>33</v>
      </c>
      <c r="E1827" t="s">
        <v>4673</v>
      </c>
      <c r="F1827">
        <v>11.3</v>
      </c>
    </row>
    <row r="1828" spans="2:7" x14ac:dyDescent="0.25">
      <c r="B1828" t="s">
        <v>4674</v>
      </c>
      <c r="C1828">
        <v>2272</v>
      </c>
      <c r="D1828">
        <v>33</v>
      </c>
      <c r="E1828" t="s">
        <v>4675</v>
      </c>
      <c r="F1828">
        <v>106.5</v>
      </c>
    </row>
    <row r="1829" spans="2:7" x14ac:dyDescent="0.25">
      <c r="B1829" t="s">
        <v>4676</v>
      </c>
      <c r="C1829">
        <v>2273</v>
      </c>
      <c r="D1829">
        <v>115</v>
      </c>
      <c r="E1829" t="s">
        <v>4677</v>
      </c>
      <c r="F1829">
        <v>302.39999999999998</v>
      </c>
    </row>
    <row r="1830" spans="2:7" x14ac:dyDescent="0.25">
      <c r="B1830" t="s">
        <v>4678</v>
      </c>
      <c r="C1830">
        <v>2274</v>
      </c>
      <c r="D1830">
        <v>115</v>
      </c>
      <c r="E1830" t="s">
        <v>4679</v>
      </c>
      <c r="F1830">
        <v>188.96</v>
      </c>
    </row>
    <row r="1831" spans="2:7" x14ac:dyDescent="0.25">
      <c r="B1831" t="s">
        <v>4680</v>
      </c>
      <c r="C1831">
        <v>2275</v>
      </c>
      <c r="D1831">
        <v>110</v>
      </c>
      <c r="E1831" t="s">
        <v>4681</v>
      </c>
    </row>
    <row r="1832" spans="2:7" x14ac:dyDescent="0.25">
      <c r="B1832" t="s">
        <v>4682</v>
      </c>
      <c r="C1832">
        <v>2276</v>
      </c>
      <c r="D1832">
        <v>33</v>
      </c>
      <c r="E1832" t="s">
        <v>4683</v>
      </c>
      <c r="F1832">
        <v>34.4</v>
      </c>
    </row>
    <row r="1833" spans="2:7" x14ac:dyDescent="0.25">
      <c r="B1833" t="s">
        <v>4684</v>
      </c>
      <c r="C1833">
        <v>2277</v>
      </c>
      <c r="D1833">
        <v>33</v>
      </c>
      <c r="E1833" t="s">
        <v>4685</v>
      </c>
      <c r="F1833">
        <v>48.2</v>
      </c>
    </row>
    <row r="1834" spans="2:7" x14ac:dyDescent="0.25">
      <c r="B1834" t="s">
        <v>4686</v>
      </c>
      <c r="C1834">
        <v>2279</v>
      </c>
      <c r="D1834">
        <v>33</v>
      </c>
      <c r="E1834" t="s">
        <v>4687</v>
      </c>
      <c r="F1834">
        <v>39.4</v>
      </c>
    </row>
    <row r="1835" spans="2:7" x14ac:dyDescent="0.25">
      <c r="B1835" t="s">
        <v>4688</v>
      </c>
      <c r="C1835">
        <v>2280</v>
      </c>
      <c r="D1835">
        <v>27</v>
      </c>
      <c r="E1835" t="s">
        <v>4689</v>
      </c>
    </row>
    <row r="1836" spans="2:7" x14ac:dyDescent="0.25">
      <c r="B1836" t="s">
        <v>4690</v>
      </c>
      <c r="C1836">
        <v>2281</v>
      </c>
      <c r="D1836">
        <v>27</v>
      </c>
      <c r="E1836" t="s">
        <v>4691</v>
      </c>
    </row>
    <row r="1837" spans="2:7" x14ac:dyDescent="0.25">
      <c r="B1837" t="s">
        <v>4692</v>
      </c>
      <c r="C1837">
        <v>2282</v>
      </c>
      <c r="D1837">
        <v>54</v>
      </c>
      <c r="E1837" t="s">
        <v>4693</v>
      </c>
      <c r="F1837">
        <v>563</v>
      </c>
      <c r="G1837" t="s">
        <v>4694</v>
      </c>
    </row>
    <row r="1838" spans="2:7" x14ac:dyDescent="0.25">
      <c r="B1838" t="s">
        <v>4695</v>
      </c>
      <c r="C1838">
        <v>2283</v>
      </c>
      <c r="D1838">
        <v>54</v>
      </c>
      <c r="E1838" t="s">
        <v>4696</v>
      </c>
      <c r="F1838">
        <v>189</v>
      </c>
    </row>
    <row r="1839" spans="2:7" x14ac:dyDescent="0.25">
      <c r="B1839" t="s">
        <v>4697</v>
      </c>
      <c r="C1839">
        <v>2284</v>
      </c>
      <c r="D1839">
        <v>87</v>
      </c>
      <c r="E1839" t="s">
        <v>4698</v>
      </c>
      <c r="F1839">
        <v>38.4</v>
      </c>
      <c r="G1839" t="s">
        <v>4699</v>
      </c>
    </row>
    <row r="1840" spans="2:7" x14ac:dyDescent="0.25">
      <c r="B1840" t="s">
        <v>4700</v>
      </c>
      <c r="C1840">
        <v>2285</v>
      </c>
      <c r="D1840">
        <v>87</v>
      </c>
      <c r="E1840" t="s">
        <v>4698</v>
      </c>
      <c r="F1840">
        <v>11.9</v>
      </c>
      <c r="G1840" t="s">
        <v>4699</v>
      </c>
    </row>
    <row r="1841" spans="2:7" x14ac:dyDescent="0.25">
      <c r="B1841" t="s">
        <v>4701</v>
      </c>
      <c r="C1841">
        <v>2286</v>
      </c>
      <c r="D1841">
        <v>87</v>
      </c>
      <c r="E1841" t="s">
        <v>4698</v>
      </c>
      <c r="F1841">
        <v>21.77</v>
      </c>
      <c r="G1841" t="s">
        <v>4699</v>
      </c>
    </row>
    <row r="1842" spans="2:7" x14ac:dyDescent="0.25">
      <c r="B1842" t="s">
        <v>4702</v>
      </c>
      <c r="C1842">
        <v>2287</v>
      </c>
      <c r="D1842">
        <v>87</v>
      </c>
      <c r="E1842" t="s">
        <v>4703</v>
      </c>
      <c r="F1842">
        <v>72.75</v>
      </c>
      <c r="G1842" t="s">
        <v>4699</v>
      </c>
    </row>
    <row r="1843" spans="2:7" x14ac:dyDescent="0.25">
      <c r="B1843" t="s">
        <v>4704</v>
      </c>
      <c r="C1843">
        <v>2288</v>
      </c>
      <c r="D1843">
        <v>87</v>
      </c>
      <c r="E1843" t="s">
        <v>4705</v>
      </c>
      <c r="F1843">
        <v>69.900000000000006</v>
      </c>
      <c r="G1843" t="s">
        <v>4699</v>
      </c>
    </row>
    <row r="1844" spans="2:7" x14ac:dyDescent="0.25">
      <c r="B1844" t="s">
        <v>4706</v>
      </c>
      <c r="C1844">
        <v>2289</v>
      </c>
      <c r="D1844">
        <v>33</v>
      </c>
      <c r="E1844" t="s">
        <v>4707</v>
      </c>
    </row>
    <row r="1845" spans="2:7" x14ac:dyDescent="0.25">
      <c r="B1845" t="s">
        <v>4708</v>
      </c>
      <c r="C1845">
        <v>2290</v>
      </c>
      <c r="D1845">
        <v>78</v>
      </c>
      <c r="E1845" t="s">
        <v>4709</v>
      </c>
      <c r="F1845">
        <v>242</v>
      </c>
    </row>
    <row r="1846" spans="2:7" x14ac:dyDescent="0.25">
      <c r="B1846" t="s">
        <v>4710</v>
      </c>
      <c r="C1846">
        <v>2291</v>
      </c>
      <c r="D1846">
        <v>21</v>
      </c>
      <c r="E1846" t="s">
        <v>4711</v>
      </c>
      <c r="F1846">
        <v>300</v>
      </c>
    </row>
    <row r="1847" spans="2:7" x14ac:dyDescent="0.25">
      <c r="B1847" t="s">
        <v>4712</v>
      </c>
      <c r="C1847">
        <v>2292</v>
      </c>
      <c r="D1847">
        <v>26</v>
      </c>
      <c r="E1847" t="s">
        <v>4713</v>
      </c>
    </row>
    <row r="1848" spans="2:7" x14ac:dyDescent="0.25">
      <c r="B1848" t="s">
        <v>4714</v>
      </c>
      <c r="C1848">
        <v>2293</v>
      </c>
      <c r="D1848">
        <v>26</v>
      </c>
      <c r="E1848" t="s">
        <v>4715</v>
      </c>
    </row>
    <row r="1849" spans="2:7" x14ac:dyDescent="0.25">
      <c r="B1849" t="s">
        <v>4716</v>
      </c>
      <c r="C1849">
        <v>2294</v>
      </c>
      <c r="D1849">
        <v>27</v>
      </c>
      <c r="E1849" t="s">
        <v>4717</v>
      </c>
      <c r="F1849">
        <v>200</v>
      </c>
    </row>
    <row r="1850" spans="2:7" x14ac:dyDescent="0.25">
      <c r="B1850" t="s">
        <v>4718</v>
      </c>
      <c r="C1850">
        <v>2295</v>
      </c>
      <c r="D1850">
        <v>27</v>
      </c>
      <c r="E1850" t="s">
        <v>4719</v>
      </c>
    </row>
    <row r="1851" spans="2:7" x14ac:dyDescent="0.25">
      <c r="B1851" t="s">
        <v>4720</v>
      </c>
      <c r="C1851">
        <v>2296</v>
      </c>
      <c r="D1851">
        <v>4</v>
      </c>
      <c r="E1851" t="s">
        <v>4721</v>
      </c>
      <c r="F1851">
        <v>754.92</v>
      </c>
    </row>
    <row r="1852" spans="2:7" x14ac:dyDescent="0.25">
      <c r="B1852" t="s">
        <v>4722</v>
      </c>
      <c r="C1852">
        <v>2297</v>
      </c>
      <c r="D1852">
        <v>36</v>
      </c>
      <c r="E1852" t="s">
        <v>4723</v>
      </c>
      <c r="F1852">
        <v>1</v>
      </c>
    </row>
    <row r="1853" spans="2:7" x14ac:dyDescent="0.25">
      <c r="B1853" t="s">
        <v>4724</v>
      </c>
      <c r="C1853">
        <v>2298</v>
      </c>
      <c r="D1853">
        <v>114</v>
      </c>
      <c r="E1853" t="s">
        <v>4725</v>
      </c>
      <c r="F1853">
        <v>99</v>
      </c>
    </row>
    <row r="1854" spans="2:7" x14ac:dyDescent="0.25">
      <c r="B1854" t="s">
        <v>4726</v>
      </c>
      <c r="C1854">
        <v>2299</v>
      </c>
      <c r="D1854">
        <v>114</v>
      </c>
      <c r="E1854" t="s">
        <v>4727</v>
      </c>
      <c r="F1854">
        <v>125</v>
      </c>
    </row>
    <row r="1855" spans="2:7" x14ac:dyDescent="0.25">
      <c r="B1855" t="s">
        <v>4728</v>
      </c>
      <c r="C1855">
        <v>2300</v>
      </c>
      <c r="D1855">
        <v>14</v>
      </c>
      <c r="E1855" t="s">
        <v>4729</v>
      </c>
    </row>
    <row r="1856" spans="2:7" x14ac:dyDescent="0.25">
      <c r="B1856" t="s">
        <v>4730</v>
      </c>
      <c r="C1856">
        <v>2301</v>
      </c>
      <c r="D1856">
        <v>14</v>
      </c>
      <c r="E1856" t="s">
        <v>4731</v>
      </c>
    </row>
    <row r="1857" spans="2:7" x14ac:dyDescent="0.25">
      <c r="B1857" t="s">
        <v>4732</v>
      </c>
      <c r="C1857">
        <v>2302</v>
      </c>
      <c r="D1857">
        <v>87</v>
      </c>
      <c r="E1857" t="s">
        <v>4733</v>
      </c>
      <c r="F1857">
        <v>44.28</v>
      </c>
    </row>
    <row r="1858" spans="2:7" x14ac:dyDescent="0.25">
      <c r="B1858" t="s">
        <v>4734</v>
      </c>
      <c r="C1858">
        <v>2303</v>
      </c>
      <c r="D1858">
        <v>87</v>
      </c>
      <c r="E1858" t="s">
        <v>4735</v>
      </c>
      <c r="F1858">
        <v>44.28</v>
      </c>
    </row>
    <row r="1859" spans="2:7" x14ac:dyDescent="0.25">
      <c r="B1859" t="s">
        <v>4736</v>
      </c>
      <c r="C1859">
        <v>2304</v>
      </c>
      <c r="D1859">
        <v>31</v>
      </c>
      <c r="E1859" t="s">
        <v>4737</v>
      </c>
      <c r="F1859">
        <v>55.5</v>
      </c>
    </row>
    <row r="1860" spans="2:7" x14ac:dyDescent="0.25">
      <c r="B1860" t="s">
        <v>4738</v>
      </c>
      <c r="C1860">
        <v>2305</v>
      </c>
      <c r="D1860">
        <v>33</v>
      </c>
      <c r="E1860" t="s">
        <v>4739</v>
      </c>
      <c r="F1860">
        <v>38</v>
      </c>
    </row>
    <row r="1861" spans="2:7" x14ac:dyDescent="0.25">
      <c r="B1861" t="s">
        <v>4740</v>
      </c>
      <c r="C1861">
        <v>2306</v>
      </c>
      <c r="D1861">
        <v>33</v>
      </c>
      <c r="E1861" t="s">
        <v>4741</v>
      </c>
      <c r="F1861">
        <v>87.5</v>
      </c>
    </row>
    <row r="1862" spans="2:7" x14ac:dyDescent="0.25">
      <c r="B1862" t="s">
        <v>4742</v>
      </c>
      <c r="C1862">
        <v>2307</v>
      </c>
      <c r="D1862">
        <v>12</v>
      </c>
      <c r="E1862" t="s">
        <v>4743</v>
      </c>
      <c r="F1862">
        <v>40</v>
      </c>
    </row>
    <row r="1863" spans="2:7" x14ac:dyDescent="0.25">
      <c r="B1863" t="s">
        <v>4744</v>
      </c>
      <c r="C1863">
        <v>2308</v>
      </c>
      <c r="D1863">
        <v>12</v>
      </c>
      <c r="E1863" t="s">
        <v>4745</v>
      </c>
      <c r="F1863">
        <v>12</v>
      </c>
    </row>
    <row r="1864" spans="2:7" x14ac:dyDescent="0.25">
      <c r="B1864" t="s">
        <v>4746</v>
      </c>
      <c r="C1864">
        <v>2309</v>
      </c>
      <c r="D1864">
        <v>26</v>
      </c>
      <c r="E1864" t="s">
        <v>4747</v>
      </c>
      <c r="F1864">
        <v>105</v>
      </c>
    </row>
    <row r="1865" spans="2:7" x14ac:dyDescent="0.25">
      <c r="B1865" t="s">
        <v>4748</v>
      </c>
      <c r="C1865">
        <v>2310</v>
      </c>
      <c r="D1865">
        <v>26</v>
      </c>
      <c r="E1865" t="s">
        <v>4749</v>
      </c>
    </row>
    <row r="1866" spans="2:7" x14ac:dyDescent="0.25">
      <c r="B1866" t="s">
        <v>4750</v>
      </c>
      <c r="C1866">
        <v>2311</v>
      </c>
      <c r="D1866">
        <v>108</v>
      </c>
    </row>
    <row r="1867" spans="2:7" x14ac:dyDescent="0.25">
      <c r="B1867" t="s">
        <v>4751</v>
      </c>
      <c r="C1867">
        <v>2312</v>
      </c>
      <c r="D1867">
        <v>111</v>
      </c>
    </row>
    <row r="1868" spans="2:7" x14ac:dyDescent="0.25">
      <c r="B1868" t="s">
        <v>4752</v>
      </c>
      <c r="C1868">
        <v>2313</v>
      </c>
      <c r="D1868">
        <v>116</v>
      </c>
    </row>
    <row r="1869" spans="2:7" x14ac:dyDescent="0.25">
      <c r="B1869" t="s">
        <v>4753</v>
      </c>
      <c r="C1869">
        <v>2314</v>
      </c>
      <c r="D1869">
        <v>1</v>
      </c>
    </row>
    <row r="1870" spans="2:7" x14ac:dyDescent="0.25">
      <c r="B1870" t="s">
        <v>4754</v>
      </c>
      <c r="C1870">
        <v>2315</v>
      </c>
      <c r="D1870">
        <v>35</v>
      </c>
      <c r="E1870" t="s">
        <v>4755</v>
      </c>
      <c r="F1870">
        <v>73</v>
      </c>
    </row>
    <row r="1871" spans="2:7" x14ac:dyDescent="0.25">
      <c r="B1871" t="s">
        <v>4756</v>
      </c>
      <c r="C1871">
        <v>2316</v>
      </c>
      <c r="D1871">
        <v>54</v>
      </c>
      <c r="E1871" t="s">
        <v>4757</v>
      </c>
      <c r="G1871" t="s">
        <v>4758</v>
      </c>
    </row>
    <row r="1872" spans="2:7" x14ac:dyDescent="0.25">
      <c r="B1872" t="s">
        <v>4759</v>
      </c>
      <c r="C1872">
        <v>2317</v>
      </c>
      <c r="D1872">
        <v>54</v>
      </c>
      <c r="E1872" t="s">
        <v>4760</v>
      </c>
      <c r="F1872">
        <v>94.6</v>
      </c>
    </row>
    <row r="1873" spans="2:7" x14ac:dyDescent="0.25">
      <c r="B1873" t="s">
        <v>4761</v>
      </c>
      <c r="C1873">
        <v>2318</v>
      </c>
      <c r="D1873">
        <v>54</v>
      </c>
      <c r="E1873" t="s">
        <v>4762</v>
      </c>
      <c r="F1873">
        <v>205</v>
      </c>
    </row>
    <row r="1874" spans="2:7" x14ac:dyDescent="0.25">
      <c r="B1874" t="s">
        <v>4763</v>
      </c>
      <c r="C1874">
        <v>2319</v>
      </c>
      <c r="D1874">
        <v>54</v>
      </c>
      <c r="E1874" t="s">
        <v>4764</v>
      </c>
      <c r="F1874">
        <v>17.2</v>
      </c>
    </row>
    <row r="1875" spans="2:7" x14ac:dyDescent="0.25">
      <c r="B1875" t="s">
        <v>4765</v>
      </c>
      <c r="C1875">
        <v>2320</v>
      </c>
      <c r="D1875">
        <v>54</v>
      </c>
      <c r="E1875" t="s">
        <v>4764</v>
      </c>
      <c r="F1875">
        <v>69.8</v>
      </c>
    </row>
    <row r="1876" spans="2:7" x14ac:dyDescent="0.25">
      <c r="B1876" t="s">
        <v>4766</v>
      </c>
      <c r="C1876">
        <v>2321</v>
      </c>
      <c r="D1876">
        <v>47</v>
      </c>
      <c r="E1876" t="s">
        <v>4767</v>
      </c>
      <c r="F1876">
        <v>5</v>
      </c>
    </row>
    <row r="1877" spans="2:7" x14ac:dyDescent="0.25">
      <c r="B1877" t="s">
        <v>4768</v>
      </c>
      <c r="C1877">
        <v>2323</v>
      </c>
      <c r="D1877">
        <v>86</v>
      </c>
      <c r="E1877" t="s">
        <v>4306</v>
      </c>
      <c r="F1877">
        <v>140</v>
      </c>
    </row>
    <row r="1878" spans="2:7" x14ac:dyDescent="0.25">
      <c r="B1878" t="s">
        <v>4769</v>
      </c>
      <c r="C1878">
        <v>2325</v>
      </c>
      <c r="D1878">
        <v>31</v>
      </c>
      <c r="E1878" t="s">
        <v>4770</v>
      </c>
      <c r="G1878" t="s">
        <v>4771</v>
      </c>
    </row>
    <row r="1879" spans="2:7" x14ac:dyDescent="0.25">
      <c r="B1879" t="s">
        <v>4772</v>
      </c>
      <c r="C1879">
        <v>2326</v>
      </c>
      <c r="D1879">
        <v>12</v>
      </c>
      <c r="E1879" t="s">
        <v>4773</v>
      </c>
    </row>
    <row r="1880" spans="2:7" x14ac:dyDescent="0.25">
      <c r="B1880" t="s">
        <v>4774</v>
      </c>
      <c r="C1880">
        <v>2327</v>
      </c>
      <c r="D1880">
        <v>12</v>
      </c>
      <c r="E1880" t="s">
        <v>4775</v>
      </c>
    </row>
    <row r="1881" spans="2:7" x14ac:dyDescent="0.25">
      <c r="B1881" t="s">
        <v>4776</v>
      </c>
      <c r="C1881">
        <v>2328</v>
      </c>
      <c r="D1881">
        <v>12</v>
      </c>
      <c r="E1881" t="s">
        <v>4777</v>
      </c>
    </row>
    <row r="1882" spans="2:7" x14ac:dyDescent="0.25">
      <c r="B1882" t="s">
        <v>4778</v>
      </c>
      <c r="C1882">
        <v>2329</v>
      </c>
      <c r="D1882">
        <v>12</v>
      </c>
      <c r="E1882" t="s">
        <v>4779</v>
      </c>
      <c r="F1882">
        <v>9.4</v>
      </c>
    </row>
    <row r="1883" spans="2:7" x14ac:dyDescent="0.25">
      <c r="B1883" t="s">
        <v>4780</v>
      </c>
      <c r="C1883">
        <v>2330</v>
      </c>
      <c r="D1883">
        <v>4</v>
      </c>
      <c r="E1883" t="s">
        <v>4781</v>
      </c>
    </row>
    <row r="1884" spans="2:7" x14ac:dyDescent="0.25">
      <c r="B1884" t="s">
        <v>4782</v>
      </c>
      <c r="C1884">
        <v>2332</v>
      </c>
      <c r="D1884">
        <v>33</v>
      </c>
      <c r="E1884" t="s">
        <v>4783</v>
      </c>
      <c r="F1884">
        <v>26</v>
      </c>
    </row>
    <row r="1885" spans="2:7" x14ac:dyDescent="0.25">
      <c r="B1885" t="s">
        <v>4784</v>
      </c>
      <c r="C1885">
        <v>2333</v>
      </c>
      <c r="D1885">
        <v>76</v>
      </c>
      <c r="E1885" t="s">
        <v>4785</v>
      </c>
      <c r="F1885">
        <v>100</v>
      </c>
    </row>
    <row r="1886" spans="2:7" x14ac:dyDescent="0.25">
      <c r="B1886" t="s">
        <v>4786</v>
      </c>
      <c r="C1886">
        <v>2334</v>
      </c>
      <c r="D1886">
        <v>31</v>
      </c>
      <c r="E1886" t="s">
        <v>4787</v>
      </c>
      <c r="F1886">
        <v>41.11</v>
      </c>
    </row>
    <row r="1887" spans="2:7" x14ac:dyDescent="0.25">
      <c r="B1887" t="s">
        <v>3711</v>
      </c>
      <c r="C1887">
        <v>2335</v>
      </c>
      <c r="D1887">
        <v>110</v>
      </c>
      <c r="E1887" t="s">
        <v>4788</v>
      </c>
    </row>
    <row r="1888" spans="2:7" x14ac:dyDescent="0.25">
      <c r="B1888" t="s">
        <v>4789</v>
      </c>
      <c r="C1888">
        <v>2336</v>
      </c>
      <c r="D1888">
        <v>110</v>
      </c>
      <c r="E1888" t="s">
        <v>4790</v>
      </c>
    </row>
    <row r="1889" spans="2:7" x14ac:dyDescent="0.25">
      <c r="B1889" t="s">
        <v>4791</v>
      </c>
      <c r="C1889">
        <v>2337</v>
      </c>
      <c r="D1889">
        <v>33</v>
      </c>
      <c r="E1889" t="s">
        <v>4792</v>
      </c>
      <c r="F1889">
        <v>26.6</v>
      </c>
    </row>
    <row r="1890" spans="2:7" x14ac:dyDescent="0.25">
      <c r="B1890" t="s">
        <v>4793</v>
      </c>
      <c r="C1890">
        <v>2338</v>
      </c>
      <c r="D1890">
        <v>114</v>
      </c>
      <c r="E1890" t="s">
        <v>4794</v>
      </c>
      <c r="F1890">
        <v>130</v>
      </c>
    </row>
    <row r="1891" spans="2:7" x14ac:dyDescent="0.25">
      <c r="B1891" t="s">
        <v>4795</v>
      </c>
      <c r="C1891">
        <v>2339</v>
      </c>
      <c r="D1891">
        <v>114</v>
      </c>
      <c r="E1891" t="s">
        <v>4796</v>
      </c>
      <c r="F1891">
        <v>28</v>
      </c>
    </row>
    <row r="1892" spans="2:7" x14ac:dyDescent="0.25">
      <c r="B1892" t="s">
        <v>4797</v>
      </c>
      <c r="C1892">
        <v>2340</v>
      </c>
      <c r="D1892">
        <v>114</v>
      </c>
      <c r="E1892" t="s">
        <v>4798</v>
      </c>
      <c r="F1892">
        <v>2.5</v>
      </c>
    </row>
    <row r="1893" spans="2:7" x14ac:dyDescent="0.25">
      <c r="B1893" t="s">
        <v>4799</v>
      </c>
      <c r="C1893">
        <v>2341</v>
      </c>
      <c r="D1893">
        <v>12</v>
      </c>
      <c r="E1893" t="s">
        <v>4800</v>
      </c>
      <c r="F1893">
        <v>65</v>
      </c>
    </row>
    <row r="1894" spans="2:7" x14ac:dyDescent="0.25">
      <c r="B1894" t="s">
        <v>4801</v>
      </c>
      <c r="C1894">
        <v>2342</v>
      </c>
      <c r="D1894">
        <v>12</v>
      </c>
      <c r="E1894" t="s">
        <v>4802</v>
      </c>
      <c r="F1894">
        <v>64</v>
      </c>
    </row>
    <row r="1895" spans="2:7" x14ac:dyDescent="0.25">
      <c r="B1895" t="s">
        <v>4803</v>
      </c>
      <c r="C1895">
        <v>2343</v>
      </c>
      <c r="D1895">
        <v>78</v>
      </c>
      <c r="E1895" t="s">
        <v>4804</v>
      </c>
      <c r="F1895">
        <v>491</v>
      </c>
    </row>
    <row r="1896" spans="2:7" x14ac:dyDescent="0.25">
      <c r="B1896" t="s">
        <v>4805</v>
      </c>
      <c r="C1896">
        <v>2345</v>
      </c>
      <c r="D1896">
        <v>12</v>
      </c>
      <c r="E1896" t="s">
        <v>4806</v>
      </c>
      <c r="F1896">
        <v>43.35</v>
      </c>
    </row>
    <row r="1897" spans="2:7" x14ac:dyDescent="0.25">
      <c r="B1897" t="s">
        <v>4807</v>
      </c>
      <c r="C1897">
        <v>2346</v>
      </c>
      <c r="D1897">
        <v>33</v>
      </c>
    </row>
    <row r="1898" spans="2:7" x14ac:dyDescent="0.25">
      <c r="B1898" t="s">
        <v>4808</v>
      </c>
      <c r="C1898">
        <v>2347</v>
      </c>
      <c r="D1898">
        <v>26</v>
      </c>
      <c r="E1898" t="s">
        <v>4809</v>
      </c>
      <c r="F1898">
        <v>170</v>
      </c>
    </row>
    <row r="1899" spans="2:7" x14ac:dyDescent="0.25">
      <c r="B1899" t="s">
        <v>4810</v>
      </c>
      <c r="C1899">
        <v>2348</v>
      </c>
      <c r="D1899">
        <v>78</v>
      </c>
      <c r="E1899" t="s">
        <v>4811</v>
      </c>
      <c r="F1899">
        <v>133</v>
      </c>
    </row>
    <row r="1900" spans="2:7" x14ac:dyDescent="0.25">
      <c r="B1900" t="s">
        <v>4812</v>
      </c>
      <c r="C1900">
        <v>2349</v>
      </c>
      <c r="D1900">
        <v>26</v>
      </c>
      <c r="E1900" t="s">
        <v>4813</v>
      </c>
      <c r="F1900">
        <v>55</v>
      </c>
    </row>
    <row r="1901" spans="2:7" x14ac:dyDescent="0.25">
      <c r="B1901" t="s">
        <v>4814</v>
      </c>
      <c r="C1901">
        <v>2350</v>
      </c>
      <c r="D1901">
        <v>32</v>
      </c>
      <c r="E1901" t="s">
        <v>4815</v>
      </c>
    </row>
    <row r="1902" spans="2:7" x14ac:dyDescent="0.25">
      <c r="B1902" t="s">
        <v>4816</v>
      </c>
      <c r="C1902">
        <v>2351</v>
      </c>
      <c r="D1902">
        <v>4</v>
      </c>
      <c r="E1902" t="s">
        <v>4817</v>
      </c>
    </row>
    <row r="1903" spans="2:7" x14ac:dyDescent="0.25">
      <c r="B1903" t="s">
        <v>4818</v>
      </c>
      <c r="C1903">
        <v>2352</v>
      </c>
      <c r="D1903">
        <v>4</v>
      </c>
      <c r="E1903" t="s">
        <v>4819</v>
      </c>
    </row>
    <row r="1904" spans="2:7" x14ac:dyDescent="0.25">
      <c r="B1904" t="s">
        <v>4820</v>
      </c>
      <c r="C1904">
        <v>2353</v>
      </c>
      <c r="D1904">
        <v>94</v>
      </c>
      <c r="E1904" t="s">
        <v>4821</v>
      </c>
      <c r="F1904">
        <v>5.89</v>
      </c>
      <c r="G1904" t="s">
        <v>3205</v>
      </c>
    </row>
    <row r="1905" spans="2:7" x14ac:dyDescent="0.25">
      <c r="B1905" t="s">
        <v>4822</v>
      </c>
      <c r="C1905">
        <v>2354</v>
      </c>
      <c r="D1905">
        <v>94</v>
      </c>
      <c r="E1905" t="s">
        <v>4823</v>
      </c>
      <c r="F1905">
        <v>5.89</v>
      </c>
      <c r="G1905" t="s">
        <v>3205</v>
      </c>
    </row>
    <row r="1906" spans="2:7" x14ac:dyDescent="0.25">
      <c r="B1906" t="s">
        <v>4824</v>
      </c>
      <c r="C1906">
        <v>2355</v>
      </c>
      <c r="D1906">
        <v>94</v>
      </c>
      <c r="E1906" t="s">
        <v>4825</v>
      </c>
      <c r="F1906">
        <v>6.2</v>
      </c>
      <c r="G1906" t="s">
        <v>3205</v>
      </c>
    </row>
    <row r="1907" spans="2:7" x14ac:dyDescent="0.25">
      <c r="B1907" t="s">
        <v>4826</v>
      </c>
      <c r="C1907">
        <v>2356</v>
      </c>
      <c r="D1907">
        <v>94</v>
      </c>
      <c r="E1907" t="s">
        <v>4827</v>
      </c>
      <c r="F1907">
        <v>5.89</v>
      </c>
      <c r="G1907" t="s">
        <v>3205</v>
      </c>
    </row>
    <row r="1908" spans="2:7" x14ac:dyDescent="0.25">
      <c r="B1908" t="s">
        <v>4828</v>
      </c>
      <c r="C1908">
        <v>2357</v>
      </c>
      <c r="D1908">
        <v>25</v>
      </c>
      <c r="E1908" t="s">
        <v>4829</v>
      </c>
      <c r="F1908">
        <v>49.6</v>
      </c>
    </row>
    <row r="1909" spans="2:7" x14ac:dyDescent="0.25">
      <c r="B1909" t="s">
        <v>4830</v>
      </c>
      <c r="C1909">
        <v>2358</v>
      </c>
      <c r="D1909">
        <v>76</v>
      </c>
      <c r="E1909" t="s">
        <v>4831</v>
      </c>
      <c r="F1909">
        <v>430</v>
      </c>
    </row>
    <row r="1910" spans="2:7" x14ac:dyDescent="0.25">
      <c r="B1910" t="s">
        <v>4832</v>
      </c>
      <c r="C1910">
        <v>2359</v>
      </c>
      <c r="D1910">
        <v>33</v>
      </c>
      <c r="E1910" t="s">
        <v>4833</v>
      </c>
      <c r="F1910">
        <v>70</v>
      </c>
    </row>
    <row r="1911" spans="2:7" x14ac:dyDescent="0.25">
      <c r="B1911" t="s">
        <v>4834</v>
      </c>
      <c r="C1911">
        <v>2360</v>
      </c>
      <c r="D1911">
        <v>79</v>
      </c>
      <c r="E1911" t="s">
        <v>4835</v>
      </c>
      <c r="F1911">
        <v>326.08</v>
      </c>
    </row>
    <row r="1912" spans="2:7" x14ac:dyDescent="0.25">
      <c r="B1912" t="s">
        <v>4836</v>
      </c>
      <c r="C1912">
        <v>2361</v>
      </c>
      <c r="D1912">
        <v>11</v>
      </c>
      <c r="E1912" t="s">
        <v>4837</v>
      </c>
      <c r="F1912">
        <v>38</v>
      </c>
    </row>
    <row r="1913" spans="2:7" x14ac:dyDescent="0.25">
      <c r="B1913" t="s">
        <v>4838</v>
      </c>
      <c r="C1913">
        <v>2362</v>
      </c>
      <c r="D1913">
        <v>11</v>
      </c>
      <c r="E1913" t="s">
        <v>4839</v>
      </c>
      <c r="F1913">
        <v>113</v>
      </c>
    </row>
    <row r="1914" spans="2:7" x14ac:dyDescent="0.25">
      <c r="B1914" t="s">
        <v>4840</v>
      </c>
      <c r="C1914">
        <v>2364</v>
      </c>
      <c r="D1914">
        <v>33</v>
      </c>
      <c r="E1914" t="s">
        <v>4841</v>
      </c>
      <c r="F1914">
        <v>13.9</v>
      </c>
    </row>
    <row r="1915" spans="2:7" x14ac:dyDescent="0.25">
      <c r="B1915" t="s">
        <v>4842</v>
      </c>
      <c r="C1915">
        <v>2365</v>
      </c>
      <c r="D1915">
        <v>33</v>
      </c>
      <c r="E1915" t="s">
        <v>4843</v>
      </c>
      <c r="F1915">
        <v>18.8</v>
      </c>
    </row>
    <row r="1916" spans="2:7" x14ac:dyDescent="0.25">
      <c r="B1916" t="s">
        <v>4844</v>
      </c>
      <c r="C1916">
        <v>2366</v>
      </c>
      <c r="D1916">
        <v>84</v>
      </c>
      <c r="E1916" t="s">
        <v>4845</v>
      </c>
    </row>
    <row r="1917" spans="2:7" x14ac:dyDescent="0.25">
      <c r="B1917" t="s">
        <v>4846</v>
      </c>
      <c r="C1917">
        <v>2367</v>
      </c>
      <c r="D1917">
        <v>33</v>
      </c>
      <c r="E1917" t="s">
        <v>4847</v>
      </c>
    </row>
    <row r="1918" spans="2:7" x14ac:dyDescent="0.25">
      <c r="B1918" t="s">
        <v>4848</v>
      </c>
      <c r="C1918">
        <v>2369</v>
      </c>
      <c r="D1918">
        <v>99</v>
      </c>
      <c r="E1918" t="s">
        <v>4849</v>
      </c>
    </row>
    <row r="1919" spans="2:7" x14ac:dyDescent="0.25">
      <c r="B1919" t="s">
        <v>4850</v>
      </c>
      <c r="C1919">
        <v>2370</v>
      </c>
      <c r="D1919">
        <v>99</v>
      </c>
      <c r="E1919" t="s">
        <v>4851</v>
      </c>
    </row>
    <row r="1920" spans="2:7" x14ac:dyDescent="0.25">
      <c r="B1920" t="s">
        <v>4852</v>
      </c>
      <c r="C1920">
        <v>2371</v>
      </c>
      <c r="D1920">
        <v>26</v>
      </c>
      <c r="E1920" t="s">
        <v>4853</v>
      </c>
      <c r="F1920">
        <v>22.1</v>
      </c>
    </row>
    <row r="1921" spans="2:7" x14ac:dyDescent="0.25">
      <c r="B1921" t="s">
        <v>4854</v>
      </c>
      <c r="C1921">
        <v>2372</v>
      </c>
      <c r="D1921">
        <v>26</v>
      </c>
      <c r="E1921" t="s">
        <v>4855</v>
      </c>
      <c r="F1921">
        <v>19.600000000000001</v>
      </c>
    </row>
    <row r="1922" spans="2:7" x14ac:dyDescent="0.25">
      <c r="B1922" t="s">
        <v>4856</v>
      </c>
      <c r="C1922">
        <v>2373</v>
      </c>
      <c r="D1922">
        <v>26</v>
      </c>
      <c r="E1922" t="s">
        <v>4857</v>
      </c>
      <c r="F1922">
        <v>19.600000000000001</v>
      </c>
    </row>
    <row r="1923" spans="2:7" x14ac:dyDescent="0.25">
      <c r="B1923" t="s">
        <v>4858</v>
      </c>
      <c r="C1923">
        <v>2374</v>
      </c>
      <c r="D1923">
        <v>12</v>
      </c>
      <c r="E1923" t="s">
        <v>4859</v>
      </c>
      <c r="F1923">
        <v>9</v>
      </c>
    </row>
    <row r="1924" spans="2:7" x14ac:dyDescent="0.25">
      <c r="B1924" t="s">
        <v>4860</v>
      </c>
      <c r="C1924">
        <v>2376</v>
      </c>
      <c r="D1924">
        <v>33</v>
      </c>
      <c r="E1924" t="s">
        <v>4861</v>
      </c>
      <c r="F1924">
        <v>35</v>
      </c>
    </row>
    <row r="1925" spans="2:7" x14ac:dyDescent="0.25">
      <c r="B1925" t="s">
        <v>4862</v>
      </c>
      <c r="C1925">
        <v>2377</v>
      </c>
      <c r="D1925">
        <v>33</v>
      </c>
      <c r="E1925" t="s">
        <v>4863</v>
      </c>
      <c r="F1925">
        <v>20</v>
      </c>
    </row>
    <row r="1926" spans="2:7" x14ac:dyDescent="0.25">
      <c r="B1926" t="s">
        <v>4864</v>
      </c>
      <c r="C1926">
        <v>2378</v>
      </c>
      <c r="D1926">
        <v>33</v>
      </c>
      <c r="E1926" t="s">
        <v>4865</v>
      </c>
      <c r="F1926">
        <v>72.3</v>
      </c>
    </row>
    <row r="1927" spans="2:7" x14ac:dyDescent="0.25">
      <c r="B1927" t="s">
        <v>4866</v>
      </c>
      <c r="C1927">
        <v>2380</v>
      </c>
      <c r="D1927">
        <v>86</v>
      </c>
      <c r="E1927" t="s">
        <v>4867</v>
      </c>
    </row>
    <row r="1928" spans="2:7" x14ac:dyDescent="0.25">
      <c r="B1928" t="s">
        <v>4868</v>
      </c>
      <c r="C1928">
        <v>2381</v>
      </c>
      <c r="D1928">
        <v>26</v>
      </c>
      <c r="E1928" t="s">
        <v>4869</v>
      </c>
      <c r="F1928">
        <v>52.11</v>
      </c>
    </row>
    <row r="1929" spans="2:7" x14ac:dyDescent="0.25">
      <c r="B1929" t="s">
        <v>4870</v>
      </c>
      <c r="C1929">
        <v>2382</v>
      </c>
      <c r="D1929">
        <v>26</v>
      </c>
      <c r="E1929" t="s">
        <v>4871</v>
      </c>
      <c r="F1929">
        <v>3082.75</v>
      </c>
    </row>
    <row r="1930" spans="2:7" x14ac:dyDescent="0.25">
      <c r="B1930" t="s">
        <v>4872</v>
      </c>
      <c r="C1930">
        <v>2384</v>
      </c>
      <c r="D1930">
        <v>26</v>
      </c>
      <c r="E1930" t="s">
        <v>4873</v>
      </c>
      <c r="F1930">
        <v>952</v>
      </c>
      <c r="G1930" t="s">
        <v>4874</v>
      </c>
    </row>
    <row r="1931" spans="2:7" x14ac:dyDescent="0.25">
      <c r="B1931" t="s">
        <v>4875</v>
      </c>
      <c r="C1931">
        <v>2385</v>
      </c>
      <c r="D1931">
        <v>26</v>
      </c>
      <c r="E1931" t="s">
        <v>4876</v>
      </c>
      <c r="F1931">
        <v>952</v>
      </c>
      <c r="G1931" t="s">
        <v>4874</v>
      </c>
    </row>
    <row r="1932" spans="2:7" x14ac:dyDescent="0.25">
      <c r="B1932" t="s">
        <v>4877</v>
      </c>
      <c r="C1932">
        <v>2386</v>
      </c>
      <c r="D1932">
        <v>12</v>
      </c>
      <c r="E1932" t="s">
        <v>4878</v>
      </c>
      <c r="F1932">
        <v>7.5</v>
      </c>
    </row>
    <row r="1933" spans="2:7" x14ac:dyDescent="0.25">
      <c r="B1933" t="s">
        <v>4879</v>
      </c>
      <c r="C1933">
        <v>2387</v>
      </c>
      <c r="D1933">
        <v>26</v>
      </c>
      <c r="E1933" t="s">
        <v>4880</v>
      </c>
      <c r="F1933">
        <v>38</v>
      </c>
    </row>
    <row r="1934" spans="2:7" x14ac:dyDescent="0.25">
      <c r="B1934" t="s">
        <v>4881</v>
      </c>
      <c r="C1934">
        <v>2388</v>
      </c>
      <c r="D1934">
        <v>12</v>
      </c>
      <c r="E1934" t="s">
        <v>4882</v>
      </c>
      <c r="F1934">
        <v>28</v>
      </c>
    </row>
    <row r="1935" spans="2:7" x14ac:dyDescent="0.25">
      <c r="B1935" t="s">
        <v>4883</v>
      </c>
      <c r="C1935">
        <v>2389</v>
      </c>
      <c r="D1935">
        <v>54</v>
      </c>
      <c r="E1935" t="s">
        <v>4884</v>
      </c>
      <c r="G1935" t="s">
        <v>4885</v>
      </c>
    </row>
    <row r="1936" spans="2:7" x14ac:dyDescent="0.25">
      <c r="B1936" t="s">
        <v>4886</v>
      </c>
      <c r="C1936">
        <v>2391</v>
      </c>
      <c r="D1936">
        <v>33</v>
      </c>
      <c r="E1936" t="s">
        <v>4887</v>
      </c>
      <c r="F1936">
        <v>35</v>
      </c>
    </row>
    <row r="1937" spans="2:7" x14ac:dyDescent="0.25">
      <c r="B1937" t="s">
        <v>4888</v>
      </c>
      <c r="C1937">
        <v>2392</v>
      </c>
      <c r="D1937">
        <v>12</v>
      </c>
      <c r="E1937" t="s">
        <v>4889</v>
      </c>
      <c r="F1937">
        <v>31</v>
      </c>
    </row>
    <row r="1938" spans="2:7" x14ac:dyDescent="0.25">
      <c r="B1938" t="s">
        <v>4890</v>
      </c>
      <c r="C1938">
        <v>2393</v>
      </c>
      <c r="D1938">
        <v>33</v>
      </c>
      <c r="E1938" t="s">
        <v>4891</v>
      </c>
      <c r="F1938">
        <v>27</v>
      </c>
    </row>
    <row r="1939" spans="2:7" x14ac:dyDescent="0.25">
      <c r="B1939" t="s">
        <v>4892</v>
      </c>
      <c r="C1939">
        <v>2394</v>
      </c>
      <c r="D1939">
        <v>12</v>
      </c>
      <c r="E1939" t="s">
        <v>4893</v>
      </c>
      <c r="F1939">
        <v>120</v>
      </c>
    </row>
    <row r="1940" spans="2:7" x14ac:dyDescent="0.25">
      <c r="B1940" t="s">
        <v>4894</v>
      </c>
      <c r="C1940">
        <v>2395</v>
      </c>
      <c r="D1940">
        <v>26</v>
      </c>
      <c r="E1940" t="s">
        <v>4895</v>
      </c>
      <c r="F1940">
        <v>73.2</v>
      </c>
      <c r="G1940" t="s">
        <v>4895</v>
      </c>
    </row>
    <row r="1941" spans="2:7" x14ac:dyDescent="0.25">
      <c r="B1941" t="s">
        <v>4896</v>
      </c>
      <c r="C1941">
        <v>2396</v>
      </c>
      <c r="D1941">
        <v>36</v>
      </c>
      <c r="E1941" t="s">
        <v>1746</v>
      </c>
      <c r="F1941">
        <v>18</v>
      </c>
      <c r="G1941" t="s">
        <v>4897</v>
      </c>
    </row>
    <row r="1942" spans="2:7" x14ac:dyDescent="0.25">
      <c r="B1942" t="s">
        <v>4898</v>
      </c>
      <c r="C1942">
        <v>2397</v>
      </c>
      <c r="D1942">
        <v>36</v>
      </c>
      <c r="E1942" t="s">
        <v>4899</v>
      </c>
      <c r="F1942">
        <v>1.45</v>
      </c>
      <c r="G1942" t="s">
        <v>4897</v>
      </c>
    </row>
    <row r="1943" spans="2:7" x14ac:dyDescent="0.25">
      <c r="B1943" t="s">
        <v>4900</v>
      </c>
      <c r="C1943">
        <v>2398</v>
      </c>
      <c r="D1943">
        <v>26</v>
      </c>
      <c r="E1943" t="s">
        <v>4901</v>
      </c>
      <c r="F1943">
        <v>539</v>
      </c>
      <c r="G1943" t="s">
        <v>4902</v>
      </c>
    </row>
    <row r="1944" spans="2:7" x14ac:dyDescent="0.25">
      <c r="B1944" t="s">
        <v>4903</v>
      </c>
      <c r="C1944">
        <v>2399</v>
      </c>
      <c r="D1944">
        <v>26</v>
      </c>
      <c r="E1944" t="s">
        <v>4904</v>
      </c>
      <c r="F1944">
        <v>58</v>
      </c>
    </row>
    <row r="1945" spans="2:7" x14ac:dyDescent="0.25">
      <c r="B1945" t="s">
        <v>4905</v>
      </c>
      <c r="C1945">
        <v>2400</v>
      </c>
      <c r="D1945">
        <v>26</v>
      </c>
      <c r="E1945" t="s">
        <v>4906</v>
      </c>
      <c r="F1945">
        <v>78.599999999999994</v>
      </c>
    </row>
    <row r="1946" spans="2:7" x14ac:dyDescent="0.25">
      <c r="B1946" t="s">
        <v>4907</v>
      </c>
      <c r="C1946">
        <v>2401</v>
      </c>
      <c r="D1946">
        <v>33</v>
      </c>
      <c r="E1946" t="s">
        <v>4908</v>
      </c>
      <c r="F1946">
        <v>30.3</v>
      </c>
    </row>
    <row r="1947" spans="2:7" x14ac:dyDescent="0.25">
      <c r="B1947" t="s">
        <v>4909</v>
      </c>
      <c r="C1947">
        <v>2402</v>
      </c>
      <c r="D1947">
        <v>29</v>
      </c>
      <c r="E1947" t="s">
        <v>4910</v>
      </c>
      <c r="F1947">
        <v>383</v>
      </c>
    </row>
    <row r="1948" spans="2:7" x14ac:dyDescent="0.25">
      <c r="B1948" t="s">
        <v>4911</v>
      </c>
      <c r="C1948">
        <v>2403</v>
      </c>
      <c r="D1948">
        <v>60</v>
      </c>
      <c r="E1948" t="s">
        <v>4912</v>
      </c>
      <c r="F1948">
        <v>200</v>
      </c>
    </row>
    <row r="1949" spans="2:7" x14ac:dyDescent="0.25">
      <c r="B1949" t="s">
        <v>4913</v>
      </c>
      <c r="C1949">
        <v>2404</v>
      </c>
      <c r="D1949">
        <v>60</v>
      </c>
      <c r="E1949" t="s">
        <v>4914</v>
      </c>
      <c r="F1949">
        <v>200</v>
      </c>
    </row>
    <row r="1950" spans="2:7" x14ac:dyDescent="0.25">
      <c r="B1950" t="s">
        <v>4915</v>
      </c>
      <c r="C1950">
        <v>2405</v>
      </c>
      <c r="D1950">
        <v>60</v>
      </c>
      <c r="E1950" t="s">
        <v>4916</v>
      </c>
      <c r="F1950">
        <v>322</v>
      </c>
      <c r="G1950" t="s">
        <v>4917</v>
      </c>
    </row>
    <row r="1951" spans="2:7" x14ac:dyDescent="0.25">
      <c r="B1951" t="s">
        <v>4918</v>
      </c>
      <c r="C1951">
        <v>2406</v>
      </c>
      <c r="D1951">
        <v>76</v>
      </c>
      <c r="E1951" t="s">
        <v>4919</v>
      </c>
      <c r="F1951">
        <v>465</v>
      </c>
    </row>
    <row r="1952" spans="2:7" x14ac:dyDescent="0.25">
      <c r="B1952" t="s">
        <v>4920</v>
      </c>
      <c r="C1952">
        <v>2407</v>
      </c>
      <c r="D1952">
        <v>76</v>
      </c>
      <c r="E1952" t="s">
        <v>4921</v>
      </c>
      <c r="F1952">
        <v>195</v>
      </c>
    </row>
    <row r="1953" spans="2:7" x14ac:dyDescent="0.25">
      <c r="B1953" t="s">
        <v>4922</v>
      </c>
      <c r="C1953">
        <v>2408</v>
      </c>
      <c r="D1953">
        <v>76</v>
      </c>
      <c r="E1953" t="s">
        <v>4923</v>
      </c>
      <c r="F1953">
        <v>195</v>
      </c>
    </row>
    <row r="1954" spans="2:7" x14ac:dyDescent="0.25">
      <c r="B1954" t="s">
        <v>4924</v>
      </c>
      <c r="C1954">
        <v>2409</v>
      </c>
      <c r="D1954">
        <v>33</v>
      </c>
      <c r="E1954" t="s">
        <v>4925</v>
      </c>
      <c r="F1954">
        <v>47.6</v>
      </c>
    </row>
    <row r="1955" spans="2:7" x14ac:dyDescent="0.25">
      <c r="B1955" t="s">
        <v>4926</v>
      </c>
      <c r="C1955">
        <v>2410</v>
      </c>
      <c r="D1955">
        <v>33</v>
      </c>
      <c r="E1955" t="s">
        <v>4927</v>
      </c>
      <c r="F1955">
        <v>24.5</v>
      </c>
    </row>
    <row r="1956" spans="2:7" x14ac:dyDescent="0.25">
      <c r="B1956" t="s">
        <v>4928</v>
      </c>
      <c r="C1956">
        <v>2411</v>
      </c>
      <c r="D1956">
        <v>30</v>
      </c>
      <c r="E1956" t="s">
        <v>4929</v>
      </c>
      <c r="F1956">
        <v>40</v>
      </c>
    </row>
    <row r="1957" spans="2:7" x14ac:dyDescent="0.25">
      <c r="B1957" t="s">
        <v>4930</v>
      </c>
      <c r="C1957">
        <v>2412</v>
      </c>
      <c r="D1957">
        <v>86</v>
      </c>
      <c r="E1957" t="s">
        <v>4931</v>
      </c>
      <c r="F1957">
        <v>56</v>
      </c>
      <c r="G1957" t="s">
        <v>4932</v>
      </c>
    </row>
    <row r="1958" spans="2:7" x14ac:dyDescent="0.25">
      <c r="B1958" t="s">
        <v>4933</v>
      </c>
      <c r="C1958">
        <v>2413</v>
      </c>
      <c r="D1958">
        <v>12</v>
      </c>
      <c r="E1958" t="s">
        <v>4934</v>
      </c>
      <c r="F1958">
        <v>8</v>
      </c>
    </row>
    <row r="1959" spans="2:7" x14ac:dyDescent="0.25">
      <c r="B1959" t="s">
        <v>4935</v>
      </c>
      <c r="C1959">
        <v>2414</v>
      </c>
      <c r="D1959">
        <v>12</v>
      </c>
      <c r="E1959" t="s">
        <v>4936</v>
      </c>
      <c r="F1959">
        <v>45</v>
      </c>
      <c r="G1959" t="s">
        <v>4937</v>
      </c>
    </row>
    <row r="1960" spans="2:7" x14ac:dyDescent="0.25">
      <c r="B1960" t="s">
        <v>4938</v>
      </c>
      <c r="C1960">
        <v>2415</v>
      </c>
      <c r="D1960">
        <v>26</v>
      </c>
      <c r="E1960" t="s">
        <v>4939</v>
      </c>
      <c r="F1960">
        <v>97</v>
      </c>
    </row>
    <row r="1961" spans="2:7" x14ac:dyDescent="0.25">
      <c r="B1961" t="s">
        <v>4940</v>
      </c>
      <c r="C1961">
        <v>2417</v>
      </c>
      <c r="D1961">
        <v>33</v>
      </c>
      <c r="E1961" t="s">
        <v>4941</v>
      </c>
    </row>
    <row r="1962" spans="2:7" x14ac:dyDescent="0.25">
      <c r="B1962" t="s">
        <v>4942</v>
      </c>
      <c r="C1962">
        <v>2418</v>
      </c>
      <c r="D1962">
        <v>33</v>
      </c>
      <c r="E1962" t="s">
        <v>4943</v>
      </c>
    </row>
    <row r="1963" spans="2:7" x14ac:dyDescent="0.25">
      <c r="B1963" t="s">
        <v>4944</v>
      </c>
      <c r="C1963">
        <v>2419</v>
      </c>
      <c r="D1963">
        <v>12</v>
      </c>
      <c r="E1963" t="s">
        <v>4945</v>
      </c>
      <c r="F1963">
        <v>65.67</v>
      </c>
    </row>
    <row r="1964" spans="2:7" x14ac:dyDescent="0.25">
      <c r="B1964" t="s">
        <v>4946</v>
      </c>
      <c r="C1964">
        <v>2420</v>
      </c>
      <c r="D1964">
        <v>99</v>
      </c>
      <c r="E1964" t="s">
        <v>4947</v>
      </c>
    </row>
    <row r="1965" spans="2:7" x14ac:dyDescent="0.25">
      <c r="B1965" t="s">
        <v>4948</v>
      </c>
      <c r="C1965">
        <v>2422</v>
      </c>
      <c r="D1965">
        <v>32</v>
      </c>
      <c r="E1965" t="s">
        <v>4949</v>
      </c>
      <c r="G1965" t="s">
        <v>4950</v>
      </c>
    </row>
    <row r="1966" spans="2:7" x14ac:dyDescent="0.25">
      <c r="B1966" t="s">
        <v>4951</v>
      </c>
      <c r="C1966">
        <v>2423</v>
      </c>
      <c r="D1966">
        <v>32</v>
      </c>
      <c r="E1966" t="s">
        <v>4952</v>
      </c>
      <c r="G1966" t="s">
        <v>4950</v>
      </c>
    </row>
    <row r="1967" spans="2:7" x14ac:dyDescent="0.25">
      <c r="B1967" t="s">
        <v>4953</v>
      </c>
      <c r="C1967">
        <v>2424</v>
      </c>
      <c r="D1967">
        <v>32</v>
      </c>
      <c r="E1967" t="s">
        <v>4954</v>
      </c>
      <c r="G1967" t="s">
        <v>4950</v>
      </c>
    </row>
    <row r="1968" spans="2:7" x14ac:dyDescent="0.25">
      <c r="B1968" t="s">
        <v>4955</v>
      </c>
      <c r="C1968">
        <v>2425</v>
      </c>
      <c r="D1968">
        <v>100</v>
      </c>
      <c r="E1968" t="s">
        <v>4956</v>
      </c>
      <c r="F1968">
        <v>3</v>
      </c>
      <c r="G1968" t="s">
        <v>4957</v>
      </c>
    </row>
    <row r="1969" spans="2:7" x14ac:dyDescent="0.25">
      <c r="B1969" t="s">
        <v>4958</v>
      </c>
      <c r="C1969">
        <v>2426</v>
      </c>
      <c r="D1969">
        <v>100</v>
      </c>
      <c r="E1969" t="s">
        <v>4959</v>
      </c>
      <c r="F1969">
        <v>217</v>
      </c>
      <c r="G1969" t="s">
        <v>3435</v>
      </c>
    </row>
    <row r="1970" spans="2:7" x14ac:dyDescent="0.25">
      <c r="B1970" t="s">
        <v>4960</v>
      </c>
      <c r="C1970">
        <v>2427</v>
      </c>
      <c r="D1970">
        <v>100</v>
      </c>
      <c r="E1970" t="s">
        <v>4961</v>
      </c>
      <c r="F1970">
        <v>74</v>
      </c>
      <c r="G1970" t="s">
        <v>3435</v>
      </c>
    </row>
    <row r="1971" spans="2:7" x14ac:dyDescent="0.25">
      <c r="B1971" t="s">
        <v>4962</v>
      </c>
      <c r="C1971">
        <v>2428</v>
      </c>
      <c r="D1971">
        <v>32</v>
      </c>
      <c r="E1971" t="s">
        <v>4963</v>
      </c>
      <c r="G1971" t="s">
        <v>4950</v>
      </c>
    </row>
    <row r="1972" spans="2:7" x14ac:dyDescent="0.25">
      <c r="B1972" t="s">
        <v>4964</v>
      </c>
      <c r="C1972">
        <v>2429</v>
      </c>
      <c r="D1972">
        <v>33</v>
      </c>
      <c r="E1972" t="s">
        <v>4965</v>
      </c>
      <c r="F1972">
        <v>82.5</v>
      </c>
      <c r="G1972" t="s">
        <v>4966</v>
      </c>
    </row>
    <row r="1973" spans="2:7" x14ac:dyDescent="0.25">
      <c r="B1973" t="s">
        <v>4967</v>
      </c>
      <c r="C1973">
        <v>2432</v>
      </c>
      <c r="D1973">
        <v>33</v>
      </c>
      <c r="E1973" t="s">
        <v>4968</v>
      </c>
      <c r="F1973">
        <v>384.5</v>
      </c>
      <c r="G1973" t="s">
        <v>4966</v>
      </c>
    </row>
    <row r="1974" spans="2:7" x14ac:dyDescent="0.25">
      <c r="B1974" t="s">
        <v>4969</v>
      </c>
      <c r="C1974">
        <v>2434</v>
      </c>
      <c r="D1974">
        <v>21</v>
      </c>
      <c r="E1974" t="s">
        <v>4970</v>
      </c>
      <c r="G1974" t="s">
        <v>4971</v>
      </c>
    </row>
    <row r="1975" spans="2:7" x14ac:dyDescent="0.25">
      <c r="B1975" t="s">
        <v>4972</v>
      </c>
      <c r="C1975">
        <v>2435</v>
      </c>
      <c r="D1975">
        <v>12</v>
      </c>
      <c r="E1975" t="s">
        <v>4973</v>
      </c>
      <c r="F1975">
        <v>33</v>
      </c>
    </row>
    <row r="1976" spans="2:7" x14ac:dyDescent="0.25">
      <c r="B1976" t="s">
        <v>1737</v>
      </c>
      <c r="C1976">
        <v>2436</v>
      </c>
      <c r="D1976">
        <v>12</v>
      </c>
      <c r="E1976" t="s">
        <v>4974</v>
      </c>
      <c r="F1976">
        <v>320</v>
      </c>
    </row>
    <row r="1977" spans="2:7" x14ac:dyDescent="0.25">
      <c r="B1977" t="s">
        <v>4975</v>
      </c>
      <c r="C1977">
        <v>2438</v>
      </c>
      <c r="D1977">
        <v>100</v>
      </c>
      <c r="E1977" t="s">
        <v>4976</v>
      </c>
      <c r="F1977">
        <v>12</v>
      </c>
      <c r="G1977" t="s">
        <v>4950</v>
      </c>
    </row>
    <row r="1978" spans="2:7" x14ac:dyDescent="0.25">
      <c r="B1978" t="s">
        <v>4977</v>
      </c>
      <c r="C1978">
        <v>2439</v>
      </c>
      <c r="D1978">
        <v>32</v>
      </c>
      <c r="E1978" t="s">
        <v>4978</v>
      </c>
    </row>
    <row r="1979" spans="2:7" x14ac:dyDescent="0.25">
      <c r="B1979" t="s">
        <v>4979</v>
      </c>
      <c r="C1979">
        <v>2440</v>
      </c>
      <c r="D1979">
        <v>33</v>
      </c>
      <c r="E1979" t="s">
        <v>4980</v>
      </c>
      <c r="F1979">
        <v>43.3</v>
      </c>
    </row>
    <row r="1980" spans="2:7" x14ac:dyDescent="0.25">
      <c r="B1980" t="s">
        <v>4981</v>
      </c>
      <c r="C1980">
        <v>2441</v>
      </c>
      <c r="D1980">
        <v>76</v>
      </c>
      <c r="E1980" t="s">
        <v>4982</v>
      </c>
      <c r="F1980">
        <v>2099</v>
      </c>
    </row>
    <row r="1981" spans="2:7" x14ac:dyDescent="0.25">
      <c r="B1981" t="s">
        <v>4983</v>
      </c>
      <c r="C1981">
        <v>2442</v>
      </c>
      <c r="D1981">
        <v>76</v>
      </c>
      <c r="E1981" t="s">
        <v>4984</v>
      </c>
      <c r="F1981">
        <v>486</v>
      </c>
      <c r="G1981" t="s">
        <v>4985</v>
      </c>
    </row>
    <row r="1982" spans="2:7" x14ac:dyDescent="0.25">
      <c r="B1982" t="s">
        <v>4986</v>
      </c>
      <c r="C1982">
        <v>2443</v>
      </c>
      <c r="D1982">
        <v>33</v>
      </c>
      <c r="E1982" t="s">
        <v>4987</v>
      </c>
      <c r="F1982">
        <v>76.400000000000006</v>
      </c>
    </row>
    <row r="1983" spans="2:7" x14ac:dyDescent="0.25">
      <c r="B1983" t="s">
        <v>4988</v>
      </c>
      <c r="C1983">
        <v>2444</v>
      </c>
      <c r="D1983">
        <v>33</v>
      </c>
      <c r="E1983" t="s">
        <v>4989</v>
      </c>
      <c r="F1983">
        <v>50.4</v>
      </c>
    </row>
    <row r="1984" spans="2:7" x14ac:dyDescent="0.25">
      <c r="B1984" t="s">
        <v>4990</v>
      </c>
      <c r="C1984">
        <v>2445</v>
      </c>
      <c r="D1984">
        <v>33</v>
      </c>
      <c r="E1984" t="s">
        <v>4991</v>
      </c>
      <c r="F1984">
        <v>44.7</v>
      </c>
    </row>
    <row r="1985" spans="2:7" x14ac:dyDescent="0.25">
      <c r="B1985" t="s">
        <v>4992</v>
      </c>
      <c r="C1985">
        <v>2446</v>
      </c>
      <c r="D1985">
        <v>33</v>
      </c>
      <c r="E1985" t="s">
        <v>4993</v>
      </c>
    </row>
    <row r="1986" spans="2:7" x14ac:dyDescent="0.25">
      <c r="B1986" t="s">
        <v>4994</v>
      </c>
      <c r="C1986">
        <v>2447</v>
      </c>
      <c r="D1986">
        <v>33</v>
      </c>
      <c r="E1986" t="s">
        <v>4995</v>
      </c>
    </row>
    <row r="1987" spans="2:7" x14ac:dyDescent="0.25">
      <c r="B1987" t="s">
        <v>4996</v>
      </c>
      <c r="C1987">
        <v>2448</v>
      </c>
      <c r="D1987">
        <v>33</v>
      </c>
      <c r="E1987" t="s">
        <v>4997</v>
      </c>
    </row>
    <row r="1988" spans="2:7" x14ac:dyDescent="0.25">
      <c r="B1988" t="s">
        <v>4998</v>
      </c>
      <c r="C1988">
        <v>2449</v>
      </c>
      <c r="D1988">
        <v>33</v>
      </c>
      <c r="E1988" t="s">
        <v>4999</v>
      </c>
    </row>
    <row r="1989" spans="2:7" x14ac:dyDescent="0.25">
      <c r="B1989" t="s">
        <v>5000</v>
      </c>
      <c r="C1989">
        <v>2450</v>
      </c>
      <c r="D1989">
        <v>26</v>
      </c>
      <c r="E1989" t="s">
        <v>5001</v>
      </c>
      <c r="F1989">
        <v>1200</v>
      </c>
      <c r="G1989" t="s">
        <v>5002</v>
      </c>
    </row>
    <row r="1990" spans="2:7" x14ac:dyDescent="0.25">
      <c r="B1990" t="s">
        <v>5003</v>
      </c>
      <c r="C1990">
        <v>2451</v>
      </c>
      <c r="D1990">
        <v>100</v>
      </c>
      <c r="E1990" t="s">
        <v>5004</v>
      </c>
      <c r="F1990">
        <v>51</v>
      </c>
      <c r="G1990" t="s">
        <v>5005</v>
      </c>
    </row>
    <row r="1991" spans="2:7" x14ac:dyDescent="0.25">
      <c r="B1991" t="s">
        <v>5006</v>
      </c>
      <c r="C1991">
        <v>2452</v>
      </c>
      <c r="D1991">
        <v>100</v>
      </c>
      <c r="E1991" t="s">
        <v>5007</v>
      </c>
      <c r="F1991">
        <v>301</v>
      </c>
      <c r="G1991" t="s">
        <v>5005</v>
      </c>
    </row>
    <row r="1992" spans="2:7" x14ac:dyDescent="0.25">
      <c r="B1992" t="s">
        <v>5008</v>
      </c>
      <c r="C1992">
        <v>2453</v>
      </c>
      <c r="D1992">
        <v>78</v>
      </c>
      <c r="E1992" t="s">
        <v>5009</v>
      </c>
      <c r="F1992">
        <v>275</v>
      </c>
    </row>
    <row r="1993" spans="2:7" x14ac:dyDescent="0.25">
      <c r="B1993" t="s">
        <v>5010</v>
      </c>
      <c r="C1993">
        <v>2454</v>
      </c>
      <c r="D1993">
        <v>110</v>
      </c>
      <c r="E1993" t="s">
        <v>5011</v>
      </c>
      <c r="F1993">
        <v>105</v>
      </c>
    </row>
    <row r="1994" spans="2:7" x14ac:dyDescent="0.25">
      <c r="B1994" t="s">
        <v>5012</v>
      </c>
      <c r="C1994">
        <v>2455</v>
      </c>
      <c r="D1994">
        <v>33</v>
      </c>
      <c r="E1994" t="s">
        <v>5013</v>
      </c>
      <c r="F1994">
        <v>53</v>
      </c>
    </row>
    <row r="1995" spans="2:7" x14ac:dyDescent="0.25">
      <c r="B1995" t="s">
        <v>5014</v>
      </c>
      <c r="C1995">
        <v>2456</v>
      </c>
      <c r="D1995">
        <v>12</v>
      </c>
      <c r="E1995" t="s">
        <v>5015</v>
      </c>
      <c r="F1995">
        <v>52</v>
      </c>
    </row>
    <row r="1996" spans="2:7" x14ac:dyDescent="0.25">
      <c r="B1996" t="s">
        <v>5016</v>
      </c>
      <c r="C1996">
        <v>2457</v>
      </c>
      <c r="D1996">
        <v>33</v>
      </c>
      <c r="E1996" t="s">
        <v>5017</v>
      </c>
      <c r="F1996">
        <v>47</v>
      </c>
    </row>
    <row r="1997" spans="2:7" x14ac:dyDescent="0.25">
      <c r="B1997" t="s">
        <v>5018</v>
      </c>
      <c r="C1997">
        <v>2458</v>
      </c>
      <c r="D1997">
        <v>78</v>
      </c>
      <c r="E1997" t="s">
        <v>5019</v>
      </c>
    </row>
    <row r="1998" spans="2:7" x14ac:dyDescent="0.25">
      <c r="B1998" t="s">
        <v>5020</v>
      </c>
      <c r="C1998">
        <v>2459</v>
      </c>
      <c r="D1998">
        <v>12</v>
      </c>
      <c r="E1998" t="s">
        <v>5021</v>
      </c>
    </row>
    <row r="1999" spans="2:7" x14ac:dyDescent="0.25">
      <c r="B1999" t="s">
        <v>5022</v>
      </c>
      <c r="C1999">
        <v>2460</v>
      </c>
      <c r="D1999">
        <v>117</v>
      </c>
      <c r="E1999" t="s">
        <v>5023</v>
      </c>
      <c r="F1999">
        <v>75</v>
      </c>
      <c r="G1999" t="s">
        <v>5024</v>
      </c>
    </row>
    <row r="2000" spans="2:7" x14ac:dyDescent="0.25">
      <c r="B2000" t="s">
        <v>5025</v>
      </c>
      <c r="C2000">
        <v>2461</v>
      </c>
      <c r="D2000">
        <v>117</v>
      </c>
      <c r="E2000" t="s">
        <v>5026</v>
      </c>
      <c r="F2000">
        <v>75</v>
      </c>
    </row>
    <row r="2001" spans="2:7" x14ac:dyDescent="0.25">
      <c r="B2001" t="s">
        <v>5027</v>
      </c>
      <c r="C2001">
        <v>2462</v>
      </c>
      <c r="D2001">
        <v>114</v>
      </c>
      <c r="E2001" t="s">
        <v>4527</v>
      </c>
    </row>
    <row r="2002" spans="2:7" x14ac:dyDescent="0.25">
      <c r="B2002" t="s">
        <v>5028</v>
      </c>
      <c r="C2002">
        <v>2463</v>
      </c>
      <c r="D2002">
        <v>114</v>
      </c>
      <c r="E2002" t="s">
        <v>4558</v>
      </c>
      <c r="F2002">
        <v>48.5</v>
      </c>
    </row>
    <row r="2003" spans="2:7" x14ac:dyDescent="0.25">
      <c r="B2003" t="s">
        <v>5029</v>
      </c>
      <c r="C2003">
        <v>2464</v>
      </c>
      <c r="D2003">
        <v>114</v>
      </c>
      <c r="E2003" t="s">
        <v>5030</v>
      </c>
      <c r="F2003">
        <v>50.5</v>
      </c>
    </row>
    <row r="2004" spans="2:7" x14ac:dyDescent="0.25">
      <c r="B2004" t="s">
        <v>5031</v>
      </c>
      <c r="C2004">
        <v>2465</v>
      </c>
      <c r="D2004">
        <v>100</v>
      </c>
      <c r="E2004" t="s">
        <v>5032</v>
      </c>
      <c r="F2004">
        <v>14</v>
      </c>
    </row>
    <row r="2005" spans="2:7" x14ac:dyDescent="0.25">
      <c r="B2005" t="s">
        <v>5033</v>
      </c>
      <c r="C2005">
        <v>2466</v>
      </c>
      <c r="D2005">
        <v>32</v>
      </c>
      <c r="E2005" t="s">
        <v>5034</v>
      </c>
    </row>
    <row r="2006" spans="2:7" x14ac:dyDescent="0.25">
      <c r="B2006" t="s">
        <v>5035</v>
      </c>
      <c r="C2006">
        <v>2467</v>
      </c>
      <c r="D2006">
        <v>100</v>
      </c>
      <c r="E2006" t="s">
        <v>5036</v>
      </c>
      <c r="F2006">
        <v>3</v>
      </c>
    </row>
    <row r="2007" spans="2:7" x14ac:dyDescent="0.25">
      <c r="B2007" t="s">
        <v>5037</v>
      </c>
      <c r="C2007">
        <v>2468</v>
      </c>
      <c r="D2007">
        <v>100</v>
      </c>
      <c r="E2007" t="s">
        <v>5038</v>
      </c>
      <c r="F2007">
        <v>4</v>
      </c>
    </row>
    <row r="2008" spans="2:7" x14ac:dyDescent="0.25">
      <c r="B2008" t="s">
        <v>5039</v>
      </c>
      <c r="C2008">
        <v>2469</v>
      </c>
      <c r="D2008">
        <v>30</v>
      </c>
      <c r="E2008" t="s">
        <v>5040</v>
      </c>
    </row>
    <row r="2009" spans="2:7" x14ac:dyDescent="0.25">
      <c r="B2009" t="s">
        <v>5041</v>
      </c>
      <c r="C2009">
        <v>2470</v>
      </c>
      <c r="D2009">
        <v>100</v>
      </c>
      <c r="E2009" t="s">
        <v>5042</v>
      </c>
      <c r="F2009">
        <v>1</v>
      </c>
    </row>
    <row r="2010" spans="2:7" x14ac:dyDescent="0.25">
      <c r="B2010" t="s">
        <v>5043</v>
      </c>
      <c r="C2010">
        <v>2472</v>
      </c>
      <c r="D2010">
        <v>100</v>
      </c>
      <c r="E2010" t="s">
        <v>5044</v>
      </c>
      <c r="F2010">
        <v>1</v>
      </c>
    </row>
    <row r="2011" spans="2:7" x14ac:dyDescent="0.25">
      <c r="B2011" t="s">
        <v>5045</v>
      </c>
      <c r="C2011">
        <v>2473</v>
      </c>
      <c r="D2011">
        <v>118</v>
      </c>
      <c r="E2011" t="s">
        <v>5046</v>
      </c>
      <c r="F2011">
        <v>65</v>
      </c>
      <c r="G2011" t="s">
        <v>5047</v>
      </c>
    </row>
    <row r="2012" spans="2:7" x14ac:dyDescent="0.25">
      <c r="B2012" t="s">
        <v>5048</v>
      </c>
      <c r="C2012">
        <v>2475</v>
      </c>
      <c r="D2012">
        <v>26</v>
      </c>
      <c r="E2012" t="s">
        <v>5049</v>
      </c>
      <c r="F2012">
        <v>9.31</v>
      </c>
      <c r="G2012" t="s">
        <v>1718</v>
      </c>
    </row>
    <row r="2013" spans="2:7" x14ac:dyDescent="0.25">
      <c r="B2013" t="s">
        <v>5050</v>
      </c>
      <c r="C2013">
        <v>2476</v>
      </c>
      <c r="D2013">
        <v>26</v>
      </c>
      <c r="E2013" t="s">
        <v>5051</v>
      </c>
      <c r="F2013">
        <v>25.6</v>
      </c>
      <c r="G2013" t="s">
        <v>5052</v>
      </c>
    </row>
    <row r="2014" spans="2:7" x14ac:dyDescent="0.25">
      <c r="B2014" t="s">
        <v>5053</v>
      </c>
      <c r="C2014">
        <v>2477</v>
      </c>
      <c r="D2014">
        <v>76</v>
      </c>
      <c r="E2014" t="s">
        <v>5054</v>
      </c>
      <c r="F2014">
        <v>685</v>
      </c>
    </row>
    <row r="2015" spans="2:7" x14ac:dyDescent="0.25">
      <c r="B2015" t="s">
        <v>5055</v>
      </c>
      <c r="C2015">
        <v>2478</v>
      </c>
      <c r="D2015">
        <v>33</v>
      </c>
      <c r="E2015" t="s">
        <v>5056</v>
      </c>
      <c r="F2015">
        <v>54.9</v>
      </c>
    </row>
    <row r="2016" spans="2:7" x14ac:dyDescent="0.25">
      <c r="B2016" t="s">
        <v>5057</v>
      </c>
      <c r="C2016">
        <v>2479</v>
      </c>
      <c r="D2016">
        <v>36</v>
      </c>
      <c r="E2016" t="s">
        <v>5058</v>
      </c>
      <c r="F2016">
        <v>4.32</v>
      </c>
      <c r="G2016" t="s">
        <v>5059</v>
      </c>
    </row>
    <row r="2017" spans="2:7" x14ac:dyDescent="0.25">
      <c r="B2017" t="s">
        <v>5060</v>
      </c>
      <c r="C2017">
        <v>2480</v>
      </c>
      <c r="D2017">
        <v>36</v>
      </c>
      <c r="E2017" t="s">
        <v>5061</v>
      </c>
      <c r="F2017">
        <v>4.17</v>
      </c>
      <c r="G2017" t="s">
        <v>5059</v>
      </c>
    </row>
    <row r="2018" spans="2:7" x14ac:dyDescent="0.25">
      <c r="B2018" t="s">
        <v>5062</v>
      </c>
      <c r="C2018">
        <v>2481</v>
      </c>
      <c r="D2018">
        <v>100</v>
      </c>
      <c r="E2018" t="s">
        <v>5063</v>
      </c>
      <c r="F2018">
        <v>34</v>
      </c>
      <c r="G2018" t="s">
        <v>5064</v>
      </c>
    </row>
    <row r="2019" spans="2:7" x14ac:dyDescent="0.25">
      <c r="B2019" t="s">
        <v>5065</v>
      </c>
      <c r="C2019">
        <v>2482</v>
      </c>
      <c r="D2019">
        <v>76</v>
      </c>
      <c r="E2019" t="s">
        <v>5066</v>
      </c>
      <c r="F2019">
        <v>95</v>
      </c>
    </row>
    <row r="2020" spans="2:7" x14ac:dyDescent="0.25">
      <c r="B2020" t="s">
        <v>5067</v>
      </c>
      <c r="C2020">
        <v>2483</v>
      </c>
      <c r="D2020">
        <v>33</v>
      </c>
      <c r="E2020" t="s">
        <v>5068</v>
      </c>
      <c r="F2020">
        <v>31.2</v>
      </c>
    </row>
    <row r="2021" spans="2:7" x14ac:dyDescent="0.25">
      <c r="B2021" t="s">
        <v>5069</v>
      </c>
      <c r="C2021">
        <v>2486</v>
      </c>
      <c r="D2021">
        <v>93</v>
      </c>
      <c r="E2021" t="s">
        <v>5070</v>
      </c>
      <c r="G2021" t="s">
        <v>3112</v>
      </c>
    </row>
    <row r="2022" spans="2:7" x14ac:dyDescent="0.25">
      <c r="B2022" t="s">
        <v>5071</v>
      </c>
      <c r="C2022">
        <v>2487</v>
      </c>
      <c r="D2022">
        <v>47</v>
      </c>
      <c r="E2022" t="s">
        <v>5072</v>
      </c>
      <c r="F2022">
        <v>150</v>
      </c>
      <c r="G2022" t="s">
        <v>5073</v>
      </c>
    </row>
    <row r="2023" spans="2:7" x14ac:dyDescent="0.25">
      <c r="B2023" t="s">
        <v>5074</v>
      </c>
      <c r="C2023">
        <v>2488</v>
      </c>
      <c r="D2023">
        <v>26</v>
      </c>
      <c r="E2023" t="s">
        <v>5075</v>
      </c>
      <c r="F2023">
        <v>196</v>
      </c>
    </row>
    <row r="2024" spans="2:7" x14ac:dyDescent="0.25">
      <c r="B2024" t="s">
        <v>5076</v>
      </c>
      <c r="C2024">
        <v>2489</v>
      </c>
      <c r="D2024">
        <v>26</v>
      </c>
      <c r="E2024" t="s">
        <v>5077</v>
      </c>
      <c r="F2024">
        <v>152</v>
      </c>
      <c r="G2024" t="s">
        <v>5078</v>
      </c>
    </row>
    <row r="2025" spans="2:7" x14ac:dyDescent="0.25">
      <c r="B2025" t="s">
        <v>5079</v>
      </c>
      <c r="C2025">
        <v>2490</v>
      </c>
      <c r="D2025">
        <v>33</v>
      </c>
      <c r="E2025" t="s">
        <v>5080</v>
      </c>
      <c r="F2025">
        <v>148</v>
      </c>
    </row>
    <row r="2026" spans="2:7" x14ac:dyDescent="0.25">
      <c r="B2026" t="s">
        <v>5081</v>
      </c>
      <c r="C2026">
        <v>2491</v>
      </c>
      <c r="D2026">
        <v>33</v>
      </c>
      <c r="E2026" t="s">
        <v>5082</v>
      </c>
      <c r="F2026">
        <v>142.5</v>
      </c>
    </row>
    <row r="2027" spans="2:7" x14ac:dyDescent="0.25">
      <c r="B2027" t="s">
        <v>5083</v>
      </c>
      <c r="C2027">
        <v>2492</v>
      </c>
      <c r="D2027">
        <v>33</v>
      </c>
      <c r="E2027" t="s">
        <v>5084</v>
      </c>
      <c r="F2027">
        <v>54.7</v>
      </c>
    </row>
    <row r="2028" spans="2:7" x14ac:dyDescent="0.25">
      <c r="B2028" t="s">
        <v>5085</v>
      </c>
      <c r="C2028">
        <v>2493</v>
      </c>
      <c r="D2028">
        <v>33</v>
      </c>
      <c r="E2028" t="s">
        <v>5086</v>
      </c>
      <c r="F2028">
        <v>55.3</v>
      </c>
    </row>
    <row r="2029" spans="2:7" x14ac:dyDescent="0.25">
      <c r="B2029" t="s">
        <v>5087</v>
      </c>
      <c r="C2029">
        <v>2494</v>
      </c>
      <c r="D2029">
        <v>33</v>
      </c>
      <c r="E2029" t="s">
        <v>5088</v>
      </c>
      <c r="F2029">
        <v>102</v>
      </c>
    </row>
    <row r="2030" spans="2:7" x14ac:dyDescent="0.25">
      <c r="B2030" t="s">
        <v>5089</v>
      </c>
      <c r="C2030">
        <v>2495</v>
      </c>
      <c r="D2030">
        <v>33</v>
      </c>
      <c r="E2030" t="s">
        <v>5090</v>
      </c>
      <c r="F2030">
        <v>76</v>
      </c>
    </row>
    <row r="2031" spans="2:7" x14ac:dyDescent="0.25">
      <c r="B2031" t="s">
        <v>5091</v>
      </c>
      <c r="C2031">
        <v>2496</v>
      </c>
      <c r="D2031">
        <v>33</v>
      </c>
      <c r="E2031" t="s">
        <v>5092</v>
      </c>
      <c r="F2031">
        <v>73.099999999999994</v>
      </c>
    </row>
    <row r="2032" spans="2:7" x14ac:dyDescent="0.25">
      <c r="B2032" t="s">
        <v>5093</v>
      </c>
      <c r="C2032">
        <v>2497</v>
      </c>
      <c r="D2032">
        <v>33</v>
      </c>
      <c r="E2032" t="s">
        <v>5094</v>
      </c>
      <c r="F2032">
        <v>301</v>
      </c>
    </row>
    <row r="2033" spans="2:6" x14ac:dyDescent="0.25">
      <c r="B2033" t="s">
        <v>5095</v>
      </c>
      <c r="C2033">
        <v>2498</v>
      </c>
      <c r="D2033">
        <v>12</v>
      </c>
      <c r="E2033" t="s">
        <v>5096</v>
      </c>
      <c r="F2033">
        <v>14.79</v>
      </c>
    </row>
    <row r="2034" spans="2:6" x14ac:dyDescent="0.25">
      <c r="B2034" t="s">
        <v>5097</v>
      </c>
      <c r="C2034">
        <v>2499</v>
      </c>
      <c r="D2034">
        <v>12</v>
      </c>
      <c r="E2034" t="s">
        <v>5098</v>
      </c>
      <c r="F2034">
        <v>31.32</v>
      </c>
    </row>
    <row r="2035" spans="2:6" x14ac:dyDescent="0.25">
      <c r="B2035" t="s">
        <v>5099</v>
      </c>
      <c r="C2035">
        <v>2500</v>
      </c>
      <c r="D2035">
        <v>12</v>
      </c>
      <c r="E2035" t="s">
        <v>5100</v>
      </c>
      <c r="F2035">
        <v>6.61</v>
      </c>
    </row>
    <row r="2036" spans="2:6" x14ac:dyDescent="0.25">
      <c r="B2036" t="s">
        <v>5101</v>
      </c>
      <c r="C2036">
        <v>2501</v>
      </c>
      <c r="D2036">
        <v>12</v>
      </c>
      <c r="E2036" t="s">
        <v>5102</v>
      </c>
      <c r="F2036">
        <v>31.64</v>
      </c>
    </row>
    <row r="2037" spans="2:6" x14ac:dyDescent="0.25">
      <c r="B2037" t="s">
        <v>5103</v>
      </c>
      <c r="C2037">
        <v>2502</v>
      </c>
      <c r="D2037">
        <v>30</v>
      </c>
      <c r="E2037" t="s">
        <v>5104</v>
      </c>
    </row>
    <row r="2038" spans="2:6" x14ac:dyDescent="0.25">
      <c r="B2038" t="s">
        <v>5105</v>
      </c>
      <c r="C2038">
        <v>2503</v>
      </c>
      <c r="D2038">
        <v>106</v>
      </c>
      <c r="E2038" t="s">
        <v>5106</v>
      </c>
      <c r="F2038">
        <v>63.3</v>
      </c>
    </row>
    <row r="2039" spans="2:6" x14ac:dyDescent="0.25">
      <c r="B2039" t="s">
        <v>5107</v>
      </c>
      <c r="C2039">
        <v>2504</v>
      </c>
      <c r="D2039">
        <v>12</v>
      </c>
      <c r="E2039" t="s">
        <v>5108</v>
      </c>
      <c r="F2039">
        <v>86</v>
      </c>
    </row>
    <row r="2040" spans="2:6" x14ac:dyDescent="0.25">
      <c r="B2040" t="s">
        <v>5109</v>
      </c>
      <c r="C2040">
        <v>2505</v>
      </c>
      <c r="D2040">
        <v>119</v>
      </c>
      <c r="E2040" t="s">
        <v>5110</v>
      </c>
      <c r="F2040">
        <v>103</v>
      </c>
    </row>
    <row r="2041" spans="2:6" x14ac:dyDescent="0.25">
      <c r="B2041" t="s">
        <v>5111</v>
      </c>
      <c r="C2041">
        <v>2506</v>
      </c>
      <c r="D2041">
        <v>86</v>
      </c>
      <c r="E2041" t="s">
        <v>5112</v>
      </c>
      <c r="F2041">
        <v>86</v>
      </c>
    </row>
    <row r="2042" spans="2:6" x14ac:dyDescent="0.25">
      <c r="B2042" t="s">
        <v>5113</v>
      </c>
      <c r="C2042">
        <v>2507</v>
      </c>
      <c r="D2042">
        <v>26</v>
      </c>
      <c r="E2042" t="s">
        <v>5114</v>
      </c>
      <c r="F2042">
        <v>241.04</v>
      </c>
    </row>
    <row r="2043" spans="2:6" x14ac:dyDescent="0.25">
      <c r="B2043" t="s">
        <v>5115</v>
      </c>
      <c r="C2043">
        <v>2508</v>
      </c>
      <c r="D2043">
        <v>106</v>
      </c>
      <c r="E2043" t="s">
        <v>5116</v>
      </c>
    </row>
    <row r="2044" spans="2:6" x14ac:dyDescent="0.25">
      <c r="B2044" t="s">
        <v>5117</v>
      </c>
      <c r="C2044">
        <v>2509</v>
      </c>
      <c r="D2044">
        <v>26</v>
      </c>
      <c r="E2044" t="s">
        <v>5118</v>
      </c>
      <c r="F2044">
        <v>38</v>
      </c>
    </row>
    <row r="2045" spans="2:6" x14ac:dyDescent="0.25">
      <c r="B2045" t="s">
        <v>5119</v>
      </c>
      <c r="C2045">
        <v>2510</v>
      </c>
      <c r="D2045">
        <v>26</v>
      </c>
      <c r="E2045" t="s">
        <v>5120</v>
      </c>
      <c r="F2045">
        <v>255</v>
      </c>
    </row>
    <row r="2046" spans="2:6" x14ac:dyDescent="0.25">
      <c r="B2046" t="s">
        <v>5121</v>
      </c>
      <c r="C2046">
        <v>2511</v>
      </c>
      <c r="D2046">
        <v>26</v>
      </c>
      <c r="E2046" t="s">
        <v>5122</v>
      </c>
      <c r="F2046">
        <v>82</v>
      </c>
    </row>
    <row r="2047" spans="2:6" x14ac:dyDescent="0.25">
      <c r="B2047" t="s">
        <v>5123</v>
      </c>
      <c r="C2047">
        <v>2512</v>
      </c>
      <c r="D2047">
        <v>47</v>
      </c>
      <c r="E2047" t="s">
        <v>5124</v>
      </c>
      <c r="F2047">
        <v>37</v>
      </c>
    </row>
    <row r="2048" spans="2:6" x14ac:dyDescent="0.25">
      <c r="B2048" t="s">
        <v>5125</v>
      </c>
      <c r="C2048">
        <v>2513</v>
      </c>
      <c r="D2048">
        <v>99</v>
      </c>
      <c r="E2048" t="s">
        <v>5126</v>
      </c>
      <c r="F2048">
        <v>295</v>
      </c>
    </row>
    <row r="2049" spans="2:7" x14ac:dyDescent="0.25">
      <c r="B2049" t="s">
        <v>5127</v>
      </c>
      <c r="C2049">
        <v>2514</v>
      </c>
      <c r="D2049">
        <v>99</v>
      </c>
      <c r="E2049" t="s">
        <v>5128</v>
      </c>
      <c r="F2049">
        <v>27</v>
      </c>
    </row>
    <row r="2050" spans="2:7" x14ac:dyDescent="0.25">
      <c r="B2050" t="s">
        <v>5129</v>
      </c>
      <c r="C2050">
        <v>2515</v>
      </c>
      <c r="D2050">
        <v>99</v>
      </c>
      <c r="E2050" t="s">
        <v>5130</v>
      </c>
      <c r="F2050">
        <v>52</v>
      </c>
    </row>
    <row r="2051" spans="2:7" x14ac:dyDescent="0.25">
      <c r="B2051" t="s">
        <v>5131</v>
      </c>
      <c r="C2051">
        <v>2517</v>
      </c>
      <c r="D2051">
        <v>99</v>
      </c>
      <c r="E2051" t="s">
        <v>5132</v>
      </c>
      <c r="F2051">
        <v>98</v>
      </c>
    </row>
    <row r="2052" spans="2:7" x14ac:dyDescent="0.25">
      <c r="B2052" t="s">
        <v>5133</v>
      </c>
      <c r="C2052">
        <v>2518</v>
      </c>
      <c r="D2052">
        <v>99</v>
      </c>
      <c r="E2052" t="s">
        <v>5134</v>
      </c>
      <c r="F2052">
        <v>162.9</v>
      </c>
    </row>
    <row r="2053" spans="2:7" x14ac:dyDescent="0.25">
      <c r="B2053" t="s">
        <v>5135</v>
      </c>
      <c r="C2053">
        <v>2519</v>
      </c>
      <c r="D2053">
        <v>99</v>
      </c>
      <c r="E2053" t="s">
        <v>5136</v>
      </c>
      <c r="F2053">
        <v>114</v>
      </c>
    </row>
    <row r="2054" spans="2:7" x14ac:dyDescent="0.25">
      <c r="B2054" t="s">
        <v>5137</v>
      </c>
      <c r="C2054">
        <v>2520</v>
      </c>
      <c r="D2054">
        <v>99</v>
      </c>
      <c r="E2054" t="s">
        <v>4851</v>
      </c>
      <c r="F2054">
        <v>103.5</v>
      </c>
    </row>
    <row r="2055" spans="2:7" x14ac:dyDescent="0.25">
      <c r="B2055" t="s">
        <v>5138</v>
      </c>
      <c r="C2055">
        <v>2521</v>
      </c>
      <c r="D2055">
        <v>99</v>
      </c>
      <c r="E2055" t="s">
        <v>4849</v>
      </c>
      <c r="F2055">
        <v>87.3</v>
      </c>
    </row>
    <row r="2056" spans="2:7" x14ac:dyDescent="0.25">
      <c r="B2056" t="s">
        <v>5139</v>
      </c>
      <c r="C2056">
        <v>2522</v>
      </c>
      <c r="D2056">
        <v>99</v>
      </c>
      <c r="E2056" t="s">
        <v>5140</v>
      </c>
      <c r="F2056">
        <v>11.7</v>
      </c>
    </row>
    <row r="2057" spans="2:7" x14ac:dyDescent="0.25">
      <c r="B2057" t="s">
        <v>5141</v>
      </c>
      <c r="C2057">
        <v>2523</v>
      </c>
      <c r="D2057">
        <v>99</v>
      </c>
      <c r="E2057" t="s">
        <v>5142</v>
      </c>
      <c r="F2057">
        <v>112.5</v>
      </c>
    </row>
    <row r="2058" spans="2:7" x14ac:dyDescent="0.25">
      <c r="B2058" t="s">
        <v>5143</v>
      </c>
      <c r="C2058">
        <v>2524</v>
      </c>
      <c r="D2058">
        <v>12</v>
      </c>
      <c r="E2058" t="s">
        <v>5144</v>
      </c>
      <c r="F2058">
        <v>16</v>
      </c>
    </row>
    <row r="2059" spans="2:7" x14ac:dyDescent="0.25">
      <c r="B2059" t="s">
        <v>5145</v>
      </c>
      <c r="C2059">
        <v>2525</v>
      </c>
      <c r="D2059">
        <v>12</v>
      </c>
      <c r="E2059" t="s">
        <v>5146</v>
      </c>
      <c r="F2059">
        <v>78</v>
      </c>
    </row>
    <row r="2060" spans="2:7" x14ac:dyDescent="0.25">
      <c r="B2060" t="s">
        <v>5147</v>
      </c>
      <c r="C2060">
        <v>2527</v>
      </c>
      <c r="D2060">
        <v>86</v>
      </c>
      <c r="E2060" t="s">
        <v>5148</v>
      </c>
    </row>
    <row r="2061" spans="2:7" x14ac:dyDescent="0.25">
      <c r="B2061" t="s">
        <v>5149</v>
      </c>
      <c r="C2061">
        <v>2528</v>
      </c>
      <c r="D2061">
        <v>86</v>
      </c>
      <c r="E2061" t="s">
        <v>5150</v>
      </c>
      <c r="G2061" t="s">
        <v>5151</v>
      </c>
    </row>
    <row r="2062" spans="2:7" x14ac:dyDescent="0.25">
      <c r="B2062" t="s">
        <v>5152</v>
      </c>
      <c r="C2062">
        <v>2529</v>
      </c>
      <c r="D2062">
        <v>86</v>
      </c>
      <c r="E2062" t="s">
        <v>5153</v>
      </c>
    </row>
    <row r="2063" spans="2:7" x14ac:dyDescent="0.25">
      <c r="B2063" t="s">
        <v>5154</v>
      </c>
      <c r="C2063">
        <v>2530</v>
      </c>
      <c r="D2063">
        <v>30</v>
      </c>
      <c r="E2063" t="s">
        <v>5155</v>
      </c>
    </row>
    <row r="2064" spans="2:7" x14ac:dyDescent="0.25">
      <c r="B2064" t="s">
        <v>5156</v>
      </c>
      <c r="C2064">
        <v>2531</v>
      </c>
      <c r="D2064">
        <v>30</v>
      </c>
      <c r="E2064" t="s">
        <v>5157</v>
      </c>
    </row>
    <row r="2065" spans="2:7" x14ac:dyDescent="0.25">
      <c r="B2065" t="s">
        <v>5158</v>
      </c>
      <c r="C2065">
        <v>2532</v>
      </c>
      <c r="D2065">
        <v>12</v>
      </c>
      <c r="E2065" t="s">
        <v>5159</v>
      </c>
      <c r="F2065">
        <v>58</v>
      </c>
    </row>
    <row r="2066" spans="2:7" x14ac:dyDescent="0.25">
      <c r="B2066" t="s">
        <v>5160</v>
      </c>
      <c r="C2066">
        <v>2534</v>
      </c>
      <c r="D2066">
        <v>100</v>
      </c>
      <c r="E2066" t="s">
        <v>5161</v>
      </c>
      <c r="F2066">
        <v>104</v>
      </c>
    </row>
    <row r="2067" spans="2:7" x14ac:dyDescent="0.25">
      <c r="B2067" t="s">
        <v>5162</v>
      </c>
      <c r="C2067">
        <v>2535</v>
      </c>
      <c r="D2067">
        <v>76</v>
      </c>
      <c r="E2067" t="s">
        <v>5163</v>
      </c>
      <c r="F2067">
        <v>41</v>
      </c>
    </row>
    <row r="2068" spans="2:7" x14ac:dyDescent="0.25">
      <c r="B2068" t="s">
        <v>5164</v>
      </c>
      <c r="C2068">
        <v>2536</v>
      </c>
      <c r="D2068">
        <v>54</v>
      </c>
      <c r="E2068" t="s">
        <v>5165</v>
      </c>
      <c r="G2068" t="s">
        <v>5166</v>
      </c>
    </row>
    <row r="2069" spans="2:7" x14ac:dyDescent="0.25">
      <c r="B2069" t="s">
        <v>5167</v>
      </c>
      <c r="C2069">
        <v>2537</v>
      </c>
      <c r="D2069">
        <v>33</v>
      </c>
      <c r="E2069" t="s">
        <v>5168</v>
      </c>
      <c r="F2069">
        <v>86.53</v>
      </c>
    </row>
    <row r="2070" spans="2:7" x14ac:dyDescent="0.25">
      <c r="B2070" t="s">
        <v>5169</v>
      </c>
      <c r="C2070">
        <v>2538</v>
      </c>
      <c r="D2070">
        <v>110</v>
      </c>
      <c r="E2070" t="s">
        <v>5170</v>
      </c>
    </row>
    <row r="2071" spans="2:7" x14ac:dyDescent="0.25">
      <c r="B2071" t="s">
        <v>5171</v>
      </c>
      <c r="C2071">
        <v>2539</v>
      </c>
      <c r="D2071">
        <v>78</v>
      </c>
      <c r="E2071" t="s">
        <v>5172</v>
      </c>
      <c r="F2071">
        <v>260</v>
      </c>
    </row>
    <row r="2072" spans="2:7" x14ac:dyDescent="0.25">
      <c r="B2072" t="s">
        <v>5173</v>
      </c>
      <c r="C2072">
        <v>2540</v>
      </c>
      <c r="D2072">
        <v>78</v>
      </c>
      <c r="E2072" t="s">
        <v>5174</v>
      </c>
    </row>
    <row r="2073" spans="2:7" x14ac:dyDescent="0.25">
      <c r="B2073" t="s">
        <v>5175</v>
      </c>
      <c r="C2073">
        <v>2541</v>
      </c>
      <c r="D2073">
        <v>32</v>
      </c>
      <c r="E2073" t="s">
        <v>5176</v>
      </c>
    </row>
    <row r="2074" spans="2:7" x14ac:dyDescent="0.25">
      <c r="B2074" t="s">
        <v>5177</v>
      </c>
      <c r="C2074">
        <v>2542</v>
      </c>
      <c r="D2074">
        <v>32</v>
      </c>
      <c r="E2074" t="s">
        <v>5178</v>
      </c>
    </row>
    <row r="2075" spans="2:7" x14ac:dyDescent="0.25">
      <c r="B2075" t="s">
        <v>5179</v>
      </c>
      <c r="C2075">
        <v>2543</v>
      </c>
      <c r="D2075">
        <v>32</v>
      </c>
      <c r="E2075" t="s">
        <v>5180</v>
      </c>
    </row>
    <row r="2076" spans="2:7" x14ac:dyDescent="0.25">
      <c r="B2076" t="s">
        <v>5181</v>
      </c>
      <c r="C2076">
        <v>2544</v>
      </c>
      <c r="D2076">
        <v>32</v>
      </c>
      <c r="E2076" t="s">
        <v>5182</v>
      </c>
    </row>
    <row r="2077" spans="2:7" x14ac:dyDescent="0.25">
      <c r="B2077" t="s">
        <v>5183</v>
      </c>
      <c r="C2077">
        <v>2545</v>
      </c>
      <c r="D2077">
        <v>78</v>
      </c>
      <c r="E2077" t="s">
        <v>5184</v>
      </c>
      <c r="G2077" t="s">
        <v>5185</v>
      </c>
    </row>
    <row r="2078" spans="2:7" x14ac:dyDescent="0.25">
      <c r="B2078" t="s">
        <v>5186</v>
      </c>
      <c r="C2078">
        <v>2546</v>
      </c>
      <c r="D2078">
        <v>86</v>
      </c>
      <c r="E2078" t="s">
        <v>5187</v>
      </c>
    </row>
    <row r="2079" spans="2:7" x14ac:dyDescent="0.25">
      <c r="B2079" t="s">
        <v>5188</v>
      </c>
      <c r="C2079">
        <v>2547</v>
      </c>
      <c r="D2079">
        <v>32</v>
      </c>
      <c r="E2079" t="s">
        <v>5189</v>
      </c>
      <c r="G2079" t="s">
        <v>5190</v>
      </c>
    </row>
    <row r="2080" spans="2:7" x14ac:dyDescent="0.25">
      <c r="B2080" t="s">
        <v>5191</v>
      </c>
      <c r="C2080">
        <v>2548</v>
      </c>
      <c r="D2080">
        <v>32</v>
      </c>
      <c r="E2080" t="s">
        <v>5192</v>
      </c>
      <c r="G2080" t="s">
        <v>5190</v>
      </c>
    </row>
    <row r="2081" spans="2:7" x14ac:dyDescent="0.25">
      <c r="B2081" t="s">
        <v>5193</v>
      </c>
      <c r="C2081">
        <v>2549</v>
      </c>
      <c r="D2081">
        <v>33</v>
      </c>
      <c r="E2081" t="s">
        <v>5194</v>
      </c>
      <c r="F2081">
        <v>59.3</v>
      </c>
    </row>
    <row r="2082" spans="2:7" x14ac:dyDescent="0.25">
      <c r="B2082" t="s">
        <v>5195</v>
      </c>
      <c r="C2082">
        <v>2550</v>
      </c>
      <c r="D2082">
        <v>93</v>
      </c>
      <c r="E2082" t="s">
        <v>5196</v>
      </c>
      <c r="F2082">
        <v>45</v>
      </c>
    </row>
    <row r="2083" spans="2:7" x14ac:dyDescent="0.25">
      <c r="B2083" t="s">
        <v>5197</v>
      </c>
      <c r="C2083">
        <v>2551</v>
      </c>
      <c r="D2083">
        <v>93</v>
      </c>
      <c r="E2083" t="s">
        <v>5198</v>
      </c>
      <c r="F2083">
        <v>124</v>
      </c>
      <c r="G2083" t="s">
        <v>3112</v>
      </c>
    </row>
    <row r="2084" spans="2:7" x14ac:dyDescent="0.25">
      <c r="B2084" t="s">
        <v>5199</v>
      </c>
      <c r="C2084">
        <v>2552</v>
      </c>
      <c r="D2084">
        <v>101</v>
      </c>
      <c r="E2084" t="s">
        <v>5200</v>
      </c>
      <c r="F2084">
        <v>266</v>
      </c>
    </row>
    <row r="2085" spans="2:7" x14ac:dyDescent="0.25">
      <c r="B2085" t="s">
        <v>5201</v>
      </c>
      <c r="C2085">
        <v>2553</v>
      </c>
      <c r="D2085">
        <v>101</v>
      </c>
      <c r="E2085" t="s">
        <v>5202</v>
      </c>
      <c r="F2085">
        <v>188</v>
      </c>
    </row>
    <row r="2086" spans="2:7" x14ac:dyDescent="0.25">
      <c r="B2086" t="s">
        <v>5203</v>
      </c>
      <c r="C2086">
        <v>2554</v>
      </c>
      <c r="D2086">
        <v>101</v>
      </c>
      <c r="F2086">
        <v>22</v>
      </c>
    </row>
    <row r="2087" spans="2:7" x14ac:dyDescent="0.25">
      <c r="B2087" t="s">
        <v>5204</v>
      </c>
      <c r="C2087">
        <v>2555</v>
      </c>
      <c r="D2087">
        <v>12</v>
      </c>
      <c r="E2087" t="s">
        <v>5205</v>
      </c>
      <c r="F2087">
        <v>49.13</v>
      </c>
    </row>
    <row r="2088" spans="2:7" x14ac:dyDescent="0.25">
      <c r="B2088" t="s">
        <v>5206</v>
      </c>
      <c r="C2088">
        <v>2556</v>
      </c>
      <c r="D2088">
        <v>12</v>
      </c>
      <c r="E2088" t="s">
        <v>5207</v>
      </c>
      <c r="F2088">
        <v>37.1</v>
      </c>
    </row>
    <row r="2089" spans="2:7" x14ac:dyDescent="0.25">
      <c r="B2089" t="s">
        <v>5208</v>
      </c>
      <c r="C2089">
        <v>2557</v>
      </c>
      <c r="D2089">
        <v>12</v>
      </c>
      <c r="E2089" t="s">
        <v>5209</v>
      </c>
      <c r="F2089">
        <v>9.61</v>
      </c>
    </row>
    <row r="2090" spans="2:7" x14ac:dyDescent="0.25">
      <c r="B2090" t="s">
        <v>5210</v>
      </c>
      <c r="C2090">
        <v>2558</v>
      </c>
      <c r="D2090">
        <v>47</v>
      </c>
      <c r="E2090" t="s">
        <v>5211</v>
      </c>
      <c r="F2090">
        <v>8.6</v>
      </c>
    </row>
    <row r="2091" spans="2:7" x14ac:dyDescent="0.25">
      <c r="B2091" t="s">
        <v>5212</v>
      </c>
      <c r="C2091">
        <v>2559</v>
      </c>
      <c r="D2091">
        <v>47</v>
      </c>
      <c r="E2091" t="s">
        <v>5213</v>
      </c>
      <c r="F2091">
        <v>29.5</v>
      </c>
    </row>
    <row r="2092" spans="2:7" x14ac:dyDescent="0.25">
      <c r="B2092" t="s">
        <v>2748</v>
      </c>
      <c r="C2092">
        <v>2560</v>
      </c>
      <c r="D2092">
        <v>47</v>
      </c>
      <c r="E2092" t="s">
        <v>2749</v>
      </c>
    </row>
    <row r="2093" spans="2:7" x14ac:dyDescent="0.25">
      <c r="B2093" t="s">
        <v>5214</v>
      </c>
      <c r="C2093">
        <v>2561</v>
      </c>
      <c r="D2093">
        <v>47</v>
      </c>
      <c r="E2093" t="s">
        <v>5215</v>
      </c>
      <c r="F2093">
        <v>79</v>
      </c>
    </row>
    <row r="2094" spans="2:7" x14ac:dyDescent="0.25">
      <c r="B2094" t="s">
        <v>2750</v>
      </c>
      <c r="C2094">
        <v>2562</v>
      </c>
      <c r="D2094">
        <v>47</v>
      </c>
      <c r="E2094" t="s">
        <v>2751</v>
      </c>
    </row>
    <row r="2095" spans="2:7" x14ac:dyDescent="0.25">
      <c r="B2095" t="s">
        <v>5216</v>
      </c>
      <c r="C2095">
        <v>2563</v>
      </c>
      <c r="D2095">
        <v>47</v>
      </c>
      <c r="E2095" t="s">
        <v>5217</v>
      </c>
      <c r="F2095">
        <v>19.3</v>
      </c>
    </row>
    <row r="2096" spans="2:7" x14ac:dyDescent="0.25">
      <c r="B2096" t="s">
        <v>5218</v>
      </c>
      <c r="C2096">
        <v>2564</v>
      </c>
      <c r="D2096">
        <v>47</v>
      </c>
      <c r="E2096" t="s">
        <v>5219</v>
      </c>
      <c r="F2096">
        <v>18</v>
      </c>
    </row>
    <row r="2097" spans="2:6" x14ac:dyDescent="0.25">
      <c r="B2097" t="s">
        <v>5220</v>
      </c>
      <c r="C2097">
        <v>2565</v>
      </c>
      <c r="D2097">
        <v>47</v>
      </c>
      <c r="E2097" t="s">
        <v>5221</v>
      </c>
      <c r="F2097">
        <v>19.3</v>
      </c>
    </row>
    <row r="2098" spans="2:6" x14ac:dyDescent="0.25">
      <c r="B2098" t="s">
        <v>5222</v>
      </c>
      <c r="C2098">
        <v>2566</v>
      </c>
      <c r="D2098">
        <v>47</v>
      </c>
      <c r="F2098">
        <v>4.5</v>
      </c>
    </row>
    <row r="2099" spans="2:6" x14ac:dyDescent="0.25">
      <c r="B2099" t="s">
        <v>5223</v>
      </c>
      <c r="C2099">
        <v>2567</v>
      </c>
      <c r="D2099">
        <v>47</v>
      </c>
      <c r="E2099" t="s">
        <v>5224</v>
      </c>
      <c r="F2099">
        <v>4.5</v>
      </c>
    </row>
    <row r="2100" spans="2:6" x14ac:dyDescent="0.25">
      <c r="B2100" t="s">
        <v>5225</v>
      </c>
      <c r="C2100">
        <v>2568</v>
      </c>
      <c r="D2100">
        <v>47</v>
      </c>
      <c r="F2100">
        <v>4.5</v>
      </c>
    </row>
    <row r="2101" spans="2:6" x14ac:dyDescent="0.25">
      <c r="B2101" t="s">
        <v>5226</v>
      </c>
      <c r="C2101">
        <v>2569</v>
      </c>
      <c r="D2101">
        <v>47</v>
      </c>
      <c r="E2101" t="s">
        <v>5227</v>
      </c>
      <c r="F2101">
        <v>120</v>
      </c>
    </row>
    <row r="2102" spans="2:6" x14ac:dyDescent="0.25">
      <c r="B2102" t="s">
        <v>5228</v>
      </c>
      <c r="C2102">
        <v>2570</v>
      </c>
      <c r="D2102">
        <v>94</v>
      </c>
    </row>
    <row r="2103" spans="2:6" x14ac:dyDescent="0.25">
      <c r="B2103" t="s">
        <v>5229</v>
      </c>
      <c r="C2103">
        <v>2573</v>
      </c>
      <c r="D2103">
        <v>94</v>
      </c>
      <c r="E2103" t="s">
        <v>5230</v>
      </c>
      <c r="F2103">
        <v>5.99</v>
      </c>
    </row>
    <row r="2104" spans="2:6" x14ac:dyDescent="0.25">
      <c r="B2104" t="s">
        <v>5231</v>
      </c>
      <c r="C2104">
        <v>2574</v>
      </c>
      <c r="D2104">
        <v>94</v>
      </c>
      <c r="E2104" t="s">
        <v>5232</v>
      </c>
      <c r="F2104">
        <v>5.69</v>
      </c>
    </row>
    <row r="2105" spans="2:6" x14ac:dyDescent="0.25">
      <c r="B2105" t="s">
        <v>5233</v>
      </c>
      <c r="C2105">
        <v>2575</v>
      </c>
      <c r="D2105">
        <v>94</v>
      </c>
      <c r="E2105" t="s">
        <v>5234</v>
      </c>
      <c r="F2105">
        <v>5.99</v>
      </c>
    </row>
    <row r="2106" spans="2:6" x14ac:dyDescent="0.25">
      <c r="B2106" t="s">
        <v>5235</v>
      </c>
      <c r="C2106">
        <v>2580</v>
      </c>
      <c r="D2106">
        <v>12</v>
      </c>
      <c r="E2106" t="s">
        <v>5236</v>
      </c>
      <c r="F2106">
        <v>8.43</v>
      </c>
    </row>
    <row r="2107" spans="2:6" x14ac:dyDescent="0.25">
      <c r="B2107" t="s">
        <v>5237</v>
      </c>
      <c r="C2107">
        <v>2582</v>
      </c>
      <c r="D2107">
        <v>30</v>
      </c>
      <c r="E2107" t="s">
        <v>5238</v>
      </c>
    </row>
    <row r="2108" spans="2:6" x14ac:dyDescent="0.25">
      <c r="B2108" t="s">
        <v>5239</v>
      </c>
      <c r="C2108">
        <v>2583</v>
      </c>
      <c r="D2108">
        <v>120</v>
      </c>
      <c r="E2108" t="s">
        <v>5240</v>
      </c>
      <c r="F2108">
        <v>49</v>
      </c>
    </row>
    <row r="2109" spans="2:6" x14ac:dyDescent="0.25">
      <c r="B2109" t="s">
        <v>5241</v>
      </c>
      <c r="C2109">
        <v>2584</v>
      </c>
      <c r="D2109">
        <v>84</v>
      </c>
      <c r="E2109" t="s">
        <v>5242</v>
      </c>
      <c r="F2109">
        <v>7.7</v>
      </c>
    </row>
    <row r="2110" spans="2:6" x14ac:dyDescent="0.25">
      <c r="B2110" t="s">
        <v>5243</v>
      </c>
      <c r="C2110">
        <v>2585</v>
      </c>
      <c r="D2110">
        <v>5</v>
      </c>
      <c r="E2110" t="s">
        <v>5244</v>
      </c>
      <c r="F2110">
        <v>93</v>
      </c>
    </row>
    <row r="2111" spans="2:6" x14ac:dyDescent="0.25">
      <c r="B2111" t="s">
        <v>5245</v>
      </c>
      <c r="C2111">
        <v>2586</v>
      </c>
      <c r="D2111">
        <v>5</v>
      </c>
      <c r="E2111" t="s">
        <v>5246</v>
      </c>
      <c r="F2111">
        <v>65</v>
      </c>
    </row>
    <row r="2112" spans="2:6" x14ac:dyDescent="0.25">
      <c r="B2112" t="s">
        <v>5247</v>
      </c>
      <c r="C2112">
        <v>2587</v>
      </c>
      <c r="D2112">
        <v>5</v>
      </c>
      <c r="E2112" t="s">
        <v>5248</v>
      </c>
      <c r="F2112">
        <v>65</v>
      </c>
    </row>
    <row r="2113" spans="2:7" x14ac:dyDescent="0.25">
      <c r="B2113" t="s">
        <v>5249</v>
      </c>
      <c r="C2113">
        <v>2588</v>
      </c>
      <c r="D2113">
        <v>121</v>
      </c>
      <c r="F2113">
        <v>375.2</v>
      </c>
      <c r="G2113" t="s">
        <v>5250</v>
      </c>
    </row>
    <row r="2114" spans="2:7" x14ac:dyDescent="0.25">
      <c r="B2114" t="s">
        <v>5251</v>
      </c>
      <c r="C2114">
        <v>2589</v>
      </c>
      <c r="D2114">
        <v>121</v>
      </c>
      <c r="F2114">
        <v>372.5</v>
      </c>
      <c r="G2114" t="s">
        <v>5250</v>
      </c>
    </row>
    <row r="2115" spans="2:7" x14ac:dyDescent="0.25">
      <c r="B2115" t="s">
        <v>5252</v>
      </c>
      <c r="C2115">
        <v>2590</v>
      </c>
      <c r="D2115">
        <v>122</v>
      </c>
      <c r="E2115" t="s">
        <v>5253</v>
      </c>
    </row>
    <row r="2116" spans="2:7" x14ac:dyDescent="0.25">
      <c r="B2116" t="s">
        <v>5254</v>
      </c>
      <c r="C2116">
        <v>2591</v>
      </c>
      <c r="D2116">
        <v>86</v>
      </c>
      <c r="E2116" t="s">
        <v>5255</v>
      </c>
      <c r="F2116">
        <v>32</v>
      </c>
    </row>
    <row r="2117" spans="2:7" x14ac:dyDescent="0.25">
      <c r="B2117" t="s">
        <v>5256</v>
      </c>
      <c r="C2117">
        <v>2592</v>
      </c>
      <c r="D2117">
        <v>68</v>
      </c>
      <c r="E2117" t="s">
        <v>5257</v>
      </c>
      <c r="F2117">
        <v>39</v>
      </c>
      <c r="G2117" t="s">
        <v>5258</v>
      </c>
    </row>
    <row r="2118" spans="2:7" x14ac:dyDescent="0.25">
      <c r="B2118" t="s">
        <v>5259</v>
      </c>
      <c r="C2118">
        <v>2593</v>
      </c>
      <c r="D2118">
        <v>33</v>
      </c>
      <c r="E2118" t="s">
        <v>5260</v>
      </c>
    </row>
    <row r="2119" spans="2:7" x14ac:dyDescent="0.25">
      <c r="B2119" t="s">
        <v>5261</v>
      </c>
      <c r="C2119">
        <v>2594</v>
      </c>
      <c r="D2119">
        <v>86</v>
      </c>
      <c r="E2119" t="s">
        <v>5262</v>
      </c>
      <c r="F2119">
        <v>697</v>
      </c>
    </row>
    <row r="2120" spans="2:7" x14ac:dyDescent="0.25">
      <c r="B2120" t="s">
        <v>5263</v>
      </c>
      <c r="C2120">
        <v>2595</v>
      </c>
      <c r="D2120">
        <v>12</v>
      </c>
      <c r="E2120" t="s">
        <v>5264</v>
      </c>
      <c r="F2120">
        <v>47.8</v>
      </c>
    </row>
    <row r="2121" spans="2:7" x14ac:dyDescent="0.25">
      <c r="B2121" t="s">
        <v>5265</v>
      </c>
      <c r="C2121">
        <v>2596</v>
      </c>
      <c r="D2121">
        <v>12</v>
      </c>
      <c r="E2121" t="s">
        <v>5266</v>
      </c>
      <c r="F2121">
        <v>7.6</v>
      </c>
    </row>
    <row r="2122" spans="2:7" x14ac:dyDescent="0.25">
      <c r="B2122" t="s">
        <v>5267</v>
      </c>
      <c r="C2122">
        <v>2597</v>
      </c>
      <c r="D2122">
        <v>86</v>
      </c>
      <c r="E2122" t="s">
        <v>5268</v>
      </c>
    </row>
    <row r="2123" spans="2:7" x14ac:dyDescent="0.25">
      <c r="B2123" t="s">
        <v>5269</v>
      </c>
      <c r="C2123">
        <v>2598</v>
      </c>
      <c r="D2123">
        <v>86</v>
      </c>
      <c r="E2123" t="s">
        <v>5270</v>
      </c>
      <c r="F2123">
        <v>130</v>
      </c>
    </row>
    <row r="2124" spans="2:7" x14ac:dyDescent="0.25">
      <c r="B2124" t="s">
        <v>5271</v>
      </c>
      <c r="C2124">
        <v>2599</v>
      </c>
      <c r="D2124">
        <v>86</v>
      </c>
      <c r="E2124" t="s">
        <v>5272</v>
      </c>
    </row>
    <row r="2125" spans="2:7" x14ac:dyDescent="0.25">
      <c r="B2125" t="s">
        <v>5273</v>
      </c>
      <c r="C2125">
        <v>2600</v>
      </c>
      <c r="D2125">
        <v>33</v>
      </c>
      <c r="E2125" t="s">
        <v>5274</v>
      </c>
      <c r="F2125">
        <v>19.399999999999999</v>
      </c>
    </row>
    <row r="2126" spans="2:7" x14ac:dyDescent="0.25">
      <c r="B2126" t="s">
        <v>5275</v>
      </c>
      <c r="C2126">
        <v>2601</v>
      </c>
      <c r="D2126">
        <v>33</v>
      </c>
      <c r="E2126" t="s">
        <v>5276</v>
      </c>
      <c r="F2126">
        <v>29.6</v>
      </c>
    </row>
    <row r="2127" spans="2:7" x14ac:dyDescent="0.25">
      <c r="B2127" t="s">
        <v>5277</v>
      </c>
      <c r="C2127">
        <v>2602</v>
      </c>
      <c r="D2127">
        <v>33</v>
      </c>
      <c r="E2127" t="s">
        <v>5278</v>
      </c>
      <c r="F2127">
        <v>26.3</v>
      </c>
    </row>
    <row r="2128" spans="2:7" x14ac:dyDescent="0.25">
      <c r="B2128" t="s">
        <v>5279</v>
      </c>
      <c r="C2128">
        <v>2603</v>
      </c>
      <c r="D2128">
        <v>33</v>
      </c>
      <c r="E2128" t="s">
        <v>5280</v>
      </c>
      <c r="F2128">
        <v>126.9</v>
      </c>
    </row>
    <row r="2129" spans="2:7" x14ac:dyDescent="0.25">
      <c r="B2129" t="s">
        <v>5281</v>
      </c>
      <c r="C2129">
        <v>2604</v>
      </c>
      <c r="D2129">
        <v>33</v>
      </c>
      <c r="E2129" t="s">
        <v>5282</v>
      </c>
      <c r="F2129">
        <v>101.4</v>
      </c>
    </row>
    <row r="2130" spans="2:7" x14ac:dyDescent="0.25">
      <c r="B2130" t="s">
        <v>5283</v>
      </c>
      <c r="C2130">
        <v>2605</v>
      </c>
      <c r="D2130">
        <v>84</v>
      </c>
      <c r="E2130" t="s">
        <v>5284</v>
      </c>
    </row>
    <row r="2131" spans="2:7" x14ac:dyDescent="0.25">
      <c r="B2131" t="s">
        <v>5285</v>
      </c>
      <c r="C2131">
        <v>2606</v>
      </c>
      <c r="D2131">
        <v>30</v>
      </c>
      <c r="E2131" t="s">
        <v>5286</v>
      </c>
      <c r="F2131">
        <v>22.6</v>
      </c>
    </row>
    <row r="2132" spans="2:7" x14ac:dyDescent="0.25">
      <c r="B2132" t="s">
        <v>5287</v>
      </c>
      <c r="C2132">
        <v>2607</v>
      </c>
      <c r="D2132">
        <v>12</v>
      </c>
      <c r="E2132" t="s">
        <v>5288</v>
      </c>
      <c r="F2132">
        <v>11.2</v>
      </c>
    </row>
    <row r="2133" spans="2:7" x14ac:dyDescent="0.25">
      <c r="B2133" t="s">
        <v>5289</v>
      </c>
      <c r="C2133">
        <v>2608</v>
      </c>
      <c r="D2133">
        <v>123</v>
      </c>
      <c r="F2133">
        <v>50</v>
      </c>
    </row>
    <row r="2134" spans="2:7" x14ac:dyDescent="0.25">
      <c r="B2134" t="s">
        <v>5290</v>
      </c>
      <c r="C2134">
        <v>2609</v>
      </c>
      <c r="D2134">
        <v>33</v>
      </c>
      <c r="E2134" t="s">
        <v>5291</v>
      </c>
      <c r="F2134">
        <v>85.8</v>
      </c>
    </row>
    <row r="2135" spans="2:7" x14ac:dyDescent="0.25">
      <c r="B2135" t="s">
        <v>5292</v>
      </c>
      <c r="C2135">
        <v>2610</v>
      </c>
      <c r="D2135">
        <v>33</v>
      </c>
      <c r="E2135" t="s">
        <v>5293</v>
      </c>
      <c r="F2135">
        <v>133.69999999999999</v>
      </c>
    </row>
    <row r="2136" spans="2:7" x14ac:dyDescent="0.25">
      <c r="B2136" t="s">
        <v>5294</v>
      </c>
      <c r="C2136">
        <v>2611</v>
      </c>
      <c r="D2136">
        <v>33</v>
      </c>
      <c r="E2136" t="s">
        <v>5295</v>
      </c>
      <c r="F2136">
        <v>183</v>
      </c>
    </row>
    <row r="2137" spans="2:7" x14ac:dyDescent="0.25">
      <c r="B2137" t="s">
        <v>5296</v>
      </c>
      <c r="C2137">
        <v>2612</v>
      </c>
      <c r="D2137">
        <v>78</v>
      </c>
      <c r="E2137" t="s">
        <v>5297</v>
      </c>
      <c r="F2137">
        <v>98</v>
      </c>
    </row>
    <row r="2138" spans="2:7" x14ac:dyDescent="0.25">
      <c r="B2138" t="s">
        <v>5298</v>
      </c>
      <c r="C2138">
        <v>2613</v>
      </c>
      <c r="D2138">
        <v>12</v>
      </c>
      <c r="E2138" t="s">
        <v>5299</v>
      </c>
      <c r="F2138">
        <v>22</v>
      </c>
    </row>
    <row r="2139" spans="2:7" x14ac:dyDescent="0.25">
      <c r="B2139" t="s">
        <v>5300</v>
      </c>
      <c r="C2139">
        <v>2614</v>
      </c>
      <c r="D2139">
        <v>76</v>
      </c>
      <c r="E2139" t="s">
        <v>5301</v>
      </c>
      <c r="F2139">
        <v>1046</v>
      </c>
    </row>
    <row r="2140" spans="2:7" x14ac:dyDescent="0.25">
      <c r="B2140" t="s">
        <v>5302</v>
      </c>
      <c r="C2140">
        <v>2615</v>
      </c>
      <c r="D2140">
        <v>76</v>
      </c>
      <c r="E2140" t="s">
        <v>5303</v>
      </c>
      <c r="F2140">
        <v>1046</v>
      </c>
    </row>
    <row r="2141" spans="2:7" x14ac:dyDescent="0.25">
      <c r="B2141" t="s">
        <v>5304</v>
      </c>
      <c r="C2141">
        <v>2616</v>
      </c>
      <c r="D2141">
        <v>76</v>
      </c>
      <c r="E2141" t="s">
        <v>5305</v>
      </c>
      <c r="F2141">
        <v>266</v>
      </c>
    </row>
    <row r="2142" spans="2:7" x14ac:dyDescent="0.25">
      <c r="B2142" t="s">
        <v>5306</v>
      </c>
      <c r="C2142">
        <v>2617</v>
      </c>
      <c r="D2142">
        <v>93</v>
      </c>
      <c r="E2142" t="s">
        <v>5307</v>
      </c>
      <c r="F2142">
        <v>18</v>
      </c>
    </row>
    <row r="2143" spans="2:7" x14ac:dyDescent="0.25">
      <c r="B2143" t="s">
        <v>5308</v>
      </c>
      <c r="C2143">
        <v>2618</v>
      </c>
      <c r="D2143">
        <v>93</v>
      </c>
      <c r="E2143" t="s">
        <v>5309</v>
      </c>
      <c r="F2143">
        <v>25</v>
      </c>
    </row>
    <row r="2144" spans="2:7" x14ac:dyDescent="0.25">
      <c r="B2144" t="s">
        <v>5310</v>
      </c>
      <c r="C2144">
        <v>2619</v>
      </c>
      <c r="D2144">
        <v>12</v>
      </c>
      <c r="E2144" t="s">
        <v>5311</v>
      </c>
      <c r="F2144">
        <v>1423.8</v>
      </c>
      <c r="G2144" t="s">
        <v>5312</v>
      </c>
    </row>
    <row r="2145" spans="2:7" x14ac:dyDescent="0.25">
      <c r="B2145" t="s">
        <v>5313</v>
      </c>
      <c r="C2145">
        <v>2620</v>
      </c>
      <c r="D2145">
        <v>30</v>
      </c>
      <c r="E2145" t="s">
        <v>5314</v>
      </c>
      <c r="F2145">
        <v>28.95</v>
      </c>
    </row>
    <row r="2146" spans="2:7" x14ac:dyDescent="0.25">
      <c r="B2146" t="s">
        <v>5315</v>
      </c>
      <c r="C2146">
        <v>2621</v>
      </c>
      <c r="D2146">
        <v>30</v>
      </c>
      <c r="E2146" t="s">
        <v>5316</v>
      </c>
      <c r="F2146">
        <v>5.65</v>
      </c>
    </row>
    <row r="2147" spans="2:7" x14ac:dyDescent="0.25">
      <c r="B2147" t="s">
        <v>5317</v>
      </c>
      <c r="C2147">
        <v>2622</v>
      </c>
      <c r="D2147">
        <v>31</v>
      </c>
      <c r="E2147" t="s">
        <v>5318</v>
      </c>
      <c r="F2147">
        <v>72.959999999999994</v>
      </c>
    </row>
    <row r="2148" spans="2:7" x14ac:dyDescent="0.25">
      <c r="B2148" t="s">
        <v>5319</v>
      </c>
      <c r="C2148">
        <v>2623</v>
      </c>
      <c r="D2148">
        <v>36</v>
      </c>
      <c r="F2148">
        <v>4.88</v>
      </c>
    </row>
    <row r="2149" spans="2:7" x14ac:dyDescent="0.25">
      <c r="B2149" t="s">
        <v>5320</v>
      </c>
      <c r="C2149">
        <v>2624</v>
      </c>
      <c r="D2149">
        <v>12</v>
      </c>
    </row>
    <row r="2150" spans="2:7" x14ac:dyDescent="0.25">
      <c r="B2150" t="s">
        <v>5321</v>
      </c>
      <c r="C2150">
        <v>2625</v>
      </c>
      <c r="D2150">
        <v>33</v>
      </c>
      <c r="E2150" t="s">
        <v>5322</v>
      </c>
      <c r="F2150">
        <v>45.5</v>
      </c>
    </row>
    <row r="2151" spans="2:7" x14ac:dyDescent="0.25">
      <c r="B2151" t="s">
        <v>5323</v>
      </c>
      <c r="C2151">
        <v>2626</v>
      </c>
      <c r="D2151">
        <v>12</v>
      </c>
      <c r="E2151" t="s">
        <v>5324</v>
      </c>
      <c r="F2151">
        <v>65</v>
      </c>
    </row>
    <row r="2152" spans="2:7" x14ac:dyDescent="0.25">
      <c r="B2152" t="s">
        <v>5325</v>
      </c>
      <c r="C2152">
        <v>2627</v>
      </c>
      <c r="D2152">
        <v>124</v>
      </c>
      <c r="E2152" t="s">
        <v>5326</v>
      </c>
      <c r="F2152">
        <v>78</v>
      </c>
    </row>
    <row r="2153" spans="2:7" x14ac:dyDescent="0.25">
      <c r="B2153" t="s">
        <v>5327</v>
      </c>
      <c r="C2153">
        <v>2628</v>
      </c>
      <c r="D2153">
        <v>124</v>
      </c>
      <c r="E2153" t="s">
        <v>5328</v>
      </c>
      <c r="F2153">
        <v>20</v>
      </c>
    </row>
    <row r="2154" spans="2:7" x14ac:dyDescent="0.25">
      <c r="B2154" t="s">
        <v>5329</v>
      </c>
      <c r="C2154">
        <v>2629</v>
      </c>
      <c r="D2154">
        <v>12</v>
      </c>
      <c r="E2154" t="s">
        <v>5330</v>
      </c>
      <c r="F2154">
        <v>66.83</v>
      </c>
    </row>
    <row r="2155" spans="2:7" x14ac:dyDescent="0.25">
      <c r="B2155" t="s">
        <v>5331</v>
      </c>
      <c r="C2155">
        <v>2630</v>
      </c>
      <c r="D2155">
        <v>33</v>
      </c>
      <c r="E2155" t="s">
        <v>5332</v>
      </c>
      <c r="F2155">
        <v>75.5</v>
      </c>
    </row>
    <row r="2156" spans="2:7" x14ac:dyDescent="0.25">
      <c r="B2156" t="s">
        <v>5333</v>
      </c>
      <c r="C2156">
        <v>2631</v>
      </c>
      <c r="D2156">
        <v>33</v>
      </c>
      <c r="E2156" t="s">
        <v>5334</v>
      </c>
      <c r="F2156">
        <v>54</v>
      </c>
    </row>
    <row r="2157" spans="2:7" x14ac:dyDescent="0.25">
      <c r="B2157" t="s">
        <v>5335</v>
      </c>
      <c r="C2157">
        <v>2632</v>
      </c>
      <c r="D2157">
        <v>99</v>
      </c>
      <c r="E2157" t="s">
        <v>5336</v>
      </c>
      <c r="F2157">
        <v>1281</v>
      </c>
      <c r="G2157" t="s">
        <v>5337</v>
      </c>
    </row>
    <row r="2158" spans="2:7" x14ac:dyDescent="0.25">
      <c r="B2158" t="s">
        <v>5338</v>
      </c>
      <c r="C2158">
        <v>2633</v>
      </c>
      <c r="D2158">
        <v>99</v>
      </c>
      <c r="E2158" t="s">
        <v>5339</v>
      </c>
      <c r="F2158">
        <v>387</v>
      </c>
      <c r="G2158" t="s">
        <v>5340</v>
      </c>
    </row>
    <row r="2159" spans="2:7" x14ac:dyDescent="0.25">
      <c r="B2159" t="s">
        <v>5341</v>
      </c>
      <c r="C2159">
        <v>2634</v>
      </c>
      <c r="D2159">
        <v>114</v>
      </c>
      <c r="E2159" t="s">
        <v>5342</v>
      </c>
    </row>
    <row r="2160" spans="2:7" x14ac:dyDescent="0.25">
      <c r="B2160" t="s">
        <v>5343</v>
      </c>
      <c r="C2160">
        <v>2635</v>
      </c>
      <c r="D2160">
        <v>27</v>
      </c>
      <c r="E2160" t="s">
        <v>5344</v>
      </c>
      <c r="F2160">
        <v>37</v>
      </c>
    </row>
    <row r="2161" spans="2:7" x14ac:dyDescent="0.25">
      <c r="B2161" t="s">
        <v>5345</v>
      </c>
      <c r="C2161">
        <v>2636</v>
      </c>
      <c r="D2161">
        <v>17</v>
      </c>
      <c r="E2161" t="s">
        <v>5346</v>
      </c>
    </row>
    <row r="2162" spans="2:7" x14ac:dyDescent="0.25">
      <c r="B2162" t="s">
        <v>5347</v>
      </c>
      <c r="C2162">
        <v>2637</v>
      </c>
      <c r="D2162">
        <v>17</v>
      </c>
      <c r="E2162" t="s">
        <v>5348</v>
      </c>
    </row>
    <row r="2163" spans="2:7" x14ac:dyDescent="0.25">
      <c r="B2163" t="s">
        <v>5349</v>
      </c>
      <c r="C2163">
        <v>2638</v>
      </c>
      <c r="D2163">
        <v>17</v>
      </c>
      <c r="E2163" t="s">
        <v>5350</v>
      </c>
    </row>
    <row r="2164" spans="2:7" x14ac:dyDescent="0.25">
      <c r="B2164" t="s">
        <v>5351</v>
      </c>
      <c r="C2164">
        <v>2639</v>
      </c>
      <c r="D2164">
        <v>120</v>
      </c>
      <c r="E2164" t="s">
        <v>5352</v>
      </c>
      <c r="F2164">
        <v>29.2</v>
      </c>
    </row>
    <row r="2165" spans="2:7" x14ac:dyDescent="0.25">
      <c r="B2165" t="s">
        <v>5353</v>
      </c>
      <c r="C2165">
        <v>2640</v>
      </c>
      <c r="D2165">
        <v>84</v>
      </c>
      <c r="E2165" t="s">
        <v>5354</v>
      </c>
      <c r="F2165">
        <v>20</v>
      </c>
    </row>
    <row r="2166" spans="2:7" x14ac:dyDescent="0.25">
      <c r="B2166" t="s">
        <v>5355</v>
      </c>
      <c r="C2166">
        <v>2641</v>
      </c>
      <c r="D2166">
        <v>84</v>
      </c>
      <c r="E2166" t="s">
        <v>5356</v>
      </c>
      <c r="F2166">
        <v>11</v>
      </c>
    </row>
    <row r="2167" spans="2:7" x14ac:dyDescent="0.25">
      <c r="B2167" t="s">
        <v>5357</v>
      </c>
      <c r="C2167">
        <v>2642</v>
      </c>
      <c r="D2167">
        <v>33</v>
      </c>
      <c r="E2167" t="s">
        <v>5358</v>
      </c>
      <c r="F2167">
        <v>56</v>
      </c>
    </row>
    <row r="2168" spans="2:7" x14ac:dyDescent="0.25">
      <c r="B2168" t="s">
        <v>5359</v>
      </c>
      <c r="C2168">
        <v>2643</v>
      </c>
      <c r="D2168">
        <v>33</v>
      </c>
      <c r="E2168" t="s">
        <v>5360</v>
      </c>
      <c r="F2168">
        <v>32.700000000000003</v>
      </c>
    </row>
    <row r="2169" spans="2:7" x14ac:dyDescent="0.25">
      <c r="B2169" t="s">
        <v>5361</v>
      </c>
      <c r="C2169">
        <v>2644</v>
      </c>
      <c r="D2169">
        <v>12</v>
      </c>
      <c r="E2169" t="s">
        <v>5362</v>
      </c>
      <c r="F2169">
        <v>154</v>
      </c>
    </row>
    <row r="2170" spans="2:7" x14ac:dyDescent="0.25">
      <c r="B2170" t="s">
        <v>5363</v>
      </c>
      <c r="C2170">
        <v>2646</v>
      </c>
      <c r="D2170">
        <v>26</v>
      </c>
      <c r="E2170" t="s">
        <v>5364</v>
      </c>
      <c r="F2170">
        <v>59.1</v>
      </c>
    </row>
    <row r="2171" spans="2:7" x14ac:dyDescent="0.25">
      <c r="B2171" t="s">
        <v>5365</v>
      </c>
      <c r="C2171">
        <v>2647</v>
      </c>
      <c r="D2171">
        <v>26</v>
      </c>
      <c r="E2171" t="s">
        <v>5366</v>
      </c>
      <c r="F2171">
        <v>6.4</v>
      </c>
    </row>
    <row r="2172" spans="2:7" x14ac:dyDescent="0.25">
      <c r="B2172" t="s">
        <v>5367</v>
      </c>
      <c r="C2172">
        <v>2648</v>
      </c>
      <c r="D2172">
        <v>26</v>
      </c>
      <c r="E2172" t="s">
        <v>5368</v>
      </c>
      <c r="F2172">
        <v>5.6</v>
      </c>
    </row>
    <row r="2173" spans="2:7" x14ac:dyDescent="0.25">
      <c r="B2173" t="s">
        <v>5369</v>
      </c>
      <c r="C2173">
        <v>2649</v>
      </c>
      <c r="D2173">
        <v>86</v>
      </c>
      <c r="E2173" t="s">
        <v>5370</v>
      </c>
      <c r="F2173">
        <v>3888.75</v>
      </c>
      <c r="G2173" t="s">
        <v>5371</v>
      </c>
    </row>
    <row r="2174" spans="2:7" x14ac:dyDescent="0.25">
      <c r="B2174" t="s">
        <v>5372</v>
      </c>
      <c r="C2174">
        <v>2650</v>
      </c>
      <c r="D2174">
        <v>33</v>
      </c>
      <c r="E2174" t="s">
        <v>5373</v>
      </c>
      <c r="F2174">
        <v>458</v>
      </c>
    </row>
    <row r="2175" spans="2:7" x14ac:dyDescent="0.25">
      <c r="B2175" t="s">
        <v>5374</v>
      </c>
      <c r="C2175">
        <v>2651</v>
      </c>
      <c r="D2175">
        <v>33</v>
      </c>
      <c r="E2175" t="s">
        <v>5375</v>
      </c>
      <c r="F2175">
        <v>175.7</v>
      </c>
    </row>
    <row r="2176" spans="2:7" x14ac:dyDescent="0.25">
      <c r="B2176" t="s">
        <v>5376</v>
      </c>
      <c r="C2176">
        <v>2652</v>
      </c>
      <c r="D2176">
        <v>33</v>
      </c>
      <c r="E2176" t="s">
        <v>5377</v>
      </c>
      <c r="F2176">
        <v>40.6</v>
      </c>
    </row>
    <row r="2177" spans="2:7" x14ac:dyDescent="0.25">
      <c r="B2177" t="s">
        <v>5378</v>
      </c>
      <c r="C2177">
        <v>2653</v>
      </c>
      <c r="D2177">
        <v>33</v>
      </c>
      <c r="E2177" t="s">
        <v>5379</v>
      </c>
      <c r="F2177">
        <v>62.7</v>
      </c>
    </row>
    <row r="2178" spans="2:7" x14ac:dyDescent="0.25">
      <c r="B2178" t="s">
        <v>5380</v>
      </c>
      <c r="C2178">
        <v>2654</v>
      </c>
      <c r="D2178">
        <v>33</v>
      </c>
      <c r="E2178" t="s">
        <v>5381</v>
      </c>
      <c r="F2178">
        <v>29.2</v>
      </c>
    </row>
    <row r="2179" spans="2:7" x14ac:dyDescent="0.25">
      <c r="B2179" t="s">
        <v>5382</v>
      </c>
      <c r="C2179">
        <v>2655</v>
      </c>
      <c r="D2179">
        <v>33</v>
      </c>
      <c r="E2179" t="s">
        <v>5383</v>
      </c>
      <c r="F2179">
        <v>148.19999999999999</v>
      </c>
    </row>
    <row r="2180" spans="2:7" x14ac:dyDescent="0.25">
      <c r="B2180" t="s">
        <v>5384</v>
      </c>
      <c r="C2180">
        <v>2656</v>
      </c>
      <c r="D2180">
        <v>33</v>
      </c>
      <c r="E2180" t="s">
        <v>5385</v>
      </c>
      <c r="F2180">
        <v>161.9</v>
      </c>
    </row>
    <row r="2181" spans="2:7" x14ac:dyDescent="0.25">
      <c r="B2181" t="s">
        <v>5386</v>
      </c>
      <c r="C2181">
        <v>2657</v>
      </c>
      <c r="D2181">
        <v>33</v>
      </c>
      <c r="E2181" t="s">
        <v>5387</v>
      </c>
      <c r="F2181">
        <v>71.599999999999994</v>
      </c>
    </row>
    <row r="2182" spans="2:7" x14ac:dyDescent="0.25">
      <c r="B2182" t="s">
        <v>5388</v>
      </c>
      <c r="C2182">
        <v>2658</v>
      </c>
      <c r="D2182">
        <v>33</v>
      </c>
      <c r="E2182" t="s">
        <v>5389</v>
      </c>
      <c r="F2182">
        <v>60.7</v>
      </c>
    </row>
    <row r="2183" spans="2:7" x14ac:dyDescent="0.25">
      <c r="B2183" t="s">
        <v>5390</v>
      </c>
      <c r="C2183">
        <v>2659</v>
      </c>
      <c r="D2183">
        <v>33</v>
      </c>
      <c r="E2183" t="s">
        <v>5391</v>
      </c>
      <c r="F2183">
        <v>24</v>
      </c>
    </row>
    <row r="2184" spans="2:7" x14ac:dyDescent="0.25">
      <c r="B2184" t="s">
        <v>5392</v>
      </c>
      <c r="C2184">
        <v>2660</v>
      </c>
      <c r="D2184">
        <v>33</v>
      </c>
      <c r="E2184" t="s">
        <v>5393</v>
      </c>
      <c r="F2184">
        <v>49.7</v>
      </c>
    </row>
    <row r="2185" spans="2:7" x14ac:dyDescent="0.25">
      <c r="B2185" t="s">
        <v>5394</v>
      </c>
      <c r="C2185">
        <v>2661</v>
      </c>
      <c r="D2185">
        <v>33</v>
      </c>
      <c r="E2185" t="s">
        <v>5395</v>
      </c>
      <c r="F2185">
        <v>36.6</v>
      </c>
    </row>
    <row r="2186" spans="2:7" x14ac:dyDescent="0.25">
      <c r="B2186" t="s">
        <v>5396</v>
      </c>
      <c r="C2186">
        <v>2662</v>
      </c>
      <c r="D2186">
        <v>12</v>
      </c>
      <c r="E2186" t="s">
        <v>5397</v>
      </c>
      <c r="F2186">
        <v>79</v>
      </c>
    </row>
    <row r="2187" spans="2:7" x14ac:dyDescent="0.25">
      <c r="B2187" t="s">
        <v>5398</v>
      </c>
      <c r="C2187">
        <v>2663</v>
      </c>
      <c r="D2187">
        <v>9</v>
      </c>
      <c r="E2187" t="s">
        <v>5399</v>
      </c>
      <c r="F2187">
        <v>174.08</v>
      </c>
    </row>
    <row r="2188" spans="2:7" x14ac:dyDescent="0.25">
      <c r="B2188" t="s">
        <v>5400</v>
      </c>
      <c r="C2188">
        <v>2664</v>
      </c>
      <c r="D2188">
        <v>84</v>
      </c>
      <c r="E2188" t="s">
        <v>5401</v>
      </c>
      <c r="F2188">
        <v>236.5</v>
      </c>
    </row>
    <row r="2189" spans="2:7" x14ac:dyDescent="0.25">
      <c r="B2189" t="s">
        <v>5402</v>
      </c>
      <c r="C2189">
        <v>2665</v>
      </c>
      <c r="D2189">
        <v>4</v>
      </c>
      <c r="E2189" t="s">
        <v>5403</v>
      </c>
    </row>
    <row r="2190" spans="2:7" x14ac:dyDescent="0.25">
      <c r="B2190" t="s">
        <v>5404</v>
      </c>
      <c r="C2190">
        <v>2666</v>
      </c>
      <c r="D2190">
        <v>4</v>
      </c>
      <c r="E2190" t="s">
        <v>2984</v>
      </c>
    </row>
    <row r="2191" spans="2:7" x14ac:dyDescent="0.25">
      <c r="B2191" t="s">
        <v>5405</v>
      </c>
      <c r="C2191">
        <v>2667</v>
      </c>
      <c r="D2191">
        <v>9</v>
      </c>
      <c r="E2191" t="s">
        <v>5406</v>
      </c>
      <c r="G2191" t="s">
        <v>5407</v>
      </c>
    </row>
    <row r="2192" spans="2:7" x14ac:dyDescent="0.25">
      <c r="B2192" t="s">
        <v>5408</v>
      </c>
      <c r="C2192">
        <v>2668</v>
      </c>
      <c r="D2192">
        <v>9</v>
      </c>
      <c r="E2192" t="s">
        <v>5409</v>
      </c>
      <c r="G2192" t="s">
        <v>5407</v>
      </c>
    </row>
    <row r="2193" spans="2:7" x14ac:dyDescent="0.25">
      <c r="B2193" t="s">
        <v>5410</v>
      </c>
      <c r="C2193">
        <v>2669</v>
      </c>
      <c r="D2193">
        <v>9</v>
      </c>
      <c r="E2193" t="s">
        <v>5411</v>
      </c>
      <c r="G2193" t="s">
        <v>5412</v>
      </c>
    </row>
    <row r="2194" spans="2:7" x14ac:dyDescent="0.25">
      <c r="B2194" t="s">
        <v>5413</v>
      </c>
      <c r="C2194">
        <v>2670</v>
      </c>
      <c r="D2194">
        <v>9</v>
      </c>
      <c r="E2194" t="s">
        <v>5414</v>
      </c>
    </row>
    <row r="2195" spans="2:7" x14ac:dyDescent="0.25">
      <c r="B2195" t="s">
        <v>5415</v>
      </c>
      <c r="C2195">
        <v>2671</v>
      </c>
      <c r="D2195">
        <v>9</v>
      </c>
      <c r="E2195" t="s">
        <v>5416</v>
      </c>
    </row>
    <row r="2196" spans="2:7" x14ac:dyDescent="0.25">
      <c r="B2196" t="s">
        <v>5417</v>
      </c>
      <c r="C2196">
        <v>2672</v>
      </c>
      <c r="D2196">
        <v>9</v>
      </c>
      <c r="E2196" t="s">
        <v>5418</v>
      </c>
    </row>
    <row r="2197" spans="2:7" x14ac:dyDescent="0.25">
      <c r="B2197" t="s">
        <v>5419</v>
      </c>
      <c r="C2197">
        <v>2673</v>
      </c>
      <c r="D2197">
        <v>9</v>
      </c>
      <c r="E2197" t="s">
        <v>5420</v>
      </c>
    </row>
    <row r="2198" spans="2:7" x14ac:dyDescent="0.25">
      <c r="B2198" t="s">
        <v>5421</v>
      </c>
      <c r="C2198">
        <v>2674</v>
      </c>
      <c r="D2198">
        <v>30</v>
      </c>
      <c r="E2198" t="s">
        <v>5422</v>
      </c>
      <c r="F2198">
        <v>9</v>
      </c>
    </row>
    <row r="2199" spans="2:7" x14ac:dyDescent="0.25">
      <c r="B2199" t="s">
        <v>5423</v>
      </c>
      <c r="C2199">
        <v>2675</v>
      </c>
      <c r="D2199">
        <v>30</v>
      </c>
      <c r="E2199" t="s">
        <v>5424</v>
      </c>
      <c r="F2199">
        <v>9.5500000000000007</v>
      </c>
    </row>
    <row r="2200" spans="2:7" x14ac:dyDescent="0.25">
      <c r="B2200" t="s">
        <v>5425</v>
      </c>
      <c r="C2200">
        <v>2676</v>
      </c>
      <c r="D2200">
        <v>30</v>
      </c>
      <c r="E2200" t="s">
        <v>5426</v>
      </c>
      <c r="F2200">
        <v>10.55</v>
      </c>
    </row>
    <row r="2201" spans="2:7" x14ac:dyDescent="0.25">
      <c r="B2201" t="s">
        <v>5427</v>
      </c>
      <c r="C2201">
        <v>2677</v>
      </c>
      <c r="D2201">
        <v>6</v>
      </c>
      <c r="E2201" t="s">
        <v>5428</v>
      </c>
      <c r="F2201">
        <v>35</v>
      </c>
    </row>
    <row r="2202" spans="2:7" x14ac:dyDescent="0.25">
      <c r="B2202" t="s">
        <v>5429</v>
      </c>
      <c r="C2202">
        <v>2678</v>
      </c>
      <c r="D2202">
        <v>26</v>
      </c>
      <c r="E2202" t="s">
        <v>5430</v>
      </c>
      <c r="F2202">
        <v>13.8</v>
      </c>
      <c r="G2202" t="s">
        <v>5431</v>
      </c>
    </row>
    <row r="2203" spans="2:7" x14ac:dyDescent="0.25">
      <c r="B2203" t="s">
        <v>5432</v>
      </c>
      <c r="C2203">
        <v>2679</v>
      </c>
      <c r="D2203">
        <v>26</v>
      </c>
      <c r="E2203" t="s">
        <v>5433</v>
      </c>
      <c r="F2203">
        <v>11.67</v>
      </c>
      <c r="G2203" t="s">
        <v>5431</v>
      </c>
    </row>
    <row r="2204" spans="2:7" x14ac:dyDescent="0.25">
      <c r="B2204" t="s">
        <v>5434</v>
      </c>
      <c r="C2204">
        <v>2680</v>
      </c>
      <c r="D2204">
        <v>26</v>
      </c>
      <c r="E2204" t="s">
        <v>5435</v>
      </c>
      <c r="F2204">
        <v>600</v>
      </c>
      <c r="G2204" t="s">
        <v>4902</v>
      </c>
    </row>
    <row r="2205" spans="2:7" x14ac:dyDescent="0.25">
      <c r="B2205" t="s">
        <v>5436</v>
      </c>
      <c r="C2205">
        <v>2681</v>
      </c>
      <c r="D2205">
        <v>86</v>
      </c>
      <c r="E2205" t="s">
        <v>5437</v>
      </c>
      <c r="F2205">
        <v>90</v>
      </c>
    </row>
    <row r="2206" spans="2:7" x14ac:dyDescent="0.25">
      <c r="B2206" t="s">
        <v>5438</v>
      </c>
      <c r="C2206">
        <v>2682</v>
      </c>
      <c r="D2206">
        <v>86</v>
      </c>
      <c r="E2206" t="s">
        <v>5439</v>
      </c>
    </row>
    <row r="2207" spans="2:7" x14ac:dyDescent="0.25">
      <c r="B2207" t="s">
        <v>5440</v>
      </c>
      <c r="C2207">
        <v>2683</v>
      </c>
      <c r="D2207">
        <v>110</v>
      </c>
      <c r="E2207" t="s">
        <v>5441</v>
      </c>
      <c r="F2207">
        <v>43.18</v>
      </c>
      <c r="G2207" t="s">
        <v>5442</v>
      </c>
    </row>
    <row r="2208" spans="2:7" x14ac:dyDescent="0.25">
      <c r="B2208" t="s">
        <v>5443</v>
      </c>
      <c r="C2208">
        <v>2685</v>
      </c>
      <c r="D2208">
        <v>33</v>
      </c>
      <c r="E2208" t="s">
        <v>5444</v>
      </c>
      <c r="F2208">
        <v>46.8</v>
      </c>
    </row>
    <row r="2209" spans="2:7" x14ac:dyDescent="0.25">
      <c r="B2209" t="s">
        <v>5445</v>
      </c>
      <c r="C2209">
        <v>2686</v>
      </c>
      <c r="D2209">
        <v>30</v>
      </c>
      <c r="E2209" t="s">
        <v>5446</v>
      </c>
      <c r="F2209">
        <v>14.8</v>
      </c>
    </row>
    <row r="2210" spans="2:7" x14ac:dyDescent="0.25">
      <c r="B2210" t="s">
        <v>5447</v>
      </c>
      <c r="C2210">
        <v>2687</v>
      </c>
      <c r="D2210">
        <v>110</v>
      </c>
      <c r="E2210" t="s">
        <v>5448</v>
      </c>
      <c r="F2210">
        <v>3629</v>
      </c>
    </row>
    <row r="2211" spans="2:7" x14ac:dyDescent="0.25">
      <c r="B2211" t="s">
        <v>5449</v>
      </c>
      <c r="C2211">
        <v>2688</v>
      </c>
      <c r="D2211">
        <v>33</v>
      </c>
      <c r="E2211" t="s">
        <v>5450</v>
      </c>
    </row>
    <row r="2212" spans="2:7" x14ac:dyDescent="0.25">
      <c r="B2212" t="s">
        <v>5451</v>
      </c>
      <c r="C2212">
        <v>2689</v>
      </c>
      <c r="D2212">
        <v>12</v>
      </c>
      <c r="E2212" t="s">
        <v>5452</v>
      </c>
      <c r="F2212">
        <v>25</v>
      </c>
    </row>
    <row r="2213" spans="2:7" x14ac:dyDescent="0.25">
      <c r="B2213" t="s">
        <v>5453</v>
      </c>
      <c r="C2213">
        <v>2690</v>
      </c>
      <c r="D2213">
        <v>12</v>
      </c>
      <c r="E2213" t="s">
        <v>5454</v>
      </c>
      <c r="F2213">
        <v>65</v>
      </c>
    </row>
    <row r="2214" spans="2:7" x14ac:dyDescent="0.25">
      <c r="B2214" t="s">
        <v>5455</v>
      </c>
      <c r="C2214">
        <v>2691</v>
      </c>
      <c r="D2214">
        <v>84</v>
      </c>
      <c r="E2214" t="s">
        <v>5456</v>
      </c>
      <c r="F2214">
        <v>25</v>
      </c>
    </row>
    <row r="2215" spans="2:7" x14ac:dyDescent="0.25">
      <c r="B2215" t="s">
        <v>5457</v>
      </c>
      <c r="C2215">
        <v>2692</v>
      </c>
      <c r="D2215">
        <v>33</v>
      </c>
      <c r="E2215" t="s">
        <v>5458</v>
      </c>
      <c r="F2215">
        <v>218.6</v>
      </c>
    </row>
    <row r="2216" spans="2:7" x14ac:dyDescent="0.25">
      <c r="B2216" t="s">
        <v>5459</v>
      </c>
      <c r="C2216">
        <v>2693</v>
      </c>
      <c r="D2216">
        <v>27</v>
      </c>
      <c r="E2216" t="s">
        <v>5460</v>
      </c>
      <c r="F2216">
        <v>55</v>
      </c>
    </row>
    <row r="2217" spans="2:7" x14ac:dyDescent="0.25">
      <c r="B2217" t="s">
        <v>5461</v>
      </c>
      <c r="C2217">
        <v>2694</v>
      </c>
      <c r="D2217">
        <v>110</v>
      </c>
      <c r="E2217" t="s">
        <v>5462</v>
      </c>
      <c r="F2217">
        <v>54.9</v>
      </c>
      <c r="G2217" t="s">
        <v>5463</v>
      </c>
    </row>
    <row r="2218" spans="2:7" x14ac:dyDescent="0.25">
      <c r="B2218" t="s">
        <v>5464</v>
      </c>
      <c r="C2218">
        <v>2696</v>
      </c>
      <c r="D2218">
        <v>110</v>
      </c>
      <c r="E2218" t="s">
        <v>5465</v>
      </c>
      <c r="F2218">
        <v>233.75</v>
      </c>
      <c r="G2218" t="s">
        <v>5466</v>
      </c>
    </row>
    <row r="2219" spans="2:7" x14ac:dyDescent="0.25">
      <c r="B2219" t="s">
        <v>5467</v>
      </c>
      <c r="C2219">
        <v>2697</v>
      </c>
      <c r="D2219">
        <v>35</v>
      </c>
      <c r="E2219" t="s">
        <v>5468</v>
      </c>
    </row>
    <row r="2220" spans="2:7" x14ac:dyDescent="0.25">
      <c r="B2220" t="s">
        <v>5469</v>
      </c>
      <c r="C2220">
        <v>2698</v>
      </c>
      <c r="D2220">
        <v>47</v>
      </c>
      <c r="E2220" t="s">
        <v>5470</v>
      </c>
      <c r="F2220">
        <v>25</v>
      </c>
    </row>
    <row r="2221" spans="2:7" x14ac:dyDescent="0.25">
      <c r="B2221" t="s">
        <v>4967</v>
      </c>
      <c r="C2221">
        <v>2699</v>
      </c>
      <c r="D2221">
        <v>103</v>
      </c>
      <c r="E2221" t="s">
        <v>5471</v>
      </c>
      <c r="F2221">
        <v>365</v>
      </c>
      <c r="G2221" t="s">
        <v>5472</v>
      </c>
    </row>
    <row r="2222" spans="2:7" x14ac:dyDescent="0.25">
      <c r="B2222" t="s">
        <v>5473</v>
      </c>
      <c r="C2222">
        <v>2700</v>
      </c>
      <c r="D2222">
        <v>19</v>
      </c>
    </row>
    <row r="2223" spans="2:7" x14ac:dyDescent="0.25">
      <c r="B2223" t="s">
        <v>5474</v>
      </c>
      <c r="C2223">
        <v>2701</v>
      </c>
      <c r="D2223">
        <v>19</v>
      </c>
    </row>
    <row r="2224" spans="2:7" x14ac:dyDescent="0.25">
      <c r="B2224" t="s">
        <v>5475</v>
      </c>
      <c r="C2224">
        <v>2702</v>
      </c>
      <c r="D2224">
        <v>19</v>
      </c>
    </row>
    <row r="2225" spans="2:7" x14ac:dyDescent="0.25">
      <c r="B2225" t="s">
        <v>5476</v>
      </c>
      <c r="C2225">
        <v>2703</v>
      </c>
      <c r="D2225">
        <v>19</v>
      </c>
    </row>
    <row r="2226" spans="2:7" x14ac:dyDescent="0.25">
      <c r="B2226" t="s">
        <v>5477</v>
      </c>
      <c r="C2226">
        <v>2704</v>
      </c>
      <c r="D2226">
        <v>19</v>
      </c>
    </row>
    <row r="2227" spans="2:7" x14ac:dyDescent="0.25">
      <c r="B2227" t="s">
        <v>5478</v>
      </c>
      <c r="C2227">
        <v>2705</v>
      </c>
      <c r="D2227">
        <v>19</v>
      </c>
    </row>
    <row r="2228" spans="2:7" x14ac:dyDescent="0.25">
      <c r="B2228" t="s">
        <v>5479</v>
      </c>
      <c r="C2228">
        <v>2706</v>
      </c>
      <c r="D2228">
        <v>19</v>
      </c>
    </row>
    <row r="2229" spans="2:7" x14ac:dyDescent="0.25">
      <c r="B2229" t="s">
        <v>5480</v>
      </c>
      <c r="C2229">
        <v>2707</v>
      </c>
      <c r="D2229">
        <v>12</v>
      </c>
      <c r="E2229" t="s">
        <v>5481</v>
      </c>
      <c r="F2229">
        <v>37</v>
      </c>
    </row>
    <row r="2230" spans="2:7" x14ac:dyDescent="0.25">
      <c r="B2230" t="s">
        <v>5482</v>
      </c>
      <c r="C2230">
        <v>2708</v>
      </c>
      <c r="D2230">
        <v>12</v>
      </c>
      <c r="E2230" t="s">
        <v>5483</v>
      </c>
      <c r="F2230">
        <v>169</v>
      </c>
    </row>
    <row r="2231" spans="2:7" x14ac:dyDescent="0.25">
      <c r="B2231" t="s">
        <v>5484</v>
      </c>
      <c r="C2231">
        <v>2709</v>
      </c>
      <c r="D2231">
        <v>100</v>
      </c>
      <c r="E2231" t="s">
        <v>5485</v>
      </c>
      <c r="F2231">
        <v>1280</v>
      </c>
    </row>
    <row r="2232" spans="2:7" x14ac:dyDescent="0.25">
      <c r="B2232" t="s">
        <v>5486</v>
      </c>
      <c r="C2232">
        <v>2710</v>
      </c>
      <c r="D2232">
        <v>93</v>
      </c>
      <c r="E2232" t="s">
        <v>5487</v>
      </c>
    </row>
    <row r="2233" spans="2:7" x14ac:dyDescent="0.25">
      <c r="B2233" t="s">
        <v>5488</v>
      </c>
      <c r="C2233">
        <v>2711</v>
      </c>
      <c r="D2233">
        <v>93</v>
      </c>
      <c r="E2233" t="s">
        <v>5489</v>
      </c>
    </row>
    <row r="2234" spans="2:7" x14ac:dyDescent="0.25">
      <c r="B2234" t="s">
        <v>5490</v>
      </c>
      <c r="C2234">
        <v>2712</v>
      </c>
      <c r="D2234">
        <v>93</v>
      </c>
      <c r="E2234" t="s">
        <v>5491</v>
      </c>
    </row>
    <row r="2235" spans="2:7" x14ac:dyDescent="0.25">
      <c r="B2235" t="s">
        <v>5492</v>
      </c>
      <c r="C2235">
        <v>2713</v>
      </c>
      <c r="D2235">
        <v>93</v>
      </c>
      <c r="E2235" t="s">
        <v>5493</v>
      </c>
    </row>
    <row r="2236" spans="2:7" x14ac:dyDescent="0.25">
      <c r="B2236" t="s">
        <v>5494</v>
      </c>
      <c r="C2236">
        <v>2714</v>
      </c>
      <c r="D2236">
        <v>93</v>
      </c>
      <c r="E2236" t="s">
        <v>5495</v>
      </c>
    </row>
    <row r="2237" spans="2:7" x14ac:dyDescent="0.25">
      <c r="B2237" t="s">
        <v>5496</v>
      </c>
      <c r="C2237">
        <v>2715</v>
      </c>
      <c r="D2237">
        <v>14</v>
      </c>
      <c r="E2237" t="s">
        <v>5497</v>
      </c>
    </row>
    <row r="2238" spans="2:7" x14ac:dyDescent="0.25">
      <c r="B2238" t="s">
        <v>5498</v>
      </c>
      <c r="C2238">
        <v>2716</v>
      </c>
      <c r="D2238">
        <v>110</v>
      </c>
      <c r="E2238" t="s">
        <v>5497</v>
      </c>
      <c r="F2238">
        <v>625</v>
      </c>
      <c r="G2238" t="s">
        <v>5499</v>
      </c>
    </row>
    <row r="2239" spans="2:7" x14ac:dyDescent="0.25">
      <c r="B2239" t="s">
        <v>5500</v>
      </c>
      <c r="C2239">
        <v>2717</v>
      </c>
      <c r="D2239">
        <v>31</v>
      </c>
      <c r="E2239" t="s">
        <v>5501</v>
      </c>
      <c r="F2239">
        <v>30</v>
      </c>
    </row>
    <row r="2240" spans="2:7" x14ac:dyDescent="0.25">
      <c r="B2240" t="s">
        <v>5502</v>
      </c>
      <c r="C2240">
        <v>2718</v>
      </c>
      <c r="D2240">
        <v>31</v>
      </c>
      <c r="E2240" t="s">
        <v>5503</v>
      </c>
      <c r="F2240">
        <v>33.299999999999997</v>
      </c>
    </row>
    <row r="2241" spans="2:7" x14ac:dyDescent="0.25">
      <c r="B2241" t="s">
        <v>5504</v>
      </c>
      <c r="C2241">
        <v>2719</v>
      </c>
      <c r="D2241">
        <v>31</v>
      </c>
      <c r="E2241" t="s">
        <v>5505</v>
      </c>
      <c r="F2241">
        <v>44.18</v>
      </c>
    </row>
    <row r="2242" spans="2:7" x14ac:dyDescent="0.25">
      <c r="B2242" t="s">
        <v>5506</v>
      </c>
      <c r="C2242">
        <v>2720</v>
      </c>
      <c r="D2242">
        <v>36</v>
      </c>
      <c r="E2242" t="s">
        <v>5507</v>
      </c>
      <c r="F2242">
        <v>19</v>
      </c>
    </row>
    <row r="2243" spans="2:7" x14ac:dyDescent="0.25">
      <c r="B2243" t="s">
        <v>5508</v>
      </c>
      <c r="C2243">
        <v>2721</v>
      </c>
      <c r="D2243">
        <v>36</v>
      </c>
      <c r="E2243" t="s">
        <v>5509</v>
      </c>
      <c r="F2243">
        <v>23</v>
      </c>
    </row>
    <row r="2244" spans="2:7" x14ac:dyDescent="0.25">
      <c r="B2244" t="s">
        <v>5510</v>
      </c>
      <c r="C2244">
        <v>2722</v>
      </c>
      <c r="D2244">
        <v>36</v>
      </c>
      <c r="E2244" t="s">
        <v>5511</v>
      </c>
      <c r="F2244">
        <v>26.5</v>
      </c>
    </row>
    <row r="2245" spans="2:7" x14ac:dyDescent="0.25">
      <c r="B2245" t="s">
        <v>5512</v>
      </c>
      <c r="C2245">
        <v>2724</v>
      </c>
      <c r="D2245">
        <v>36</v>
      </c>
      <c r="E2245" t="s">
        <v>5513</v>
      </c>
      <c r="F2245">
        <v>14.5</v>
      </c>
    </row>
    <row r="2246" spans="2:7" x14ac:dyDescent="0.25">
      <c r="B2246" t="s">
        <v>5514</v>
      </c>
      <c r="C2246">
        <v>2725</v>
      </c>
      <c r="D2246">
        <v>35</v>
      </c>
      <c r="E2246" t="s">
        <v>5515</v>
      </c>
    </row>
    <row r="2247" spans="2:7" x14ac:dyDescent="0.25">
      <c r="B2247" t="s">
        <v>5516</v>
      </c>
      <c r="C2247">
        <v>2726</v>
      </c>
      <c r="D2247">
        <v>35</v>
      </c>
      <c r="E2247" t="s">
        <v>5517</v>
      </c>
    </row>
    <row r="2248" spans="2:7" x14ac:dyDescent="0.25">
      <c r="B2248" t="s">
        <v>5518</v>
      </c>
      <c r="C2248">
        <v>2727</v>
      </c>
      <c r="D2248">
        <v>35</v>
      </c>
      <c r="E2248" t="s">
        <v>5519</v>
      </c>
    </row>
    <row r="2249" spans="2:7" x14ac:dyDescent="0.25">
      <c r="B2249" t="s">
        <v>5520</v>
      </c>
      <c r="C2249">
        <v>2728</v>
      </c>
      <c r="D2249">
        <v>35</v>
      </c>
      <c r="E2249" t="s">
        <v>5521</v>
      </c>
      <c r="F2249">
        <v>2998.92</v>
      </c>
      <c r="G2249" t="s">
        <v>5522</v>
      </c>
    </row>
    <row r="2250" spans="2:7" x14ac:dyDescent="0.25">
      <c r="B2250" t="s">
        <v>5523</v>
      </c>
      <c r="C2250">
        <v>2729</v>
      </c>
      <c r="D2250">
        <v>35</v>
      </c>
      <c r="E2250" t="s">
        <v>5524</v>
      </c>
      <c r="F2250">
        <v>1353</v>
      </c>
      <c r="G2250" t="s">
        <v>5525</v>
      </c>
    </row>
    <row r="2251" spans="2:7" x14ac:dyDescent="0.25">
      <c r="B2251" t="s">
        <v>5526</v>
      </c>
      <c r="C2251">
        <v>2730</v>
      </c>
      <c r="D2251">
        <v>12</v>
      </c>
      <c r="E2251" t="s">
        <v>5527</v>
      </c>
      <c r="F2251">
        <v>8.1999999999999993</v>
      </c>
    </row>
    <row r="2252" spans="2:7" x14ac:dyDescent="0.25">
      <c r="B2252" t="s">
        <v>5528</v>
      </c>
      <c r="C2252">
        <v>2731</v>
      </c>
      <c r="D2252">
        <v>12</v>
      </c>
      <c r="E2252" t="s">
        <v>5529</v>
      </c>
      <c r="F2252">
        <v>27.5</v>
      </c>
    </row>
    <row r="2253" spans="2:7" x14ac:dyDescent="0.25">
      <c r="B2253" t="s">
        <v>5520</v>
      </c>
      <c r="C2253">
        <v>2732</v>
      </c>
      <c r="D2253">
        <v>12</v>
      </c>
      <c r="E2253" t="s">
        <v>5521</v>
      </c>
      <c r="F2253">
        <v>2998.92</v>
      </c>
      <c r="G2253" t="s">
        <v>5522</v>
      </c>
    </row>
    <row r="2254" spans="2:7" x14ac:dyDescent="0.25">
      <c r="B2254" t="s">
        <v>5530</v>
      </c>
      <c r="C2254">
        <v>2733</v>
      </c>
      <c r="D2254">
        <v>12</v>
      </c>
      <c r="E2254" t="s">
        <v>5524</v>
      </c>
      <c r="F2254">
        <v>1353.6</v>
      </c>
      <c r="G2254" t="s">
        <v>5525</v>
      </c>
    </row>
    <row r="2255" spans="2:7" x14ac:dyDescent="0.25">
      <c r="B2255" t="s">
        <v>5531</v>
      </c>
      <c r="C2255">
        <v>2734</v>
      </c>
      <c r="D2255">
        <v>33</v>
      </c>
      <c r="E2255" t="s">
        <v>5532</v>
      </c>
      <c r="F2255">
        <v>108.5</v>
      </c>
    </row>
    <row r="2256" spans="2:7" x14ac:dyDescent="0.25">
      <c r="B2256" t="s">
        <v>5533</v>
      </c>
      <c r="C2256">
        <v>2735</v>
      </c>
      <c r="D2256">
        <v>33</v>
      </c>
      <c r="E2256" t="s">
        <v>5534</v>
      </c>
      <c r="F2256">
        <v>119</v>
      </c>
    </row>
    <row r="2257" spans="2:7" x14ac:dyDescent="0.25">
      <c r="B2257" t="s">
        <v>5535</v>
      </c>
      <c r="C2257">
        <v>2736</v>
      </c>
      <c r="D2257">
        <v>36</v>
      </c>
    </row>
    <row r="2258" spans="2:7" x14ac:dyDescent="0.25">
      <c r="B2258" t="s">
        <v>5536</v>
      </c>
      <c r="C2258">
        <v>2737</v>
      </c>
      <c r="D2258">
        <v>60</v>
      </c>
      <c r="E2258" t="s">
        <v>5537</v>
      </c>
    </row>
    <row r="2259" spans="2:7" x14ac:dyDescent="0.25">
      <c r="B2259" t="s">
        <v>5538</v>
      </c>
      <c r="C2259">
        <v>2738</v>
      </c>
      <c r="D2259">
        <v>60</v>
      </c>
      <c r="E2259" t="s">
        <v>5539</v>
      </c>
    </row>
    <row r="2260" spans="2:7" x14ac:dyDescent="0.25">
      <c r="B2260" t="s">
        <v>5540</v>
      </c>
      <c r="C2260">
        <v>2739</v>
      </c>
      <c r="D2260">
        <v>33</v>
      </c>
      <c r="E2260" t="s">
        <v>5541</v>
      </c>
      <c r="F2260">
        <v>28.9</v>
      </c>
    </row>
    <row r="2261" spans="2:7" x14ac:dyDescent="0.25">
      <c r="B2261" t="s">
        <v>5542</v>
      </c>
      <c r="C2261">
        <v>2740</v>
      </c>
      <c r="D2261">
        <v>106</v>
      </c>
      <c r="E2261" t="s">
        <v>5543</v>
      </c>
    </row>
    <row r="2262" spans="2:7" x14ac:dyDescent="0.25">
      <c r="B2262" t="s">
        <v>5544</v>
      </c>
      <c r="C2262">
        <v>2741</v>
      </c>
      <c r="D2262">
        <v>21</v>
      </c>
      <c r="F2262">
        <v>16000</v>
      </c>
      <c r="G2262" t="s">
        <v>5545</v>
      </c>
    </row>
    <row r="2263" spans="2:7" x14ac:dyDescent="0.25">
      <c r="B2263" t="s">
        <v>5546</v>
      </c>
      <c r="C2263">
        <v>2742</v>
      </c>
      <c r="D2263">
        <v>26</v>
      </c>
      <c r="E2263" t="s">
        <v>5547</v>
      </c>
      <c r="F2263">
        <v>88.5</v>
      </c>
    </row>
    <row r="2264" spans="2:7" x14ac:dyDescent="0.25">
      <c r="B2264" t="s">
        <v>5548</v>
      </c>
      <c r="C2264">
        <v>2743</v>
      </c>
      <c r="D2264">
        <v>26</v>
      </c>
      <c r="E2264" t="s">
        <v>5549</v>
      </c>
      <c r="F2264">
        <v>56.9</v>
      </c>
    </row>
    <row r="2265" spans="2:7" x14ac:dyDescent="0.25">
      <c r="B2265" t="s">
        <v>5550</v>
      </c>
      <c r="C2265">
        <v>2744</v>
      </c>
      <c r="D2265">
        <v>12</v>
      </c>
      <c r="E2265" t="s">
        <v>5551</v>
      </c>
      <c r="F2265">
        <v>101</v>
      </c>
    </row>
    <row r="2266" spans="2:7" x14ac:dyDescent="0.25">
      <c r="B2266" t="s">
        <v>5552</v>
      </c>
      <c r="C2266">
        <v>2745</v>
      </c>
      <c r="D2266">
        <v>86</v>
      </c>
      <c r="E2266" t="s">
        <v>5553</v>
      </c>
    </row>
    <row r="2267" spans="2:7" x14ac:dyDescent="0.25">
      <c r="B2267" t="s">
        <v>5554</v>
      </c>
      <c r="C2267">
        <v>2746</v>
      </c>
      <c r="D2267">
        <v>86</v>
      </c>
      <c r="E2267" t="s">
        <v>5555</v>
      </c>
      <c r="F2267">
        <v>90</v>
      </c>
    </row>
    <row r="2268" spans="2:7" x14ac:dyDescent="0.25">
      <c r="B2268" t="s">
        <v>5556</v>
      </c>
      <c r="C2268">
        <v>2747</v>
      </c>
      <c r="D2268">
        <v>26</v>
      </c>
      <c r="E2268" t="s">
        <v>5557</v>
      </c>
    </row>
    <row r="2269" spans="2:7" x14ac:dyDescent="0.25">
      <c r="B2269" t="s">
        <v>5558</v>
      </c>
      <c r="C2269">
        <v>2748</v>
      </c>
      <c r="D2269">
        <v>27</v>
      </c>
      <c r="E2269" t="s">
        <v>5559</v>
      </c>
      <c r="F2269">
        <v>198</v>
      </c>
    </row>
    <row r="2270" spans="2:7" x14ac:dyDescent="0.25">
      <c r="B2270" t="s">
        <v>5560</v>
      </c>
      <c r="C2270">
        <v>2749</v>
      </c>
      <c r="D2270">
        <v>84</v>
      </c>
      <c r="E2270" t="s">
        <v>5561</v>
      </c>
      <c r="F2270">
        <v>17</v>
      </c>
    </row>
    <row r="2271" spans="2:7" x14ac:dyDescent="0.25">
      <c r="B2271" t="s">
        <v>5562</v>
      </c>
      <c r="C2271">
        <v>2750</v>
      </c>
      <c r="D2271">
        <v>22</v>
      </c>
      <c r="E2271" t="s">
        <v>5563</v>
      </c>
      <c r="F2271">
        <v>32</v>
      </c>
    </row>
    <row r="2272" spans="2:7" x14ac:dyDescent="0.25">
      <c r="B2272" t="s">
        <v>5564</v>
      </c>
      <c r="C2272">
        <v>2751</v>
      </c>
      <c r="D2272">
        <v>22</v>
      </c>
      <c r="E2272" t="s">
        <v>5565</v>
      </c>
      <c r="F2272">
        <v>15</v>
      </c>
    </row>
    <row r="2273" spans="2:6" x14ac:dyDescent="0.25">
      <c r="B2273" t="s">
        <v>5566</v>
      </c>
      <c r="C2273">
        <v>2752</v>
      </c>
      <c r="D2273">
        <v>22</v>
      </c>
      <c r="E2273" t="s">
        <v>5567</v>
      </c>
      <c r="F2273">
        <v>27</v>
      </c>
    </row>
    <row r="2274" spans="2:6" x14ac:dyDescent="0.25">
      <c r="B2274" t="s">
        <v>5568</v>
      </c>
      <c r="C2274">
        <v>2753</v>
      </c>
      <c r="D2274">
        <v>22</v>
      </c>
      <c r="E2274" t="s">
        <v>5569</v>
      </c>
      <c r="F2274">
        <v>31</v>
      </c>
    </row>
    <row r="2275" spans="2:6" x14ac:dyDescent="0.25">
      <c r="B2275" t="s">
        <v>5570</v>
      </c>
      <c r="C2275">
        <v>2754</v>
      </c>
      <c r="D2275">
        <v>22</v>
      </c>
      <c r="E2275" t="s">
        <v>5571</v>
      </c>
      <c r="F2275">
        <v>13</v>
      </c>
    </row>
    <row r="2276" spans="2:6" x14ac:dyDescent="0.25">
      <c r="B2276" t="s">
        <v>5572</v>
      </c>
      <c r="C2276">
        <v>2755</v>
      </c>
      <c r="D2276">
        <v>22</v>
      </c>
      <c r="E2276" t="s">
        <v>5573</v>
      </c>
      <c r="F2276">
        <v>10</v>
      </c>
    </row>
    <row r="2277" spans="2:6" x14ac:dyDescent="0.25">
      <c r="B2277" t="s">
        <v>5574</v>
      </c>
      <c r="C2277">
        <v>2756</v>
      </c>
      <c r="D2277">
        <v>22</v>
      </c>
      <c r="E2277" t="s">
        <v>5575</v>
      </c>
      <c r="F2277">
        <v>19.2</v>
      </c>
    </row>
    <row r="2278" spans="2:6" x14ac:dyDescent="0.25">
      <c r="B2278" t="s">
        <v>5576</v>
      </c>
      <c r="C2278">
        <v>2757</v>
      </c>
      <c r="D2278">
        <v>26</v>
      </c>
      <c r="E2278" t="s">
        <v>5577</v>
      </c>
      <c r="F2278">
        <v>28</v>
      </c>
    </row>
    <row r="2279" spans="2:6" x14ac:dyDescent="0.25">
      <c r="B2279" t="s">
        <v>5578</v>
      </c>
      <c r="C2279">
        <v>2758</v>
      </c>
      <c r="D2279">
        <v>26</v>
      </c>
      <c r="E2279" t="s">
        <v>5579</v>
      </c>
      <c r="F2279">
        <v>49</v>
      </c>
    </row>
    <row r="2280" spans="2:6" x14ac:dyDescent="0.25">
      <c r="B2280" t="s">
        <v>5580</v>
      </c>
      <c r="C2280">
        <v>2759</v>
      </c>
      <c r="D2280">
        <v>33</v>
      </c>
      <c r="E2280" t="s">
        <v>5581</v>
      </c>
      <c r="F2280">
        <v>32</v>
      </c>
    </row>
    <row r="2281" spans="2:6" x14ac:dyDescent="0.25">
      <c r="B2281" t="s">
        <v>5582</v>
      </c>
      <c r="C2281">
        <v>2760</v>
      </c>
      <c r="D2281">
        <v>114</v>
      </c>
      <c r="E2281" t="s">
        <v>5583</v>
      </c>
      <c r="F2281">
        <v>130</v>
      </c>
    </row>
    <row r="2282" spans="2:6" x14ac:dyDescent="0.25">
      <c r="B2282" t="s">
        <v>5584</v>
      </c>
      <c r="C2282">
        <v>2761</v>
      </c>
      <c r="D2282">
        <v>114</v>
      </c>
      <c r="E2282" t="s">
        <v>5585</v>
      </c>
      <c r="F2282">
        <v>150</v>
      </c>
    </row>
    <row r="2283" spans="2:6" x14ac:dyDescent="0.25">
      <c r="B2283" t="s">
        <v>5586</v>
      </c>
      <c r="C2283">
        <v>2762</v>
      </c>
      <c r="D2283">
        <v>125</v>
      </c>
      <c r="E2283" t="s">
        <v>5587</v>
      </c>
      <c r="F2283">
        <v>1.75</v>
      </c>
    </row>
    <row r="2284" spans="2:6" x14ac:dyDescent="0.25">
      <c r="B2284" t="s">
        <v>5588</v>
      </c>
      <c r="C2284">
        <v>2763</v>
      </c>
      <c r="D2284">
        <v>88</v>
      </c>
      <c r="E2284" t="s">
        <v>5589</v>
      </c>
      <c r="F2284">
        <v>8.5</v>
      </c>
    </row>
    <row r="2285" spans="2:6" x14ac:dyDescent="0.25">
      <c r="B2285" t="s">
        <v>5590</v>
      </c>
      <c r="C2285">
        <v>2764</v>
      </c>
      <c r="D2285">
        <v>88</v>
      </c>
      <c r="E2285" t="s">
        <v>5591</v>
      </c>
      <c r="F2285">
        <v>3.5</v>
      </c>
    </row>
    <row r="2286" spans="2:6" x14ac:dyDescent="0.25">
      <c r="B2286" t="s">
        <v>5592</v>
      </c>
      <c r="C2286">
        <v>2765</v>
      </c>
      <c r="D2286">
        <v>33</v>
      </c>
      <c r="E2286" t="s">
        <v>5593</v>
      </c>
      <c r="F2286">
        <v>191.5</v>
      </c>
    </row>
    <row r="2287" spans="2:6" x14ac:dyDescent="0.25">
      <c r="B2287" t="s">
        <v>5594</v>
      </c>
      <c r="C2287">
        <v>2766</v>
      </c>
      <c r="D2287">
        <v>33</v>
      </c>
      <c r="E2287" t="s">
        <v>5595</v>
      </c>
      <c r="F2287">
        <v>50.5</v>
      </c>
    </row>
    <row r="2288" spans="2:6" x14ac:dyDescent="0.25">
      <c r="B2288" t="s">
        <v>5596</v>
      </c>
      <c r="C2288">
        <v>2767</v>
      </c>
      <c r="D2288">
        <v>22</v>
      </c>
      <c r="E2288" t="s">
        <v>5597</v>
      </c>
      <c r="F2288">
        <v>35.75</v>
      </c>
    </row>
    <row r="2289" spans="2:6" x14ac:dyDescent="0.25">
      <c r="B2289" t="s">
        <v>5598</v>
      </c>
      <c r="C2289">
        <v>2768</v>
      </c>
      <c r="D2289">
        <v>83</v>
      </c>
      <c r="E2289" t="s">
        <v>5599</v>
      </c>
      <c r="F2289">
        <v>1.58</v>
      </c>
    </row>
    <row r="2290" spans="2:6" x14ac:dyDescent="0.25">
      <c r="B2290" t="s">
        <v>5600</v>
      </c>
      <c r="C2290">
        <v>2769</v>
      </c>
      <c r="D2290">
        <v>36</v>
      </c>
      <c r="E2290" t="s">
        <v>4451</v>
      </c>
      <c r="F2290">
        <v>3.2</v>
      </c>
    </row>
    <row r="2291" spans="2:6" x14ac:dyDescent="0.25">
      <c r="B2291" t="s">
        <v>5601</v>
      </c>
      <c r="C2291">
        <v>2770</v>
      </c>
      <c r="D2291">
        <v>106</v>
      </c>
      <c r="E2291" t="s">
        <v>5602</v>
      </c>
      <c r="F2291">
        <v>496.4</v>
      </c>
    </row>
    <row r="2292" spans="2:6" x14ac:dyDescent="0.25">
      <c r="B2292" t="s">
        <v>5603</v>
      </c>
      <c r="C2292">
        <v>2771</v>
      </c>
      <c r="D2292">
        <v>106</v>
      </c>
      <c r="E2292" t="s">
        <v>5604</v>
      </c>
      <c r="F2292">
        <v>100.3</v>
      </c>
    </row>
    <row r="2293" spans="2:6" x14ac:dyDescent="0.25">
      <c r="B2293" t="s">
        <v>5605</v>
      </c>
      <c r="C2293">
        <v>2772</v>
      </c>
      <c r="D2293">
        <v>106</v>
      </c>
      <c r="E2293" t="s">
        <v>5606</v>
      </c>
      <c r="F2293">
        <v>72</v>
      </c>
    </row>
    <row r="2294" spans="2:6" x14ac:dyDescent="0.25">
      <c r="B2294" t="s">
        <v>5607</v>
      </c>
      <c r="C2294">
        <v>2773</v>
      </c>
      <c r="D2294">
        <v>55</v>
      </c>
      <c r="E2294" t="s">
        <v>5608</v>
      </c>
      <c r="F2294">
        <v>59</v>
      </c>
    </row>
    <row r="2295" spans="2:6" x14ac:dyDescent="0.25">
      <c r="B2295" t="s">
        <v>5609</v>
      </c>
      <c r="C2295">
        <v>2774</v>
      </c>
      <c r="D2295">
        <v>55</v>
      </c>
      <c r="E2295" t="s">
        <v>5610</v>
      </c>
      <c r="F2295">
        <v>75</v>
      </c>
    </row>
    <row r="2296" spans="2:6" x14ac:dyDescent="0.25">
      <c r="B2296" t="s">
        <v>5611</v>
      </c>
      <c r="C2296">
        <v>2775</v>
      </c>
      <c r="D2296">
        <v>100</v>
      </c>
      <c r="E2296" t="s">
        <v>5612</v>
      </c>
    </row>
    <row r="2297" spans="2:6" x14ac:dyDescent="0.25">
      <c r="B2297" t="s">
        <v>5613</v>
      </c>
      <c r="C2297">
        <v>2776</v>
      </c>
      <c r="D2297">
        <v>100</v>
      </c>
      <c r="E2297" t="s">
        <v>5614</v>
      </c>
    </row>
    <row r="2298" spans="2:6" x14ac:dyDescent="0.25">
      <c r="B2298" t="s">
        <v>5615</v>
      </c>
      <c r="C2298">
        <v>2777</v>
      </c>
      <c r="D2298">
        <v>100</v>
      </c>
      <c r="E2298" t="s">
        <v>5616</v>
      </c>
    </row>
    <row r="2299" spans="2:6" x14ac:dyDescent="0.25">
      <c r="B2299" t="s">
        <v>5617</v>
      </c>
      <c r="C2299">
        <v>2778</v>
      </c>
      <c r="D2299">
        <v>100</v>
      </c>
      <c r="E2299" t="s">
        <v>5618</v>
      </c>
    </row>
    <row r="2300" spans="2:6" x14ac:dyDescent="0.25">
      <c r="C2300">
        <v>2779</v>
      </c>
    </row>
    <row r="2301" spans="2:6" x14ac:dyDescent="0.25">
      <c r="B2301" t="s">
        <v>5619</v>
      </c>
      <c r="C2301">
        <v>2780</v>
      </c>
      <c r="D2301">
        <v>86</v>
      </c>
      <c r="E2301" t="s">
        <v>5620</v>
      </c>
      <c r="F2301">
        <v>1240</v>
      </c>
    </row>
    <row r="2302" spans="2:6" x14ac:dyDescent="0.25">
      <c r="B2302" t="s">
        <v>5621</v>
      </c>
      <c r="C2302">
        <v>2781</v>
      </c>
      <c r="D2302">
        <v>86</v>
      </c>
    </row>
    <row r="2303" spans="2:6" x14ac:dyDescent="0.25">
      <c r="B2303" t="s">
        <v>5622</v>
      </c>
      <c r="C2303">
        <v>2782</v>
      </c>
      <c r="D2303">
        <v>5</v>
      </c>
      <c r="E2303" t="s">
        <v>5623</v>
      </c>
      <c r="F2303">
        <v>14</v>
      </c>
    </row>
    <row r="2304" spans="2:6" x14ac:dyDescent="0.25">
      <c r="B2304" t="s">
        <v>5624</v>
      </c>
      <c r="C2304">
        <v>2783</v>
      </c>
      <c r="D2304">
        <v>12</v>
      </c>
      <c r="E2304" t="s">
        <v>5625</v>
      </c>
      <c r="F2304">
        <v>25</v>
      </c>
    </row>
    <row r="2305" spans="2:7" x14ac:dyDescent="0.25">
      <c r="B2305" t="s">
        <v>5626</v>
      </c>
      <c r="C2305">
        <v>2784</v>
      </c>
      <c r="D2305">
        <v>12</v>
      </c>
      <c r="E2305" t="s">
        <v>5627</v>
      </c>
      <c r="F2305">
        <v>17</v>
      </c>
    </row>
    <row r="2306" spans="2:7" x14ac:dyDescent="0.25">
      <c r="B2306" t="s">
        <v>5628</v>
      </c>
      <c r="C2306">
        <v>2785</v>
      </c>
      <c r="D2306">
        <v>76</v>
      </c>
      <c r="E2306" t="s">
        <v>5629</v>
      </c>
      <c r="F2306">
        <v>450</v>
      </c>
    </row>
    <row r="2307" spans="2:7" x14ac:dyDescent="0.25">
      <c r="B2307" t="s">
        <v>5630</v>
      </c>
      <c r="C2307">
        <v>2786</v>
      </c>
      <c r="D2307">
        <v>5</v>
      </c>
      <c r="E2307" t="s">
        <v>5631</v>
      </c>
      <c r="F2307">
        <v>14</v>
      </c>
    </row>
    <row r="2308" spans="2:7" x14ac:dyDescent="0.25">
      <c r="B2308" t="s">
        <v>5632</v>
      </c>
      <c r="C2308">
        <v>2787</v>
      </c>
      <c r="D2308">
        <v>33</v>
      </c>
      <c r="E2308" t="s">
        <v>5633</v>
      </c>
      <c r="F2308">
        <v>24.3</v>
      </c>
    </row>
    <row r="2309" spans="2:7" x14ac:dyDescent="0.25">
      <c r="B2309" t="s">
        <v>5634</v>
      </c>
      <c r="C2309">
        <v>2788</v>
      </c>
      <c r="D2309">
        <v>33</v>
      </c>
      <c r="E2309" t="s">
        <v>5635</v>
      </c>
      <c r="F2309">
        <v>41.5</v>
      </c>
    </row>
    <row r="2310" spans="2:7" x14ac:dyDescent="0.25">
      <c r="B2310" t="s">
        <v>5636</v>
      </c>
      <c r="C2310">
        <v>2789</v>
      </c>
      <c r="D2310">
        <v>33</v>
      </c>
      <c r="E2310" t="s">
        <v>5637</v>
      </c>
      <c r="F2310">
        <v>43.1</v>
      </c>
    </row>
    <row r="2311" spans="2:7" x14ac:dyDescent="0.25">
      <c r="B2311" t="s">
        <v>5638</v>
      </c>
      <c r="C2311">
        <v>2790</v>
      </c>
      <c r="D2311">
        <v>33</v>
      </c>
      <c r="E2311" t="s">
        <v>5639</v>
      </c>
      <c r="F2311">
        <v>67</v>
      </c>
    </row>
    <row r="2312" spans="2:7" x14ac:dyDescent="0.25">
      <c r="B2312" t="s">
        <v>5640</v>
      </c>
      <c r="C2312">
        <v>2791</v>
      </c>
      <c r="D2312">
        <v>33</v>
      </c>
      <c r="E2312" t="s">
        <v>5641</v>
      </c>
      <c r="F2312">
        <v>121.5</v>
      </c>
    </row>
    <row r="2313" spans="2:7" x14ac:dyDescent="0.25">
      <c r="B2313" t="s">
        <v>5642</v>
      </c>
      <c r="C2313">
        <v>2792</v>
      </c>
      <c r="D2313">
        <v>33</v>
      </c>
      <c r="E2313" t="s">
        <v>5643</v>
      </c>
      <c r="F2313">
        <v>41.5</v>
      </c>
    </row>
    <row r="2314" spans="2:7" x14ac:dyDescent="0.25">
      <c r="B2314" t="s">
        <v>5644</v>
      </c>
      <c r="C2314">
        <v>2793</v>
      </c>
      <c r="D2314">
        <v>33</v>
      </c>
      <c r="E2314" t="s">
        <v>5645</v>
      </c>
      <c r="F2314">
        <v>221.5</v>
      </c>
    </row>
    <row r="2315" spans="2:7" x14ac:dyDescent="0.25">
      <c r="B2315" t="s">
        <v>5646</v>
      </c>
      <c r="C2315">
        <v>2794</v>
      </c>
      <c r="D2315">
        <v>33</v>
      </c>
      <c r="E2315" t="s">
        <v>5647</v>
      </c>
      <c r="F2315">
        <v>34.1</v>
      </c>
    </row>
    <row r="2316" spans="2:7" x14ac:dyDescent="0.25">
      <c r="B2316" t="s">
        <v>5648</v>
      </c>
      <c r="C2316">
        <v>2795</v>
      </c>
      <c r="D2316">
        <v>9</v>
      </c>
      <c r="E2316" t="s">
        <v>5649</v>
      </c>
      <c r="F2316">
        <v>68.44</v>
      </c>
    </row>
    <row r="2317" spans="2:7" x14ac:dyDescent="0.25">
      <c r="B2317" t="s">
        <v>5650</v>
      </c>
      <c r="C2317">
        <v>2797</v>
      </c>
      <c r="D2317">
        <v>12</v>
      </c>
      <c r="E2317" t="s">
        <v>5651</v>
      </c>
      <c r="G2317" t="s">
        <v>5652</v>
      </c>
    </row>
    <row r="2318" spans="2:7" x14ac:dyDescent="0.25">
      <c r="B2318" t="s">
        <v>5653</v>
      </c>
      <c r="C2318">
        <v>2798</v>
      </c>
      <c r="D2318">
        <v>9</v>
      </c>
      <c r="E2318" t="s">
        <v>5654</v>
      </c>
      <c r="F2318">
        <v>19.55</v>
      </c>
    </row>
    <row r="2319" spans="2:7" x14ac:dyDescent="0.25">
      <c r="B2319" t="s">
        <v>5655</v>
      </c>
      <c r="C2319">
        <v>2799</v>
      </c>
      <c r="D2319">
        <v>9</v>
      </c>
      <c r="E2319" t="s">
        <v>4579</v>
      </c>
      <c r="F2319">
        <v>36</v>
      </c>
      <c r="G2319" t="s">
        <v>206</v>
      </c>
    </row>
    <row r="2320" spans="2:7" x14ac:dyDescent="0.25">
      <c r="B2320" t="s">
        <v>5656</v>
      </c>
      <c r="C2320">
        <v>2800</v>
      </c>
      <c r="D2320">
        <v>9</v>
      </c>
      <c r="E2320" t="s">
        <v>5657</v>
      </c>
      <c r="F2320">
        <v>29.95</v>
      </c>
      <c r="G2320" t="s">
        <v>206</v>
      </c>
    </row>
    <row r="2321" spans="2:7" x14ac:dyDescent="0.25">
      <c r="B2321" t="s">
        <v>5658</v>
      </c>
      <c r="C2321">
        <v>2801</v>
      </c>
      <c r="D2321">
        <v>9</v>
      </c>
      <c r="E2321" t="s">
        <v>5659</v>
      </c>
      <c r="F2321">
        <v>47.47</v>
      </c>
      <c r="G2321" t="s">
        <v>206</v>
      </c>
    </row>
    <row r="2322" spans="2:7" x14ac:dyDescent="0.25">
      <c r="B2322" t="s">
        <v>5660</v>
      </c>
      <c r="C2322">
        <v>2802</v>
      </c>
    </row>
    <row r="2323" spans="2:7" x14ac:dyDescent="0.25">
      <c r="B2323" t="s">
        <v>5661</v>
      </c>
      <c r="C2323">
        <v>2803</v>
      </c>
      <c r="D2323">
        <v>107</v>
      </c>
      <c r="E2323" t="s">
        <v>5662</v>
      </c>
    </row>
    <row r="2324" spans="2:7" x14ac:dyDescent="0.25">
      <c r="B2324" t="s">
        <v>5663</v>
      </c>
      <c r="C2324">
        <v>2804</v>
      </c>
      <c r="D2324">
        <v>54</v>
      </c>
      <c r="E2324" t="s">
        <v>5664</v>
      </c>
      <c r="F2324">
        <v>105</v>
      </c>
    </row>
    <row r="2325" spans="2:7" x14ac:dyDescent="0.25">
      <c r="B2325" t="s">
        <v>5665</v>
      </c>
      <c r="C2325">
        <v>2805</v>
      </c>
      <c r="D2325">
        <v>54</v>
      </c>
      <c r="E2325" t="s">
        <v>5666</v>
      </c>
      <c r="F2325">
        <v>32</v>
      </c>
    </row>
    <row r="2326" spans="2:7" x14ac:dyDescent="0.25">
      <c r="B2326" t="s">
        <v>5667</v>
      </c>
      <c r="C2326">
        <v>2806</v>
      </c>
      <c r="D2326">
        <v>22</v>
      </c>
      <c r="E2326" t="s">
        <v>5668</v>
      </c>
      <c r="F2326">
        <v>36.270000000000003</v>
      </c>
    </row>
    <row r="2327" spans="2:7" x14ac:dyDescent="0.25">
      <c r="B2327" t="s">
        <v>5669</v>
      </c>
      <c r="C2327">
        <v>2807</v>
      </c>
      <c r="D2327">
        <v>93</v>
      </c>
      <c r="E2327" t="s">
        <v>5670</v>
      </c>
      <c r="F2327">
        <v>43.5</v>
      </c>
    </row>
    <row r="2328" spans="2:7" x14ac:dyDescent="0.25">
      <c r="B2328" t="s">
        <v>5671</v>
      </c>
      <c r="C2328">
        <v>2808</v>
      </c>
      <c r="D2328">
        <v>93</v>
      </c>
      <c r="E2328" t="s">
        <v>5672</v>
      </c>
      <c r="F2328">
        <v>43.5</v>
      </c>
    </row>
    <row r="2329" spans="2:7" x14ac:dyDescent="0.25">
      <c r="B2329" t="s">
        <v>5673</v>
      </c>
      <c r="C2329">
        <v>2809</v>
      </c>
      <c r="D2329">
        <v>93</v>
      </c>
      <c r="E2329" t="s">
        <v>5674</v>
      </c>
      <c r="F2329">
        <v>15</v>
      </c>
    </row>
    <row r="2330" spans="2:7" x14ac:dyDescent="0.25">
      <c r="B2330" t="s">
        <v>5675</v>
      </c>
      <c r="C2330">
        <v>2810</v>
      </c>
      <c r="D2330">
        <v>93</v>
      </c>
      <c r="E2330" t="s">
        <v>5676</v>
      </c>
      <c r="F2330">
        <v>15</v>
      </c>
    </row>
    <row r="2331" spans="2:7" x14ac:dyDescent="0.25">
      <c r="B2331" t="s">
        <v>5677</v>
      </c>
      <c r="C2331">
        <v>2811</v>
      </c>
      <c r="D2331">
        <v>93</v>
      </c>
      <c r="E2331" t="s">
        <v>5678</v>
      </c>
      <c r="F2331">
        <v>15</v>
      </c>
    </row>
    <row r="2332" spans="2:7" x14ac:dyDescent="0.25">
      <c r="B2332" t="s">
        <v>5679</v>
      </c>
      <c r="C2332">
        <v>2812</v>
      </c>
      <c r="D2332">
        <v>93</v>
      </c>
      <c r="E2332" t="s">
        <v>5680</v>
      </c>
      <c r="F2332">
        <v>15</v>
      </c>
    </row>
    <row r="2333" spans="2:7" x14ac:dyDescent="0.25">
      <c r="B2333" t="s">
        <v>5681</v>
      </c>
      <c r="C2333">
        <v>2813</v>
      </c>
      <c r="D2333">
        <v>21</v>
      </c>
      <c r="E2333" t="s">
        <v>5682</v>
      </c>
      <c r="F2333">
        <v>345</v>
      </c>
      <c r="G2333" t="s">
        <v>5683</v>
      </c>
    </row>
    <row r="2334" spans="2:7" x14ac:dyDescent="0.25">
      <c r="B2334" t="s">
        <v>5684</v>
      </c>
      <c r="C2334">
        <v>2814</v>
      </c>
      <c r="D2334">
        <v>33</v>
      </c>
      <c r="E2334" t="s">
        <v>5685</v>
      </c>
      <c r="F2334">
        <v>29.2</v>
      </c>
    </row>
    <row r="2335" spans="2:7" x14ac:dyDescent="0.25">
      <c r="B2335" t="s">
        <v>5686</v>
      </c>
      <c r="C2335">
        <v>2816</v>
      </c>
      <c r="D2335">
        <v>86</v>
      </c>
      <c r="E2335" t="s">
        <v>5687</v>
      </c>
    </row>
    <row r="2336" spans="2:7" x14ac:dyDescent="0.25">
      <c r="B2336" t="s">
        <v>5688</v>
      </c>
      <c r="C2336">
        <v>2817</v>
      </c>
      <c r="D2336">
        <v>21</v>
      </c>
      <c r="E2336" t="s">
        <v>5689</v>
      </c>
      <c r="F2336">
        <v>153</v>
      </c>
      <c r="G2336" t="s">
        <v>5683</v>
      </c>
    </row>
    <row r="2337" spans="2:7" x14ac:dyDescent="0.25">
      <c r="B2337" t="s">
        <v>5690</v>
      </c>
      <c r="C2337">
        <v>2818</v>
      </c>
      <c r="D2337">
        <v>33</v>
      </c>
      <c r="E2337" t="s">
        <v>5691</v>
      </c>
      <c r="F2337">
        <v>43.9</v>
      </c>
    </row>
    <row r="2338" spans="2:7" x14ac:dyDescent="0.25">
      <c r="B2338" t="s">
        <v>5692</v>
      </c>
      <c r="C2338">
        <v>2819</v>
      </c>
      <c r="D2338">
        <v>99</v>
      </c>
      <c r="E2338" t="s">
        <v>5134</v>
      </c>
    </row>
    <row r="2339" spans="2:7" x14ac:dyDescent="0.25">
      <c r="B2339" t="s">
        <v>5693</v>
      </c>
      <c r="C2339">
        <v>2820</v>
      </c>
      <c r="D2339">
        <v>99</v>
      </c>
      <c r="E2339" t="s">
        <v>5694</v>
      </c>
    </row>
    <row r="2340" spans="2:7" x14ac:dyDescent="0.25">
      <c r="B2340" t="s">
        <v>5695</v>
      </c>
      <c r="C2340">
        <v>2822</v>
      </c>
      <c r="D2340">
        <v>127</v>
      </c>
      <c r="E2340" t="s">
        <v>5696</v>
      </c>
      <c r="F2340">
        <v>686.11</v>
      </c>
      <c r="G2340" t="s">
        <v>5697</v>
      </c>
    </row>
    <row r="2341" spans="2:7" x14ac:dyDescent="0.25">
      <c r="B2341" t="s">
        <v>5698</v>
      </c>
      <c r="C2341">
        <v>2823</v>
      </c>
      <c r="D2341">
        <v>127</v>
      </c>
      <c r="E2341" t="s">
        <v>5699</v>
      </c>
      <c r="F2341">
        <v>686.11</v>
      </c>
      <c r="G2341" t="s">
        <v>5700</v>
      </c>
    </row>
    <row r="2342" spans="2:7" x14ac:dyDescent="0.25">
      <c r="B2342" t="s">
        <v>5701</v>
      </c>
      <c r="C2342">
        <v>2824</v>
      </c>
      <c r="D2342">
        <v>127</v>
      </c>
      <c r="E2342" t="s">
        <v>5702</v>
      </c>
      <c r="F2342">
        <v>629.85</v>
      </c>
      <c r="G2342" t="s">
        <v>5703</v>
      </c>
    </row>
    <row r="2343" spans="2:7" x14ac:dyDescent="0.25">
      <c r="B2343" t="s">
        <v>5704</v>
      </c>
      <c r="C2343">
        <v>2825</v>
      </c>
      <c r="D2343">
        <v>127</v>
      </c>
      <c r="E2343" t="s">
        <v>5705</v>
      </c>
      <c r="F2343">
        <v>629.85</v>
      </c>
      <c r="G2343" t="s">
        <v>5703</v>
      </c>
    </row>
    <row r="2344" spans="2:7" x14ac:dyDescent="0.25">
      <c r="B2344" t="s">
        <v>5706</v>
      </c>
      <c r="C2344">
        <v>2826</v>
      </c>
      <c r="D2344">
        <v>93</v>
      </c>
      <c r="E2344" t="s">
        <v>5707</v>
      </c>
      <c r="G2344" t="s">
        <v>3112</v>
      </c>
    </row>
    <row r="2345" spans="2:7" x14ac:dyDescent="0.25">
      <c r="B2345" t="s">
        <v>5708</v>
      </c>
      <c r="C2345">
        <v>2827</v>
      </c>
      <c r="D2345">
        <v>93</v>
      </c>
      <c r="E2345" t="s">
        <v>5709</v>
      </c>
      <c r="F2345">
        <v>20</v>
      </c>
      <c r="G2345" t="s">
        <v>3112</v>
      </c>
    </row>
    <row r="2346" spans="2:7" x14ac:dyDescent="0.25">
      <c r="B2346" t="s">
        <v>5710</v>
      </c>
      <c r="C2346">
        <v>2828</v>
      </c>
      <c r="D2346">
        <v>93</v>
      </c>
      <c r="E2346" t="s">
        <v>5711</v>
      </c>
      <c r="F2346">
        <v>50</v>
      </c>
      <c r="G2346" t="s">
        <v>5712</v>
      </c>
    </row>
    <row r="2347" spans="2:7" x14ac:dyDescent="0.25">
      <c r="B2347" t="s">
        <v>5713</v>
      </c>
      <c r="C2347">
        <v>2829</v>
      </c>
      <c r="D2347">
        <v>93</v>
      </c>
      <c r="E2347" t="s">
        <v>5714</v>
      </c>
      <c r="F2347">
        <v>760</v>
      </c>
      <c r="G2347" t="s">
        <v>5715</v>
      </c>
    </row>
    <row r="2348" spans="2:7" x14ac:dyDescent="0.25">
      <c r="B2348" t="s">
        <v>5716</v>
      </c>
      <c r="C2348">
        <v>2830</v>
      </c>
    </row>
    <row r="2349" spans="2:7" x14ac:dyDescent="0.25">
      <c r="B2349" t="s">
        <v>5717</v>
      </c>
      <c r="C2349">
        <v>2831</v>
      </c>
      <c r="D2349">
        <v>26</v>
      </c>
      <c r="E2349" t="s">
        <v>5718</v>
      </c>
      <c r="F2349">
        <v>11.67</v>
      </c>
      <c r="G2349" t="s">
        <v>5431</v>
      </c>
    </row>
    <row r="2350" spans="2:7" x14ac:dyDescent="0.25">
      <c r="B2350" t="s">
        <v>5719</v>
      </c>
      <c r="C2350">
        <v>2832</v>
      </c>
      <c r="D2350">
        <v>26</v>
      </c>
      <c r="E2350" t="s">
        <v>5720</v>
      </c>
      <c r="F2350">
        <v>11.67</v>
      </c>
      <c r="G2350" t="s">
        <v>5721</v>
      </c>
    </row>
    <row r="2351" spans="2:7" x14ac:dyDescent="0.25">
      <c r="B2351" t="s">
        <v>5722</v>
      </c>
      <c r="C2351">
        <v>2833</v>
      </c>
      <c r="D2351">
        <v>128</v>
      </c>
      <c r="E2351" t="s">
        <v>5723</v>
      </c>
      <c r="F2351">
        <v>50</v>
      </c>
      <c r="G2351" t="s">
        <v>5724</v>
      </c>
    </row>
    <row r="2352" spans="2:7" x14ac:dyDescent="0.25">
      <c r="B2352" t="s">
        <v>5725</v>
      </c>
      <c r="C2352">
        <v>2834</v>
      </c>
      <c r="D2352">
        <v>128</v>
      </c>
      <c r="E2352" t="s">
        <v>5726</v>
      </c>
      <c r="F2352">
        <v>20</v>
      </c>
    </row>
    <row r="2353" spans="2:7" x14ac:dyDescent="0.25">
      <c r="B2353" t="s">
        <v>5727</v>
      </c>
      <c r="C2353">
        <v>2835</v>
      </c>
      <c r="D2353">
        <v>103</v>
      </c>
      <c r="E2353" t="s">
        <v>5728</v>
      </c>
      <c r="F2353">
        <v>85</v>
      </c>
      <c r="G2353" t="s">
        <v>5729</v>
      </c>
    </row>
    <row r="2354" spans="2:7" x14ac:dyDescent="0.25">
      <c r="B2354" t="s">
        <v>5730</v>
      </c>
      <c r="C2354">
        <v>2836</v>
      </c>
      <c r="D2354">
        <v>103</v>
      </c>
      <c r="E2354" t="s">
        <v>5731</v>
      </c>
      <c r="F2354">
        <v>85</v>
      </c>
    </row>
    <row r="2355" spans="2:7" x14ac:dyDescent="0.25">
      <c r="B2355" t="s">
        <v>5732</v>
      </c>
      <c r="C2355">
        <v>2837</v>
      </c>
      <c r="D2355">
        <v>99</v>
      </c>
      <c r="E2355" t="s">
        <v>5733</v>
      </c>
      <c r="F2355">
        <v>297.89999999999998</v>
      </c>
    </row>
    <row r="2356" spans="2:7" x14ac:dyDescent="0.25">
      <c r="B2356" t="s">
        <v>5734</v>
      </c>
      <c r="C2356">
        <v>2838</v>
      </c>
      <c r="D2356">
        <v>99</v>
      </c>
      <c r="E2356" t="s">
        <v>5134</v>
      </c>
      <c r="F2356">
        <v>171</v>
      </c>
    </row>
    <row r="2357" spans="2:7" x14ac:dyDescent="0.25">
      <c r="B2357" t="s">
        <v>5735</v>
      </c>
      <c r="C2357">
        <v>2839</v>
      </c>
      <c r="D2357">
        <v>99</v>
      </c>
      <c r="E2357" t="s">
        <v>5736</v>
      </c>
      <c r="F2357">
        <v>46.8</v>
      </c>
    </row>
    <row r="2358" spans="2:7" x14ac:dyDescent="0.25">
      <c r="B2358" t="s">
        <v>5737</v>
      </c>
      <c r="C2358">
        <v>2840</v>
      </c>
      <c r="D2358">
        <v>36</v>
      </c>
      <c r="E2358" t="s">
        <v>5738</v>
      </c>
      <c r="F2358">
        <v>137.19999999999999</v>
      </c>
    </row>
    <row r="2359" spans="2:7" x14ac:dyDescent="0.25">
      <c r="B2359" t="s">
        <v>5739</v>
      </c>
      <c r="C2359">
        <v>2841</v>
      </c>
      <c r="D2359">
        <v>129</v>
      </c>
      <c r="E2359" t="s">
        <v>5740</v>
      </c>
      <c r="F2359">
        <v>38.75</v>
      </c>
    </row>
    <row r="2360" spans="2:7" x14ac:dyDescent="0.25">
      <c r="B2360" t="s">
        <v>5741</v>
      </c>
      <c r="C2360">
        <v>2842</v>
      </c>
      <c r="D2360">
        <v>26</v>
      </c>
      <c r="E2360" t="s">
        <v>5742</v>
      </c>
    </row>
    <row r="2361" spans="2:7" x14ac:dyDescent="0.25">
      <c r="B2361" t="s">
        <v>5743</v>
      </c>
      <c r="C2361">
        <v>2843</v>
      </c>
      <c r="D2361">
        <v>99</v>
      </c>
      <c r="E2361" t="s">
        <v>5744</v>
      </c>
      <c r="F2361">
        <v>201.57</v>
      </c>
    </row>
    <row r="2362" spans="2:7" x14ac:dyDescent="0.25">
      <c r="B2362" t="s">
        <v>5745</v>
      </c>
      <c r="C2362">
        <v>2844</v>
      </c>
      <c r="D2362">
        <v>21</v>
      </c>
      <c r="E2362" t="s">
        <v>5746</v>
      </c>
      <c r="F2362">
        <v>355</v>
      </c>
    </row>
    <row r="2363" spans="2:7" x14ac:dyDescent="0.25">
      <c r="B2363" t="s">
        <v>5747</v>
      </c>
      <c r="C2363">
        <v>2845</v>
      </c>
      <c r="D2363">
        <v>21</v>
      </c>
      <c r="E2363" t="s">
        <v>5748</v>
      </c>
      <c r="F2363">
        <v>130</v>
      </c>
      <c r="G2363" t="s">
        <v>5683</v>
      </c>
    </row>
    <row r="2364" spans="2:7" x14ac:dyDescent="0.25">
      <c r="B2364" t="s">
        <v>5749</v>
      </c>
      <c r="C2364">
        <v>2846</v>
      </c>
      <c r="D2364">
        <v>78</v>
      </c>
      <c r="E2364" t="s">
        <v>5750</v>
      </c>
    </row>
    <row r="2365" spans="2:7" x14ac:dyDescent="0.25">
      <c r="C2365">
        <v>2847</v>
      </c>
    </row>
    <row r="2366" spans="2:7" x14ac:dyDescent="0.25">
      <c r="B2366" t="s">
        <v>5751</v>
      </c>
      <c r="C2366">
        <v>2848</v>
      </c>
      <c r="D2366">
        <v>100</v>
      </c>
      <c r="E2366" t="s">
        <v>5752</v>
      </c>
    </row>
    <row r="2367" spans="2:7" x14ac:dyDescent="0.25">
      <c r="B2367" t="s">
        <v>5753</v>
      </c>
      <c r="C2367">
        <v>2849</v>
      </c>
      <c r="D2367">
        <v>86</v>
      </c>
      <c r="E2367" t="s">
        <v>5754</v>
      </c>
      <c r="F2367">
        <v>246</v>
      </c>
    </row>
    <row r="2368" spans="2:7" x14ac:dyDescent="0.25">
      <c r="B2368" t="s">
        <v>5755</v>
      </c>
      <c r="C2368">
        <v>2850</v>
      </c>
      <c r="D2368">
        <v>86</v>
      </c>
      <c r="E2368" t="s">
        <v>5756</v>
      </c>
      <c r="F2368">
        <v>260</v>
      </c>
    </row>
    <row r="2369" spans="2:7" x14ac:dyDescent="0.25">
      <c r="B2369" t="s">
        <v>5757</v>
      </c>
      <c r="C2369">
        <v>2851</v>
      </c>
      <c r="D2369">
        <v>86</v>
      </c>
      <c r="E2369" t="s">
        <v>5758</v>
      </c>
      <c r="F2369">
        <v>100</v>
      </c>
      <c r="G2369" t="s">
        <v>4932</v>
      </c>
    </row>
    <row r="2370" spans="2:7" x14ac:dyDescent="0.25">
      <c r="B2370" t="s">
        <v>5759</v>
      </c>
      <c r="C2370">
        <v>2853</v>
      </c>
      <c r="D2370">
        <v>12</v>
      </c>
      <c r="E2370" t="s">
        <v>5760</v>
      </c>
      <c r="F2370">
        <v>15.66</v>
      </c>
      <c r="G2370" t="s">
        <v>5761</v>
      </c>
    </row>
    <row r="2371" spans="2:7" x14ac:dyDescent="0.25">
      <c r="B2371" t="s">
        <v>5762</v>
      </c>
      <c r="C2371">
        <v>2855</v>
      </c>
      <c r="D2371">
        <v>36</v>
      </c>
      <c r="E2371" t="s">
        <v>5763</v>
      </c>
      <c r="F2371">
        <v>192</v>
      </c>
    </row>
    <row r="2372" spans="2:7" x14ac:dyDescent="0.25">
      <c r="B2372" t="s">
        <v>5764</v>
      </c>
      <c r="C2372">
        <v>2856</v>
      </c>
      <c r="D2372">
        <v>36</v>
      </c>
      <c r="E2372" t="s">
        <v>5763</v>
      </c>
      <c r="F2372">
        <v>109.7</v>
      </c>
    </row>
    <row r="2373" spans="2:7" x14ac:dyDescent="0.25">
      <c r="B2373" t="s">
        <v>5765</v>
      </c>
      <c r="C2373">
        <v>2857</v>
      </c>
      <c r="D2373">
        <v>86</v>
      </c>
      <c r="E2373" t="s">
        <v>5766</v>
      </c>
    </row>
    <row r="2374" spans="2:7" x14ac:dyDescent="0.25">
      <c r="B2374" t="s">
        <v>5767</v>
      </c>
      <c r="C2374">
        <v>2858</v>
      </c>
      <c r="D2374">
        <v>12</v>
      </c>
      <c r="E2374" t="s">
        <v>5768</v>
      </c>
      <c r="F2374">
        <v>72</v>
      </c>
    </row>
    <row r="2375" spans="2:7" x14ac:dyDescent="0.25">
      <c r="B2375" t="s">
        <v>5769</v>
      </c>
      <c r="C2375">
        <v>2859</v>
      </c>
      <c r="D2375">
        <v>12</v>
      </c>
      <c r="E2375" t="s">
        <v>5770</v>
      </c>
      <c r="F2375">
        <v>38</v>
      </c>
    </row>
    <row r="2376" spans="2:7" x14ac:dyDescent="0.25">
      <c r="B2376" t="s">
        <v>5771</v>
      </c>
      <c r="C2376">
        <v>2860</v>
      </c>
      <c r="D2376">
        <v>99</v>
      </c>
      <c r="E2376" t="s">
        <v>5772</v>
      </c>
    </row>
    <row r="2377" spans="2:7" x14ac:dyDescent="0.25">
      <c r="B2377" t="s">
        <v>5773</v>
      </c>
      <c r="C2377">
        <v>2861</v>
      </c>
      <c r="D2377">
        <v>99</v>
      </c>
      <c r="E2377" t="s">
        <v>5774</v>
      </c>
    </row>
    <row r="2378" spans="2:7" x14ac:dyDescent="0.25">
      <c r="C2378">
        <v>2864</v>
      </c>
    </row>
    <row r="2379" spans="2:7" x14ac:dyDescent="0.25">
      <c r="B2379" t="s">
        <v>5775</v>
      </c>
      <c r="C2379">
        <v>2865</v>
      </c>
      <c r="D2379">
        <v>27</v>
      </c>
      <c r="E2379" t="s">
        <v>5344</v>
      </c>
    </row>
    <row r="2380" spans="2:7" x14ac:dyDescent="0.25">
      <c r="B2380" t="s">
        <v>5776</v>
      </c>
      <c r="C2380">
        <v>2866</v>
      </c>
      <c r="D2380">
        <v>33</v>
      </c>
      <c r="E2380" t="s">
        <v>5777</v>
      </c>
      <c r="F2380">
        <v>85</v>
      </c>
    </row>
    <row r="2381" spans="2:7" x14ac:dyDescent="0.25">
      <c r="B2381" t="s">
        <v>5778</v>
      </c>
      <c r="C2381">
        <v>2867</v>
      </c>
      <c r="D2381">
        <v>12</v>
      </c>
      <c r="E2381" t="s">
        <v>5779</v>
      </c>
    </row>
    <row r="2382" spans="2:7" x14ac:dyDescent="0.25">
      <c r="B2382" t="s">
        <v>5780</v>
      </c>
      <c r="C2382">
        <v>2868</v>
      </c>
      <c r="D2382">
        <v>106</v>
      </c>
      <c r="E2382" t="s">
        <v>5781</v>
      </c>
    </row>
    <row r="2383" spans="2:7" x14ac:dyDescent="0.25">
      <c r="B2383" t="s">
        <v>5782</v>
      </c>
      <c r="C2383">
        <v>2869</v>
      </c>
      <c r="D2383">
        <v>106</v>
      </c>
      <c r="E2383" t="s">
        <v>5783</v>
      </c>
    </row>
    <row r="2384" spans="2:7" x14ac:dyDescent="0.25">
      <c r="B2384" t="s">
        <v>5784</v>
      </c>
      <c r="C2384">
        <v>2870</v>
      </c>
      <c r="D2384">
        <v>106</v>
      </c>
      <c r="E2384" t="s">
        <v>5785</v>
      </c>
    </row>
    <row r="2385" spans="2:6" x14ac:dyDescent="0.25">
      <c r="B2385" t="s">
        <v>5786</v>
      </c>
      <c r="C2385">
        <v>2871</v>
      </c>
      <c r="D2385">
        <v>110</v>
      </c>
      <c r="E2385" t="s">
        <v>5787</v>
      </c>
    </row>
    <row r="2386" spans="2:6" x14ac:dyDescent="0.25">
      <c r="B2386" t="s">
        <v>5788</v>
      </c>
      <c r="C2386">
        <v>2873</v>
      </c>
      <c r="D2386">
        <v>29</v>
      </c>
      <c r="E2386" t="s">
        <v>5789</v>
      </c>
      <c r="F2386">
        <v>134</v>
      </c>
    </row>
    <row r="2387" spans="2:6" x14ac:dyDescent="0.25">
      <c r="B2387" t="s">
        <v>5790</v>
      </c>
      <c r="C2387">
        <v>2874</v>
      </c>
      <c r="D2387">
        <v>36</v>
      </c>
      <c r="E2387" t="s">
        <v>5791</v>
      </c>
      <c r="F2387">
        <v>51</v>
      </c>
    </row>
    <row r="2388" spans="2:6" x14ac:dyDescent="0.25">
      <c r="B2388" t="s">
        <v>5792</v>
      </c>
      <c r="C2388">
        <v>2875</v>
      </c>
      <c r="D2388">
        <v>12</v>
      </c>
      <c r="E2388" t="s">
        <v>5793</v>
      </c>
      <c r="F2388">
        <v>9.9</v>
      </c>
    </row>
    <row r="2389" spans="2:6" x14ac:dyDescent="0.25">
      <c r="B2389" t="s">
        <v>5794</v>
      </c>
      <c r="C2389">
        <v>2876</v>
      </c>
      <c r="D2389">
        <v>12</v>
      </c>
      <c r="E2389" t="s">
        <v>5795</v>
      </c>
      <c r="F2389">
        <v>12.1</v>
      </c>
    </row>
    <row r="2390" spans="2:6" x14ac:dyDescent="0.25">
      <c r="B2390" t="s">
        <v>5796</v>
      </c>
      <c r="C2390">
        <v>2877</v>
      </c>
      <c r="D2390">
        <v>12</v>
      </c>
      <c r="E2390" t="s">
        <v>5797</v>
      </c>
      <c r="F2390">
        <v>11.97</v>
      </c>
    </row>
    <row r="2391" spans="2:6" x14ac:dyDescent="0.25">
      <c r="B2391" t="s">
        <v>5798</v>
      </c>
      <c r="C2391">
        <v>2878</v>
      </c>
      <c r="D2391">
        <v>12</v>
      </c>
      <c r="E2391" t="s">
        <v>5799</v>
      </c>
      <c r="F2391">
        <v>19.63</v>
      </c>
    </row>
    <row r="2392" spans="2:6" x14ac:dyDescent="0.25">
      <c r="B2392" t="s">
        <v>5800</v>
      </c>
      <c r="C2392">
        <v>2879</v>
      </c>
      <c r="D2392">
        <v>12</v>
      </c>
      <c r="E2392" t="s">
        <v>5801</v>
      </c>
      <c r="F2392">
        <v>14.81</v>
      </c>
    </row>
    <row r="2393" spans="2:6" x14ac:dyDescent="0.25">
      <c r="B2393" t="s">
        <v>5802</v>
      </c>
      <c r="C2393">
        <v>2880</v>
      </c>
      <c r="D2393">
        <v>12</v>
      </c>
      <c r="E2393" t="s">
        <v>5803</v>
      </c>
      <c r="F2393">
        <v>22.54</v>
      </c>
    </row>
    <row r="2394" spans="2:6" x14ac:dyDescent="0.25">
      <c r="B2394" t="s">
        <v>5804</v>
      </c>
      <c r="C2394">
        <v>2881</v>
      </c>
      <c r="D2394">
        <v>12</v>
      </c>
    </row>
    <row r="2395" spans="2:6" x14ac:dyDescent="0.25">
      <c r="B2395" t="s">
        <v>5804</v>
      </c>
      <c r="C2395">
        <v>2882</v>
      </c>
      <c r="D2395">
        <v>12</v>
      </c>
      <c r="E2395" t="s">
        <v>5805</v>
      </c>
      <c r="F2395">
        <v>26.19</v>
      </c>
    </row>
    <row r="2396" spans="2:6" x14ac:dyDescent="0.25">
      <c r="B2396" t="s">
        <v>5806</v>
      </c>
      <c r="C2396">
        <v>2883</v>
      </c>
      <c r="D2396">
        <v>12</v>
      </c>
      <c r="E2396" t="s">
        <v>5807</v>
      </c>
      <c r="F2396">
        <v>26.88</v>
      </c>
    </row>
    <row r="2397" spans="2:6" x14ac:dyDescent="0.25">
      <c r="B2397" t="s">
        <v>5808</v>
      </c>
      <c r="C2397">
        <v>2884</v>
      </c>
      <c r="D2397">
        <v>12</v>
      </c>
      <c r="E2397" t="s">
        <v>5809</v>
      </c>
      <c r="F2397">
        <v>11.12</v>
      </c>
    </row>
    <row r="2398" spans="2:6" x14ac:dyDescent="0.25">
      <c r="B2398" t="s">
        <v>5810</v>
      </c>
      <c r="C2398">
        <v>2885</v>
      </c>
      <c r="D2398">
        <v>12</v>
      </c>
      <c r="E2398" t="s">
        <v>5811</v>
      </c>
      <c r="F2398">
        <v>14.48</v>
      </c>
    </row>
    <row r="2399" spans="2:6" x14ac:dyDescent="0.25">
      <c r="B2399" t="s">
        <v>5812</v>
      </c>
      <c r="C2399">
        <v>2886</v>
      </c>
      <c r="D2399">
        <v>12</v>
      </c>
      <c r="E2399" t="s">
        <v>5813</v>
      </c>
      <c r="F2399">
        <v>47.76</v>
      </c>
    </row>
    <row r="2400" spans="2:6" x14ac:dyDescent="0.25">
      <c r="B2400" t="s">
        <v>5814</v>
      </c>
      <c r="C2400">
        <v>2887</v>
      </c>
      <c r="D2400">
        <v>12</v>
      </c>
      <c r="E2400" t="s">
        <v>5815</v>
      </c>
      <c r="F2400">
        <v>130</v>
      </c>
    </row>
    <row r="2401" spans="2:6" x14ac:dyDescent="0.25">
      <c r="B2401" t="s">
        <v>5816</v>
      </c>
      <c r="C2401">
        <v>2888</v>
      </c>
      <c r="D2401">
        <v>12</v>
      </c>
      <c r="E2401" t="s">
        <v>5817</v>
      </c>
      <c r="F2401">
        <v>130</v>
      </c>
    </row>
    <row r="2402" spans="2:6" x14ac:dyDescent="0.25">
      <c r="B2402" t="s">
        <v>5818</v>
      </c>
      <c r="C2402">
        <v>2889</v>
      </c>
      <c r="D2402">
        <v>12</v>
      </c>
      <c r="E2402" t="s">
        <v>5819</v>
      </c>
      <c r="F2402">
        <v>130</v>
      </c>
    </row>
    <row r="2403" spans="2:6" x14ac:dyDescent="0.25">
      <c r="B2403" t="s">
        <v>5820</v>
      </c>
      <c r="C2403">
        <v>2890</v>
      </c>
      <c r="D2403">
        <v>12</v>
      </c>
      <c r="E2403" t="s">
        <v>5821</v>
      </c>
      <c r="F2403">
        <v>130</v>
      </c>
    </row>
    <row r="2404" spans="2:6" x14ac:dyDescent="0.25">
      <c r="B2404" t="s">
        <v>5822</v>
      </c>
      <c r="C2404">
        <v>2891</v>
      </c>
      <c r="D2404">
        <v>12</v>
      </c>
      <c r="E2404" t="s">
        <v>5823</v>
      </c>
      <c r="F2404">
        <v>5.71</v>
      </c>
    </row>
    <row r="2405" spans="2:6" x14ac:dyDescent="0.25">
      <c r="B2405" t="s">
        <v>5824</v>
      </c>
      <c r="C2405">
        <v>2892</v>
      </c>
      <c r="D2405">
        <v>12</v>
      </c>
      <c r="E2405" t="s">
        <v>5825</v>
      </c>
      <c r="F2405">
        <v>4.49</v>
      </c>
    </row>
    <row r="2406" spans="2:6" x14ac:dyDescent="0.25">
      <c r="B2406" t="s">
        <v>5826</v>
      </c>
      <c r="C2406">
        <v>2893</v>
      </c>
      <c r="D2406">
        <v>12</v>
      </c>
      <c r="E2406" t="s">
        <v>5827</v>
      </c>
      <c r="F2406">
        <v>22.09</v>
      </c>
    </row>
    <row r="2407" spans="2:6" x14ac:dyDescent="0.25">
      <c r="B2407" t="s">
        <v>5828</v>
      </c>
      <c r="C2407">
        <v>2894</v>
      </c>
      <c r="D2407">
        <v>12</v>
      </c>
      <c r="E2407" t="s">
        <v>5829</v>
      </c>
      <c r="F2407">
        <v>22.09</v>
      </c>
    </row>
    <row r="2408" spans="2:6" x14ac:dyDescent="0.25">
      <c r="B2408" t="s">
        <v>5830</v>
      </c>
      <c r="C2408">
        <v>2895</v>
      </c>
      <c r="D2408">
        <v>12</v>
      </c>
      <c r="E2408" t="s">
        <v>5831</v>
      </c>
      <c r="F2408">
        <v>39.659999999999997</v>
      </c>
    </row>
    <row r="2409" spans="2:6" x14ac:dyDescent="0.25">
      <c r="B2409" t="s">
        <v>5832</v>
      </c>
      <c r="C2409">
        <v>2896</v>
      </c>
      <c r="D2409">
        <v>12</v>
      </c>
      <c r="E2409" t="s">
        <v>5833</v>
      </c>
      <c r="F2409">
        <v>10.96</v>
      </c>
    </row>
    <row r="2410" spans="2:6" x14ac:dyDescent="0.25">
      <c r="B2410" t="s">
        <v>5834</v>
      </c>
      <c r="C2410">
        <v>2897</v>
      </c>
      <c r="D2410">
        <v>12</v>
      </c>
      <c r="E2410" t="s">
        <v>5835</v>
      </c>
      <c r="F2410">
        <v>23.54</v>
      </c>
    </row>
    <row r="2411" spans="2:6" x14ac:dyDescent="0.25">
      <c r="B2411" t="s">
        <v>5836</v>
      </c>
      <c r="C2411">
        <v>2898</v>
      </c>
      <c r="D2411">
        <v>12</v>
      </c>
      <c r="E2411" t="s">
        <v>5837</v>
      </c>
      <c r="F2411">
        <v>23.97</v>
      </c>
    </row>
    <row r="2412" spans="2:6" x14ac:dyDescent="0.25">
      <c r="B2412" t="s">
        <v>5838</v>
      </c>
      <c r="C2412">
        <v>2899</v>
      </c>
      <c r="D2412">
        <v>33</v>
      </c>
      <c r="E2412" t="s">
        <v>5839</v>
      </c>
      <c r="F2412">
        <v>37.200000000000003</v>
      </c>
    </row>
    <row r="2413" spans="2:6" x14ac:dyDescent="0.25">
      <c r="B2413" t="s">
        <v>5840</v>
      </c>
      <c r="C2413">
        <v>2900</v>
      </c>
      <c r="D2413">
        <v>33</v>
      </c>
      <c r="E2413" t="s">
        <v>5841</v>
      </c>
      <c r="F2413">
        <v>87</v>
      </c>
    </row>
    <row r="2414" spans="2:6" x14ac:dyDescent="0.25">
      <c r="B2414" t="s">
        <v>5842</v>
      </c>
      <c r="C2414">
        <v>2901</v>
      </c>
      <c r="D2414">
        <v>12</v>
      </c>
      <c r="E2414" t="s">
        <v>5843</v>
      </c>
    </row>
    <row r="2415" spans="2:6" x14ac:dyDescent="0.25">
      <c r="B2415" t="s">
        <v>5844</v>
      </c>
      <c r="C2415">
        <v>2902</v>
      </c>
      <c r="D2415">
        <v>12</v>
      </c>
      <c r="E2415" t="s">
        <v>5845</v>
      </c>
    </row>
    <row r="2416" spans="2:6" x14ac:dyDescent="0.25">
      <c r="B2416" t="s">
        <v>5846</v>
      </c>
      <c r="C2416">
        <v>2903</v>
      </c>
      <c r="D2416">
        <v>12</v>
      </c>
      <c r="E2416" t="s">
        <v>5847</v>
      </c>
      <c r="F2416">
        <v>23.5</v>
      </c>
    </row>
    <row r="2417" spans="2:7" x14ac:dyDescent="0.25">
      <c r="B2417" t="s">
        <v>5848</v>
      </c>
      <c r="C2417">
        <v>2904</v>
      </c>
      <c r="D2417">
        <v>33</v>
      </c>
      <c r="E2417" t="s">
        <v>5849</v>
      </c>
      <c r="F2417">
        <v>117.5</v>
      </c>
    </row>
    <row r="2418" spans="2:7" x14ac:dyDescent="0.25">
      <c r="B2418" t="s">
        <v>5850</v>
      </c>
      <c r="C2418">
        <v>2905</v>
      </c>
      <c r="D2418">
        <v>99</v>
      </c>
      <c r="E2418" t="s">
        <v>5851</v>
      </c>
      <c r="F2418">
        <v>216</v>
      </c>
    </row>
    <row r="2419" spans="2:7" x14ac:dyDescent="0.25">
      <c r="B2419" t="s">
        <v>5852</v>
      </c>
      <c r="C2419">
        <v>2906</v>
      </c>
      <c r="D2419">
        <v>18</v>
      </c>
      <c r="E2419" t="s">
        <v>5853</v>
      </c>
      <c r="F2419">
        <v>126</v>
      </c>
    </row>
    <row r="2420" spans="2:7" x14ac:dyDescent="0.25">
      <c r="B2420" t="s">
        <v>5854</v>
      </c>
      <c r="C2420">
        <v>2907</v>
      </c>
      <c r="D2420">
        <v>18</v>
      </c>
      <c r="E2420" t="s">
        <v>5855</v>
      </c>
      <c r="F2420">
        <v>39</v>
      </c>
    </row>
    <row r="2421" spans="2:7" x14ac:dyDescent="0.25">
      <c r="B2421" t="s">
        <v>5856</v>
      </c>
      <c r="C2421">
        <v>2908</v>
      </c>
      <c r="D2421">
        <v>33</v>
      </c>
      <c r="E2421" t="s">
        <v>5857</v>
      </c>
      <c r="F2421">
        <v>61.6</v>
      </c>
    </row>
    <row r="2422" spans="2:7" x14ac:dyDescent="0.25">
      <c r="B2422" t="s">
        <v>5858</v>
      </c>
      <c r="C2422">
        <v>2909</v>
      </c>
      <c r="D2422">
        <v>12</v>
      </c>
      <c r="E2422" t="s">
        <v>5859</v>
      </c>
      <c r="F2422">
        <v>141</v>
      </c>
    </row>
    <row r="2423" spans="2:7" x14ac:dyDescent="0.25">
      <c r="B2423" t="s">
        <v>5860</v>
      </c>
      <c r="C2423">
        <v>2910</v>
      </c>
      <c r="D2423">
        <v>33</v>
      </c>
      <c r="E2423" t="s">
        <v>5861</v>
      </c>
      <c r="F2423">
        <v>50.9</v>
      </c>
    </row>
    <row r="2424" spans="2:7" x14ac:dyDescent="0.25">
      <c r="B2424" t="s">
        <v>5862</v>
      </c>
      <c r="C2424">
        <v>2911</v>
      </c>
      <c r="D2424">
        <v>68</v>
      </c>
      <c r="E2424" t="s">
        <v>5863</v>
      </c>
      <c r="F2424">
        <v>184</v>
      </c>
      <c r="G2424" t="s">
        <v>5864</v>
      </c>
    </row>
    <row r="2425" spans="2:7" x14ac:dyDescent="0.25">
      <c r="B2425" t="s">
        <v>5865</v>
      </c>
      <c r="C2425">
        <v>2912</v>
      </c>
      <c r="D2425">
        <v>33</v>
      </c>
      <c r="E2425" t="s">
        <v>5866</v>
      </c>
      <c r="F2425">
        <v>79.5</v>
      </c>
    </row>
    <row r="2426" spans="2:7" x14ac:dyDescent="0.25">
      <c r="B2426" t="s">
        <v>5867</v>
      </c>
      <c r="C2426">
        <v>2914</v>
      </c>
      <c r="D2426">
        <v>33</v>
      </c>
      <c r="E2426" t="s">
        <v>5868</v>
      </c>
      <c r="F2426">
        <v>153</v>
      </c>
    </row>
    <row r="2427" spans="2:7" x14ac:dyDescent="0.25">
      <c r="B2427" t="s">
        <v>5869</v>
      </c>
      <c r="C2427">
        <v>2915</v>
      </c>
      <c r="D2427">
        <v>33</v>
      </c>
      <c r="E2427" t="s">
        <v>5870</v>
      </c>
      <c r="F2427">
        <v>113</v>
      </c>
    </row>
    <row r="2428" spans="2:7" x14ac:dyDescent="0.25">
      <c r="B2428" t="s">
        <v>5871</v>
      </c>
      <c r="C2428">
        <v>2916</v>
      </c>
      <c r="D2428">
        <v>36</v>
      </c>
      <c r="E2428" t="s">
        <v>5872</v>
      </c>
      <c r="F2428">
        <v>68</v>
      </c>
    </row>
    <row r="2429" spans="2:7" x14ac:dyDescent="0.25">
      <c r="B2429" t="s">
        <v>5873</v>
      </c>
      <c r="C2429">
        <v>2917</v>
      </c>
      <c r="D2429">
        <v>12</v>
      </c>
      <c r="E2429" t="s">
        <v>5874</v>
      </c>
      <c r="F2429">
        <v>48.59</v>
      </c>
    </row>
    <row r="2430" spans="2:7" x14ac:dyDescent="0.25">
      <c r="B2430" t="s">
        <v>5875</v>
      </c>
      <c r="C2430">
        <v>2918</v>
      </c>
      <c r="D2430">
        <v>131</v>
      </c>
      <c r="E2430" t="s">
        <v>5876</v>
      </c>
      <c r="F2430">
        <v>197.88</v>
      </c>
    </row>
    <row r="2431" spans="2:7" x14ac:dyDescent="0.25">
      <c r="B2431" t="s">
        <v>5877</v>
      </c>
      <c r="C2431">
        <v>2919</v>
      </c>
      <c r="D2431">
        <v>26</v>
      </c>
      <c r="E2431" t="s">
        <v>5878</v>
      </c>
      <c r="F2431">
        <v>3</v>
      </c>
    </row>
    <row r="2432" spans="2:7" x14ac:dyDescent="0.25">
      <c r="B2432" t="s">
        <v>5879</v>
      </c>
      <c r="C2432">
        <v>2920</v>
      </c>
      <c r="D2432">
        <v>55</v>
      </c>
      <c r="E2432" t="s">
        <v>5880</v>
      </c>
      <c r="F2432">
        <v>100</v>
      </c>
    </row>
    <row r="2433" spans="2:7" x14ac:dyDescent="0.25">
      <c r="B2433" t="s">
        <v>5881</v>
      </c>
      <c r="C2433">
        <v>2921</v>
      </c>
      <c r="D2433">
        <v>12</v>
      </c>
      <c r="E2433" t="s">
        <v>5882</v>
      </c>
      <c r="F2433">
        <v>100</v>
      </c>
      <c r="G2433" t="s">
        <v>5883</v>
      </c>
    </row>
    <row r="2434" spans="2:7" x14ac:dyDescent="0.25">
      <c r="B2434" t="s">
        <v>5884</v>
      </c>
      <c r="C2434">
        <v>2922</v>
      </c>
      <c r="D2434">
        <v>26</v>
      </c>
      <c r="E2434" t="s">
        <v>5885</v>
      </c>
    </row>
    <row r="2435" spans="2:7" x14ac:dyDescent="0.25">
      <c r="B2435" t="s">
        <v>5886</v>
      </c>
      <c r="C2435">
        <v>2923</v>
      </c>
      <c r="D2435">
        <v>26</v>
      </c>
      <c r="E2435" t="s">
        <v>5887</v>
      </c>
    </row>
    <row r="2436" spans="2:7" x14ac:dyDescent="0.25">
      <c r="B2436" t="s">
        <v>5888</v>
      </c>
      <c r="C2436">
        <v>2924</v>
      </c>
      <c r="D2436">
        <v>33</v>
      </c>
      <c r="E2436" t="s">
        <v>5889</v>
      </c>
      <c r="F2436">
        <v>144</v>
      </c>
    </row>
    <row r="2437" spans="2:7" x14ac:dyDescent="0.25">
      <c r="B2437" t="s">
        <v>5890</v>
      </c>
      <c r="C2437">
        <v>2925</v>
      </c>
      <c r="D2437">
        <v>132</v>
      </c>
      <c r="E2437" t="s">
        <v>5891</v>
      </c>
      <c r="F2437">
        <v>44.56</v>
      </c>
      <c r="G2437" t="s">
        <v>5892</v>
      </c>
    </row>
    <row r="2438" spans="2:7" x14ac:dyDescent="0.25">
      <c r="B2438" t="s">
        <v>5893</v>
      </c>
      <c r="C2438">
        <v>2926</v>
      </c>
      <c r="D2438">
        <v>19</v>
      </c>
    </row>
    <row r="2439" spans="2:7" x14ac:dyDescent="0.25">
      <c r="B2439" t="s">
        <v>5894</v>
      </c>
      <c r="C2439">
        <v>2927</v>
      </c>
      <c r="D2439">
        <v>33</v>
      </c>
      <c r="E2439" t="s">
        <v>5895</v>
      </c>
      <c r="F2439">
        <v>90.2</v>
      </c>
    </row>
    <row r="2440" spans="2:7" x14ac:dyDescent="0.25">
      <c r="B2440" t="s">
        <v>5896</v>
      </c>
      <c r="C2440">
        <v>2928</v>
      </c>
      <c r="D2440">
        <v>33</v>
      </c>
      <c r="E2440" t="s">
        <v>5897</v>
      </c>
      <c r="F2440">
        <v>77.599999999999994</v>
      </c>
    </row>
    <row r="2441" spans="2:7" x14ac:dyDescent="0.25">
      <c r="B2441" t="s">
        <v>5898</v>
      </c>
      <c r="C2441">
        <v>2929</v>
      </c>
      <c r="D2441">
        <v>26</v>
      </c>
      <c r="E2441" t="s">
        <v>5899</v>
      </c>
      <c r="F2441">
        <v>616.17999999999995</v>
      </c>
      <c r="G2441" t="s">
        <v>4902</v>
      </c>
    </row>
    <row r="2442" spans="2:7" x14ac:dyDescent="0.25">
      <c r="B2442" t="s">
        <v>5900</v>
      </c>
      <c r="C2442">
        <v>2930</v>
      </c>
      <c r="D2442">
        <v>30</v>
      </c>
      <c r="E2442" t="s">
        <v>5901</v>
      </c>
    </row>
    <row r="2443" spans="2:7" x14ac:dyDescent="0.25">
      <c r="B2443" t="s">
        <v>5902</v>
      </c>
      <c r="C2443">
        <v>2931</v>
      </c>
      <c r="D2443">
        <v>30</v>
      </c>
      <c r="E2443" t="s">
        <v>5903</v>
      </c>
    </row>
    <row r="2444" spans="2:7" x14ac:dyDescent="0.25">
      <c r="B2444" t="s">
        <v>5904</v>
      </c>
      <c r="C2444">
        <v>2932</v>
      </c>
      <c r="D2444">
        <v>12</v>
      </c>
      <c r="E2444" t="s">
        <v>5905</v>
      </c>
      <c r="F2444">
        <v>10.17</v>
      </c>
    </row>
    <row r="2445" spans="2:7" x14ac:dyDescent="0.25">
      <c r="B2445" t="s">
        <v>5906</v>
      </c>
      <c r="C2445">
        <v>2933</v>
      </c>
      <c r="D2445">
        <v>94</v>
      </c>
      <c r="E2445" t="s">
        <v>5907</v>
      </c>
      <c r="F2445">
        <v>6.55</v>
      </c>
    </row>
    <row r="2446" spans="2:7" x14ac:dyDescent="0.25">
      <c r="B2446" t="s">
        <v>5908</v>
      </c>
      <c r="C2446">
        <v>2934</v>
      </c>
      <c r="D2446">
        <v>94</v>
      </c>
      <c r="E2446" t="s">
        <v>5909</v>
      </c>
      <c r="F2446">
        <v>6.55</v>
      </c>
    </row>
    <row r="2447" spans="2:7" x14ac:dyDescent="0.25">
      <c r="B2447" t="s">
        <v>5910</v>
      </c>
      <c r="C2447">
        <v>2935</v>
      </c>
      <c r="D2447">
        <v>94</v>
      </c>
      <c r="E2447" t="s">
        <v>5911</v>
      </c>
      <c r="F2447">
        <v>6.55</v>
      </c>
    </row>
    <row r="2448" spans="2:7" x14ac:dyDescent="0.25">
      <c r="B2448" t="s">
        <v>5912</v>
      </c>
      <c r="C2448">
        <v>2936</v>
      </c>
      <c r="D2448">
        <v>94</v>
      </c>
      <c r="E2448" t="s">
        <v>5913</v>
      </c>
      <c r="F2448">
        <v>6.55</v>
      </c>
    </row>
    <row r="2449" spans="2:7" x14ac:dyDescent="0.25">
      <c r="B2449" t="s">
        <v>5914</v>
      </c>
      <c r="C2449">
        <v>2937</v>
      </c>
      <c r="D2449">
        <v>94</v>
      </c>
      <c r="E2449" t="s">
        <v>5915</v>
      </c>
      <c r="F2449">
        <v>6.55</v>
      </c>
    </row>
    <row r="2450" spans="2:7" x14ac:dyDescent="0.25">
      <c r="B2450" t="s">
        <v>5916</v>
      </c>
      <c r="C2450">
        <v>2938</v>
      </c>
      <c r="D2450">
        <v>127</v>
      </c>
      <c r="E2450" t="s">
        <v>5917</v>
      </c>
      <c r="F2450">
        <v>547.78</v>
      </c>
      <c r="G2450" t="s">
        <v>5918</v>
      </c>
    </row>
    <row r="2451" spans="2:7" x14ac:dyDescent="0.25">
      <c r="B2451" t="s">
        <v>5919</v>
      </c>
      <c r="C2451">
        <v>2939</v>
      </c>
      <c r="D2451">
        <v>127</v>
      </c>
      <c r="E2451" t="s">
        <v>5920</v>
      </c>
      <c r="F2451">
        <v>547.78</v>
      </c>
    </row>
    <row r="2452" spans="2:7" x14ac:dyDescent="0.25">
      <c r="B2452" t="s">
        <v>5921</v>
      </c>
      <c r="C2452">
        <v>2940</v>
      </c>
      <c r="D2452">
        <v>127</v>
      </c>
      <c r="E2452" t="s">
        <v>5922</v>
      </c>
      <c r="F2452">
        <v>547.78</v>
      </c>
    </row>
    <row r="2453" spans="2:7" x14ac:dyDescent="0.25">
      <c r="B2453" t="s">
        <v>5923</v>
      </c>
      <c r="C2453">
        <v>2941</v>
      </c>
      <c r="D2453">
        <v>127</v>
      </c>
      <c r="E2453" t="s">
        <v>5924</v>
      </c>
      <c r="F2453">
        <v>547.78</v>
      </c>
    </row>
    <row r="2454" spans="2:7" x14ac:dyDescent="0.25">
      <c r="B2454" t="s">
        <v>5925</v>
      </c>
      <c r="C2454">
        <v>2942</v>
      </c>
      <c r="D2454">
        <v>127</v>
      </c>
      <c r="E2454" t="s">
        <v>5926</v>
      </c>
      <c r="F2454">
        <v>547.78</v>
      </c>
    </row>
    <row r="2455" spans="2:7" x14ac:dyDescent="0.25">
      <c r="B2455" t="s">
        <v>5927</v>
      </c>
      <c r="C2455">
        <v>2943</v>
      </c>
      <c r="D2455">
        <v>5</v>
      </c>
      <c r="E2455" t="s">
        <v>5928</v>
      </c>
    </row>
    <row r="2456" spans="2:7" x14ac:dyDescent="0.25">
      <c r="B2456" t="s">
        <v>5929</v>
      </c>
      <c r="C2456">
        <v>2944</v>
      </c>
      <c r="D2456">
        <v>84</v>
      </c>
      <c r="E2456" t="s">
        <v>5930</v>
      </c>
      <c r="F2456">
        <v>19</v>
      </c>
    </row>
    <row r="2457" spans="2:7" x14ac:dyDescent="0.25">
      <c r="B2457" t="s">
        <v>5931</v>
      </c>
      <c r="C2457">
        <v>2945</v>
      </c>
      <c r="D2457">
        <v>114</v>
      </c>
      <c r="E2457" t="s">
        <v>5932</v>
      </c>
    </row>
    <row r="2458" spans="2:7" x14ac:dyDescent="0.25">
      <c r="B2458" t="s">
        <v>5933</v>
      </c>
      <c r="C2458">
        <v>2946</v>
      </c>
      <c r="D2458">
        <v>12</v>
      </c>
      <c r="E2458" t="s">
        <v>5934</v>
      </c>
      <c r="F2458">
        <v>203</v>
      </c>
    </row>
    <row r="2459" spans="2:7" x14ac:dyDescent="0.25">
      <c r="B2459" t="s">
        <v>5935</v>
      </c>
      <c r="C2459">
        <v>2947</v>
      </c>
      <c r="D2459">
        <v>26</v>
      </c>
      <c r="E2459" t="s">
        <v>5936</v>
      </c>
      <c r="F2459">
        <v>121</v>
      </c>
    </row>
    <row r="2460" spans="2:7" x14ac:dyDescent="0.25">
      <c r="B2460" t="s">
        <v>5937</v>
      </c>
      <c r="C2460">
        <v>2948</v>
      </c>
      <c r="D2460">
        <v>60</v>
      </c>
      <c r="E2460" t="s">
        <v>5537</v>
      </c>
    </row>
    <row r="2461" spans="2:7" x14ac:dyDescent="0.25">
      <c r="B2461" t="s">
        <v>5938</v>
      </c>
      <c r="C2461">
        <v>2949</v>
      </c>
      <c r="D2461">
        <v>70</v>
      </c>
      <c r="E2461" t="s">
        <v>5939</v>
      </c>
      <c r="F2461">
        <v>103</v>
      </c>
    </row>
    <row r="2462" spans="2:7" x14ac:dyDescent="0.25">
      <c r="B2462" t="s">
        <v>5940</v>
      </c>
      <c r="C2462">
        <v>2950</v>
      </c>
      <c r="D2462">
        <v>4</v>
      </c>
      <c r="E2462" t="s">
        <v>5941</v>
      </c>
      <c r="F2462">
        <v>194</v>
      </c>
    </row>
    <row r="2463" spans="2:7" x14ac:dyDescent="0.25">
      <c r="B2463" t="s">
        <v>5942</v>
      </c>
      <c r="C2463">
        <v>2951</v>
      </c>
      <c r="D2463">
        <v>26</v>
      </c>
      <c r="E2463" t="s">
        <v>5943</v>
      </c>
      <c r="F2463">
        <v>62</v>
      </c>
    </row>
    <row r="2464" spans="2:7" x14ac:dyDescent="0.25">
      <c r="B2464" t="s">
        <v>5944</v>
      </c>
      <c r="C2464">
        <v>2952</v>
      </c>
      <c r="D2464">
        <v>21</v>
      </c>
      <c r="E2464" t="s">
        <v>5945</v>
      </c>
      <c r="F2464">
        <v>179</v>
      </c>
    </row>
    <row r="2465" spans="2:7" x14ac:dyDescent="0.25">
      <c r="B2465" t="s">
        <v>5946</v>
      </c>
      <c r="C2465">
        <v>2953</v>
      </c>
      <c r="D2465">
        <v>21</v>
      </c>
      <c r="E2465" t="s">
        <v>5947</v>
      </c>
      <c r="F2465">
        <v>109</v>
      </c>
    </row>
    <row r="2466" spans="2:7" x14ac:dyDescent="0.25">
      <c r="B2466" t="s">
        <v>5948</v>
      </c>
      <c r="C2466">
        <v>2954</v>
      </c>
      <c r="D2466">
        <v>33</v>
      </c>
      <c r="E2466" t="s">
        <v>5949</v>
      </c>
      <c r="F2466">
        <v>84.4</v>
      </c>
    </row>
    <row r="2467" spans="2:7" x14ac:dyDescent="0.25">
      <c r="B2467" t="s">
        <v>5950</v>
      </c>
      <c r="C2467">
        <v>2955</v>
      </c>
      <c r="D2467">
        <v>33</v>
      </c>
      <c r="E2467" t="s">
        <v>5951</v>
      </c>
    </row>
    <row r="2468" spans="2:7" x14ac:dyDescent="0.25">
      <c r="B2468" t="s">
        <v>5952</v>
      </c>
      <c r="C2468">
        <v>2956</v>
      </c>
      <c r="D2468">
        <v>33</v>
      </c>
      <c r="E2468" t="s">
        <v>5953</v>
      </c>
    </row>
    <row r="2469" spans="2:7" x14ac:dyDescent="0.25">
      <c r="B2469" t="s">
        <v>5954</v>
      </c>
      <c r="C2469">
        <v>2957</v>
      </c>
      <c r="D2469">
        <v>33</v>
      </c>
      <c r="E2469" t="s">
        <v>5955</v>
      </c>
    </row>
    <row r="2470" spans="2:7" x14ac:dyDescent="0.25">
      <c r="B2470" t="s">
        <v>5956</v>
      </c>
      <c r="C2470">
        <v>2958</v>
      </c>
      <c r="D2470">
        <v>26</v>
      </c>
      <c r="E2470" t="s">
        <v>5957</v>
      </c>
      <c r="F2470">
        <v>300</v>
      </c>
    </row>
    <row r="2471" spans="2:7" x14ac:dyDescent="0.25">
      <c r="B2471" t="s">
        <v>5958</v>
      </c>
      <c r="C2471">
        <v>2959</v>
      </c>
      <c r="D2471">
        <v>26</v>
      </c>
      <c r="E2471" t="s">
        <v>5959</v>
      </c>
      <c r="F2471">
        <v>5.6</v>
      </c>
    </row>
    <row r="2472" spans="2:7" x14ac:dyDescent="0.25">
      <c r="B2472" t="s">
        <v>5960</v>
      </c>
      <c r="C2472">
        <v>2960</v>
      </c>
      <c r="D2472">
        <v>93</v>
      </c>
      <c r="E2472" t="s">
        <v>5961</v>
      </c>
      <c r="G2472" t="s">
        <v>3112</v>
      </c>
    </row>
    <row r="2473" spans="2:7" x14ac:dyDescent="0.25">
      <c r="B2473" t="s">
        <v>5962</v>
      </c>
      <c r="C2473">
        <v>2961</v>
      </c>
      <c r="D2473">
        <v>100</v>
      </c>
      <c r="E2473" t="s">
        <v>5963</v>
      </c>
    </row>
    <row r="2474" spans="2:7" x14ac:dyDescent="0.25">
      <c r="B2474" t="s">
        <v>5964</v>
      </c>
      <c r="C2474">
        <v>2962</v>
      </c>
      <c r="D2474">
        <v>33</v>
      </c>
      <c r="E2474" t="s">
        <v>5965</v>
      </c>
      <c r="F2474">
        <v>47.5</v>
      </c>
    </row>
    <row r="2475" spans="2:7" x14ac:dyDescent="0.25">
      <c r="B2475" t="s">
        <v>5966</v>
      </c>
      <c r="C2475">
        <v>2963</v>
      </c>
      <c r="D2475">
        <v>33</v>
      </c>
      <c r="E2475" t="s">
        <v>5967</v>
      </c>
      <c r="F2475">
        <v>34.200000000000003</v>
      </c>
    </row>
    <row r="2476" spans="2:7" x14ac:dyDescent="0.25">
      <c r="B2476" t="s">
        <v>5968</v>
      </c>
      <c r="C2476">
        <v>2964</v>
      </c>
      <c r="D2476">
        <v>26</v>
      </c>
      <c r="E2476" t="s">
        <v>5969</v>
      </c>
      <c r="F2476">
        <v>31.3</v>
      </c>
    </row>
    <row r="2477" spans="2:7" x14ac:dyDescent="0.25">
      <c r="B2477" t="s">
        <v>5970</v>
      </c>
      <c r="C2477">
        <v>2965</v>
      </c>
      <c r="D2477">
        <v>33</v>
      </c>
      <c r="E2477" t="s">
        <v>5971</v>
      </c>
      <c r="F2477">
        <v>131</v>
      </c>
    </row>
    <row r="2478" spans="2:7" x14ac:dyDescent="0.25">
      <c r="B2478" t="s">
        <v>5972</v>
      </c>
      <c r="C2478">
        <v>2966</v>
      </c>
      <c r="D2478">
        <v>12</v>
      </c>
      <c r="E2478" t="s">
        <v>5973</v>
      </c>
      <c r="F2478">
        <v>65.489999999999995</v>
      </c>
    </row>
    <row r="2479" spans="2:7" x14ac:dyDescent="0.25">
      <c r="B2479" t="s">
        <v>5974</v>
      </c>
      <c r="C2479">
        <v>2967</v>
      </c>
      <c r="D2479">
        <v>26</v>
      </c>
      <c r="E2479" t="s">
        <v>5975</v>
      </c>
      <c r="F2479">
        <v>17</v>
      </c>
    </row>
    <row r="2480" spans="2:7" x14ac:dyDescent="0.25">
      <c r="B2480" t="s">
        <v>5976</v>
      </c>
      <c r="C2480">
        <v>2968</v>
      </c>
      <c r="D2480">
        <v>22</v>
      </c>
      <c r="E2480" t="s">
        <v>5977</v>
      </c>
      <c r="F2480">
        <v>13</v>
      </c>
    </row>
    <row r="2481" spans="2:7" x14ac:dyDescent="0.25">
      <c r="B2481" t="s">
        <v>5978</v>
      </c>
      <c r="C2481">
        <v>2969</v>
      </c>
      <c r="D2481">
        <v>12</v>
      </c>
      <c r="E2481" t="s">
        <v>5979</v>
      </c>
      <c r="F2481">
        <v>180</v>
      </c>
    </row>
    <row r="2482" spans="2:7" x14ac:dyDescent="0.25">
      <c r="B2482" t="s">
        <v>5980</v>
      </c>
      <c r="C2482">
        <v>2970</v>
      </c>
      <c r="D2482">
        <v>12</v>
      </c>
      <c r="E2482" t="s">
        <v>5981</v>
      </c>
      <c r="F2482">
        <v>45.22</v>
      </c>
    </row>
    <row r="2483" spans="2:7" x14ac:dyDescent="0.25">
      <c r="B2483" t="s">
        <v>5982</v>
      </c>
      <c r="C2483">
        <v>2971</v>
      </c>
      <c r="D2483">
        <v>86</v>
      </c>
      <c r="E2483" t="s">
        <v>5555</v>
      </c>
    </row>
    <row r="2484" spans="2:7" x14ac:dyDescent="0.25">
      <c r="B2484" t="s">
        <v>5983</v>
      </c>
      <c r="C2484">
        <v>2972</v>
      </c>
      <c r="D2484">
        <v>86</v>
      </c>
      <c r="E2484" t="s">
        <v>5984</v>
      </c>
    </row>
    <row r="2485" spans="2:7" x14ac:dyDescent="0.25">
      <c r="B2485" t="s">
        <v>5985</v>
      </c>
      <c r="C2485">
        <v>2973</v>
      </c>
      <c r="D2485">
        <v>134</v>
      </c>
      <c r="E2485" t="s">
        <v>5986</v>
      </c>
      <c r="F2485">
        <v>60</v>
      </c>
    </row>
    <row r="2486" spans="2:7" x14ac:dyDescent="0.25">
      <c r="B2486" t="s">
        <v>5987</v>
      </c>
      <c r="C2486">
        <v>2974</v>
      </c>
      <c r="D2486">
        <v>136</v>
      </c>
      <c r="E2486" t="s">
        <v>5988</v>
      </c>
      <c r="F2486">
        <v>62</v>
      </c>
    </row>
    <row r="2487" spans="2:7" x14ac:dyDescent="0.25">
      <c r="B2487" t="s">
        <v>5989</v>
      </c>
      <c r="C2487">
        <v>2975</v>
      </c>
      <c r="D2487">
        <v>136</v>
      </c>
      <c r="E2487" t="s">
        <v>5990</v>
      </c>
      <c r="F2487">
        <v>14</v>
      </c>
    </row>
    <row r="2488" spans="2:7" x14ac:dyDescent="0.25">
      <c r="B2488" t="s">
        <v>5991</v>
      </c>
      <c r="C2488">
        <v>2976</v>
      </c>
      <c r="D2488">
        <v>55</v>
      </c>
      <c r="E2488" t="s">
        <v>5992</v>
      </c>
      <c r="F2488">
        <v>295</v>
      </c>
    </row>
    <row r="2489" spans="2:7" x14ac:dyDescent="0.25">
      <c r="B2489" t="s">
        <v>5993</v>
      </c>
      <c r="C2489">
        <v>2977</v>
      </c>
      <c r="D2489">
        <v>26</v>
      </c>
      <c r="E2489" t="s">
        <v>5994</v>
      </c>
      <c r="F2489">
        <v>82</v>
      </c>
    </row>
    <row r="2490" spans="2:7" x14ac:dyDescent="0.25">
      <c r="B2490" t="s">
        <v>5995</v>
      </c>
      <c r="C2490">
        <v>2978</v>
      </c>
      <c r="D2490">
        <v>60</v>
      </c>
      <c r="E2490" t="s">
        <v>5996</v>
      </c>
    </row>
    <row r="2491" spans="2:7" x14ac:dyDescent="0.25">
      <c r="B2491" t="s">
        <v>5997</v>
      </c>
      <c r="C2491">
        <v>2979</v>
      </c>
      <c r="D2491">
        <v>26</v>
      </c>
      <c r="E2491" t="s">
        <v>5998</v>
      </c>
      <c r="F2491">
        <v>47</v>
      </c>
    </row>
    <row r="2492" spans="2:7" x14ac:dyDescent="0.25">
      <c r="B2492" t="s">
        <v>5999</v>
      </c>
      <c r="C2492">
        <v>2981</v>
      </c>
      <c r="D2492">
        <v>78</v>
      </c>
      <c r="E2492" t="s">
        <v>6000</v>
      </c>
      <c r="F2492">
        <v>211</v>
      </c>
    </row>
    <row r="2493" spans="2:7" x14ac:dyDescent="0.25">
      <c r="B2493" t="s">
        <v>6001</v>
      </c>
      <c r="C2493">
        <v>2982</v>
      </c>
      <c r="D2493">
        <v>121</v>
      </c>
      <c r="F2493">
        <v>115</v>
      </c>
      <c r="G2493" t="s">
        <v>6002</v>
      </c>
    </row>
    <row r="2494" spans="2:7" x14ac:dyDescent="0.25">
      <c r="B2494" t="s">
        <v>6003</v>
      </c>
      <c r="C2494">
        <v>2983</v>
      </c>
      <c r="D2494">
        <v>121</v>
      </c>
      <c r="F2494">
        <v>1330</v>
      </c>
      <c r="G2494" t="s">
        <v>6004</v>
      </c>
    </row>
    <row r="2495" spans="2:7" x14ac:dyDescent="0.25">
      <c r="B2495" t="s">
        <v>6005</v>
      </c>
      <c r="C2495">
        <v>2984</v>
      </c>
      <c r="D2495">
        <v>12</v>
      </c>
      <c r="E2495" t="s">
        <v>6006</v>
      </c>
      <c r="F2495">
        <v>11.85</v>
      </c>
    </row>
    <row r="2496" spans="2:7" x14ac:dyDescent="0.25">
      <c r="B2496" t="s">
        <v>6007</v>
      </c>
      <c r="C2496">
        <v>2985</v>
      </c>
      <c r="D2496">
        <v>12</v>
      </c>
      <c r="E2496" t="s">
        <v>6008</v>
      </c>
      <c r="F2496">
        <v>11.23</v>
      </c>
    </row>
    <row r="2497" spans="2:6" x14ac:dyDescent="0.25">
      <c r="B2497" t="s">
        <v>6009</v>
      </c>
      <c r="C2497">
        <v>2986</v>
      </c>
      <c r="D2497">
        <v>12</v>
      </c>
      <c r="E2497" t="s">
        <v>6010</v>
      </c>
      <c r="F2497">
        <v>11.23</v>
      </c>
    </row>
    <row r="2498" spans="2:6" x14ac:dyDescent="0.25">
      <c r="B2498" t="s">
        <v>6011</v>
      </c>
      <c r="C2498">
        <v>2987</v>
      </c>
      <c r="D2498">
        <v>12</v>
      </c>
      <c r="E2498" t="s">
        <v>6012</v>
      </c>
      <c r="F2498">
        <v>11.23</v>
      </c>
    </row>
    <row r="2499" spans="2:6" x14ac:dyDescent="0.25">
      <c r="B2499" t="s">
        <v>6013</v>
      </c>
      <c r="C2499">
        <v>2988</v>
      </c>
      <c r="D2499">
        <v>12</v>
      </c>
      <c r="E2499" t="s">
        <v>6014</v>
      </c>
      <c r="F2499">
        <v>12.9</v>
      </c>
    </row>
    <row r="2500" spans="2:6" x14ac:dyDescent="0.25">
      <c r="B2500" t="s">
        <v>6015</v>
      </c>
      <c r="C2500">
        <v>2989</v>
      </c>
      <c r="D2500">
        <v>12</v>
      </c>
      <c r="E2500" t="s">
        <v>6016</v>
      </c>
      <c r="F2500">
        <v>12.9</v>
      </c>
    </row>
    <row r="2501" spans="2:6" x14ac:dyDescent="0.25">
      <c r="B2501" t="s">
        <v>6017</v>
      </c>
      <c r="C2501">
        <v>2990</v>
      </c>
      <c r="D2501">
        <v>12</v>
      </c>
      <c r="E2501" t="s">
        <v>6018</v>
      </c>
      <c r="F2501">
        <v>12.9</v>
      </c>
    </row>
    <row r="2502" spans="2:6" x14ac:dyDescent="0.25">
      <c r="B2502" t="s">
        <v>6019</v>
      </c>
      <c r="C2502">
        <v>2991</v>
      </c>
      <c r="D2502">
        <v>12</v>
      </c>
      <c r="E2502" t="s">
        <v>6020</v>
      </c>
      <c r="F2502">
        <v>11.85</v>
      </c>
    </row>
    <row r="2503" spans="2:6" x14ac:dyDescent="0.25">
      <c r="B2503" t="s">
        <v>6021</v>
      </c>
      <c r="C2503">
        <v>2992</v>
      </c>
      <c r="D2503">
        <v>12</v>
      </c>
      <c r="E2503" t="s">
        <v>6022</v>
      </c>
      <c r="F2503">
        <v>11.85</v>
      </c>
    </row>
    <row r="2504" spans="2:6" x14ac:dyDescent="0.25">
      <c r="B2504" t="s">
        <v>6023</v>
      </c>
      <c r="C2504">
        <v>2993</v>
      </c>
      <c r="D2504">
        <v>12</v>
      </c>
      <c r="E2504" t="s">
        <v>6024</v>
      </c>
      <c r="F2504">
        <v>128.1</v>
      </c>
    </row>
    <row r="2505" spans="2:6" x14ac:dyDescent="0.25">
      <c r="B2505" t="s">
        <v>6025</v>
      </c>
      <c r="C2505">
        <v>2994</v>
      </c>
      <c r="D2505">
        <v>12</v>
      </c>
      <c r="E2505" t="s">
        <v>6026</v>
      </c>
      <c r="F2505">
        <v>17.899999999999999</v>
      </c>
    </row>
    <row r="2506" spans="2:6" x14ac:dyDescent="0.25">
      <c r="B2506" t="s">
        <v>6027</v>
      </c>
      <c r="C2506">
        <v>2995</v>
      </c>
      <c r="D2506">
        <v>12</v>
      </c>
      <c r="E2506" t="s">
        <v>6028</v>
      </c>
      <c r="F2506">
        <v>65</v>
      </c>
    </row>
    <row r="2507" spans="2:6" x14ac:dyDescent="0.25">
      <c r="B2507" t="s">
        <v>6029</v>
      </c>
      <c r="C2507">
        <v>2996</v>
      </c>
      <c r="D2507">
        <v>12</v>
      </c>
      <c r="E2507" t="s">
        <v>6030</v>
      </c>
      <c r="F2507">
        <v>8</v>
      </c>
    </row>
    <row r="2508" spans="2:6" x14ac:dyDescent="0.25">
      <c r="B2508" t="s">
        <v>6031</v>
      </c>
      <c r="C2508">
        <v>2997</v>
      </c>
      <c r="D2508">
        <v>84</v>
      </c>
      <c r="E2508" t="s">
        <v>6032</v>
      </c>
      <c r="F2508">
        <v>25</v>
      </c>
    </row>
    <row r="2509" spans="2:6" x14ac:dyDescent="0.25">
      <c r="B2509" t="s">
        <v>2995</v>
      </c>
      <c r="C2509">
        <v>2998</v>
      </c>
      <c r="D2509">
        <v>84</v>
      </c>
      <c r="E2509" t="s">
        <v>6033</v>
      </c>
      <c r="F2509">
        <v>60</v>
      </c>
    </row>
    <row r="2510" spans="2:6" x14ac:dyDescent="0.25">
      <c r="B2510" t="s">
        <v>6034</v>
      </c>
      <c r="C2510">
        <v>2999</v>
      </c>
      <c r="D2510">
        <v>84</v>
      </c>
      <c r="E2510" t="s">
        <v>6035</v>
      </c>
      <c r="F2510">
        <v>30</v>
      </c>
    </row>
    <row r="2511" spans="2:6" x14ac:dyDescent="0.25">
      <c r="C2511">
        <v>3000</v>
      </c>
    </row>
    <row r="2512" spans="2:6" x14ac:dyDescent="0.25">
      <c r="B2512" t="s">
        <v>6036</v>
      </c>
      <c r="C2512">
        <v>3001</v>
      </c>
      <c r="D2512">
        <v>114</v>
      </c>
      <c r="E2512" t="s">
        <v>6037</v>
      </c>
      <c r="F2512">
        <v>48.6</v>
      </c>
    </row>
    <row r="2513" spans="2:7" x14ac:dyDescent="0.25">
      <c r="B2513" t="s">
        <v>6038</v>
      </c>
      <c r="C2513">
        <v>3002</v>
      </c>
      <c r="D2513">
        <v>30</v>
      </c>
      <c r="E2513" t="s">
        <v>6039</v>
      </c>
      <c r="F2513">
        <v>13.73</v>
      </c>
    </row>
    <row r="2514" spans="2:7" x14ac:dyDescent="0.25">
      <c r="B2514" t="s">
        <v>6040</v>
      </c>
      <c r="C2514">
        <v>3003</v>
      </c>
      <c r="D2514">
        <v>30</v>
      </c>
      <c r="E2514" t="s">
        <v>6041</v>
      </c>
      <c r="F2514">
        <v>89.99</v>
      </c>
    </row>
    <row r="2515" spans="2:7" x14ac:dyDescent="0.25">
      <c r="B2515" t="s">
        <v>6042</v>
      </c>
      <c r="C2515">
        <v>3004</v>
      </c>
      <c r="D2515">
        <v>30</v>
      </c>
      <c r="E2515" t="s">
        <v>6043</v>
      </c>
      <c r="F2515">
        <v>36.409999999999997</v>
      </c>
    </row>
    <row r="2516" spans="2:7" x14ac:dyDescent="0.25">
      <c r="B2516" t="s">
        <v>6044</v>
      </c>
      <c r="C2516">
        <v>3005</v>
      </c>
      <c r="D2516">
        <v>30</v>
      </c>
      <c r="E2516" t="s">
        <v>6045</v>
      </c>
      <c r="F2516">
        <v>44.25</v>
      </c>
    </row>
    <row r="2517" spans="2:7" x14ac:dyDescent="0.25">
      <c r="B2517" t="s">
        <v>6046</v>
      </c>
      <c r="C2517">
        <v>3006</v>
      </c>
      <c r="D2517">
        <v>30</v>
      </c>
      <c r="E2517" t="s">
        <v>6047</v>
      </c>
      <c r="F2517">
        <v>14.76</v>
      </c>
    </row>
    <row r="2518" spans="2:7" x14ac:dyDescent="0.25">
      <c r="B2518" t="s">
        <v>6048</v>
      </c>
      <c r="C2518">
        <v>3007</v>
      </c>
      <c r="D2518">
        <v>30</v>
      </c>
      <c r="E2518" t="s">
        <v>6049</v>
      </c>
      <c r="F2518">
        <v>19.850000000000001</v>
      </c>
    </row>
    <row r="2519" spans="2:7" x14ac:dyDescent="0.25">
      <c r="B2519" t="s">
        <v>6050</v>
      </c>
      <c r="C2519">
        <v>3008</v>
      </c>
      <c r="D2519">
        <v>30</v>
      </c>
      <c r="E2519" t="s">
        <v>6051</v>
      </c>
      <c r="F2519">
        <v>53.64</v>
      </c>
    </row>
    <row r="2520" spans="2:7" x14ac:dyDescent="0.25">
      <c r="B2520" t="s">
        <v>6052</v>
      </c>
      <c r="C2520">
        <v>3009</v>
      </c>
      <c r="D2520">
        <v>30</v>
      </c>
      <c r="E2520" t="s">
        <v>6053</v>
      </c>
      <c r="F2520">
        <v>170.28</v>
      </c>
    </row>
    <row r="2521" spans="2:7" x14ac:dyDescent="0.25">
      <c r="C2521">
        <v>3010</v>
      </c>
    </row>
    <row r="2522" spans="2:7" x14ac:dyDescent="0.25">
      <c r="C2522">
        <v>3011</v>
      </c>
    </row>
    <row r="2523" spans="2:7" x14ac:dyDescent="0.25">
      <c r="B2523" t="s">
        <v>6054</v>
      </c>
      <c r="C2523">
        <v>3012</v>
      </c>
      <c r="D2523">
        <v>33</v>
      </c>
      <c r="E2523" t="s">
        <v>6055</v>
      </c>
      <c r="F2523">
        <v>47.6</v>
      </c>
    </row>
    <row r="2524" spans="2:7" x14ac:dyDescent="0.25">
      <c r="B2524" t="s">
        <v>6056</v>
      </c>
      <c r="C2524">
        <v>3013</v>
      </c>
      <c r="D2524">
        <v>36</v>
      </c>
      <c r="E2524" t="s">
        <v>1746</v>
      </c>
      <c r="F2524">
        <v>740</v>
      </c>
      <c r="G2524" t="s">
        <v>6057</v>
      </c>
    </row>
    <row r="2525" spans="2:7" x14ac:dyDescent="0.25">
      <c r="B2525" t="s">
        <v>6058</v>
      </c>
      <c r="C2525">
        <v>3014</v>
      </c>
      <c r="D2525">
        <v>12</v>
      </c>
      <c r="E2525" t="s">
        <v>6059</v>
      </c>
      <c r="F2525">
        <v>33</v>
      </c>
    </row>
    <row r="2526" spans="2:7" x14ac:dyDescent="0.25">
      <c r="C2526">
        <v>3015</v>
      </c>
    </row>
    <row r="2527" spans="2:7" x14ac:dyDescent="0.25">
      <c r="B2527" t="s">
        <v>6060</v>
      </c>
      <c r="C2527">
        <v>3016</v>
      </c>
      <c r="D2527">
        <v>36</v>
      </c>
      <c r="E2527" t="s">
        <v>6061</v>
      </c>
    </row>
    <row r="2528" spans="2:7" x14ac:dyDescent="0.25">
      <c r="B2528" t="s">
        <v>6062</v>
      </c>
      <c r="C2528">
        <v>3017</v>
      </c>
      <c r="D2528">
        <v>30</v>
      </c>
      <c r="E2528" t="s">
        <v>6063</v>
      </c>
    </row>
    <row r="2529" spans="2:6" x14ac:dyDescent="0.25">
      <c r="B2529" t="s">
        <v>6064</v>
      </c>
      <c r="C2529">
        <v>3018</v>
      </c>
      <c r="D2529">
        <v>30</v>
      </c>
      <c r="E2529" t="s">
        <v>6065</v>
      </c>
    </row>
    <row r="2530" spans="2:6" x14ac:dyDescent="0.25">
      <c r="B2530" t="s">
        <v>6066</v>
      </c>
      <c r="C2530">
        <v>3020</v>
      </c>
      <c r="D2530">
        <v>33</v>
      </c>
      <c r="E2530" t="s">
        <v>6067</v>
      </c>
      <c r="F2530">
        <v>71</v>
      </c>
    </row>
    <row r="2531" spans="2:6" x14ac:dyDescent="0.25">
      <c r="B2531" t="s">
        <v>6068</v>
      </c>
      <c r="C2531">
        <v>3021</v>
      </c>
      <c r="D2531">
        <v>21</v>
      </c>
      <c r="E2531" t="s">
        <v>6069</v>
      </c>
      <c r="F2531">
        <v>556</v>
      </c>
    </row>
    <row r="2532" spans="2:6" x14ac:dyDescent="0.25">
      <c r="B2532" t="s">
        <v>6070</v>
      </c>
      <c r="C2532">
        <v>3022</v>
      </c>
      <c r="D2532">
        <v>107</v>
      </c>
      <c r="E2532" t="s">
        <v>6071</v>
      </c>
      <c r="F2532">
        <v>117.3</v>
      </c>
    </row>
    <row r="2533" spans="2:6" x14ac:dyDescent="0.25">
      <c r="B2533" t="s">
        <v>6072</v>
      </c>
      <c r="C2533">
        <v>3023</v>
      </c>
      <c r="D2533">
        <v>120</v>
      </c>
      <c r="E2533" t="s">
        <v>6073</v>
      </c>
      <c r="F2533">
        <v>57.3</v>
      </c>
    </row>
    <row r="2534" spans="2:6" x14ac:dyDescent="0.25">
      <c r="B2534" t="s">
        <v>6074</v>
      </c>
      <c r="C2534">
        <v>3024</v>
      </c>
      <c r="D2534">
        <v>120</v>
      </c>
      <c r="E2534" t="s">
        <v>6075</v>
      </c>
      <c r="F2534">
        <v>47.4</v>
      </c>
    </row>
    <row r="2535" spans="2:6" x14ac:dyDescent="0.25">
      <c r="B2535" t="s">
        <v>6076</v>
      </c>
      <c r="C2535">
        <v>3025</v>
      </c>
      <c r="D2535">
        <v>120</v>
      </c>
      <c r="E2535" t="s">
        <v>6077</v>
      </c>
      <c r="F2535">
        <v>47.8</v>
      </c>
    </row>
    <row r="2536" spans="2:6" x14ac:dyDescent="0.25">
      <c r="B2536" t="s">
        <v>6078</v>
      </c>
      <c r="C2536">
        <v>3026</v>
      </c>
      <c r="D2536">
        <v>120</v>
      </c>
      <c r="E2536" t="s">
        <v>6079</v>
      </c>
      <c r="F2536">
        <v>59.8</v>
      </c>
    </row>
    <row r="2537" spans="2:6" x14ac:dyDescent="0.25">
      <c r="B2537" t="s">
        <v>6080</v>
      </c>
      <c r="C2537">
        <v>3027</v>
      </c>
      <c r="D2537">
        <v>120</v>
      </c>
      <c r="E2537" t="s">
        <v>6081</v>
      </c>
      <c r="F2537">
        <v>57.04</v>
      </c>
    </row>
    <row r="2538" spans="2:6" x14ac:dyDescent="0.25">
      <c r="B2538" t="s">
        <v>6082</v>
      </c>
      <c r="C2538">
        <v>3028</v>
      </c>
      <c r="D2538">
        <v>120</v>
      </c>
      <c r="E2538" t="s">
        <v>6083</v>
      </c>
      <c r="F2538">
        <v>76.8</v>
      </c>
    </row>
    <row r="2539" spans="2:6" x14ac:dyDescent="0.25">
      <c r="B2539" t="s">
        <v>6084</v>
      </c>
      <c r="C2539">
        <v>3029</v>
      </c>
      <c r="D2539">
        <v>33</v>
      </c>
      <c r="E2539" t="s">
        <v>6085</v>
      </c>
      <c r="F2539">
        <v>33.200000000000003</v>
      </c>
    </row>
    <row r="2540" spans="2:6" x14ac:dyDescent="0.25">
      <c r="B2540" t="s">
        <v>6086</v>
      </c>
      <c r="C2540">
        <v>3030</v>
      </c>
      <c r="D2540">
        <v>12</v>
      </c>
      <c r="E2540" t="s">
        <v>6087</v>
      </c>
      <c r="F2540">
        <v>29.56</v>
      </c>
    </row>
    <row r="2541" spans="2:6" x14ac:dyDescent="0.25">
      <c r="B2541" t="s">
        <v>6088</v>
      </c>
      <c r="C2541">
        <v>3031</v>
      </c>
      <c r="D2541">
        <v>12</v>
      </c>
      <c r="E2541" t="s">
        <v>6089</v>
      </c>
      <c r="F2541">
        <v>73.53</v>
      </c>
    </row>
    <row r="2542" spans="2:6" x14ac:dyDescent="0.25">
      <c r="B2542" t="s">
        <v>6090</v>
      </c>
      <c r="C2542">
        <v>3032</v>
      </c>
      <c r="D2542">
        <v>129</v>
      </c>
      <c r="E2542" t="s">
        <v>6091</v>
      </c>
    </row>
    <row r="2543" spans="2:6" x14ac:dyDescent="0.25">
      <c r="B2543" t="s">
        <v>6092</v>
      </c>
      <c r="C2543">
        <v>3033</v>
      </c>
      <c r="D2543">
        <v>129</v>
      </c>
      <c r="E2543" t="s">
        <v>6093</v>
      </c>
      <c r="F2543">
        <v>21.9</v>
      </c>
    </row>
    <row r="2544" spans="2:6" x14ac:dyDescent="0.25">
      <c r="B2544" t="s">
        <v>6094</v>
      </c>
      <c r="C2544">
        <v>3034</v>
      </c>
      <c r="D2544">
        <v>33</v>
      </c>
      <c r="E2544" t="s">
        <v>6095</v>
      </c>
      <c r="F2544">
        <v>33.799999999999997</v>
      </c>
    </row>
    <row r="2545" spans="2:7" x14ac:dyDescent="0.25">
      <c r="B2545" t="s">
        <v>6096</v>
      </c>
      <c r="C2545">
        <v>3035</v>
      </c>
      <c r="D2545">
        <v>26</v>
      </c>
      <c r="E2545" t="s">
        <v>4411</v>
      </c>
      <c r="F2545">
        <v>658</v>
      </c>
      <c r="G2545" t="s">
        <v>6097</v>
      </c>
    </row>
    <row r="2546" spans="2:7" x14ac:dyDescent="0.25">
      <c r="B2546" t="s">
        <v>6098</v>
      </c>
      <c r="C2546">
        <v>3036</v>
      </c>
      <c r="D2546">
        <v>12</v>
      </c>
      <c r="E2546" t="s">
        <v>6099</v>
      </c>
      <c r="F2546">
        <v>156</v>
      </c>
    </row>
    <row r="2547" spans="2:7" x14ac:dyDescent="0.25">
      <c r="B2547" t="s">
        <v>6100</v>
      </c>
      <c r="C2547">
        <v>3037</v>
      </c>
      <c r="D2547">
        <v>12</v>
      </c>
      <c r="E2547" t="s">
        <v>6101</v>
      </c>
      <c r="F2547">
        <v>14</v>
      </c>
    </row>
    <row r="2548" spans="2:7" x14ac:dyDescent="0.25">
      <c r="B2548" t="s">
        <v>6102</v>
      </c>
      <c r="C2548">
        <v>3038</v>
      </c>
      <c r="D2548">
        <v>12</v>
      </c>
      <c r="E2548" t="s">
        <v>6103</v>
      </c>
      <c r="F2548">
        <v>26</v>
      </c>
    </row>
    <row r="2549" spans="2:7" x14ac:dyDescent="0.25">
      <c r="B2549" t="s">
        <v>6104</v>
      </c>
      <c r="C2549">
        <v>3039</v>
      </c>
      <c r="D2549">
        <v>127</v>
      </c>
      <c r="E2549" t="s">
        <v>6105</v>
      </c>
      <c r="F2549">
        <v>629.85</v>
      </c>
      <c r="G2549" t="s">
        <v>5703</v>
      </c>
    </row>
    <row r="2550" spans="2:7" x14ac:dyDescent="0.25">
      <c r="B2550" t="s">
        <v>6106</v>
      </c>
      <c r="C2550">
        <v>3040</v>
      </c>
      <c r="D2550">
        <v>127</v>
      </c>
      <c r="E2550" t="s">
        <v>6107</v>
      </c>
      <c r="F2550">
        <v>629.85</v>
      </c>
      <c r="G2550" t="s">
        <v>5703</v>
      </c>
    </row>
    <row r="2551" spans="2:7" x14ac:dyDescent="0.25">
      <c r="B2551" t="s">
        <v>6108</v>
      </c>
      <c r="C2551">
        <v>3041</v>
      </c>
      <c r="D2551">
        <v>127</v>
      </c>
      <c r="E2551" t="s">
        <v>6109</v>
      </c>
      <c r="F2551">
        <v>629.85</v>
      </c>
      <c r="G2551" t="s">
        <v>5703</v>
      </c>
    </row>
    <row r="2552" spans="2:7" x14ac:dyDescent="0.25">
      <c r="B2552" t="s">
        <v>6110</v>
      </c>
      <c r="C2552">
        <v>3042</v>
      </c>
      <c r="D2552">
        <v>86</v>
      </c>
      <c r="E2552" t="s">
        <v>4932</v>
      </c>
      <c r="F2552">
        <v>3882.22</v>
      </c>
      <c r="G2552" t="s">
        <v>6111</v>
      </c>
    </row>
    <row r="2553" spans="2:7" x14ac:dyDescent="0.25">
      <c r="B2553" t="s">
        <v>6112</v>
      </c>
      <c r="C2553">
        <v>3043</v>
      </c>
      <c r="E2553" t="s">
        <v>6113</v>
      </c>
      <c r="F2553">
        <v>135.9</v>
      </c>
    </row>
    <row r="2554" spans="2:7" x14ac:dyDescent="0.25">
      <c r="B2554" t="s">
        <v>6112</v>
      </c>
      <c r="C2554">
        <v>3044</v>
      </c>
      <c r="D2554">
        <v>12</v>
      </c>
      <c r="E2554" t="s">
        <v>6113</v>
      </c>
      <c r="F2554">
        <v>129</v>
      </c>
    </row>
    <row r="2555" spans="2:7" x14ac:dyDescent="0.25">
      <c r="B2555" t="s">
        <v>6114</v>
      </c>
      <c r="C2555">
        <v>3045</v>
      </c>
      <c r="D2555">
        <v>36</v>
      </c>
      <c r="E2555" t="s">
        <v>6115</v>
      </c>
      <c r="F2555">
        <v>101</v>
      </c>
    </row>
    <row r="2556" spans="2:7" x14ac:dyDescent="0.25">
      <c r="B2556" t="s">
        <v>6116</v>
      </c>
      <c r="C2556">
        <v>3046</v>
      </c>
      <c r="D2556">
        <v>47</v>
      </c>
      <c r="E2556" t="s">
        <v>6117</v>
      </c>
      <c r="F2556">
        <v>350</v>
      </c>
      <c r="G2556" t="s">
        <v>6118</v>
      </c>
    </row>
    <row r="2557" spans="2:7" x14ac:dyDescent="0.25">
      <c r="B2557" t="s">
        <v>6119</v>
      </c>
      <c r="C2557">
        <v>3047</v>
      </c>
      <c r="D2557">
        <v>12</v>
      </c>
      <c r="E2557" t="s">
        <v>6120</v>
      </c>
      <c r="F2557">
        <v>177.3</v>
      </c>
    </row>
    <row r="2558" spans="2:7" x14ac:dyDescent="0.25">
      <c r="B2558" t="s">
        <v>6121</v>
      </c>
      <c r="C2558">
        <v>3048</v>
      </c>
      <c r="D2558">
        <v>31</v>
      </c>
      <c r="E2558" t="s">
        <v>6122</v>
      </c>
      <c r="F2558">
        <v>54</v>
      </c>
    </row>
    <row r="2559" spans="2:7" x14ac:dyDescent="0.25">
      <c r="B2559" t="s">
        <v>6123</v>
      </c>
      <c r="C2559">
        <v>3049</v>
      </c>
      <c r="D2559">
        <v>26</v>
      </c>
      <c r="E2559" t="s">
        <v>6124</v>
      </c>
      <c r="F2559">
        <v>8.9</v>
      </c>
    </row>
    <row r="2560" spans="2:7" x14ac:dyDescent="0.25">
      <c r="B2560" t="s">
        <v>6125</v>
      </c>
      <c r="C2560">
        <v>3050</v>
      </c>
      <c r="D2560">
        <v>26</v>
      </c>
      <c r="E2560" t="s">
        <v>6126</v>
      </c>
      <c r="F2560">
        <v>10.9</v>
      </c>
    </row>
    <row r="2561" spans="2:7" x14ac:dyDescent="0.25">
      <c r="B2561" t="s">
        <v>6127</v>
      </c>
      <c r="C2561">
        <v>3051</v>
      </c>
      <c r="D2561">
        <v>26</v>
      </c>
      <c r="E2561" t="s">
        <v>6128</v>
      </c>
      <c r="F2561">
        <v>25</v>
      </c>
    </row>
    <row r="2562" spans="2:7" x14ac:dyDescent="0.25">
      <c r="B2562" t="s">
        <v>6129</v>
      </c>
      <c r="C2562">
        <v>3053</v>
      </c>
      <c r="D2562">
        <v>33</v>
      </c>
      <c r="E2562" t="s">
        <v>6130</v>
      </c>
      <c r="F2562">
        <v>55</v>
      </c>
    </row>
    <row r="2563" spans="2:7" x14ac:dyDescent="0.25">
      <c r="B2563" t="s">
        <v>6131</v>
      </c>
      <c r="C2563">
        <v>3054</v>
      </c>
      <c r="D2563">
        <v>129</v>
      </c>
      <c r="E2563" t="s">
        <v>6132</v>
      </c>
      <c r="F2563">
        <v>197</v>
      </c>
    </row>
    <row r="2564" spans="2:7" x14ac:dyDescent="0.25">
      <c r="B2564" t="s">
        <v>6133</v>
      </c>
      <c r="C2564">
        <v>3055</v>
      </c>
      <c r="D2564">
        <v>134</v>
      </c>
      <c r="E2564" t="s">
        <v>6134</v>
      </c>
      <c r="F2564">
        <v>240</v>
      </c>
    </row>
    <row r="2565" spans="2:7" x14ac:dyDescent="0.25">
      <c r="B2565" t="s">
        <v>6135</v>
      </c>
      <c r="C2565">
        <v>3056</v>
      </c>
      <c r="D2565">
        <v>30</v>
      </c>
      <c r="E2565" t="s">
        <v>6136</v>
      </c>
    </row>
    <row r="2566" spans="2:7" x14ac:dyDescent="0.25">
      <c r="B2566" t="s">
        <v>6137</v>
      </c>
      <c r="C2566">
        <v>3057</v>
      </c>
      <c r="D2566">
        <v>33</v>
      </c>
      <c r="E2566" t="s">
        <v>6138</v>
      </c>
    </row>
    <row r="2567" spans="2:7" x14ac:dyDescent="0.25">
      <c r="B2567" t="s">
        <v>6139</v>
      </c>
      <c r="C2567">
        <v>3058</v>
      </c>
      <c r="D2567">
        <v>33</v>
      </c>
      <c r="E2567" t="s">
        <v>6140</v>
      </c>
    </row>
    <row r="2568" spans="2:7" x14ac:dyDescent="0.25">
      <c r="B2568" t="s">
        <v>6141</v>
      </c>
      <c r="C2568">
        <v>3059</v>
      </c>
      <c r="D2568">
        <v>33</v>
      </c>
      <c r="E2568" t="s">
        <v>6142</v>
      </c>
    </row>
    <row r="2569" spans="2:7" x14ac:dyDescent="0.25">
      <c r="B2569" t="s">
        <v>6143</v>
      </c>
      <c r="C2569">
        <v>3060</v>
      </c>
      <c r="D2569">
        <v>27</v>
      </c>
      <c r="E2569" t="s">
        <v>4454</v>
      </c>
    </row>
    <row r="2570" spans="2:7" x14ac:dyDescent="0.25">
      <c r="B2570" t="s">
        <v>6144</v>
      </c>
      <c r="C2570">
        <v>3061</v>
      </c>
      <c r="D2570">
        <v>19</v>
      </c>
      <c r="E2570" t="s">
        <v>6145</v>
      </c>
      <c r="G2570" t="s">
        <v>6146</v>
      </c>
    </row>
    <row r="2571" spans="2:7" x14ac:dyDescent="0.25">
      <c r="B2571" t="s">
        <v>6147</v>
      </c>
      <c r="C2571">
        <v>3062</v>
      </c>
      <c r="D2571">
        <v>12</v>
      </c>
      <c r="E2571" t="s">
        <v>6148</v>
      </c>
      <c r="F2571">
        <v>187</v>
      </c>
    </row>
    <row r="2572" spans="2:7" x14ac:dyDescent="0.25">
      <c r="B2572" t="s">
        <v>6149</v>
      </c>
      <c r="C2572">
        <v>3063</v>
      </c>
      <c r="D2572">
        <v>137</v>
      </c>
    </row>
    <row r="2573" spans="2:7" x14ac:dyDescent="0.25">
      <c r="B2573" t="s">
        <v>6150</v>
      </c>
      <c r="C2573">
        <v>3064</v>
      </c>
      <c r="D2573">
        <v>12</v>
      </c>
      <c r="E2573" t="s">
        <v>6151</v>
      </c>
      <c r="F2573">
        <v>57</v>
      </c>
    </row>
    <row r="2574" spans="2:7" x14ac:dyDescent="0.25">
      <c r="B2574" t="s">
        <v>6152</v>
      </c>
      <c r="C2574">
        <v>3065</v>
      </c>
      <c r="D2574">
        <v>30</v>
      </c>
      <c r="E2574" t="s">
        <v>6153</v>
      </c>
    </row>
    <row r="2575" spans="2:7" x14ac:dyDescent="0.25">
      <c r="B2575" t="s">
        <v>6154</v>
      </c>
      <c r="C2575">
        <v>3066</v>
      </c>
      <c r="D2575">
        <v>26</v>
      </c>
      <c r="E2575" t="s">
        <v>6155</v>
      </c>
    </row>
    <row r="2576" spans="2:7" x14ac:dyDescent="0.25">
      <c r="B2576" t="s">
        <v>6156</v>
      </c>
      <c r="C2576">
        <v>3067</v>
      </c>
      <c r="D2576">
        <v>36</v>
      </c>
      <c r="E2576" t="s">
        <v>6157</v>
      </c>
    </row>
    <row r="2577" spans="2:6" x14ac:dyDescent="0.25">
      <c r="B2577" t="s">
        <v>6158</v>
      </c>
      <c r="C2577">
        <v>3068</v>
      </c>
      <c r="D2577">
        <v>12</v>
      </c>
      <c r="E2577" t="s">
        <v>6159</v>
      </c>
      <c r="F2577">
        <v>94</v>
      </c>
    </row>
    <row r="2578" spans="2:6" x14ac:dyDescent="0.25">
      <c r="B2578" t="s">
        <v>6160</v>
      </c>
      <c r="C2578">
        <v>3069</v>
      </c>
      <c r="D2578">
        <v>12</v>
      </c>
      <c r="E2578" t="s">
        <v>6161</v>
      </c>
      <c r="F2578">
        <v>14</v>
      </c>
    </row>
    <row r="2579" spans="2:6" x14ac:dyDescent="0.25">
      <c r="B2579" t="s">
        <v>6162</v>
      </c>
      <c r="C2579">
        <v>3070</v>
      </c>
      <c r="D2579">
        <v>12</v>
      </c>
      <c r="E2579" t="s">
        <v>6163</v>
      </c>
      <c r="F2579">
        <v>230</v>
      </c>
    </row>
    <row r="2580" spans="2:6" x14ac:dyDescent="0.25">
      <c r="B2580" t="s">
        <v>6164</v>
      </c>
      <c r="C2580">
        <v>3071</v>
      </c>
      <c r="D2580">
        <v>5</v>
      </c>
      <c r="E2580" t="s">
        <v>2119</v>
      </c>
    </row>
    <row r="2581" spans="2:6" x14ac:dyDescent="0.25">
      <c r="B2581" t="s">
        <v>6165</v>
      </c>
      <c r="C2581">
        <v>3072</v>
      </c>
      <c r="D2581">
        <v>36</v>
      </c>
      <c r="E2581" t="s">
        <v>6166</v>
      </c>
      <c r="F2581">
        <v>220</v>
      </c>
    </row>
    <row r="2582" spans="2:6" x14ac:dyDescent="0.25">
      <c r="B2582" t="s">
        <v>6167</v>
      </c>
      <c r="C2582">
        <v>3073</v>
      </c>
      <c r="D2582">
        <v>129</v>
      </c>
      <c r="E2582" t="s">
        <v>6168</v>
      </c>
    </row>
    <row r="2583" spans="2:6" x14ac:dyDescent="0.25">
      <c r="B2583" t="s">
        <v>6169</v>
      </c>
      <c r="C2583">
        <v>3074</v>
      </c>
      <c r="D2583">
        <v>129</v>
      </c>
      <c r="E2583" t="s">
        <v>6170</v>
      </c>
    </row>
    <row r="2584" spans="2:6" x14ac:dyDescent="0.25">
      <c r="B2584" t="s">
        <v>6171</v>
      </c>
      <c r="C2584">
        <v>3077</v>
      </c>
      <c r="D2584">
        <v>35</v>
      </c>
    </row>
    <row r="2585" spans="2:6" x14ac:dyDescent="0.25">
      <c r="B2585" t="s">
        <v>6172</v>
      </c>
      <c r="C2585">
        <v>3078</v>
      </c>
      <c r="D2585">
        <v>12</v>
      </c>
      <c r="E2585" t="s">
        <v>6173</v>
      </c>
      <c r="F2585">
        <v>37.24</v>
      </c>
    </row>
    <row r="2586" spans="2:6" x14ac:dyDescent="0.25">
      <c r="B2586" t="s">
        <v>6174</v>
      </c>
      <c r="C2586">
        <v>3079</v>
      </c>
      <c r="D2586">
        <v>33</v>
      </c>
      <c r="E2586" t="s">
        <v>6175</v>
      </c>
      <c r="F2586">
        <v>65</v>
      </c>
    </row>
    <row r="2587" spans="2:6" x14ac:dyDescent="0.25">
      <c r="B2587" t="s">
        <v>6176</v>
      </c>
      <c r="C2587">
        <v>3080</v>
      </c>
      <c r="D2587">
        <v>30</v>
      </c>
      <c r="E2587" t="s">
        <v>6177</v>
      </c>
      <c r="F2587">
        <v>20.45</v>
      </c>
    </row>
    <row r="2588" spans="2:6" x14ac:dyDescent="0.25">
      <c r="B2588" t="s">
        <v>6178</v>
      </c>
      <c r="C2588">
        <v>3081</v>
      </c>
      <c r="D2588">
        <v>5</v>
      </c>
      <c r="E2588" t="s">
        <v>6179</v>
      </c>
      <c r="F2588">
        <v>32</v>
      </c>
    </row>
    <row r="2589" spans="2:6" x14ac:dyDescent="0.25">
      <c r="B2589" t="s">
        <v>6180</v>
      </c>
      <c r="C2589">
        <v>3082</v>
      </c>
      <c r="D2589">
        <v>120</v>
      </c>
      <c r="E2589" t="s">
        <v>6181</v>
      </c>
      <c r="F2589">
        <v>85.4</v>
      </c>
    </row>
    <row r="2590" spans="2:6" x14ac:dyDescent="0.25">
      <c r="B2590" t="s">
        <v>6182</v>
      </c>
      <c r="C2590">
        <v>3083</v>
      </c>
      <c r="D2590">
        <v>120</v>
      </c>
      <c r="E2590" t="s">
        <v>6183</v>
      </c>
      <c r="F2590">
        <v>41.2</v>
      </c>
    </row>
    <row r="2591" spans="2:6" x14ac:dyDescent="0.25">
      <c r="B2591" t="s">
        <v>6184</v>
      </c>
      <c r="C2591">
        <v>3084</v>
      </c>
      <c r="D2591">
        <v>120</v>
      </c>
      <c r="E2591" t="s">
        <v>6185</v>
      </c>
      <c r="F2591">
        <v>52.6</v>
      </c>
    </row>
    <row r="2592" spans="2:6" x14ac:dyDescent="0.25">
      <c r="B2592" t="s">
        <v>6186</v>
      </c>
      <c r="C2592">
        <v>3085</v>
      </c>
      <c r="D2592">
        <v>120</v>
      </c>
      <c r="E2592" t="s">
        <v>6187</v>
      </c>
      <c r="F2592">
        <v>131.6</v>
      </c>
    </row>
    <row r="2593" spans="2:6" x14ac:dyDescent="0.25">
      <c r="B2593" t="s">
        <v>6188</v>
      </c>
      <c r="C2593">
        <v>3086</v>
      </c>
      <c r="D2593">
        <v>120</v>
      </c>
      <c r="E2593" t="s">
        <v>6189</v>
      </c>
    </row>
    <row r="2594" spans="2:6" x14ac:dyDescent="0.25">
      <c r="C2594">
        <v>3087</v>
      </c>
    </row>
    <row r="2595" spans="2:6" x14ac:dyDescent="0.25">
      <c r="B2595" t="s">
        <v>6190</v>
      </c>
      <c r="C2595">
        <v>3088</v>
      </c>
      <c r="D2595">
        <v>138</v>
      </c>
      <c r="E2595" t="s">
        <v>6191</v>
      </c>
    </row>
    <row r="2596" spans="2:6" x14ac:dyDescent="0.25">
      <c r="B2596" t="s">
        <v>6192</v>
      </c>
      <c r="C2596">
        <v>3089</v>
      </c>
      <c r="D2596">
        <v>120</v>
      </c>
      <c r="E2596" t="s">
        <v>6193</v>
      </c>
      <c r="F2596">
        <v>84.9</v>
      </c>
    </row>
    <row r="2597" spans="2:6" x14ac:dyDescent="0.25">
      <c r="B2597" t="s">
        <v>6194</v>
      </c>
      <c r="C2597">
        <v>3090</v>
      </c>
      <c r="D2597">
        <v>33</v>
      </c>
      <c r="E2597" t="s">
        <v>6195</v>
      </c>
      <c r="F2597">
        <v>58.4</v>
      </c>
    </row>
    <row r="2598" spans="2:6" x14ac:dyDescent="0.25">
      <c r="B2598" t="s">
        <v>6196</v>
      </c>
      <c r="C2598">
        <v>3091</v>
      </c>
      <c r="D2598">
        <v>33</v>
      </c>
      <c r="E2598" t="s">
        <v>6197</v>
      </c>
      <c r="F2598">
        <v>105.5</v>
      </c>
    </row>
    <row r="2599" spans="2:6" x14ac:dyDescent="0.25">
      <c r="B2599" t="s">
        <v>6198</v>
      </c>
      <c r="C2599">
        <v>3092</v>
      </c>
      <c r="D2599">
        <v>33</v>
      </c>
      <c r="E2599" t="s">
        <v>6199</v>
      </c>
      <c r="F2599">
        <v>73.099999999999994</v>
      </c>
    </row>
    <row r="2600" spans="2:6" x14ac:dyDescent="0.25">
      <c r="B2600" t="s">
        <v>6200</v>
      </c>
      <c r="C2600">
        <v>3093</v>
      </c>
      <c r="D2600">
        <v>120</v>
      </c>
      <c r="E2600" t="s">
        <v>6201</v>
      </c>
      <c r="F2600">
        <v>57.1</v>
      </c>
    </row>
    <row r="2601" spans="2:6" x14ac:dyDescent="0.25">
      <c r="B2601" t="s">
        <v>6202</v>
      </c>
      <c r="C2601">
        <v>3094</v>
      </c>
      <c r="D2601">
        <v>120</v>
      </c>
      <c r="E2601" t="s">
        <v>6203</v>
      </c>
      <c r="F2601">
        <v>47.1</v>
      </c>
    </row>
    <row r="2602" spans="2:6" x14ac:dyDescent="0.25">
      <c r="B2602" t="s">
        <v>6204</v>
      </c>
      <c r="C2602">
        <v>3095</v>
      </c>
      <c r="D2602">
        <v>120</v>
      </c>
      <c r="E2602" t="s">
        <v>6205</v>
      </c>
      <c r="F2602">
        <v>56</v>
      </c>
    </row>
    <row r="2603" spans="2:6" x14ac:dyDescent="0.25">
      <c r="B2603" t="s">
        <v>6206</v>
      </c>
      <c r="C2603">
        <v>3096</v>
      </c>
      <c r="D2603">
        <v>138</v>
      </c>
      <c r="E2603" t="s">
        <v>6207</v>
      </c>
    </row>
    <row r="2604" spans="2:6" x14ac:dyDescent="0.25">
      <c r="B2604" t="s">
        <v>6208</v>
      </c>
      <c r="C2604">
        <v>3097</v>
      </c>
      <c r="D2604">
        <v>36</v>
      </c>
      <c r="E2604" t="s">
        <v>6209</v>
      </c>
    </row>
    <row r="2605" spans="2:6" x14ac:dyDescent="0.25">
      <c r="B2605" t="s">
        <v>6210</v>
      </c>
      <c r="C2605">
        <v>3098</v>
      </c>
      <c r="D2605">
        <v>139</v>
      </c>
      <c r="E2605" t="s">
        <v>6211</v>
      </c>
    </row>
    <row r="2606" spans="2:6" x14ac:dyDescent="0.25">
      <c r="B2606" t="s">
        <v>6212</v>
      </c>
      <c r="C2606">
        <v>3099</v>
      </c>
      <c r="D2606">
        <v>36</v>
      </c>
      <c r="E2606" t="s">
        <v>1950</v>
      </c>
      <c r="F2606">
        <v>93.4</v>
      </c>
    </row>
    <row r="2607" spans="2:6" x14ac:dyDescent="0.25">
      <c r="B2607" t="s">
        <v>6213</v>
      </c>
      <c r="C2607">
        <v>3100</v>
      </c>
      <c r="D2607">
        <v>139</v>
      </c>
      <c r="E2607" t="s">
        <v>6214</v>
      </c>
      <c r="F2607">
        <v>29</v>
      </c>
    </row>
    <row r="2608" spans="2:6" x14ac:dyDescent="0.25">
      <c r="B2608" t="s">
        <v>6215</v>
      </c>
      <c r="C2608">
        <v>3101</v>
      </c>
      <c r="D2608">
        <v>125</v>
      </c>
      <c r="E2608" t="s">
        <v>6216</v>
      </c>
      <c r="F2608">
        <v>6.42</v>
      </c>
    </row>
    <row r="2609" spans="2:7" x14ac:dyDescent="0.25">
      <c r="B2609" t="s">
        <v>6217</v>
      </c>
      <c r="C2609">
        <v>3102</v>
      </c>
      <c r="D2609">
        <v>26</v>
      </c>
      <c r="E2609" t="s">
        <v>6218</v>
      </c>
      <c r="F2609">
        <v>53.2</v>
      </c>
    </row>
    <row r="2610" spans="2:7" x14ac:dyDescent="0.25">
      <c r="B2610" t="s">
        <v>6219</v>
      </c>
      <c r="C2610">
        <v>3103</v>
      </c>
      <c r="D2610">
        <v>26</v>
      </c>
      <c r="E2610" t="s">
        <v>6220</v>
      </c>
      <c r="F2610">
        <v>19.399999999999999</v>
      </c>
    </row>
    <row r="2611" spans="2:7" x14ac:dyDescent="0.25">
      <c r="B2611" t="s">
        <v>6221</v>
      </c>
      <c r="C2611">
        <v>3104</v>
      </c>
      <c r="D2611">
        <v>26</v>
      </c>
      <c r="E2611" t="s">
        <v>6222</v>
      </c>
      <c r="F2611">
        <v>35.9</v>
      </c>
    </row>
    <row r="2612" spans="2:7" x14ac:dyDescent="0.25">
      <c r="B2612" t="s">
        <v>6223</v>
      </c>
      <c r="C2612">
        <v>3105</v>
      </c>
      <c r="D2612">
        <v>33</v>
      </c>
      <c r="E2612" t="s">
        <v>6224</v>
      </c>
      <c r="F2612">
        <v>78.3</v>
      </c>
    </row>
    <row r="2613" spans="2:7" x14ac:dyDescent="0.25">
      <c r="B2613" t="s">
        <v>6225</v>
      </c>
      <c r="C2613">
        <v>3106</v>
      </c>
      <c r="D2613">
        <v>33</v>
      </c>
      <c r="E2613" t="s">
        <v>6226</v>
      </c>
      <c r="F2613">
        <v>14.7</v>
      </c>
    </row>
    <row r="2614" spans="2:7" x14ac:dyDescent="0.25">
      <c r="B2614" t="s">
        <v>6227</v>
      </c>
      <c r="C2614">
        <v>3107</v>
      </c>
      <c r="D2614">
        <v>140</v>
      </c>
    </row>
    <row r="2615" spans="2:7" x14ac:dyDescent="0.25">
      <c r="B2615" t="s">
        <v>6228</v>
      </c>
      <c r="C2615">
        <v>3108</v>
      </c>
      <c r="D2615">
        <v>26</v>
      </c>
    </row>
    <row r="2616" spans="2:7" x14ac:dyDescent="0.25">
      <c r="B2616" t="s">
        <v>6229</v>
      </c>
      <c r="C2616">
        <v>3109</v>
      </c>
      <c r="D2616">
        <v>33</v>
      </c>
      <c r="E2616" t="s">
        <v>6230</v>
      </c>
      <c r="F2616">
        <v>142.5</v>
      </c>
    </row>
    <row r="2617" spans="2:7" x14ac:dyDescent="0.25">
      <c r="B2617" t="s">
        <v>6231</v>
      </c>
      <c r="C2617">
        <v>3110</v>
      </c>
      <c r="D2617">
        <v>33</v>
      </c>
      <c r="E2617" t="s">
        <v>6232</v>
      </c>
      <c r="F2617">
        <v>32.25</v>
      </c>
    </row>
    <row r="2618" spans="2:7" x14ac:dyDescent="0.25">
      <c r="B2618" t="s">
        <v>6233</v>
      </c>
      <c r="C2618">
        <v>3111</v>
      </c>
      <c r="D2618">
        <v>33</v>
      </c>
      <c r="E2618" t="s">
        <v>6234</v>
      </c>
    </row>
    <row r="2619" spans="2:7" x14ac:dyDescent="0.25">
      <c r="B2619" t="s">
        <v>6235</v>
      </c>
      <c r="C2619">
        <v>3112</v>
      </c>
      <c r="D2619">
        <v>33</v>
      </c>
      <c r="E2619" t="s">
        <v>6236</v>
      </c>
    </row>
    <row r="2620" spans="2:7" x14ac:dyDescent="0.25">
      <c r="B2620" t="s">
        <v>6237</v>
      </c>
      <c r="C2620">
        <v>3113</v>
      </c>
      <c r="D2620">
        <v>12</v>
      </c>
      <c r="E2620" t="s">
        <v>6238</v>
      </c>
    </row>
    <row r="2621" spans="2:7" x14ac:dyDescent="0.25">
      <c r="B2621" t="s">
        <v>6239</v>
      </c>
      <c r="C2621">
        <v>3114</v>
      </c>
      <c r="D2621">
        <v>86</v>
      </c>
      <c r="E2621" t="s">
        <v>6240</v>
      </c>
    </row>
    <row r="2622" spans="2:7" x14ac:dyDescent="0.25">
      <c r="B2622" t="s">
        <v>6241</v>
      </c>
      <c r="C2622">
        <v>3115</v>
      </c>
      <c r="D2622">
        <v>26</v>
      </c>
      <c r="E2622" t="s">
        <v>6242</v>
      </c>
      <c r="F2622">
        <v>180</v>
      </c>
      <c r="G2622" t="s">
        <v>6243</v>
      </c>
    </row>
    <row r="2623" spans="2:7" x14ac:dyDescent="0.25">
      <c r="B2623" t="s">
        <v>6244</v>
      </c>
      <c r="C2623">
        <v>3116</v>
      </c>
      <c r="D2623">
        <v>36</v>
      </c>
      <c r="E2623" t="s">
        <v>6245</v>
      </c>
      <c r="F2623">
        <v>74</v>
      </c>
    </row>
    <row r="2624" spans="2:7" x14ac:dyDescent="0.25">
      <c r="B2624" t="s">
        <v>6246</v>
      </c>
      <c r="C2624">
        <v>3117</v>
      </c>
      <c r="D2624">
        <v>120</v>
      </c>
      <c r="E2624" t="s">
        <v>6247</v>
      </c>
    </row>
    <row r="2625" spans="2:6" x14ac:dyDescent="0.25">
      <c r="B2625" t="s">
        <v>6248</v>
      </c>
      <c r="C2625">
        <v>3118</v>
      </c>
      <c r="D2625">
        <v>141</v>
      </c>
      <c r="E2625" t="s">
        <v>6249</v>
      </c>
      <c r="F2625">
        <v>32.53</v>
      </c>
    </row>
    <row r="2626" spans="2:6" x14ac:dyDescent="0.25">
      <c r="B2626" t="s">
        <v>6250</v>
      </c>
      <c r="C2626">
        <v>3119</v>
      </c>
      <c r="D2626">
        <v>141</v>
      </c>
      <c r="E2626" t="s">
        <v>6251</v>
      </c>
      <c r="F2626">
        <v>20.6</v>
      </c>
    </row>
    <row r="2627" spans="2:6" x14ac:dyDescent="0.25">
      <c r="B2627" t="s">
        <v>6252</v>
      </c>
      <c r="C2627">
        <v>3120</v>
      </c>
      <c r="D2627">
        <v>12</v>
      </c>
      <c r="E2627" t="s">
        <v>6253</v>
      </c>
    </row>
    <row r="2628" spans="2:6" x14ac:dyDescent="0.25">
      <c r="B2628" t="s">
        <v>6254</v>
      </c>
      <c r="C2628">
        <v>3121</v>
      </c>
      <c r="D2628">
        <v>12</v>
      </c>
      <c r="E2628" t="s">
        <v>6255</v>
      </c>
    </row>
    <row r="2629" spans="2:6" x14ac:dyDescent="0.25">
      <c r="B2629" t="s">
        <v>6256</v>
      </c>
      <c r="C2629">
        <v>3122</v>
      </c>
      <c r="D2629">
        <v>12</v>
      </c>
      <c r="E2629" t="s">
        <v>6257</v>
      </c>
    </row>
    <row r="2630" spans="2:6" x14ac:dyDescent="0.25">
      <c r="B2630" t="s">
        <v>6258</v>
      </c>
      <c r="C2630">
        <v>3123</v>
      </c>
      <c r="D2630">
        <v>12</v>
      </c>
      <c r="E2630" t="s">
        <v>6259</v>
      </c>
    </row>
    <row r="2631" spans="2:6" x14ac:dyDescent="0.25">
      <c r="B2631" t="s">
        <v>6260</v>
      </c>
      <c r="C2631">
        <v>3124</v>
      </c>
      <c r="D2631">
        <v>12</v>
      </c>
      <c r="E2631" t="s">
        <v>6261</v>
      </c>
    </row>
    <row r="2632" spans="2:6" x14ac:dyDescent="0.25">
      <c r="B2632" t="s">
        <v>6262</v>
      </c>
      <c r="C2632">
        <v>3125</v>
      </c>
      <c r="D2632">
        <v>12</v>
      </c>
      <c r="E2632" t="s">
        <v>6263</v>
      </c>
    </row>
    <row r="2633" spans="2:6" x14ac:dyDescent="0.25">
      <c r="B2633" t="s">
        <v>6264</v>
      </c>
      <c r="C2633">
        <v>3126</v>
      </c>
      <c r="D2633">
        <v>12</v>
      </c>
      <c r="E2633" t="s">
        <v>6265</v>
      </c>
    </row>
    <row r="2634" spans="2:6" x14ac:dyDescent="0.25">
      <c r="B2634" t="s">
        <v>6266</v>
      </c>
      <c r="C2634">
        <v>3127</v>
      </c>
      <c r="D2634">
        <v>12</v>
      </c>
      <c r="E2634" t="s">
        <v>6267</v>
      </c>
    </row>
    <row r="2635" spans="2:6" x14ac:dyDescent="0.25">
      <c r="B2635" t="s">
        <v>6268</v>
      </c>
      <c r="C2635">
        <v>3128</v>
      </c>
      <c r="D2635">
        <v>33</v>
      </c>
      <c r="E2635" t="s">
        <v>6269</v>
      </c>
    </row>
    <row r="2636" spans="2:6" x14ac:dyDescent="0.25">
      <c r="B2636" t="s">
        <v>6270</v>
      </c>
      <c r="C2636">
        <v>3129</v>
      </c>
      <c r="D2636">
        <v>26</v>
      </c>
      <c r="E2636" t="s">
        <v>6271</v>
      </c>
      <c r="F2636">
        <v>103</v>
      </c>
    </row>
    <row r="2637" spans="2:6" x14ac:dyDescent="0.25">
      <c r="B2637" t="s">
        <v>6272</v>
      </c>
      <c r="C2637">
        <v>3130</v>
      </c>
      <c r="D2637">
        <v>36</v>
      </c>
      <c r="E2637" t="s">
        <v>6273</v>
      </c>
      <c r="F2637">
        <v>19.399999999999999</v>
      </c>
    </row>
    <row r="2638" spans="2:6" x14ac:dyDescent="0.25">
      <c r="B2638" t="s">
        <v>6274</v>
      </c>
      <c r="C2638">
        <v>3131</v>
      </c>
      <c r="D2638">
        <v>36</v>
      </c>
      <c r="E2638" t="s">
        <v>6275</v>
      </c>
      <c r="F2638">
        <v>13.2</v>
      </c>
    </row>
    <row r="2639" spans="2:6" x14ac:dyDescent="0.25">
      <c r="B2639" t="s">
        <v>6276</v>
      </c>
      <c r="C2639">
        <v>3132</v>
      </c>
      <c r="D2639">
        <v>36</v>
      </c>
      <c r="E2639" t="s">
        <v>6277</v>
      </c>
      <c r="F2639">
        <v>9.34</v>
      </c>
    </row>
    <row r="2640" spans="2:6" x14ac:dyDescent="0.25">
      <c r="B2640" t="s">
        <v>6278</v>
      </c>
      <c r="C2640">
        <v>3133</v>
      </c>
      <c r="D2640">
        <v>36</v>
      </c>
      <c r="E2640" t="s">
        <v>6279</v>
      </c>
      <c r="F2640">
        <v>25</v>
      </c>
    </row>
    <row r="2641" spans="2:7" x14ac:dyDescent="0.25">
      <c r="B2641" t="s">
        <v>6280</v>
      </c>
      <c r="C2641">
        <v>3134</v>
      </c>
      <c r="D2641">
        <v>36</v>
      </c>
      <c r="E2641" t="s">
        <v>6281</v>
      </c>
      <c r="F2641">
        <v>7.5</v>
      </c>
    </row>
    <row r="2642" spans="2:7" x14ac:dyDescent="0.25">
      <c r="B2642" t="s">
        <v>6282</v>
      </c>
      <c r="C2642">
        <v>3135</v>
      </c>
      <c r="D2642">
        <v>33</v>
      </c>
      <c r="E2642" t="s">
        <v>6283</v>
      </c>
      <c r="F2642">
        <v>97</v>
      </c>
    </row>
    <row r="2643" spans="2:7" x14ac:dyDescent="0.25">
      <c r="B2643" t="s">
        <v>6284</v>
      </c>
      <c r="C2643">
        <v>3136</v>
      </c>
      <c r="D2643">
        <v>33</v>
      </c>
      <c r="E2643" t="s">
        <v>6285</v>
      </c>
      <c r="F2643">
        <v>120</v>
      </c>
    </row>
    <row r="2644" spans="2:7" x14ac:dyDescent="0.25">
      <c r="B2644" t="s">
        <v>6286</v>
      </c>
      <c r="C2644">
        <v>3137</v>
      </c>
      <c r="D2644">
        <v>33</v>
      </c>
      <c r="E2644" t="s">
        <v>6287</v>
      </c>
      <c r="F2644">
        <v>16</v>
      </c>
    </row>
    <row r="2645" spans="2:7" x14ac:dyDescent="0.25">
      <c r="B2645" t="s">
        <v>6288</v>
      </c>
      <c r="C2645">
        <v>3138</v>
      </c>
      <c r="D2645">
        <v>12</v>
      </c>
      <c r="E2645" t="s">
        <v>6289</v>
      </c>
      <c r="F2645">
        <v>55</v>
      </c>
    </row>
    <row r="2646" spans="2:7" x14ac:dyDescent="0.25">
      <c r="B2646" t="s">
        <v>6290</v>
      </c>
      <c r="C2646">
        <v>3139</v>
      </c>
      <c r="D2646">
        <v>12</v>
      </c>
      <c r="E2646" t="s">
        <v>6291</v>
      </c>
      <c r="F2646">
        <v>20</v>
      </c>
    </row>
    <row r="2647" spans="2:7" x14ac:dyDescent="0.25">
      <c r="B2647" t="s">
        <v>6292</v>
      </c>
      <c r="C2647">
        <v>3140</v>
      </c>
      <c r="D2647">
        <v>12</v>
      </c>
      <c r="E2647" t="s">
        <v>6293</v>
      </c>
      <c r="F2647">
        <v>18</v>
      </c>
    </row>
    <row r="2648" spans="2:7" x14ac:dyDescent="0.25">
      <c r="B2648" t="s">
        <v>6294</v>
      </c>
      <c r="C2648">
        <v>3141</v>
      </c>
      <c r="D2648">
        <v>35</v>
      </c>
      <c r="E2648" t="s">
        <v>6295</v>
      </c>
      <c r="F2648">
        <v>142.9</v>
      </c>
    </row>
    <row r="2649" spans="2:7" x14ac:dyDescent="0.25">
      <c r="B2649" t="s">
        <v>6296</v>
      </c>
      <c r="C2649">
        <v>3142</v>
      </c>
      <c r="D2649">
        <v>35</v>
      </c>
      <c r="E2649" t="s">
        <v>6297</v>
      </c>
      <c r="F2649">
        <v>466.88</v>
      </c>
    </row>
    <row r="2650" spans="2:7" x14ac:dyDescent="0.25">
      <c r="B2650" t="s">
        <v>6298</v>
      </c>
      <c r="C2650">
        <v>3143</v>
      </c>
      <c r="D2650">
        <v>122</v>
      </c>
    </row>
    <row r="2651" spans="2:7" x14ac:dyDescent="0.25">
      <c r="B2651" t="s">
        <v>6299</v>
      </c>
      <c r="C2651">
        <v>3144</v>
      </c>
      <c r="D2651">
        <v>36</v>
      </c>
    </row>
    <row r="2652" spans="2:7" x14ac:dyDescent="0.25">
      <c r="B2652" t="s">
        <v>6300</v>
      </c>
      <c r="C2652">
        <v>3145</v>
      </c>
      <c r="D2652">
        <v>12</v>
      </c>
      <c r="E2652" t="s">
        <v>6301</v>
      </c>
    </row>
    <row r="2653" spans="2:7" x14ac:dyDescent="0.25">
      <c r="B2653" t="s">
        <v>6302</v>
      </c>
      <c r="C2653">
        <v>3146</v>
      </c>
      <c r="D2653">
        <v>142</v>
      </c>
      <c r="E2653" t="s">
        <v>6303</v>
      </c>
      <c r="F2653">
        <v>508</v>
      </c>
      <c r="G2653" t="s">
        <v>6304</v>
      </c>
    </row>
    <row r="2654" spans="2:7" x14ac:dyDescent="0.25">
      <c r="B2654" t="s">
        <v>6305</v>
      </c>
      <c r="C2654">
        <v>3148</v>
      </c>
      <c r="D2654">
        <v>21</v>
      </c>
      <c r="E2654" t="s">
        <v>6306</v>
      </c>
    </row>
    <row r="2655" spans="2:7" x14ac:dyDescent="0.25">
      <c r="B2655" t="s">
        <v>6307</v>
      </c>
      <c r="C2655">
        <v>3149</v>
      </c>
      <c r="D2655">
        <v>36</v>
      </c>
      <c r="E2655" t="s">
        <v>6308</v>
      </c>
      <c r="F2655">
        <v>71.739999999999995</v>
      </c>
      <c r="G2655" t="s">
        <v>3341</v>
      </c>
    </row>
    <row r="2656" spans="2:7" x14ac:dyDescent="0.25">
      <c r="B2656" t="s">
        <v>6309</v>
      </c>
      <c r="C2656">
        <v>3150</v>
      </c>
      <c r="D2656">
        <v>30</v>
      </c>
      <c r="E2656" t="s">
        <v>6310</v>
      </c>
      <c r="F2656">
        <v>30.65</v>
      </c>
    </row>
    <row r="2657" spans="2:7" x14ac:dyDescent="0.25">
      <c r="B2657" t="s">
        <v>6311</v>
      </c>
      <c r="C2657">
        <v>3151</v>
      </c>
      <c r="D2657">
        <v>30</v>
      </c>
      <c r="E2657" t="s">
        <v>6312</v>
      </c>
      <c r="F2657">
        <v>5.6</v>
      </c>
    </row>
    <row r="2658" spans="2:7" x14ac:dyDescent="0.25">
      <c r="B2658" t="s">
        <v>6313</v>
      </c>
      <c r="C2658">
        <v>3152</v>
      </c>
      <c r="D2658">
        <v>33</v>
      </c>
      <c r="E2658" t="s">
        <v>6314</v>
      </c>
      <c r="F2658">
        <v>36.299999999999997</v>
      </c>
    </row>
    <row r="2659" spans="2:7" x14ac:dyDescent="0.25">
      <c r="B2659" t="s">
        <v>6315</v>
      </c>
      <c r="C2659">
        <v>3153</v>
      </c>
      <c r="D2659">
        <v>103</v>
      </c>
    </row>
    <row r="2660" spans="2:7" x14ac:dyDescent="0.25">
      <c r="C2660">
        <v>3154</v>
      </c>
      <c r="D2660">
        <v>29</v>
      </c>
    </row>
    <row r="2661" spans="2:7" x14ac:dyDescent="0.25">
      <c r="B2661" t="s">
        <v>6316</v>
      </c>
      <c r="C2661">
        <v>3155</v>
      </c>
      <c r="D2661">
        <v>12</v>
      </c>
      <c r="E2661" t="s">
        <v>6317</v>
      </c>
      <c r="F2661">
        <v>18.25</v>
      </c>
    </row>
    <row r="2662" spans="2:7" x14ac:dyDescent="0.25">
      <c r="B2662" t="s">
        <v>6318</v>
      </c>
      <c r="C2662">
        <v>3156</v>
      </c>
      <c r="D2662">
        <v>93</v>
      </c>
      <c r="E2662" t="s">
        <v>6319</v>
      </c>
      <c r="F2662">
        <v>87</v>
      </c>
    </row>
    <row r="2663" spans="2:7" x14ac:dyDescent="0.25">
      <c r="B2663" t="s">
        <v>6320</v>
      </c>
      <c r="C2663">
        <v>3157</v>
      </c>
      <c r="D2663">
        <v>93</v>
      </c>
      <c r="E2663" t="s">
        <v>1114</v>
      </c>
      <c r="F2663">
        <v>50</v>
      </c>
    </row>
    <row r="2664" spans="2:7" x14ac:dyDescent="0.25">
      <c r="B2664" t="s">
        <v>6321</v>
      </c>
      <c r="C2664">
        <v>3158</v>
      </c>
      <c r="D2664">
        <v>33</v>
      </c>
      <c r="E2664" t="s">
        <v>6322</v>
      </c>
      <c r="F2664">
        <v>67.599999999999994</v>
      </c>
      <c r="G2664" t="s">
        <v>6323</v>
      </c>
    </row>
    <row r="2665" spans="2:7" x14ac:dyDescent="0.25">
      <c r="B2665" t="s">
        <v>6324</v>
      </c>
      <c r="C2665">
        <v>3159</v>
      </c>
      <c r="D2665">
        <v>99</v>
      </c>
      <c r="E2665" t="s">
        <v>6325</v>
      </c>
      <c r="F2665">
        <v>94</v>
      </c>
    </row>
    <row r="2666" spans="2:7" x14ac:dyDescent="0.25">
      <c r="B2666" t="s">
        <v>6326</v>
      </c>
      <c r="C2666">
        <v>3160</v>
      </c>
      <c r="D2666">
        <v>99</v>
      </c>
      <c r="E2666" t="s">
        <v>6327</v>
      </c>
      <c r="F2666">
        <v>486</v>
      </c>
    </row>
    <row r="2667" spans="2:7" x14ac:dyDescent="0.25">
      <c r="B2667" t="s">
        <v>6328</v>
      </c>
      <c r="C2667">
        <v>3161</v>
      </c>
      <c r="D2667">
        <v>99</v>
      </c>
      <c r="E2667" t="s">
        <v>6329</v>
      </c>
      <c r="F2667">
        <v>127</v>
      </c>
    </row>
    <row r="2668" spans="2:7" x14ac:dyDescent="0.25">
      <c r="B2668" t="s">
        <v>6330</v>
      </c>
      <c r="C2668">
        <v>3162</v>
      </c>
      <c r="D2668">
        <v>12</v>
      </c>
      <c r="E2668" t="s">
        <v>6331</v>
      </c>
      <c r="F2668">
        <v>34</v>
      </c>
    </row>
    <row r="2669" spans="2:7" x14ac:dyDescent="0.25">
      <c r="B2669" t="s">
        <v>6332</v>
      </c>
      <c r="C2669">
        <v>3163</v>
      </c>
      <c r="D2669">
        <v>129</v>
      </c>
      <c r="E2669" t="s">
        <v>6333</v>
      </c>
      <c r="F2669">
        <v>5</v>
      </c>
    </row>
    <row r="2670" spans="2:7" x14ac:dyDescent="0.25">
      <c r="B2670" t="s">
        <v>6334</v>
      </c>
      <c r="C2670">
        <v>3164</v>
      </c>
      <c r="D2670">
        <v>129</v>
      </c>
      <c r="E2670" t="s">
        <v>6335</v>
      </c>
      <c r="F2670">
        <v>26</v>
      </c>
    </row>
    <row r="2671" spans="2:7" x14ac:dyDescent="0.25">
      <c r="B2671" t="s">
        <v>6336</v>
      </c>
      <c r="C2671">
        <v>3165</v>
      </c>
      <c r="D2671">
        <v>129</v>
      </c>
      <c r="E2671" t="s">
        <v>6337</v>
      </c>
      <c r="F2671">
        <v>25.15</v>
      </c>
    </row>
    <row r="2672" spans="2:7" x14ac:dyDescent="0.25">
      <c r="B2672" t="s">
        <v>6338</v>
      </c>
      <c r="C2672">
        <v>3166</v>
      </c>
      <c r="D2672">
        <v>12</v>
      </c>
      <c r="E2672" t="s">
        <v>6339</v>
      </c>
      <c r="F2672">
        <v>18.27</v>
      </c>
    </row>
    <row r="2673" spans="2:6" x14ac:dyDescent="0.25">
      <c r="B2673" t="s">
        <v>6340</v>
      </c>
      <c r="C2673">
        <v>3167</v>
      </c>
      <c r="D2673">
        <v>12</v>
      </c>
      <c r="E2673" t="s">
        <v>6341</v>
      </c>
      <c r="F2673">
        <v>75</v>
      </c>
    </row>
    <row r="2674" spans="2:6" x14ac:dyDescent="0.25">
      <c r="B2674" t="s">
        <v>6342</v>
      </c>
      <c r="C2674">
        <v>3168</v>
      </c>
      <c r="D2674">
        <v>12</v>
      </c>
      <c r="E2674" t="s">
        <v>6343</v>
      </c>
      <c r="F2674">
        <v>80</v>
      </c>
    </row>
    <row r="2675" spans="2:6" x14ac:dyDescent="0.25">
      <c r="B2675" t="s">
        <v>6344</v>
      </c>
      <c r="C2675">
        <v>3169</v>
      </c>
      <c r="D2675">
        <v>12</v>
      </c>
      <c r="E2675" t="s">
        <v>6345</v>
      </c>
      <c r="F2675">
        <v>190</v>
      </c>
    </row>
    <row r="2676" spans="2:6" x14ac:dyDescent="0.25">
      <c r="B2676" t="s">
        <v>6346</v>
      </c>
      <c r="C2676">
        <v>3170</v>
      </c>
      <c r="D2676">
        <v>136</v>
      </c>
      <c r="E2676" t="s">
        <v>6347</v>
      </c>
      <c r="F2676">
        <v>24.95</v>
      </c>
    </row>
    <row r="2677" spans="2:6" x14ac:dyDescent="0.25">
      <c r="B2677" t="s">
        <v>6348</v>
      </c>
      <c r="C2677">
        <v>3171</v>
      </c>
      <c r="D2677">
        <v>33</v>
      </c>
      <c r="E2677" t="s">
        <v>6349</v>
      </c>
    </row>
    <row r="2678" spans="2:6" x14ac:dyDescent="0.25">
      <c r="B2678" t="s">
        <v>6350</v>
      </c>
      <c r="C2678">
        <v>3172</v>
      </c>
      <c r="D2678">
        <v>12</v>
      </c>
      <c r="E2678" t="s">
        <v>6351</v>
      </c>
      <c r="F2678">
        <v>47</v>
      </c>
    </row>
    <row r="2679" spans="2:6" x14ac:dyDescent="0.25">
      <c r="B2679" t="s">
        <v>6352</v>
      </c>
      <c r="C2679">
        <v>3173</v>
      </c>
      <c r="D2679">
        <v>12</v>
      </c>
      <c r="E2679" t="s">
        <v>6353</v>
      </c>
      <c r="F2679">
        <v>60</v>
      </c>
    </row>
    <row r="2680" spans="2:6" x14ac:dyDescent="0.25">
      <c r="B2680" t="s">
        <v>6354</v>
      </c>
      <c r="C2680">
        <v>3174</v>
      </c>
      <c r="D2680">
        <v>19</v>
      </c>
    </row>
    <row r="2681" spans="2:6" x14ac:dyDescent="0.25">
      <c r="B2681" t="s">
        <v>6355</v>
      </c>
      <c r="C2681">
        <v>3175</v>
      </c>
      <c r="D2681">
        <v>12</v>
      </c>
      <c r="E2681" t="s">
        <v>6356</v>
      </c>
    </row>
    <row r="2682" spans="2:6" x14ac:dyDescent="0.25">
      <c r="B2682" t="s">
        <v>6357</v>
      </c>
      <c r="C2682">
        <v>3176</v>
      </c>
      <c r="D2682">
        <v>22</v>
      </c>
      <c r="E2682" t="s">
        <v>6358</v>
      </c>
      <c r="F2682">
        <v>30</v>
      </c>
    </row>
    <row r="2683" spans="2:6" x14ac:dyDescent="0.25">
      <c r="B2683" t="s">
        <v>6359</v>
      </c>
      <c r="C2683">
        <v>3177</v>
      </c>
      <c r="D2683">
        <v>136</v>
      </c>
      <c r="E2683" t="s">
        <v>6360</v>
      </c>
      <c r="F2683">
        <v>3.05</v>
      </c>
    </row>
    <row r="2684" spans="2:6" x14ac:dyDescent="0.25">
      <c r="B2684" t="s">
        <v>6361</v>
      </c>
      <c r="C2684">
        <v>3178</v>
      </c>
      <c r="D2684">
        <v>12</v>
      </c>
      <c r="E2684" t="s">
        <v>6362</v>
      </c>
      <c r="F2684">
        <v>41</v>
      </c>
    </row>
    <row r="2685" spans="2:6" x14ac:dyDescent="0.25">
      <c r="B2685" t="s">
        <v>6363</v>
      </c>
      <c r="C2685">
        <v>3179</v>
      </c>
      <c r="D2685">
        <v>103</v>
      </c>
      <c r="F2685">
        <v>210</v>
      </c>
    </row>
    <row r="2686" spans="2:6" x14ac:dyDescent="0.25">
      <c r="B2686" t="s">
        <v>6364</v>
      </c>
      <c r="C2686">
        <v>3180</v>
      </c>
      <c r="D2686">
        <v>26</v>
      </c>
      <c r="E2686" t="s">
        <v>5002</v>
      </c>
      <c r="F2686">
        <v>595.99</v>
      </c>
    </row>
    <row r="2687" spans="2:6" x14ac:dyDescent="0.25">
      <c r="B2687" t="s">
        <v>6365</v>
      </c>
      <c r="C2687">
        <v>3181</v>
      </c>
      <c r="D2687">
        <v>26</v>
      </c>
      <c r="E2687" t="s">
        <v>6366</v>
      </c>
      <c r="F2687">
        <v>17</v>
      </c>
    </row>
    <row r="2688" spans="2:6" x14ac:dyDescent="0.25">
      <c r="B2688" t="s">
        <v>6367</v>
      </c>
      <c r="C2688">
        <v>3182</v>
      </c>
      <c r="D2688">
        <v>26</v>
      </c>
      <c r="E2688" t="s">
        <v>6368</v>
      </c>
      <c r="F2688">
        <v>95.6</v>
      </c>
    </row>
    <row r="2689" spans="2:6" x14ac:dyDescent="0.25">
      <c r="B2689" t="s">
        <v>6369</v>
      </c>
      <c r="C2689">
        <v>3183</v>
      </c>
      <c r="D2689">
        <v>12</v>
      </c>
      <c r="E2689" t="s">
        <v>6370</v>
      </c>
      <c r="F2689">
        <v>27.04</v>
      </c>
    </row>
    <row r="2690" spans="2:6" x14ac:dyDescent="0.25">
      <c r="C2690">
        <v>3184</v>
      </c>
    </row>
    <row r="2691" spans="2:6" x14ac:dyDescent="0.25">
      <c r="B2691" t="s">
        <v>6371</v>
      </c>
      <c r="C2691">
        <v>3185</v>
      </c>
      <c r="D2691">
        <v>12</v>
      </c>
      <c r="E2691" t="s">
        <v>6372</v>
      </c>
      <c r="F2691">
        <v>143.80000000000001</v>
      </c>
    </row>
    <row r="2692" spans="2:6" x14ac:dyDescent="0.25">
      <c r="B2692" t="s">
        <v>6373</v>
      </c>
      <c r="C2692">
        <v>3186</v>
      </c>
      <c r="D2692">
        <v>12</v>
      </c>
      <c r="E2692" t="s">
        <v>6374</v>
      </c>
      <c r="F2692">
        <v>50.54</v>
      </c>
    </row>
    <row r="2693" spans="2:6" x14ac:dyDescent="0.25">
      <c r="B2693" t="s">
        <v>6375</v>
      </c>
      <c r="C2693">
        <v>3187</v>
      </c>
      <c r="D2693">
        <v>12</v>
      </c>
      <c r="E2693" t="s">
        <v>6376</v>
      </c>
      <c r="F2693">
        <v>62.02</v>
      </c>
    </row>
    <row r="2694" spans="2:6" x14ac:dyDescent="0.25">
      <c r="B2694" t="s">
        <v>6377</v>
      </c>
      <c r="C2694">
        <v>3188</v>
      </c>
      <c r="D2694">
        <v>33</v>
      </c>
      <c r="E2694" t="s">
        <v>6378</v>
      </c>
      <c r="F2694">
        <v>348</v>
      </c>
    </row>
    <row r="2695" spans="2:6" x14ac:dyDescent="0.25">
      <c r="B2695" t="s">
        <v>6379</v>
      </c>
      <c r="C2695">
        <v>3189</v>
      </c>
      <c r="D2695">
        <v>35</v>
      </c>
      <c r="E2695" t="s">
        <v>6380</v>
      </c>
    </row>
    <row r="2696" spans="2:6" x14ac:dyDescent="0.25">
      <c r="C2696">
        <v>3190</v>
      </c>
    </row>
    <row r="2697" spans="2:6" x14ac:dyDescent="0.25">
      <c r="B2697" t="s">
        <v>6381</v>
      </c>
      <c r="C2697">
        <v>3191</v>
      </c>
      <c r="D2697">
        <v>12</v>
      </c>
      <c r="E2697" t="s">
        <v>6382</v>
      </c>
      <c r="F2697">
        <v>17</v>
      </c>
    </row>
    <row r="2698" spans="2:6" x14ac:dyDescent="0.25">
      <c r="B2698" t="s">
        <v>6383</v>
      </c>
      <c r="C2698">
        <v>3192</v>
      </c>
      <c r="D2698">
        <v>66</v>
      </c>
      <c r="E2698" t="s">
        <v>6384</v>
      </c>
      <c r="F2698">
        <v>42.3</v>
      </c>
    </row>
    <row r="2699" spans="2:6" x14ac:dyDescent="0.25">
      <c r="B2699" t="s">
        <v>6385</v>
      </c>
      <c r="C2699">
        <v>3193</v>
      </c>
      <c r="D2699">
        <v>66</v>
      </c>
      <c r="E2699" t="s">
        <v>6386</v>
      </c>
      <c r="F2699">
        <v>20.9</v>
      </c>
    </row>
    <row r="2700" spans="2:6" x14ac:dyDescent="0.25">
      <c r="B2700" t="s">
        <v>6387</v>
      </c>
      <c r="C2700">
        <v>3194</v>
      </c>
      <c r="D2700">
        <v>66</v>
      </c>
      <c r="E2700" t="s">
        <v>6388</v>
      </c>
      <c r="F2700">
        <v>14.8</v>
      </c>
    </row>
    <row r="2701" spans="2:6" x14ac:dyDescent="0.25">
      <c r="B2701" t="s">
        <v>6389</v>
      </c>
      <c r="C2701">
        <v>3195</v>
      </c>
      <c r="D2701">
        <v>12</v>
      </c>
      <c r="E2701" t="s">
        <v>6390</v>
      </c>
      <c r="F2701">
        <v>15</v>
      </c>
    </row>
    <row r="2702" spans="2:6" x14ac:dyDescent="0.25">
      <c r="B2702" t="s">
        <v>6391</v>
      </c>
      <c r="C2702">
        <v>3196</v>
      </c>
      <c r="D2702">
        <v>33</v>
      </c>
      <c r="E2702" t="s">
        <v>6392</v>
      </c>
      <c r="F2702">
        <v>55.2</v>
      </c>
    </row>
    <row r="2703" spans="2:6" x14ac:dyDescent="0.25">
      <c r="B2703" t="s">
        <v>6393</v>
      </c>
      <c r="C2703">
        <v>3197</v>
      </c>
      <c r="D2703">
        <v>33</v>
      </c>
      <c r="E2703" t="s">
        <v>6394</v>
      </c>
      <c r="F2703">
        <v>28</v>
      </c>
    </row>
    <row r="2704" spans="2:6" x14ac:dyDescent="0.25">
      <c r="B2704" t="s">
        <v>6395</v>
      </c>
      <c r="C2704">
        <v>3198</v>
      </c>
      <c r="D2704">
        <v>63</v>
      </c>
      <c r="E2704" t="s">
        <v>6396</v>
      </c>
      <c r="F2704">
        <v>46</v>
      </c>
    </row>
    <row r="2705" spans="2:7" x14ac:dyDescent="0.25">
      <c r="B2705" t="s">
        <v>6397</v>
      </c>
      <c r="C2705">
        <v>3199</v>
      </c>
      <c r="D2705">
        <v>100</v>
      </c>
      <c r="E2705" t="s">
        <v>6398</v>
      </c>
      <c r="F2705">
        <v>258</v>
      </c>
    </row>
    <row r="2706" spans="2:7" x14ac:dyDescent="0.25">
      <c r="B2706" t="s">
        <v>6399</v>
      </c>
      <c r="C2706">
        <v>3200</v>
      </c>
      <c r="D2706">
        <v>100</v>
      </c>
      <c r="E2706" t="s">
        <v>6400</v>
      </c>
      <c r="F2706">
        <v>288</v>
      </c>
    </row>
    <row r="2707" spans="2:7" x14ac:dyDescent="0.25">
      <c r="B2707" t="s">
        <v>6401</v>
      </c>
      <c r="C2707">
        <v>3201</v>
      </c>
      <c r="D2707">
        <v>100</v>
      </c>
      <c r="E2707" t="s">
        <v>6402</v>
      </c>
      <c r="F2707">
        <v>150</v>
      </c>
    </row>
    <row r="2708" spans="2:7" x14ac:dyDescent="0.25">
      <c r="B2708" t="s">
        <v>6403</v>
      </c>
      <c r="C2708">
        <v>3202</v>
      </c>
      <c r="D2708">
        <v>100</v>
      </c>
      <c r="E2708" t="s">
        <v>6404</v>
      </c>
      <c r="F2708">
        <v>159</v>
      </c>
    </row>
    <row r="2709" spans="2:7" x14ac:dyDescent="0.25">
      <c r="B2709" t="s">
        <v>6405</v>
      </c>
      <c r="C2709">
        <v>3203</v>
      </c>
      <c r="D2709">
        <v>100</v>
      </c>
      <c r="E2709" t="s">
        <v>6406</v>
      </c>
      <c r="F2709">
        <v>42</v>
      </c>
    </row>
    <row r="2710" spans="2:7" x14ac:dyDescent="0.25">
      <c r="B2710" t="s">
        <v>6407</v>
      </c>
      <c r="C2710">
        <v>3204</v>
      </c>
      <c r="D2710">
        <v>12</v>
      </c>
      <c r="E2710" t="s">
        <v>6408</v>
      </c>
      <c r="F2710">
        <v>18</v>
      </c>
    </row>
    <row r="2711" spans="2:7" x14ac:dyDescent="0.25">
      <c r="B2711" t="s">
        <v>6409</v>
      </c>
      <c r="C2711">
        <v>3205</v>
      </c>
      <c r="D2711">
        <v>33</v>
      </c>
      <c r="E2711" t="s">
        <v>6410</v>
      </c>
      <c r="F2711">
        <v>162</v>
      </c>
    </row>
    <row r="2712" spans="2:7" x14ac:dyDescent="0.25">
      <c r="C2712">
        <v>3206</v>
      </c>
    </row>
    <row r="2713" spans="2:7" x14ac:dyDescent="0.25">
      <c r="B2713" t="s">
        <v>6411</v>
      </c>
      <c r="C2713">
        <v>3207</v>
      </c>
      <c r="D2713">
        <v>12</v>
      </c>
      <c r="E2713" t="s">
        <v>6412</v>
      </c>
      <c r="F2713">
        <v>73.5</v>
      </c>
    </row>
    <row r="2714" spans="2:7" x14ac:dyDescent="0.25">
      <c r="B2714" t="s">
        <v>6413</v>
      </c>
      <c r="C2714">
        <v>3208</v>
      </c>
      <c r="D2714">
        <v>12</v>
      </c>
      <c r="E2714" t="s">
        <v>6414</v>
      </c>
      <c r="F2714">
        <v>80.38</v>
      </c>
    </row>
    <row r="2715" spans="2:7" x14ac:dyDescent="0.25">
      <c r="B2715" t="s">
        <v>6338</v>
      </c>
      <c r="C2715">
        <v>3209</v>
      </c>
      <c r="D2715">
        <v>33</v>
      </c>
      <c r="E2715" t="s">
        <v>6415</v>
      </c>
      <c r="F2715">
        <v>37</v>
      </c>
    </row>
    <row r="2716" spans="2:7" x14ac:dyDescent="0.25">
      <c r="B2716" t="s">
        <v>6416</v>
      </c>
      <c r="C2716">
        <v>3210</v>
      </c>
      <c r="D2716">
        <v>12</v>
      </c>
      <c r="E2716" t="s">
        <v>6417</v>
      </c>
      <c r="F2716">
        <v>10</v>
      </c>
    </row>
    <row r="2717" spans="2:7" x14ac:dyDescent="0.25">
      <c r="B2717" t="s">
        <v>6418</v>
      </c>
      <c r="C2717">
        <v>3211</v>
      </c>
      <c r="D2717">
        <v>12</v>
      </c>
      <c r="E2717" t="s">
        <v>6419</v>
      </c>
      <c r="F2717">
        <v>27.5</v>
      </c>
    </row>
    <row r="2718" spans="2:7" x14ac:dyDescent="0.25">
      <c r="B2718" t="s">
        <v>6420</v>
      </c>
      <c r="C2718">
        <v>3212</v>
      </c>
      <c r="D2718">
        <v>12</v>
      </c>
      <c r="E2718" t="s">
        <v>6421</v>
      </c>
      <c r="F2718">
        <v>50</v>
      </c>
    </row>
    <row r="2719" spans="2:7" x14ac:dyDescent="0.25">
      <c r="B2719" t="s">
        <v>6422</v>
      </c>
      <c r="C2719">
        <v>3213</v>
      </c>
      <c r="D2719">
        <v>142</v>
      </c>
      <c r="E2719" t="s">
        <v>6423</v>
      </c>
      <c r="F2719">
        <v>403</v>
      </c>
    </row>
    <row r="2720" spans="2:7" x14ac:dyDescent="0.25">
      <c r="B2720" t="s">
        <v>6424</v>
      </c>
      <c r="C2720">
        <v>3214</v>
      </c>
      <c r="D2720">
        <v>68</v>
      </c>
      <c r="E2720" t="s">
        <v>6425</v>
      </c>
      <c r="F2720">
        <v>1367</v>
      </c>
      <c r="G2720" t="s">
        <v>6426</v>
      </c>
    </row>
    <row r="2721" spans="2:7" x14ac:dyDescent="0.25">
      <c r="B2721" t="s">
        <v>6427</v>
      </c>
      <c r="C2721">
        <v>3215</v>
      </c>
      <c r="D2721">
        <v>68</v>
      </c>
      <c r="E2721" t="s">
        <v>6428</v>
      </c>
      <c r="F2721">
        <v>1163</v>
      </c>
      <c r="G2721" t="s">
        <v>6426</v>
      </c>
    </row>
    <row r="2722" spans="2:7" x14ac:dyDescent="0.25">
      <c r="B2722" t="s">
        <v>6429</v>
      </c>
      <c r="C2722">
        <v>3216</v>
      </c>
      <c r="D2722">
        <v>30</v>
      </c>
      <c r="E2722" t="s">
        <v>6430</v>
      </c>
      <c r="F2722">
        <v>74.25</v>
      </c>
    </row>
    <row r="2723" spans="2:7" x14ac:dyDescent="0.25">
      <c r="B2723" t="s">
        <v>6431</v>
      </c>
      <c r="C2723">
        <v>3217</v>
      </c>
      <c r="D2723">
        <v>12</v>
      </c>
      <c r="E2723" t="s">
        <v>6432</v>
      </c>
      <c r="F2723">
        <v>136.76</v>
      </c>
    </row>
    <row r="2724" spans="2:7" x14ac:dyDescent="0.25">
      <c r="B2724" t="s">
        <v>6433</v>
      </c>
      <c r="C2724">
        <v>3218</v>
      </c>
      <c r="D2724">
        <v>12</v>
      </c>
      <c r="E2724" t="s">
        <v>6434</v>
      </c>
      <c r="F2724">
        <v>33.99</v>
      </c>
    </row>
    <row r="2725" spans="2:7" x14ac:dyDescent="0.25">
      <c r="B2725" t="s">
        <v>6435</v>
      </c>
      <c r="C2725">
        <v>3219</v>
      </c>
      <c r="D2725">
        <v>26</v>
      </c>
    </row>
    <row r="2726" spans="2:7" x14ac:dyDescent="0.25">
      <c r="B2726" t="s">
        <v>6436</v>
      </c>
      <c r="C2726">
        <v>3220</v>
      </c>
      <c r="D2726">
        <v>12</v>
      </c>
      <c r="E2726" t="s">
        <v>6437</v>
      </c>
      <c r="F2726">
        <v>57</v>
      </c>
    </row>
    <row r="2727" spans="2:7" x14ac:dyDescent="0.25">
      <c r="B2727" t="s">
        <v>6438</v>
      </c>
      <c r="C2727">
        <v>3221</v>
      </c>
      <c r="D2727">
        <v>12</v>
      </c>
      <c r="E2727" t="s">
        <v>6439</v>
      </c>
      <c r="F2727">
        <v>85</v>
      </c>
    </row>
    <row r="2728" spans="2:7" x14ac:dyDescent="0.25">
      <c r="B2728" t="s">
        <v>6440</v>
      </c>
      <c r="C2728">
        <v>3222</v>
      </c>
      <c r="D2728">
        <v>140</v>
      </c>
    </row>
    <row r="2729" spans="2:7" x14ac:dyDescent="0.25">
      <c r="B2729" t="s">
        <v>6441</v>
      </c>
      <c r="C2729">
        <v>3223</v>
      </c>
      <c r="D2729">
        <v>144</v>
      </c>
    </row>
    <row r="2730" spans="2:7" x14ac:dyDescent="0.25">
      <c r="B2730" t="s">
        <v>6442</v>
      </c>
      <c r="C2730">
        <v>3224</v>
      </c>
      <c r="D2730">
        <v>124</v>
      </c>
      <c r="E2730" t="s">
        <v>6443</v>
      </c>
      <c r="F2730">
        <v>681</v>
      </c>
    </row>
    <row r="2731" spans="2:7" x14ac:dyDescent="0.25">
      <c r="B2731" t="s">
        <v>6444</v>
      </c>
      <c r="C2731">
        <v>3225</v>
      </c>
      <c r="D2731">
        <v>124</v>
      </c>
      <c r="E2731" t="s">
        <v>6445</v>
      </c>
      <c r="F2731">
        <v>3.1</v>
      </c>
    </row>
    <row r="2732" spans="2:7" x14ac:dyDescent="0.25">
      <c r="B2732" t="s">
        <v>6446</v>
      </c>
      <c r="C2732">
        <v>3226</v>
      </c>
      <c r="D2732">
        <v>12</v>
      </c>
      <c r="E2732" t="s">
        <v>6447</v>
      </c>
      <c r="F2732">
        <v>28.31</v>
      </c>
    </row>
    <row r="2733" spans="2:7" x14ac:dyDescent="0.25">
      <c r="B2733" t="s">
        <v>6448</v>
      </c>
      <c r="C2733">
        <v>3227</v>
      </c>
      <c r="D2733">
        <v>83</v>
      </c>
      <c r="E2733" t="s">
        <v>6449</v>
      </c>
      <c r="F2733">
        <v>10.26</v>
      </c>
    </row>
    <row r="2734" spans="2:7" x14ac:dyDescent="0.25">
      <c r="B2734" t="s">
        <v>6450</v>
      </c>
      <c r="C2734">
        <v>3228</v>
      </c>
      <c r="D2734">
        <v>83</v>
      </c>
      <c r="E2734" t="s">
        <v>6451</v>
      </c>
      <c r="F2734">
        <v>2.41</v>
      </c>
    </row>
    <row r="2735" spans="2:7" x14ac:dyDescent="0.25">
      <c r="B2735" t="s">
        <v>6452</v>
      </c>
      <c r="C2735">
        <v>3229</v>
      </c>
      <c r="D2735">
        <v>83</v>
      </c>
      <c r="E2735" t="s">
        <v>6453</v>
      </c>
      <c r="F2735">
        <v>1.87</v>
      </c>
    </row>
    <row r="2736" spans="2:7" x14ac:dyDescent="0.25">
      <c r="B2736" t="s">
        <v>6454</v>
      </c>
      <c r="C2736">
        <v>3230</v>
      </c>
      <c r="D2736">
        <v>129</v>
      </c>
      <c r="E2736" t="s">
        <v>6455</v>
      </c>
    </row>
    <row r="2737" spans="2:6" x14ac:dyDescent="0.25">
      <c r="B2737" t="s">
        <v>6456</v>
      </c>
      <c r="C2737">
        <v>3231</v>
      </c>
      <c r="D2737">
        <v>12</v>
      </c>
      <c r="E2737" t="s">
        <v>6457</v>
      </c>
      <c r="F2737">
        <v>5.62</v>
      </c>
    </row>
    <row r="2738" spans="2:6" x14ac:dyDescent="0.25">
      <c r="B2738" t="s">
        <v>6458</v>
      </c>
      <c r="C2738">
        <v>3232</v>
      </c>
      <c r="D2738">
        <v>12</v>
      </c>
      <c r="E2738" t="s">
        <v>6459</v>
      </c>
    </row>
    <row r="2739" spans="2:6" x14ac:dyDescent="0.25">
      <c r="B2739" t="s">
        <v>6460</v>
      </c>
      <c r="C2739">
        <v>3233</v>
      </c>
      <c r="D2739">
        <v>12</v>
      </c>
      <c r="E2739" t="s">
        <v>6461</v>
      </c>
    </row>
    <row r="2740" spans="2:6" x14ac:dyDescent="0.25">
      <c r="B2740" t="s">
        <v>6462</v>
      </c>
      <c r="C2740">
        <v>3234</v>
      </c>
      <c r="D2740">
        <v>12</v>
      </c>
      <c r="E2740" t="s">
        <v>6463</v>
      </c>
    </row>
    <row r="2741" spans="2:6" x14ac:dyDescent="0.25">
      <c r="B2741" t="s">
        <v>6464</v>
      </c>
      <c r="C2741">
        <v>3235</v>
      </c>
      <c r="D2741">
        <v>12</v>
      </c>
      <c r="E2741" t="s">
        <v>6465</v>
      </c>
      <c r="F2741">
        <v>45.12</v>
      </c>
    </row>
    <row r="2742" spans="2:6" x14ac:dyDescent="0.25">
      <c r="B2742" t="s">
        <v>6466</v>
      </c>
      <c r="C2742">
        <v>3236</v>
      </c>
      <c r="D2742">
        <v>79</v>
      </c>
      <c r="E2742" t="s">
        <v>6467</v>
      </c>
      <c r="F2742">
        <v>10.53</v>
      </c>
    </row>
    <row r="2743" spans="2:6" x14ac:dyDescent="0.25">
      <c r="B2743" t="s">
        <v>6468</v>
      </c>
      <c r="C2743">
        <v>3237</v>
      </c>
      <c r="D2743">
        <v>79</v>
      </c>
      <c r="E2743" t="s">
        <v>6469</v>
      </c>
      <c r="F2743">
        <v>10.7</v>
      </c>
    </row>
    <row r="2744" spans="2:6" x14ac:dyDescent="0.25">
      <c r="B2744" t="s">
        <v>6470</v>
      </c>
      <c r="C2744">
        <v>3238</v>
      </c>
      <c r="D2744">
        <v>79</v>
      </c>
      <c r="E2744" t="s">
        <v>6471</v>
      </c>
      <c r="F2744">
        <v>23.26</v>
      </c>
    </row>
    <row r="2745" spans="2:6" x14ac:dyDescent="0.25">
      <c r="B2745" t="s">
        <v>6472</v>
      </c>
      <c r="C2745">
        <v>3239</v>
      </c>
      <c r="D2745">
        <v>79</v>
      </c>
      <c r="E2745" t="s">
        <v>6473</v>
      </c>
      <c r="F2745">
        <v>14.83</v>
      </c>
    </row>
    <row r="2746" spans="2:6" x14ac:dyDescent="0.25">
      <c r="B2746" t="s">
        <v>6474</v>
      </c>
      <c r="C2746">
        <v>3240</v>
      </c>
      <c r="D2746">
        <v>145</v>
      </c>
      <c r="F2746">
        <v>9.9</v>
      </c>
    </row>
    <row r="2747" spans="2:6" x14ac:dyDescent="0.25">
      <c r="B2747" t="s">
        <v>6475</v>
      </c>
      <c r="C2747">
        <v>3241</v>
      </c>
      <c r="D2747">
        <v>36</v>
      </c>
      <c r="E2747" t="s">
        <v>6476</v>
      </c>
      <c r="F2747">
        <v>1.49</v>
      </c>
    </row>
    <row r="2748" spans="2:6" x14ac:dyDescent="0.25">
      <c r="B2748" t="s">
        <v>6477</v>
      </c>
      <c r="C2748">
        <v>3242</v>
      </c>
      <c r="D2748">
        <v>36</v>
      </c>
      <c r="E2748" t="s">
        <v>6478</v>
      </c>
      <c r="F2748">
        <v>5.6</v>
      </c>
    </row>
    <row r="2749" spans="2:6" x14ac:dyDescent="0.25">
      <c r="B2749" t="s">
        <v>6479</v>
      </c>
      <c r="C2749">
        <v>3243</v>
      </c>
      <c r="D2749">
        <v>9</v>
      </c>
      <c r="E2749" t="s">
        <v>6480</v>
      </c>
      <c r="F2749">
        <v>31</v>
      </c>
    </row>
    <row r="2750" spans="2:6" x14ac:dyDescent="0.25">
      <c r="B2750" t="s">
        <v>6481</v>
      </c>
      <c r="C2750">
        <v>3244</v>
      </c>
      <c r="D2750">
        <v>29</v>
      </c>
      <c r="E2750" t="s">
        <v>6482</v>
      </c>
      <c r="F2750">
        <v>34</v>
      </c>
    </row>
    <row r="2751" spans="2:6" x14ac:dyDescent="0.25">
      <c r="B2751" t="s">
        <v>6483</v>
      </c>
      <c r="C2751">
        <v>3245</v>
      </c>
      <c r="D2751">
        <v>55</v>
      </c>
      <c r="E2751" t="s">
        <v>6484</v>
      </c>
      <c r="F2751">
        <v>415.16</v>
      </c>
    </row>
    <row r="2752" spans="2:6" x14ac:dyDescent="0.25">
      <c r="B2752" t="s">
        <v>6485</v>
      </c>
      <c r="C2752">
        <v>3246</v>
      </c>
      <c r="D2752">
        <v>55</v>
      </c>
      <c r="E2752" t="s">
        <v>6486</v>
      </c>
      <c r="F2752">
        <v>415.16</v>
      </c>
    </row>
    <row r="2753" spans="2:6" x14ac:dyDescent="0.25">
      <c r="B2753" t="s">
        <v>6487</v>
      </c>
      <c r="C2753">
        <v>3247</v>
      </c>
      <c r="D2753">
        <v>86</v>
      </c>
      <c r="E2753" t="s">
        <v>6488</v>
      </c>
    </row>
    <row r="2754" spans="2:6" x14ac:dyDescent="0.25">
      <c r="B2754" t="s">
        <v>6489</v>
      </c>
      <c r="C2754">
        <v>3249</v>
      </c>
      <c r="D2754">
        <v>12</v>
      </c>
      <c r="E2754" t="s">
        <v>6490</v>
      </c>
      <c r="F2754">
        <v>106</v>
      </c>
    </row>
    <row r="2755" spans="2:6" x14ac:dyDescent="0.25">
      <c r="B2755" t="s">
        <v>6491</v>
      </c>
      <c r="C2755">
        <v>3250</v>
      </c>
      <c r="D2755">
        <v>33</v>
      </c>
      <c r="E2755" t="s">
        <v>6492</v>
      </c>
      <c r="F2755">
        <v>51.3</v>
      </c>
    </row>
    <row r="2756" spans="2:6" x14ac:dyDescent="0.25">
      <c r="B2756" t="s">
        <v>6493</v>
      </c>
      <c r="C2756">
        <v>3251</v>
      </c>
      <c r="D2756">
        <v>33</v>
      </c>
      <c r="E2756" t="s">
        <v>6494</v>
      </c>
      <c r="F2756">
        <v>35.700000000000003</v>
      </c>
    </row>
    <row r="2757" spans="2:6" x14ac:dyDescent="0.25">
      <c r="B2757" t="s">
        <v>6495</v>
      </c>
      <c r="C2757">
        <v>3252</v>
      </c>
      <c r="D2757">
        <v>33</v>
      </c>
      <c r="E2757" t="s">
        <v>6496</v>
      </c>
      <c r="F2757">
        <v>46.5</v>
      </c>
    </row>
    <row r="2758" spans="2:6" x14ac:dyDescent="0.25">
      <c r="B2758" t="s">
        <v>6497</v>
      </c>
      <c r="C2758">
        <v>3253</v>
      </c>
      <c r="D2758">
        <v>33</v>
      </c>
      <c r="E2758" t="s">
        <v>6498</v>
      </c>
      <c r="F2758">
        <v>25.9</v>
      </c>
    </row>
    <row r="2759" spans="2:6" x14ac:dyDescent="0.25">
      <c r="B2759" t="s">
        <v>6499</v>
      </c>
      <c r="C2759">
        <v>3254</v>
      </c>
      <c r="D2759">
        <v>12</v>
      </c>
      <c r="E2759" t="s">
        <v>6500</v>
      </c>
      <c r="F2759">
        <v>570.4</v>
      </c>
    </row>
    <row r="2760" spans="2:6" x14ac:dyDescent="0.25">
      <c r="B2760" t="s">
        <v>6501</v>
      </c>
      <c r="C2760">
        <v>3255</v>
      </c>
      <c r="E2760" t="s">
        <v>6502</v>
      </c>
      <c r="F2760">
        <v>103</v>
      </c>
    </row>
    <row r="2761" spans="2:6" x14ac:dyDescent="0.25">
      <c r="B2761" t="s">
        <v>6503</v>
      </c>
      <c r="C2761">
        <v>3256</v>
      </c>
      <c r="E2761" t="s">
        <v>6504</v>
      </c>
    </row>
    <row r="2762" spans="2:6" x14ac:dyDescent="0.25">
      <c r="B2762" t="s">
        <v>6505</v>
      </c>
      <c r="C2762">
        <v>3257</v>
      </c>
      <c r="E2762" t="s">
        <v>6506</v>
      </c>
      <c r="F2762">
        <v>64</v>
      </c>
    </row>
    <row r="2763" spans="2:6" x14ac:dyDescent="0.25">
      <c r="B2763" t="s">
        <v>6507</v>
      </c>
      <c r="C2763">
        <v>3258</v>
      </c>
      <c r="E2763" t="s">
        <v>6508</v>
      </c>
      <c r="F2763">
        <v>58</v>
      </c>
    </row>
    <row r="2764" spans="2:6" x14ac:dyDescent="0.25">
      <c r="B2764" t="s">
        <v>6509</v>
      </c>
      <c r="C2764">
        <v>3259</v>
      </c>
      <c r="E2764" t="s">
        <v>6510</v>
      </c>
      <c r="F2764">
        <v>40</v>
      </c>
    </row>
    <row r="2765" spans="2:6" x14ac:dyDescent="0.25">
      <c r="B2765" t="s">
        <v>6511</v>
      </c>
      <c r="C2765">
        <v>3260</v>
      </c>
      <c r="E2765" t="s">
        <v>2854</v>
      </c>
      <c r="F2765">
        <v>16.600000000000001</v>
      </c>
    </row>
    <row r="2766" spans="2:6" x14ac:dyDescent="0.25">
      <c r="B2766" t="s">
        <v>6512</v>
      </c>
      <c r="C2766">
        <v>3261</v>
      </c>
      <c r="E2766" t="s">
        <v>6513</v>
      </c>
      <c r="F2766">
        <v>14</v>
      </c>
    </row>
    <row r="2767" spans="2:6" x14ac:dyDescent="0.25">
      <c r="B2767" t="s">
        <v>6501</v>
      </c>
      <c r="C2767">
        <v>3262</v>
      </c>
      <c r="D2767">
        <v>33</v>
      </c>
      <c r="E2767" t="s">
        <v>6502</v>
      </c>
      <c r="F2767">
        <v>103</v>
      </c>
    </row>
    <row r="2768" spans="2:6" x14ac:dyDescent="0.25">
      <c r="B2768" t="s">
        <v>6514</v>
      </c>
      <c r="C2768">
        <v>3263</v>
      </c>
      <c r="D2768">
        <v>33</v>
      </c>
      <c r="E2768" t="s">
        <v>6504</v>
      </c>
    </row>
    <row r="2769" spans="2:6" x14ac:dyDescent="0.25">
      <c r="B2769" t="s">
        <v>6515</v>
      </c>
      <c r="C2769">
        <v>3264</v>
      </c>
      <c r="D2769">
        <v>33</v>
      </c>
      <c r="E2769" t="s">
        <v>6506</v>
      </c>
      <c r="F2769">
        <v>64</v>
      </c>
    </row>
    <row r="2770" spans="2:6" x14ac:dyDescent="0.25">
      <c r="B2770" t="s">
        <v>6516</v>
      </c>
      <c r="C2770">
        <v>3265</v>
      </c>
      <c r="D2770">
        <v>33</v>
      </c>
      <c r="E2770" t="s">
        <v>6508</v>
      </c>
      <c r="F2770">
        <v>58</v>
      </c>
    </row>
    <row r="2771" spans="2:6" x14ac:dyDescent="0.25">
      <c r="B2771" t="s">
        <v>6517</v>
      </c>
      <c r="C2771">
        <v>3266</v>
      </c>
      <c r="D2771">
        <v>33</v>
      </c>
      <c r="E2771" t="s">
        <v>6510</v>
      </c>
      <c r="F2771">
        <v>40</v>
      </c>
    </row>
    <row r="2772" spans="2:6" x14ac:dyDescent="0.25">
      <c r="B2772" t="s">
        <v>6512</v>
      </c>
      <c r="C2772">
        <v>3268</v>
      </c>
      <c r="D2772">
        <v>33</v>
      </c>
      <c r="E2772" t="s">
        <v>6513</v>
      </c>
      <c r="F2772">
        <v>14</v>
      </c>
    </row>
    <row r="2773" spans="2:6" x14ac:dyDescent="0.25">
      <c r="B2773" t="s">
        <v>6518</v>
      </c>
      <c r="C2773">
        <v>3269</v>
      </c>
      <c r="D2773">
        <v>12</v>
      </c>
      <c r="E2773" t="s">
        <v>6519</v>
      </c>
      <c r="F2773">
        <v>73</v>
      </c>
    </row>
    <row r="2774" spans="2:6" x14ac:dyDescent="0.25">
      <c r="C2774">
        <v>3270</v>
      </c>
    </row>
    <row r="2775" spans="2:6" x14ac:dyDescent="0.25">
      <c r="B2775" t="s">
        <v>6520</v>
      </c>
      <c r="C2775">
        <v>3271</v>
      </c>
      <c r="D2775">
        <v>26</v>
      </c>
      <c r="E2775" t="s">
        <v>6521</v>
      </c>
      <c r="F2775">
        <v>7.3</v>
      </c>
    </row>
    <row r="2776" spans="2:6" x14ac:dyDescent="0.25">
      <c r="B2776" t="s">
        <v>6522</v>
      </c>
      <c r="C2776">
        <v>3272</v>
      </c>
      <c r="D2776">
        <v>26</v>
      </c>
      <c r="E2776" t="s">
        <v>6523</v>
      </c>
      <c r="F2776">
        <v>9.6</v>
      </c>
    </row>
    <row r="2777" spans="2:6" x14ac:dyDescent="0.25">
      <c r="B2777" t="s">
        <v>6524</v>
      </c>
      <c r="C2777">
        <v>3273</v>
      </c>
      <c r="D2777">
        <v>26</v>
      </c>
      <c r="E2777" t="s">
        <v>4417</v>
      </c>
      <c r="F2777">
        <v>9.6999999999999993</v>
      </c>
    </row>
    <row r="2778" spans="2:6" x14ac:dyDescent="0.25">
      <c r="B2778" t="s">
        <v>6525</v>
      </c>
      <c r="C2778">
        <v>3274</v>
      </c>
      <c r="D2778">
        <v>12</v>
      </c>
      <c r="E2778" t="s">
        <v>6526</v>
      </c>
      <c r="F2778">
        <v>18.47</v>
      </c>
    </row>
    <row r="2779" spans="2:6" x14ac:dyDescent="0.25">
      <c r="B2779" t="s">
        <v>6527</v>
      </c>
      <c r="C2779">
        <v>3275</v>
      </c>
      <c r="D2779">
        <v>12</v>
      </c>
      <c r="E2779" t="s">
        <v>6528</v>
      </c>
      <c r="F2779">
        <v>238</v>
      </c>
    </row>
    <row r="2780" spans="2:6" x14ac:dyDescent="0.25">
      <c r="B2780" t="s">
        <v>6529</v>
      </c>
      <c r="C2780">
        <v>3276</v>
      </c>
      <c r="D2780">
        <v>33</v>
      </c>
      <c r="E2780" t="s">
        <v>6530</v>
      </c>
      <c r="F2780">
        <v>86.6</v>
      </c>
    </row>
    <row r="2781" spans="2:6" x14ac:dyDescent="0.25">
      <c r="B2781" t="s">
        <v>6531</v>
      </c>
      <c r="C2781">
        <v>3277</v>
      </c>
      <c r="D2781">
        <v>33</v>
      </c>
      <c r="E2781" t="s">
        <v>6532</v>
      </c>
      <c r="F2781">
        <v>42.1</v>
      </c>
    </row>
    <row r="2782" spans="2:6" x14ac:dyDescent="0.25">
      <c r="B2782" t="s">
        <v>6533</v>
      </c>
      <c r="C2782">
        <v>3278</v>
      </c>
      <c r="D2782">
        <v>12</v>
      </c>
      <c r="E2782" t="s">
        <v>6500</v>
      </c>
      <c r="F2782">
        <v>570.4</v>
      </c>
    </row>
    <row r="2783" spans="2:6" x14ac:dyDescent="0.25">
      <c r="B2783" t="s">
        <v>6534</v>
      </c>
      <c r="C2783">
        <v>3279</v>
      </c>
      <c r="D2783">
        <v>12</v>
      </c>
      <c r="E2783" t="s">
        <v>6535</v>
      </c>
    </row>
    <row r="2784" spans="2:6" x14ac:dyDescent="0.25">
      <c r="B2784" t="s">
        <v>6536</v>
      </c>
      <c r="C2784">
        <v>3280</v>
      </c>
      <c r="D2784">
        <v>12</v>
      </c>
      <c r="E2784" t="s">
        <v>6537</v>
      </c>
    </row>
    <row r="2785" spans="2:6" x14ac:dyDescent="0.25">
      <c r="B2785" t="s">
        <v>6538</v>
      </c>
      <c r="C2785">
        <v>3281</v>
      </c>
      <c r="D2785">
        <v>12</v>
      </c>
      <c r="E2785" t="s">
        <v>6539</v>
      </c>
      <c r="F2785">
        <v>35.880000000000003</v>
      </c>
    </row>
    <row r="2786" spans="2:6" x14ac:dyDescent="0.25">
      <c r="B2786" t="s">
        <v>6540</v>
      </c>
      <c r="C2786">
        <v>3282</v>
      </c>
      <c r="D2786">
        <v>102</v>
      </c>
      <c r="E2786" t="s">
        <v>6541</v>
      </c>
      <c r="F2786">
        <v>250</v>
      </c>
    </row>
    <row r="2787" spans="2:6" x14ac:dyDescent="0.25">
      <c r="B2787" t="s">
        <v>6542</v>
      </c>
      <c r="C2787">
        <v>3283</v>
      </c>
      <c r="D2787">
        <v>102</v>
      </c>
      <c r="E2787" t="s">
        <v>6543</v>
      </c>
      <c r="F2787">
        <v>650</v>
      </c>
    </row>
    <row r="2788" spans="2:6" x14ac:dyDescent="0.25">
      <c r="B2788" t="s">
        <v>6544</v>
      </c>
      <c r="C2788">
        <v>3284</v>
      </c>
      <c r="D2788">
        <v>102</v>
      </c>
      <c r="E2788" t="s">
        <v>6545</v>
      </c>
      <c r="F2788">
        <v>87</v>
      </c>
    </row>
    <row r="2789" spans="2:6" x14ac:dyDescent="0.25">
      <c r="B2789" t="s">
        <v>6546</v>
      </c>
      <c r="C2789">
        <v>3285</v>
      </c>
      <c r="D2789">
        <v>102</v>
      </c>
      <c r="E2789" t="s">
        <v>6547</v>
      </c>
      <c r="F2789">
        <v>4</v>
      </c>
    </row>
    <row r="2790" spans="2:6" x14ac:dyDescent="0.25">
      <c r="B2790" t="s">
        <v>6548</v>
      </c>
      <c r="C2790">
        <v>3286</v>
      </c>
      <c r="D2790">
        <v>122</v>
      </c>
    </row>
    <row r="2791" spans="2:6" x14ac:dyDescent="0.25">
      <c r="B2791" t="s">
        <v>6549</v>
      </c>
      <c r="C2791">
        <v>3287</v>
      </c>
      <c r="D2791">
        <v>122</v>
      </c>
    </row>
    <row r="2792" spans="2:6" x14ac:dyDescent="0.25">
      <c r="B2792" t="s">
        <v>6550</v>
      </c>
      <c r="C2792">
        <v>3288</v>
      </c>
      <c r="D2792">
        <v>12</v>
      </c>
      <c r="E2792" t="s">
        <v>3684</v>
      </c>
    </row>
    <row r="2793" spans="2:6" x14ac:dyDescent="0.25">
      <c r="B2793" t="s">
        <v>6551</v>
      </c>
      <c r="C2793">
        <v>3289</v>
      </c>
      <c r="D2793">
        <v>27</v>
      </c>
      <c r="E2793" t="s">
        <v>6552</v>
      </c>
      <c r="F2793">
        <v>149</v>
      </c>
    </row>
    <row r="2794" spans="2:6" x14ac:dyDescent="0.25">
      <c r="B2794" t="s">
        <v>6553</v>
      </c>
      <c r="C2794">
        <v>3290</v>
      </c>
      <c r="D2794">
        <v>33</v>
      </c>
      <c r="E2794" t="s">
        <v>6554</v>
      </c>
      <c r="F2794">
        <v>40</v>
      </c>
    </row>
    <row r="2795" spans="2:6" x14ac:dyDescent="0.25">
      <c r="B2795" t="s">
        <v>6555</v>
      </c>
      <c r="C2795">
        <v>3291</v>
      </c>
      <c r="D2795">
        <v>33</v>
      </c>
      <c r="E2795" t="s">
        <v>6556</v>
      </c>
      <c r="F2795">
        <v>141.5</v>
      </c>
    </row>
    <row r="2796" spans="2:6" x14ac:dyDescent="0.25">
      <c r="B2796" t="s">
        <v>6557</v>
      </c>
      <c r="C2796">
        <v>3292</v>
      </c>
      <c r="D2796">
        <v>33</v>
      </c>
      <c r="E2796" t="s">
        <v>6558</v>
      </c>
      <c r="F2796">
        <v>138</v>
      </c>
    </row>
    <row r="2797" spans="2:6" x14ac:dyDescent="0.25">
      <c r="B2797" t="s">
        <v>6559</v>
      </c>
      <c r="C2797">
        <v>3293</v>
      </c>
      <c r="D2797">
        <v>120</v>
      </c>
      <c r="E2797" t="s">
        <v>6560</v>
      </c>
      <c r="F2797">
        <v>39</v>
      </c>
    </row>
    <row r="2798" spans="2:6" x14ac:dyDescent="0.25">
      <c r="B2798" t="s">
        <v>6561</v>
      </c>
      <c r="C2798">
        <v>3294</v>
      </c>
      <c r="D2798">
        <v>12</v>
      </c>
      <c r="E2798" t="s">
        <v>6562</v>
      </c>
      <c r="F2798">
        <v>34.450000000000003</v>
      </c>
    </row>
    <row r="2799" spans="2:6" x14ac:dyDescent="0.25">
      <c r="B2799" t="s">
        <v>6563</v>
      </c>
      <c r="C2799">
        <v>3295</v>
      </c>
      <c r="D2799">
        <v>12</v>
      </c>
      <c r="E2799" t="s">
        <v>6564</v>
      </c>
      <c r="F2799">
        <v>25.14</v>
      </c>
    </row>
    <row r="2800" spans="2:6" x14ac:dyDescent="0.25">
      <c r="B2800" t="s">
        <v>6565</v>
      </c>
      <c r="C2800">
        <v>3296</v>
      </c>
      <c r="D2800">
        <v>12</v>
      </c>
      <c r="E2800" t="s">
        <v>6566</v>
      </c>
      <c r="F2800">
        <v>76.5</v>
      </c>
    </row>
    <row r="2801" spans="2:6" x14ac:dyDescent="0.25">
      <c r="B2801" t="s">
        <v>6567</v>
      </c>
      <c r="C2801">
        <v>3297</v>
      </c>
      <c r="D2801">
        <v>12</v>
      </c>
      <c r="E2801" t="s">
        <v>6568</v>
      </c>
      <c r="F2801">
        <v>38.1</v>
      </c>
    </row>
    <row r="2802" spans="2:6" x14ac:dyDescent="0.25">
      <c r="B2802" t="s">
        <v>6569</v>
      </c>
      <c r="C2802">
        <v>3298</v>
      </c>
      <c r="D2802">
        <v>26</v>
      </c>
      <c r="E2802" t="s">
        <v>6570</v>
      </c>
      <c r="F2802">
        <v>41.08</v>
      </c>
    </row>
    <row r="2803" spans="2:6" x14ac:dyDescent="0.25">
      <c r="C2803">
        <v>3299</v>
      </c>
      <c r="D2803">
        <v>26</v>
      </c>
    </row>
    <row r="2804" spans="2:6" x14ac:dyDescent="0.25">
      <c r="B2804" t="s">
        <v>6571</v>
      </c>
      <c r="C2804">
        <v>3300</v>
      </c>
      <c r="D2804">
        <v>26</v>
      </c>
      <c r="E2804" t="s">
        <v>6572</v>
      </c>
      <c r="F2804">
        <v>69.37</v>
      </c>
    </row>
    <row r="2805" spans="2:6" x14ac:dyDescent="0.25">
      <c r="B2805" t="s">
        <v>6573</v>
      </c>
      <c r="C2805">
        <v>3301</v>
      </c>
      <c r="D2805">
        <v>26</v>
      </c>
      <c r="E2805" t="s">
        <v>6574</v>
      </c>
      <c r="F2805">
        <v>47.9</v>
      </c>
    </row>
    <row r="2806" spans="2:6" x14ac:dyDescent="0.25">
      <c r="B2806" t="s">
        <v>6575</v>
      </c>
      <c r="C2806">
        <v>3302</v>
      </c>
      <c r="D2806">
        <v>26</v>
      </c>
      <c r="E2806" t="s">
        <v>6576</v>
      </c>
      <c r="F2806">
        <v>76.290000000000006</v>
      </c>
    </row>
    <row r="2807" spans="2:6" x14ac:dyDescent="0.25">
      <c r="B2807" t="s">
        <v>6577</v>
      </c>
      <c r="C2807">
        <v>3303</v>
      </c>
      <c r="D2807">
        <v>26</v>
      </c>
      <c r="E2807" t="s">
        <v>6578</v>
      </c>
      <c r="F2807">
        <v>74.83</v>
      </c>
    </row>
    <row r="2808" spans="2:6" x14ac:dyDescent="0.25">
      <c r="B2808" t="s">
        <v>6579</v>
      </c>
      <c r="C2808">
        <v>3304</v>
      </c>
      <c r="D2808">
        <v>26</v>
      </c>
      <c r="E2808" t="s">
        <v>6580</v>
      </c>
      <c r="F2808">
        <v>65.459999999999994</v>
      </c>
    </row>
    <row r="2809" spans="2:6" x14ac:dyDescent="0.25">
      <c r="B2809" t="s">
        <v>6581</v>
      </c>
      <c r="C2809">
        <v>3305</v>
      </c>
      <c r="D2809">
        <v>26</v>
      </c>
      <c r="E2809" t="s">
        <v>6582</v>
      </c>
      <c r="F2809">
        <v>75.319999999999993</v>
      </c>
    </row>
    <row r="2810" spans="2:6" x14ac:dyDescent="0.25">
      <c r="B2810" t="s">
        <v>6583</v>
      </c>
      <c r="C2810">
        <v>3306</v>
      </c>
      <c r="D2810">
        <v>26</v>
      </c>
      <c r="E2810" t="s">
        <v>6584</v>
      </c>
      <c r="F2810">
        <v>75.319999999999993</v>
      </c>
    </row>
    <row r="2811" spans="2:6" x14ac:dyDescent="0.25">
      <c r="B2811" t="s">
        <v>6585</v>
      </c>
      <c r="C2811">
        <v>3307</v>
      </c>
      <c r="D2811">
        <v>26</v>
      </c>
      <c r="E2811" t="s">
        <v>6586</v>
      </c>
      <c r="F2811">
        <v>80.02</v>
      </c>
    </row>
    <row r="2812" spans="2:6" x14ac:dyDescent="0.25">
      <c r="B2812" t="s">
        <v>6587</v>
      </c>
      <c r="C2812">
        <v>3308</v>
      </c>
      <c r="D2812">
        <v>26</v>
      </c>
      <c r="E2812" t="s">
        <v>6588</v>
      </c>
      <c r="F2812">
        <v>32.200000000000003</v>
      </c>
    </row>
    <row r="2813" spans="2:6" x14ac:dyDescent="0.25">
      <c r="B2813" t="s">
        <v>6589</v>
      </c>
      <c r="C2813">
        <v>3309</v>
      </c>
      <c r="D2813">
        <v>26</v>
      </c>
      <c r="E2813" t="s">
        <v>6590</v>
      </c>
      <c r="F2813">
        <v>74.83</v>
      </c>
    </row>
    <row r="2814" spans="2:6" x14ac:dyDescent="0.25">
      <c r="B2814" t="s">
        <v>6591</v>
      </c>
      <c r="C2814">
        <v>3310</v>
      </c>
      <c r="D2814">
        <v>26</v>
      </c>
      <c r="E2814" t="s">
        <v>6592</v>
      </c>
      <c r="F2814">
        <v>70.540000000000006</v>
      </c>
    </row>
    <row r="2815" spans="2:6" x14ac:dyDescent="0.25">
      <c r="B2815" t="s">
        <v>6593</v>
      </c>
      <c r="C2815">
        <v>3311</v>
      </c>
      <c r="D2815">
        <v>26</v>
      </c>
      <c r="E2815" t="s">
        <v>6594</v>
      </c>
      <c r="F2815">
        <v>94.05</v>
      </c>
    </row>
    <row r="2816" spans="2:6" x14ac:dyDescent="0.25">
      <c r="B2816" t="s">
        <v>6595</v>
      </c>
      <c r="C2816">
        <v>3312</v>
      </c>
      <c r="D2816">
        <v>26</v>
      </c>
      <c r="E2816" t="s">
        <v>6596</v>
      </c>
      <c r="F2816">
        <v>19.13</v>
      </c>
    </row>
    <row r="2817" spans="2:6" x14ac:dyDescent="0.25">
      <c r="B2817" t="s">
        <v>6597</v>
      </c>
      <c r="C2817">
        <v>3313</v>
      </c>
      <c r="D2817">
        <v>26</v>
      </c>
      <c r="E2817" t="s">
        <v>6598</v>
      </c>
      <c r="F2817">
        <v>66.44</v>
      </c>
    </row>
    <row r="2818" spans="2:6" x14ac:dyDescent="0.25">
      <c r="B2818" t="s">
        <v>6599</v>
      </c>
      <c r="C2818">
        <v>3314</v>
      </c>
      <c r="D2818">
        <v>26</v>
      </c>
      <c r="E2818" t="s">
        <v>6600</v>
      </c>
      <c r="F2818">
        <v>41.86</v>
      </c>
    </row>
    <row r="2819" spans="2:6" x14ac:dyDescent="0.25">
      <c r="B2819" t="s">
        <v>6601</v>
      </c>
      <c r="C2819">
        <v>3315</v>
      </c>
      <c r="D2819">
        <v>26</v>
      </c>
      <c r="E2819" t="s">
        <v>6602</v>
      </c>
      <c r="F2819">
        <v>43.03</v>
      </c>
    </row>
    <row r="2820" spans="2:6" x14ac:dyDescent="0.25">
      <c r="B2820" t="s">
        <v>6603</v>
      </c>
      <c r="C2820">
        <v>3316</v>
      </c>
      <c r="D2820">
        <v>33</v>
      </c>
      <c r="E2820" t="s">
        <v>6604</v>
      </c>
      <c r="F2820">
        <v>66.3</v>
      </c>
    </row>
    <row r="2821" spans="2:6" x14ac:dyDescent="0.25">
      <c r="B2821" t="s">
        <v>6605</v>
      </c>
      <c r="C2821">
        <v>3317</v>
      </c>
      <c r="D2821">
        <v>30</v>
      </c>
      <c r="E2821" t="s">
        <v>6606</v>
      </c>
      <c r="F2821">
        <v>1.85</v>
      </c>
    </row>
    <row r="2822" spans="2:6" x14ac:dyDescent="0.25">
      <c r="B2822" t="s">
        <v>6607</v>
      </c>
      <c r="C2822">
        <v>3318</v>
      </c>
      <c r="D2822">
        <v>12</v>
      </c>
      <c r="E2822" t="s">
        <v>6608</v>
      </c>
      <c r="F2822">
        <v>21.55</v>
      </c>
    </row>
    <row r="2823" spans="2:6" x14ac:dyDescent="0.25">
      <c r="B2823" t="s">
        <v>6609</v>
      </c>
      <c r="C2823">
        <v>3319</v>
      </c>
      <c r="D2823">
        <v>26</v>
      </c>
      <c r="E2823" t="s">
        <v>6610</v>
      </c>
      <c r="F2823">
        <v>68.3</v>
      </c>
    </row>
    <row r="2824" spans="2:6" x14ac:dyDescent="0.25">
      <c r="B2824" t="s">
        <v>6611</v>
      </c>
      <c r="C2824">
        <v>3320</v>
      </c>
      <c r="D2824">
        <v>33</v>
      </c>
      <c r="E2824" t="s">
        <v>6612</v>
      </c>
      <c r="F2824">
        <v>100</v>
      </c>
    </row>
    <row r="2825" spans="2:6" x14ac:dyDescent="0.25">
      <c r="B2825" t="s">
        <v>6613</v>
      </c>
      <c r="C2825">
        <v>3321</v>
      </c>
      <c r="D2825">
        <v>26</v>
      </c>
      <c r="E2825" t="s">
        <v>6614</v>
      </c>
      <c r="F2825">
        <v>117</v>
      </c>
    </row>
    <row r="2826" spans="2:6" x14ac:dyDescent="0.25">
      <c r="B2826" t="s">
        <v>6615</v>
      </c>
      <c r="C2826">
        <v>3322</v>
      </c>
      <c r="D2826">
        <v>47</v>
      </c>
      <c r="E2826" t="s">
        <v>6616</v>
      </c>
      <c r="F2826">
        <v>75</v>
      </c>
    </row>
    <row r="2827" spans="2:6" x14ac:dyDescent="0.25">
      <c r="B2827" t="s">
        <v>6617</v>
      </c>
      <c r="C2827">
        <v>3323</v>
      </c>
      <c r="D2827">
        <v>47</v>
      </c>
      <c r="E2827" t="s">
        <v>6618</v>
      </c>
      <c r="F2827">
        <v>60</v>
      </c>
    </row>
    <row r="2828" spans="2:6" x14ac:dyDescent="0.25">
      <c r="B2828" t="s">
        <v>6619</v>
      </c>
      <c r="C2828">
        <v>3324</v>
      </c>
      <c r="D2828">
        <v>129</v>
      </c>
      <c r="E2828" t="s">
        <v>6620</v>
      </c>
      <c r="F2828">
        <v>8.07</v>
      </c>
    </row>
    <row r="2829" spans="2:6" x14ac:dyDescent="0.25">
      <c r="B2829" t="s">
        <v>6621</v>
      </c>
      <c r="C2829">
        <v>3325</v>
      </c>
      <c r="D2829">
        <v>26</v>
      </c>
      <c r="E2829" t="s">
        <v>6622</v>
      </c>
      <c r="F2829">
        <v>197</v>
      </c>
    </row>
    <row r="2830" spans="2:6" x14ac:dyDescent="0.25">
      <c r="B2830" t="s">
        <v>6623</v>
      </c>
      <c r="C2830">
        <v>3326</v>
      </c>
      <c r="D2830">
        <v>26</v>
      </c>
      <c r="E2830" t="s">
        <v>6624</v>
      </c>
      <c r="F2830">
        <v>145</v>
      </c>
    </row>
    <row r="2831" spans="2:6" x14ac:dyDescent="0.25">
      <c r="B2831" t="s">
        <v>6625</v>
      </c>
      <c r="C2831">
        <v>3327</v>
      </c>
      <c r="D2831">
        <v>26</v>
      </c>
      <c r="E2831" t="s">
        <v>6626</v>
      </c>
      <c r="F2831">
        <v>26</v>
      </c>
    </row>
    <row r="2832" spans="2:6" x14ac:dyDescent="0.25">
      <c r="B2832" t="s">
        <v>6627</v>
      </c>
      <c r="C2832">
        <v>3328</v>
      </c>
      <c r="D2832">
        <v>33</v>
      </c>
      <c r="E2832" t="s">
        <v>6628</v>
      </c>
      <c r="F2832">
        <v>24.9</v>
      </c>
    </row>
    <row r="2833" spans="2:7" x14ac:dyDescent="0.25">
      <c r="B2833" t="s">
        <v>6629</v>
      </c>
      <c r="C2833">
        <v>3329</v>
      </c>
      <c r="D2833">
        <v>33</v>
      </c>
      <c r="E2833" t="s">
        <v>6630</v>
      </c>
      <c r="F2833">
        <v>36.6</v>
      </c>
    </row>
    <row r="2834" spans="2:7" x14ac:dyDescent="0.25">
      <c r="B2834" t="s">
        <v>6631</v>
      </c>
      <c r="C2834">
        <v>3330</v>
      </c>
      <c r="D2834">
        <v>12</v>
      </c>
      <c r="E2834" t="s">
        <v>6000</v>
      </c>
      <c r="F2834">
        <v>383</v>
      </c>
      <c r="G2834" t="s">
        <v>6632</v>
      </c>
    </row>
    <row r="2835" spans="2:7" x14ac:dyDescent="0.25">
      <c r="B2835" t="s">
        <v>6633</v>
      </c>
      <c r="C2835">
        <v>3331</v>
      </c>
      <c r="D2835">
        <v>76</v>
      </c>
      <c r="E2835" t="s">
        <v>6634</v>
      </c>
    </row>
    <row r="2836" spans="2:7" x14ac:dyDescent="0.25">
      <c r="B2836" t="s">
        <v>6635</v>
      </c>
      <c r="C2836">
        <v>3332</v>
      </c>
      <c r="D2836">
        <v>33</v>
      </c>
      <c r="E2836" t="s">
        <v>6636</v>
      </c>
      <c r="F2836">
        <v>481</v>
      </c>
    </row>
    <row r="2837" spans="2:7" x14ac:dyDescent="0.25">
      <c r="B2837" t="s">
        <v>6637</v>
      </c>
      <c r="C2837">
        <v>3333</v>
      </c>
      <c r="D2837">
        <v>100</v>
      </c>
      <c r="E2837" t="s">
        <v>6638</v>
      </c>
      <c r="F2837">
        <v>13</v>
      </c>
    </row>
    <row r="2838" spans="2:7" x14ac:dyDescent="0.25">
      <c r="B2838" t="s">
        <v>6639</v>
      </c>
      <c r="C2838">
        <v>3334</v>
      </c>
      <c r="D2838">
        <v>12</v>
      </c>
      <c r="E2838" t="s">
        <v>6640</v>
      </c>
      <c r="F2838">
        <v>175.9</v>
      </c>
    </row>
    <row r="2839" spans="2:7" x14ac:dyDescent="0.25">
      <c r="B2839" t="s">
        <v>6641</v>
      </c>
      <c r="C2839">
        <v>3335</v>
      </c>
      <c r="D2839">
        <v>12</v>
      </c>
      <c r="E2839" t="s">
        <v>6642</v>
      </c>
      <c r="F2839">
        <v>180</v>
      </c>
    </row>
    <row r="2840" spans="2:7" x14ac:dyDescent="0.25">
      <c r="B2840" t="s">
        <v>6643</v>
      </c>
      <c r="C2840">
        <v>3336</v>
      </c>
      <c r="D2840">
        <v>12</v>
      </c>
      <c r="E2840" t="s">
        <v>6644</v>
      </c>
      <c r="F2840">
        <v>29.75</v>
      </c>
    </row>
    <row r="2841" spans="2:7" x14ac:dyDescent="0.25">
      <c r="B2841" t="s">
        <v>6645</v>
      </c>
      <c r="C2841">
        <v>3337</v>
      </c>
      <c r="D2841">
        <v>12</v>
      </c>
      <c r="E2841" t="s">
        <v>6646</v>
      </c>
      <c r="F2841">
        <v>22.45</v>
      </c>
    </row>
    <row r="2842" spans="2:7" x14ac:dyDescent="0.25">
      <c r="B2842" t="s">
        <v>6647</v>
      </c>
      <c r="C2842">
        <v>3338</v>
      </c>
      <c r="D2842">
        <v>12</v>
      </c>
      <c r="E2842" t="s">
        <v>6648</v>
      </c>
      <c r="F2842">
        <v>93.6</v>
      </c>
    </row>
    <row r="2843" spans="2:7" x14ac:dyDescent="0.25">
      <c r="B2843" t="s">
        <v>6649</v>
      </c>
      <c r="C2843">
        <v>3339</v>
      </c>
      <c r="D2843">
        <v>12</v>
      </c>
      <c r="E2843" t="s">
        <v>6650</v>
      </c>
      <c r="F2843">
        <v>37</v>
      </c>
    </row>
    <row r="2844" spans="2:7" x14ac:dyDescent="0.25">
      <c r="B2844" t="s">
        <v>6651</v>
      </c>
      <c r="C2844">
        <v>3340</v>
      </c>
      <c r="D2844">
        <v>12</v>
      </c>
      <c r="E2844" t="s">
        <v>6652</v>
      </c>
      <c r="F2844">
        <v>168</v>
      </c>
    </row>
    <row r="2845" spans="2:7" x14ac:dyDescent="0.25">
      <c r="B2845" t="s">
        <v>6653</v>
      </c>
      <c r="C2845">
        <v>3341</v>
      </c>
      <c r="D2845">
        <v>12</v>
      </c>
      <c r="E2845" t="s">
        <v>6654</v>
      </c>
      <c r="F2845">
        <v>10</v>
      </c>
    </row>
    <row r="2846" spans="2:7" x14ac:dyDescent="0.25">
      <c r="B2846" t="s">
        <v>6655</v>
      </c>
      <c r="C2846">
        <v>3342</v>
      </c>
      <c r="D2846">
        <v>12</v>
      </c>
      <c r="E2846" t="s">
        <v>6656</v>
      </c>
      <c r="F2846">
        <v>12.16</v>
      </c>
      <c r="G2846" t="s">
        <v>6657</v>
      </c>
    </row>
    <row r="2847" spans="2:7" x14ac:dyDescent="0.25">
      <c r="B2847" t="s">
        <v>6658</v>
      </c>
      <c r="C2847">
        <v>3343</v>
      </c>
      <c r="D2847">
        <v>99</v>
      </c>
      <c r="E2847" t="s">
        <v>6659</v>
      </c>
      <c r="F2847">
        <v>1806</v>
      </c>
      <c r="G2847" t="s">
        <v>6660</v>
      </c>
    </row>
    <row r="2848" spans="2:7" x14ac:dyDescent="0.25">
      <c r="B2848" t="s">
        <v>6661</v>
      </c>
      <c r="C2848">
        <v>3344</v>
      </c>
      <c r="D2848">
        <v>17</v>
      </c>
      <c r="E2848" t="s">
        <v>6662</v>
      </c>
    </row>
    <row r="2849" spans="2:7" x14ac:dyDescent="0.25">
      <c r="B2849" t="s">
        <v>6663</v>
      </c>
      <c r="C2849">
        <v>3345</v>
      </c>
      <c r="D2849">
        <v>17</v>
      </c>
      <c r="E2849" t="s">
        <v>6664</v>
      </c>
    </row>
    <row r="2850" spans="2:7" x14ac:dyDescent="0.25">
      <c r="B2850" t="s">
        <v>6665</v>
      </c>
      <c r="C2850">
        <v>3346</v>
      </c>
      <c r="D2850">
        <v>29</v>
      </c>
      <c r="E2850" t="s">
        <v>6666</v>
      </c>
    </row>
    <row r="2851" spans="2:7" x14ac:dyDescent="0.25">
      <c r="B2851" t="s">
        <v>6667</v>
      </c>
      <c r="C2851">
        <v>3347</v>
      </c>
      <c r="D2851">
        <v>29</v>
      </c>
      <c r="E2851" t="s">
        <v>6668</v>
      </c>
      <c r="G2851" t="s">
        <v>6669</v>
      </c>
    </row>
    <row r="2852" spans="2:7" x14ac:dyDescent="0.25">
      <c r="B2852" t="s">
        <v>6670</v>
      </c>
      <c r="C2852">
        <v>3348</v>
      </c>
      <c r="D2852">
        <v>16</v>
      </c>
      <c r="E2852" t="s">
        <v>6671</v>
      </c>
      <c r="F2852">
        <v>78.11</v>
      </c>
    </row>
    <row r="2853" spans="2:7" x14ac:dyDescent="0.25">
      <c r="B2853" t="s">
        <v>6672</v>
      </c>
      <c r="C2853">
        <v>3349</v>
      </c>
      <c r="D2853">
        <v>47</v>
      </c>
      <c r="E2853" t="s">
        <v>6673</v>
      </c>
      <c r="F2853">
        <v>119</v>
      </c>
    </row>
    <row r="2854" spans="2:7" x14ac:dyDescent="0.25">
      <c r="B2854" t="s">
        <v>6674</v>
      </c>
      <c r="C2854">
        <v>3350</v>
      </c>
      <c r="D2854">
        <v>120</v>
      </c>
      <c r="E2854" t="s">
        <v>6675</v>
      </c>
      <c r="F2854">
        <v>26</v>
      </c>
    </row>
    <row r="2855" spans="2:7" x14ac:dyDescent="0.25">
      <c r="B2855" t="s">
        <v>6676</v>
      </c>
      <c r="C2855">
        <v>3351</v>
      </c>
      <c r="D2855">
        <v>101</v>
      </c>
      <c r="E2855" t="s">
        <v>6677</v>
      </c>
    </row>
    <row r="2856" spans="2:7" x14ac:dyDescent="0.25">
      <c r="B2856" t="s">
        <v>6678</v>
      </c>
      <c r="C2856">
        <v>3352</v>
      </c>
      <c r="D2856">
        <v>101</v>
      </c>
      <c r="E2856" t="s">
        <v>6679</v>
      </c>
    </row>
    <row r="2857" spans="2:7" x14ac:dyDescent="0.25">
      <c r="B2857" t="s">
        <v>6680</v>
      </c>
      <c r="C2857">
        <v>3353</v>
      </c>
      <c r="D2857">
        <v>12</v>
      </c>
      <c r="E2857" t="s">
        <v>6681</v>
      </c>
      <c r="F2857">
        <v>30</v>
      </c>
    </row>
    <row r="2858" spans="2:7" x14ac:dyDescent="0.25">
      <c r="B2858" t="s">
        <v>6682</v>
      </c>
      <c r="C2858">
        <v>3354</v>
      </c>
      <c r="D2858">
        <v>33</v>
      </c>
      <c r="E2858" t="s">
        <v>6683</v>
      </c>
      <c r="F2858">
        <v>120</v>
      </c>
      <c r="G2858" t="s">
        <v>206</v>
      </c>
    </row>
    <row r="2859" spans="2:7" x14ac:dyDescent="0.25">
      <c r="B2859" t="s">
        <v>6684</v>
      </c>
      <c r="C2859">
        <v>3355</v>
      </c>
      <c r="D2859">
        <v>12</v>
      </c>
      <c r="E2859" t="s">
        <v>6685</v>
      </c>
      <c r="F2859">
        <v>79.8</v>
      </c>
      <c r="G2859" t="s">
        <v>6686</v>
      </c>
    </row>
    <row r="2860" spans="2:7" x14ac:dyDescent="0.25">
      <c r="B2860" t="s">
        <v>6687</v>
      </c>
      <c r="C2860">
        <v>3356</v>
      </c>
      <c r="D2860">
        <v>12</v>
      </c>
      <c r="E2860" t="s">
        <v>6688</v>
      </c>
      <c r="F2860">
        <v>58</v>
      </c>
      <c r="G2860" t="s">
        <v>6686</v>
      </c>
    </row>
    <row r="2861" spans="2:7" x14ac:dyDescent="0.25">
      <c r="B2861" t="s">
        <v>6689</v>
      </c>
      <c r="C2861">
        <v>3357</v>
      </c>
      <c r="D2861">
        <v>125</v>
      </c>
      <c r="E2861" t="s">
        <v>6690</v>
      </c>
    </row>
    <row r="2862" spans="2:7" x14ac:dyDescent="0.25">
      <c r="B2862" t="s">
        <v>6691</v>
      </c>
      <c r="C2862">
        <v>3358</v>
      </c>
      <c r="D2862">
        <v>125</v>
      </c>
      <c r="E2862" t="s">
        <v>6692</v>
      </c>
    </row>
    <row r="2863" spans="2:7" x14ac:dyDescent="0.25">
      <c r="B2863" t="s">
        <v>6693</v>
      </c>
      <c r="C2863">
        <v>3359</v>
      </c>
      <c r="D2863">
        <v>33</v>
      </c>
      <c r="E2863" t="s">
        <v>6694</v>
      </c>
      <c r="F2863">
        <v>22.8</v>
      </c>
    </row>
    <row r="2864" spans="2:7" x14ac:dyDescent="0.25">
      <c r="B2864" t="s">
        <v>6695</v>
      </c>
      <c r="C2864">
        <v>3360</v>
      </c>
      <c r="D2864">
        <v>33</v>
      </c>
      <c r="E2864" t="s">
        <v>6696</v>
      </c>
      <c r="F2864">
        <v>41</v>
      </c>
      <c r="G2864" t="s">
        <v>6697</v>
      </c>
    </row>
    <row r="2865" spans="2:7" x14ac:dyDescent="0.25">
      <c r="B2865" t="s">
        <v>6698</v>
      </c>
      <c r="C2865">
        <v>3362</v>
      </c>
      <c r="D2865">
        <v>146</v>
      </c>
      <c r="E2865" t="s">
        <v>6699</v>
      </c>
    </row>
    <row r="2866" spans="2:7" x14ac:dyDescent="0.25">
      <c r="B2866" t="s">
        <v>6700</v>
      </c>
      <c r="C2866">
        <v>3363</v>
      </c>
      <c r="D2866">
        <v>146</v>
      </c>
      <c r="E2866" t="s">
        <v>6701</v>
      </c>
      <c r="F2866">
        <v>200</v>
      </c>
    </row>
    <row r="2867" spans="2:7" x14ac:dyDescent="0.25">
      <c r="B2867" t="s">
        <v>6702</v>
      </c>
      <c r="C2867">
        <v>3364</v>
      </c>
      <c r="D2867">
        <v>102</v>
      </c>
      <c r="E2867" t="s">
        <v>6703</v>
      </c>
      <c r="F2867">
        <v>177.41</v>
      </c>
    </row>
    <row r="2868" spans="2:7" x14ac:dyDescent="0.25">
      <c r="B2868" t="s">
        <v>6704</v>
      </c>
      <c r="C2868">
        <v>3365</v>
      </c>
      <c r="D2868">
        <v>102</v>
      </c>
      <c r="E2868" t="s">
        <v>6705</v>
      </c>
      <c r="F2868">
        <v>121.97</v>
      </c>
    </row>
    <row r="2869" spans="2:7" x14ac:dyDescent="0.25">
      <c r="B2869" t="s">
        <v>6706</v>
      </c>
      <c r="C2869">
        <v>3366</v>
      </c>
      <c r="D2869">
        <v>12</v>
      </c>
      <c r="E2869" t="s">
        <v>6707</v>
      </c>
      <c r="F2869">
        <v>200</v>
      </c>
    </row>
    <row r="2870" spans="2:7" x14ac:dyDescent="0.25">
      <c r="B2870" t="s">
        <v>6708</v>
      </c>
      <c r="C2870">
        <v>3367</v>
      </c>
      <c r="D2870">
        <v>18</v>
      </c>
      <c r="E2870" t="s">
        <v>6709</v>
      </c>
      <c r="F2870">
        <v>225.5</v>
      </c>
    </row>
    <row r="2871" spans="2:7" x14ac:dyDescent="0.25">
      <c r="B2871" t="s">
        <v>6710</v>
      </c>
      <c r="C2871">
        <v>3368</v>
      </c>
      <c r="D2871">
        <v>18</v>
      </c>
      <c r="E2871" t="s">
        <v>6659</v>
      </c>
      <c r="F2871">
        <v>1806</v>
      </c>
    </row>
    <row r="2872" spans="2:7" x14ac:dyDescent="0.25">
      <c r="B2872" t="s">
        <v>6711</v>
      </c>
      <c r="C2872">
        <v>3369</v>
      </c>
      <c r="D2872">
        <v>125</v>
      </c>
      <c r="E2872" t="s">
        <v>6712</v>
      </c>
    </row>
    <row r="2873" spans="2:7" x14ac:dyDescent="0.25">
      <c r="B2873" t="s">
        <v>6713</v>
      </c>
      <c r="C2873">
        <v>3370</v>
      </c>
      <c r="D2873">
        <v>125</v>
      </c>
      <c r="E2873" t="s">
        <v>6714</v>
      </c>
    </row>
    <row r="2874" spans="2:7" x14ac:dyDescent="0.25">
      <c r="B2874" t="s">
        <v>6715</v>
      </c>
      <c r="C2874">
        <v>3371</v>
      </c>
      <c r="D2874">
        <v>125</v>
      </c>
      <c r="E2874" t="s">
        <v>6716</v>
      </c>
    </row>
    <row r="2875" spans="2:7" x14ac:dyDescent="0.25">
      <c r="B2875" t="s">
        <v>6717</v>
      </c>
      <c r="C2875">
        <v>3372</v>
      </c>
      <c r="D2875">
        <v>36</v>
      </c>
      <c r="E2875" t="s">
        <v>6718</v>
      </c>
      <c r="F2875">
        <v>5.35</v>
      </c>
    </row>
    <row r="2876" spans="2:7" x14ac:dyDescent="0.25">
      <c r="B2876" t="s">
        <v>6719</v>
      </c>
      <c r="C2876">
        <v>3373</v>
      </c>
      <c r="D2876">
        <v>12</v>
      </c>
      <c r="E2876" t="s">
        <v>6720</v>
      </c>
      <c r="F2876">
        <v>37.799999999999997</v>
      </c>
    </row>
    <row r="2877" spans="2:7" x14ac:dyDescent="0.25">
      <c r="B2877" t="s">
        <v>6721</v>
      </c>
      <c r="C2877">
        <v>3374</v>
      </c>
      <c r="D2877">
        <v>12</v>
      </c>
      <c r="E2877" t="s">
        <v>6722</v>
      </c>
      <c r="F2877">
        <v>268</v>
      </c>
    </row>
    <row r="2878" spans="2:7" x14ac:dyDescent="0.25">
      <c r="B2878" t="s">
        <v>6723</v>
      </c>
      <c r="C2878">
        <v>3375</v>
      </c>
      <c r="D2878">
        <v>22</v>
      </c>
      <c r="E2878" t="s">
        <v>6724</v>
      </c>
      <c r="F2878">
        <v>19.5</v>
      </c>
    </row>
    <row r="2879" spans="2:7" x14ac:dyDescent="0.25">
      <c r="B2879" t="s">
        <v>6725</v>
      </c>
      <c r="C2879">
        <v>3376</v>
      </c>
      <c r="D2879">
        <v>47</v>
      </c>
    </row>
    <row r="2880" spans="2:7" x14ac:dyDescent="0.25">
      <c r="B2880" t="s">
        <v>6726</v>
      </c>
      <c r="C2880">
        <v>3377</v>
      </c>
      <c r="D2880">
        <v>12</v>
      </c>
      <c r="E2880" t="s">
        <v>6727</v>
      </c>
      <c r="F2880">
        <v>20</v>
      </c>
      <c r="G2880" t="s">
        <v>6728</v>
      </c>
    </row>
    <row r="2881" spans="2:7" x14ac:dyDescent="0.25">
      <c r="B2881" t="s">
        <v>6729</v>
      </c>
      <c r="C2881">
        <v>3378</v>
      </c>
      <c r="D2881">
        <v>136</v>
      </c>
      <c r="E2881" t="s">
        <v>6730</v>
      </c>
      <c r="F2881">
        <v>36</v>
      </c>
    </row>
    <row r="2882" spans="2:7" x14ac:dyDescent="0.25">
      <c r="B2882" t="s">
        <v>6731</v>
      </c>
      <c r="C2882">
        <v>3379</v>
      </c>
      <c r="D2882">
        <v>136</v>
      </c>
      <c r="E2882" t="s">
        <v>6732</v>
      </c>
      <c r="F2882">
        <v>1.8</v>
      </c>
    </row>
    <row r="2883" spans="2:7" x14ac:dyDescent="0.25">
      <c r="B2883" t="s">
        <v>6733</v>
      </c>
      <c r="C2883">
        <v>3380</v>
      </c>
      <c r="D2883">
        <v>136</v>
      </c>
      <c r="E2883" t="s">
        <v>6734</v>
      </c>
      <c r="F2883">
        <v>42.15</v>
      </c>
    </row>
    <row r="2884" spans="2:7" x14ac:dyDescent="0.25">
      <c r="B2884" t="s">
        <v>6735</v>
      </c>
      <c r="C2884">
        <v>3381</v>
      </c>
      <c r="D2884">
        <v>136</v>
      </c>
      <c r="E2884" t="s">
        <v>6736</v>
      </c>
      <c r="F2884">
        <v>2.75</v>
      </c>
    </row>
    <row r="2885" spans="2:7" x14ac:dyDescent="0.25">
      <c r="B2885" t="s">
        <v>6737</v>
      </c>
      <c r="C2885">
        <v>3382</v>
      </c>
      <c r="D2885">
        <v>136</v>
      </c>
      <c r="E2885" t="s">
        <v>6738</v>
      </c>
      <c r="F2885">
        <v>58.99</v>
      </c>
    </row>
    <row r="2886" spans="2:7" x14ac:dyDescent="0.25">
      <c r="B2886" t="s">
        <v>6739</v>
      </c>
      <c r="C2886">
        <v>3383</v>
      </c>
      <c r="D2886">
        <v>136</v>
      </c>
      <c r="E2886" t="s">
        <v>6740</v>
      </c>
      <c r="F2886">
        <v>51.51</v>
      </c>
    </row>
    <row r="2887" spans="2:7" x14ac:dyDescent="0.25">
      <c r="B2887" t="s">
        <v>6741</v>
      </c>
      <c r="C2887">
        <v>3384</v>
      </c>
      <c r="D2887">
        <v>136</v>
      </c>
      <c r="E2887" t="s">
        <v>6742</v>
      </c>
      <c r="F2887">
        <v>1.95</v>
      </c>
    </row>
    <row r="2888" spans="2:7" x14ac:dyDescent="0.25">
      <c r="B2888" t="s">
        <v>6743</v>
      </c>
      <c r="C2888">
        <v>3385</v>
      </c>
      <c r="D2888">
        <v>136</v>
      </c>
      <c r="E2888" t="s">
        <v>6744</v>
      </c>
      <c r="F2888">
        <v>14</v>
      </c>
    </row>
    <row r="2889" spans="2:7" x14ac:dyDescent="0.25">
      <c r="B2889" t="s">
        <v>6745</v>
      </c>
      <c r="C2889">
        <v>3386</v>
      </c>
      <c r="D2889">
        <v>136</v>
      </c>
      <c r="E2889" t="s">
        <v>6746</v>
      </c>
      <c r="F2889">
        <v>6</v>
      </c>
    </row>
    <row r="2890" spans="2:7" x14ac:dyDescent="0.25">
      <c r="B2890" t="s">
        <v>6747</v>
      </c>
      <c r="C2890">
        <v>3387</v>
      </c>
      <c r="D2890">
        <v>136</v>
      </c>
      <c r="E2890" t="s">
        <v>6748</v>
      </c>
      <c r="F2890">
        <v>7.75</v>
      </c>
    </row>
    <row r="2891" spans="2:7" x14ac:dyDescent="0.25">
      <c r="B2891" t="s">
        <v>6749</v>
      </c>
      <c r="C2891">
        <v>3388</v>
      </c>
      <c r="D2891">
        <v>136</v>
      </c>
      <c r="E2891" t="s">
        <v>6750</v>
      </c>
      <c r="F2891">
        <v>23</v>
      </c>
    </row>
    <row r="2892" spans="2:7" x14ac:dyDescent="0.25">
      <c r="B2892" t="s">
        <v>6751</v>
      </c>
      <c r="C2892">
        <v>3389</v>
      </c>
      <c r="D2892">
        <v>12</v>
      </c>
      <c r="E2892" t="s">
        <v>6752</v>
      </c>
      <c r="F2892">
        <v>429.12</v>
      </c>
      <c r="G2892" t="s">
        <v>6753</v>
      </c>
    </row>
    <row r="2893" spans="2:7" x14ac:dyDescent="0.25">
      <c r="B2893" t="s">
        <v>6754</v>
      </c>
      <c r="C2893">
        <v>3390</v>
      </c>
      <c r="D2893">
        <v>136</v>
      </c>
      <c r="E2893" t="s">
        <v>6755</v>
      </c>
      <c r="F2893">
        <v>12.75</v>
      </c>
    </row>
    <row r="2894" spans="2:7" x14ac:dyDescent="0.25">
      <c r="B2894" t="s">
        <v>6756</v>
      </c>
      <c r="C2894">
        <v>3391</v>
      </c>
      <c r="D2894">
        <v>136</v>
      </c>
      <c r="E2894" t="s">
        <v>6757</v>
      </c>
      <c r="F2894">
        <v>2.95</v>
      </c>
    </row>
    <row r="2895" spans="2:7" x14ac:dyDescent="0.25">
      <c r="B2895" t="s">
        <v>6758</v>
      </c>
      <c r="C2895">
        <v>3392</v>
      </c>
      <c r="D2895">
        <v>12</v>
      </c>
      <c r="E2895" t="s">
        <v>6759</v>
      </c>
      <c r="F2895">
        <v>825.34</v>
      </c>
      <c r="G2895" t="s">
        <v>6760</v>
      </c>
    </row>
    <row r="2896" spans="2:7" x14ac:dyDescent="0.25">
      <c r="B2896" t="s">
        <v>6761</v>
      </c>
      <c r="C2896">
        <v>3393</v>
      </c>
      <c r="D2896">
        <v>33</v>
      </c>
      <c r="E2896" t="s">
        <v>6762</v>
      </c>
      <c r="F2896">
        <v>80</v>
      </c>
    </row>
    <row r="2897" spans="2:7" x14ac:dyDescent="0.25">
      <c r="B2897" t="s">
        <v>6763</v>
      </c>
      <c r="C2897">
        <v>3394</v>
      </c>
      <c r="D2897">
        <v>12</v>
      </c>
      <c r="E2897" t="s">
        <v>6764</v>
      </c>
      <c r="F2897">
        <v>29.48</v>
      </c>
    </row>
    <row r="2898" spans="2:7" x14ac:dyDescent="0.25">
      <c r="B2898" t="s">
        <v>6765</v>
      </c>
      <c r="C2898">
        <v>3395</v>
      </c>
      <c r="D2898">
        <v>26</v>
      </c>
      <c r="E2898" t="s">
        <v>6766</v>
      </c>
      <c r="F2898">
        <v>29</v>
      </c>
    </row>
    <row r="2899" spans="2:7" x14ac:dyDescent="0.25">
      <c r="B2899" t="s">
        <v>6767</v>
      </c>
      <c r="C2899">
        <v>3396</v>
      </c>
      <c r="D2899">
        <v>26</v>
      </c>
      <c r="E2899" t="s">
        <v>6768</v>
      </c>
      <c r="F2899">
        <v>120.5</v>
      </c>
    </row>
    <row r="2900" spans="2:7" x14ac:dyDescent="0.25">
      <c r="B2900" t="s">
        <v>6769</v>
      </c>
      <c r="C2900">
        <v>3398</v>
      </c>
      <c r="D2900">
        <v>26</v>
      </c>
      <c r="E2900" t="s">
        <v>6590</v>
      </c>
      <c r="F2900">
        <v>74.83</v>
      </c>
    </row>
    <row r="2901" spans="2:7" x14ac:dyDescent="0.25">
      <c r="B2901" t="s">
        <v>6770</v>
      </c>
      <c r="C2901">
        <v>3399</v>
      </c>
      <c r="D2901">
        <v>146</v>
      </c>
      <c r="G2901" t="s">
        <v>6771</v>
      </c>
    </row>
    <row r="2902" spans="2:7" x14ac:dyDescent="0.25">
      <c r="B2902" t="s">
        <v>6772</v>
      </c>
      <c r="C2902">
        <v>3400</v>
      </c>
      <c r="D2902">
        <v>12</v>
      </c>
      <c r="E2902" t="s">
        <v>6773</v>
      </c>
      <c r="F2902">
        <v>158</v>
      </c>
    </row>
    <row r="2903" spans="2:7" x14ac:dyDescent="0.25">
      <c r="B2903" t="s">
        <v>6774</v>
      </c>
      <c r="C2903">
        <v>3401</v>
      </c>
      <c r="D2903">
        <v>12</v>
      </c>
      <c r="E2903" t="s">
        <v>6775</v>
      </c>
      <c r="F2903">
        <v>27.94</v>
      </c>
    </row>
    <row r="2904" spans="2:7" x14ac:dyDescent="0.25">
      <c r="B2904" t="s">
        <v>6776</v>
      </c>
      <c r="C2904">
        <v>3402</v>
      </c>
      <c r="D2904">
        <v>12</v>
      </c>
      <c r="E2904" t="s">
        <v>6777</v>
      </c>
      <c r="F2904">
        <v>38.4</v>
      </c>
    </row>
    <row r="2905" spans="2:7" x14ac:dyDescent="0.25">
      <c r="B2905" t="s">
        <v>6778</v>
      </c>
      <c r="C2905">
        <v>3403</v>
      </c>
      <c r="D2905">
        <v>12</v>
      </c>
      <c r="E2905" t="s">
        <v>6779</v>
      </c>
      <c r="F2905">
        <v>50.16</v>
      </c>
    </row>
    <row r="2906" spans="2:7" x14ac:dyDescent="0.25">
      <c r="B2906" t="s">
        <v>6780</v>
      </c>
      <c r="C2906">
        <v>3404</v>
      </c>
      <c r="D2906">
        <v>33</v>
      </c>
      <c r="E2906" t="s">
        <v>6781</v>
      </c>
      <c r="F2906">
        <v>387</v>
      </c>
    </row>
    <row r="2907" spans="2:7" x14ac:dyDescent="0.25">
      <c r="B2907" t="s">
        <v>6782</v>
      </c>
      <c r="C2907">
        <v>3405</v>
      </c>
      <c r="D2907">
        <v>33</v>
      </c>
      <c r="E2907" t="s">
        <v>6783</v>
      </c>
      <c r="F2907">
        <v>207.5</v>
      </c>
    </row>
    <row r="2908" spans="2:7" x14ac:dyDescent="0.25">
      <c r="B2908" t="s">
        <v>6784</v>
      </c>
      <c r="C2908">
        <v>3406</v>
      </c>
      <c r="D2908">
        <v>120</v>
      </c>
      <c r="E2908" t="s">
        <v>6785</v>
      </c>
      <c r="F2908">
        <v>1.28</v>
      </c>
    </row>
    <row r="2909" spans="2:7" x14ac:dyDescent="0.25">
      <c r="B2909" t="s">
        <v>6786</v>
      </c>
      <c r="C2909">
        <v>3407</v>
      </c>
      <c r="D2909">
        <v>120</v>
      </c>
      <c r="E2909" t="s">
        <v>6787</v>
      </c>
      <c r="F2909">
        <v>36.86</v>
      </c>
    </row>
    <row r="2910" spans="2:7" x14ac:dyDescent="0.25">
      <c r="B2910" t="s">
        <v>6788</v>
      </c>
      <c r="C2910">
        <v>3408</v>
      </c>
      <c r="D2910">
        <v>120</v>
      </c>
      <c r="E2910" t="s">
        <v>6789</v>
      </c>
      <c r="F2910">
        <v>43.79</v>
      </c>
    </row>
    <row r="2911" spans="2:7" x14ac:dyDescent="0.25">
      <c r="B2911" t="s">
        <v>6790</v>
      </c>
      <c r="C2911">
        <v>3409</v>
      </c>
      <c r="D2911">
        <v>120</v>
      </c>
      <c r="E2911" t="s">
        <v>6791</v>
      </c>
      <c r="F2911">
        <v>45.9</v>
      </c>
    </row>
    <row r="2912" spans="2:7" x14ac:dyDescent="0.25">
      <c r="B2912" t="s">
        <v>6792</v>
      </c>
      <c r="C2912">
        <v>3410</v>
      </c>
      <c r="D2912">
        <v>120</v>
      </c>
      <c r="E2912" t="s">
        <v>6793</v>
      </c>
      <c r="F2912">
        <v>8.1</v>
      </c>
    </row>
    <row r="2913" spans="2:7" x14ac:dyDescent="0.25">
      <c r="B2913" t="s">
        <v>6794</v>
      </c>
      <c r="C2913">
        <v>3411</v>
      </c>
      <c r="D2913">
        <v>120</v>
      </c>
      <c r="E2913" t="s">
        <v>6795</v>
      </c>
      <c r="F2913">
        <v>16.88</v>
      </c>
    </row>
    <row r="2914" spans="2:7" x14ac:dyDescent="0.25">
      <c r="B2914" t="s">
        <v>6796</v>
      </c>
      <c r="C2914">
        <v>3412</v>
      </c>
      <c r="D2914">
        <v>120</v>
      </c>
      <c r="E2914" t="s">
        <v>6797</v>
      </c>
      <c r="F2914">
        <v>16.88</v>
      </c>
    </row>
    <row r="2915" spans="2:7" x14ac:dyDescent="0.25">
      <c r="B2915" t="s">
        <v>6798</v>
      </c>
      <c r="C2915">
        <v>3413</v>
      </c>
      <c r="D2915">
        <v>120</v>
      </c>
      <c r="E2915" t="s">
        <v>6799</v>
      </c>
      <c r="F2915">
        <v>23.67</v>
      </c>
    </row>
    <row r="2916" spans="2:7" x14ac:dyDescent="0.25">
      <c r="B2916" t="s">
        <v>6800</v>
      </c>
      <c r="C2916">
        <v>3414</v>
      </c>
      <c r="D2916">
        <v>33</v>
      </c>
      <c r="E2916" t="s">
        <v>6801</v>
      </c>
      <c r="F2916">
        <v>205</v>
      </c>
    </row>
    <row r="2917" spans="2:7" x14ac:dyDescent="0.25">
      <c r="B2917" t="s">
        <v>6802</v>
      </c>
      <c r="C2917">
        <v>3415</v>
      </c>
      <c r="D2917">
        <v>33</v>
      </c>
      <c r="E2917" t="s">
        <v>6803</v>
      </c>
      <c r="F2917">
        <v>38.1</v>
      </c>
    </row>
    <row r="2918" spans="2:7" x14ac:dyDescent="0.25">
      <c r="B2918" t="s">
        <v>6804</v>
      </c>
      <c r="C2918">
        <v>3416</v>
      </c>
      <c r="D2918">
        <v>33</v>
      </c>
      <c r="E2918" t="s">
        <v>6805</v>
      </c>
      <c r="F2918">
        <v>55.8</v>
      </c>
    </row>
    <row r="2919" spans="2:7" x14ac:dyDescent="0.25">
      <c r="B2919" t="s">
        <v>6806</v>
      </c>
      <c r="C2919">
        <v>3417</v>
      </c>
      <c r="D2919">
        <v>33</v>
      </c>
      <c r="E2919" t="s">
        <v>6807</v>
      </c>
      <c r="F2919">
        <v>39.200000000000003</v>
      </c>
    </row>
    <row r="2920" spans="2:7" x14ac:dyDescent="0.25">
      <c r="B2920" t="s">
        <v>6808</v>
      </c>
      <c r="C2920">
        <v>3418</v>
      </c>
      <c r="D2920">
        <v>33</v>
      </c>
      <c r="E2920" t="s">
        <v>6809</v>
      </c>
      <c r="F2920">
        <v>30</v>
      </c>
    </row>
    <row r="2921" spans="2:7" x14ac:dyDescent="0.25">
      <c r="B2921" t="s">
        <v>6810</v>
      </c>
      <c r="C2921">
        <v>3419</v>
      </c>
      <c r="D2921">
        <v>146</v>
      </c>
    </row>
    <row r="2922" spans="2:7" x14ac:dyDescent="0.25">
      <c r="B2922" t="s">
        <v>6811</v>
      </c>
      <c r="C2922">
        <v>3420</v>
      </c>
      <c r="D2922">
        <v>31</v>
      </c>
      <c r="E2922" t="s">
        <v>6812</v>
      </c>
      <c r="F2922">
        <v>31</v>
      </c>
      <c r="G2922" t="s">
        <v>6813</v>
      </c>
    </row>
    <row r="2923" spans="2:7" x14ac:dyDescent="0.25">
      <c r="B2923" t="s">
        <v>6814</v>
      </c>
      <c r="C2923">
        <v>3421</v>
      </c>
      <c r="D2923">
        <v>26</v>
      </c>
      <c r="E2923" t="s">
        <v>6815</v>
      </c>
      <c r="F2923">
        <v>46.4</v>
      </c>
    </row>
    <row r="2924" spans="2:7" x14ac:dyDescent="0.25">
      <c r="B2924" t="s">
        <v>6816</v>
      </c>
      <c r="C2924">
        <v>3422</v>
      </c>
      <c r="D2924">
        <v>35</v>
      </c>
      <c r="E2924" t="s">
        <v>6817</v>
      </c>
    </row>
    <row r="2925" spans="2:7" x14ac:dyDescent="0.25">
      <c r="B2925" t="s">
        <v>6818</v>
      </c>
      <c r="C2925">
        <v>3423</v>
      </c>
      <c r="D2925">
        <v>35</v>
      </c>
      <c r="E2925" t="s">
        <v>6819</v>
      </c>
    </row>
    <row r="2926" spans="2:7" x14ac:dyDescent="0.25">
      <c r="B2926" t="s">
        <v>6820</v>
      </c>
      <c r="C2926">
        <v>3424</v>
      </c>
      <c r="D2926">
        <v>33</v>
      </c>
      <c r="E2926" t="s">
        <v>6821</v>
      </c>
      <c r="F2926">
        <v>122.5</v>
      </c>
      <c r="G2926" t="s">
        <v>6822</v>
      </c>
    </row>
    <row r="2927" spans="2:7" x14ac:dyDescent="0.25">
      <c r="B2927" t="s">
        <v>6823</v>
      </c>
      <c r="C2927">
        <v>3425</v>
      </c>
      <c r="D2927">
        <v>120</v>
      </c>
      <c r="E2927" t="s">
        <v>6824</v>
      </c>
      <c r="F2927">
        <v>46.83</v>
      </c>
    </row>
    <row r="2928" spans="2:7" x14ac:dyDescent="0.25">
      <c r="B2928" t="s">
        <v>6825</v>
      </c>
      <c r="C2928">
        <v>3426</v>
      </c>
      <c r="D2928">
        <v>12</v>
      </c>
      <c r="E2928" t="s">
        <v>6826</v>
      </c>
      <c r="F2928">
        <v>13.43</v>
      </c>
    </row>
    <row r="2929" spans="2:6" x14ac:dyDescent="0.25">
      <c r="B2929" t="s">
        <v>6827</v>
      </c>
      <c r="C2929">
        <v>3427</v>
      </c>
      <c r="D2929">
        <v>12</v>
      </c>
      <c r="E2929" t="s">
        <v>6828</v>
      </c>
      <c r="F2929">
        <v>51</v>
      </c>
    </row>
    <row r="2930" spans="2:6" x14ac:dyDescent="0.25">
      <c r="B2930" t="s">
        <v>6829</v>
      </c>
      <c r="C2930">
        <v>3428</v>
      </c>
      <c r="D2930">
        <v>12</v>
      </c>
    </row>
    <row r="2931" spans="2:6" x14ac:dyDescent="0.25">
      <c r="B2931" t="s">
        <v>6830</v>
      </c>
      <c r="C2931">
        <v>3429</v>
      </c>
      <c r="D2931">
        <v>11</v>
      </c>
      <c r="E2931" t="s">
        <v>6831</v>
      </c>
      <c r="F2931">
        <v>122</v>
      </c>
    </row>
    <row r="2932" spans="2:6" x14ac:dyDescent="0.25">
      <c r="B2932" t="s">
        <v>6832</v>
      </c>
      <c r="C2932">
        <v>3430</v>
      </c>
      <c r="D2932">
        <v>11</v>
      </c>
      <c r="E2932" t="s">
        <v>6833</v>
      </c>
      <c r="F2932">
        <v>68</v>
      </c>
    </row>
    <row r="2933" spans="2:6" x14ac:dyDescent="0.25">
      <c r="B2933" t="s">
        <v>6834</v>
      </c>
      <c r="C2933">
        <v>3431</v>
      </c>
      <c r="D2933">
        <v>11</v>
      </c>
      <c r="E2933" t="s">
        <v>6835</v>
      </c>
      <c r="F2933">
        <v>69</v>
      </c>
    </row>
    <row r="2934" spans="2:6" x14ac:dyDescent="0.25">
      <c r="B2934" t="s">
        <v>6836</v>
      </c>
      <c r="C2934">
        <v>3432</v>
      </c>
      <c r="D2934">
        <v>11</v>
      </c>
      <c r="E2934" t="s">
        <v>6837</v>
      </c>
      <c r="F2934">
        <v>62</v>
      </c>
    </row>
    <row r="2935" spans="2:6" x14ac:dyDescent="0.25">
      <c r="B2935" t="s">
        <v>6838</v>
      </c>
      <c r="C2935">
        <v>3433</v>
      </c>
      <c r="D2935">
        <v>11</v>
      </c>
      <c r="E2935" t="s">
        <v>6839</v>
      </c>
      <c r="F2935">
        <v>122</v>
      </c>
    </row>
    <row r="2936" spans="2:6" x14ac:dyDescent="0.25">
      <c r="B2936" t="s">
        <v>6840</v>
      </c>
      <c r="C2936">
        <v>3434</v>
      </c>
      <c r="D2936">
        <v>12</v>
      </c>
      <c r="E2936" t="s">
        <v>6841</v>
      </c>
      <c r="F2936">
        <v>32</v>
      </c>
    </row>
    <row r="2937" spans="2:6" x14ac:dyDescent="0.25">
      <c r="B2937" t="s">
        <v>6842</v>
      </c>
      <c r="C2937">
        <v>3435</v>
      </c>
      <c r="D2937">
        <v>35</v>
      </c>
    </row>
    <row r="2938" spans="2:6" x14ac:dyDescent="0.25">
      <c r="B2938" t="s">
        <v>6843</v>
      </c>
      <c r="C2938">
        <v>3436</v>
      </c>
      <c r="D2938">
        <v>33</v>
      </c>
      <c r="E2938" t="s">
        <v>6844</v>
      </c>
      <c r="F2938">
        <v>38.1</v>
      </c>
    </row>
    <row r="2939" spans="2:6" x14ac:dyDescent="0.25">
      <c r="B2939" t="s">
        <v>6845</v>
      </c>
      <c r="C2939">
        <v>3437</v>
      </c>
      <c r="D2939">
        <v>12</v>
      </c>
      <c r="E2939" t="s">
        <v>6775</v>
      </c>
      <c r="F2939">
        <v>27.94</v>
      </c>
    </row>
    <row r="2940" spans="2:6" x14ac:dyDescent="0.25">
      <c r="B2940" t="s">
        <v>6846</v>
      </c>
      <c r="C2940">
        <v>3438</v>
      </c>
      <c r="D2940">
        <v>12</v>
      </c>
      <c r="E2940" t="s">
        <v>6847</v>
      </c>
      <c r="F2940">
        <v>40.799999999999997</v>
      </c>
    </row>
    <row r="2941" spans="2:6" x14ac:dyDescent="0.25">
      <c r="B2941" t="s">
        <v>6848</v>
      </c>
      <c r="C2941">
        <v>3439</v>
      </c>
      <c r="D2941">
        <v>12</v>
      </c>
      <c r="E2941" t="s">
        <v>6849</v>
      </c>
      <c r="F2941">
        <v>22.13</v>
      </c>
    </row>
    <row r="2942" spans="2:6" x14ac:dyDescent="0.25">
      <c r="B2942" t="s">
        <v>6850</v>
      </c>
      <c r="C2942">
        <v>3440</v>
      </c>
      <c r="D2942">
        <v>12</v>
      </c>
      <c r="E2942" t="s">
        <v>6851</v>
      </c>
      <c r="F2942">
        <v>24.06</v>
      </c>
    </row>
    <row r="2943" spans="2:6" x14ac:dyDescent="0.25">
      <c r="B2943" t="s">
        <v>6852</v>
      </c>
      <c r="C2943">
        <v>3441</v>
      </c>
      <c r="D2943">
        <v>12</v>
      </c>
      <c r="E2943" t="s">
        <v>6853</v>
      </c>
      <c r="F2943">
        <v>57.8</v>
      </c>
    </row>
    <row r="2944" spans="2:6" x14ac:dyDescent="0.25">
      <c r="B2944" t="s">
        <v>6854</v>
      </c>
      <c r="C2944">
        <v>3442</v>
      </c>
      <c r="D2944">
        <v>12</v>
      </c>
      <c r="E2944" t="s">
        <v>6855</v>
      </c>
      <c r="F2944">
        <v>21.35</v>
      </c>
    </row>
    <row r="2945" spans="2:6" x14ac:dyDescent="0.25">
      <c r="B2945" t="s">
        <v>6856</v>
      </c>
      <c r="C2945">
        <v>3443</v>
      </c>
      <c r="E2945" t="s">
        <v>6857</v>
      </c>
      <c r="F2945">
        <v>108</v>
      </c>
    </row>
    <row r="2946" spans="2:6" x14ac:dyDescent="0.25">
      <c r="B2946" t="s">
        <v>6858</v>
      </c>
      <c r="C2946">
        <v>3444</v>
      </c>
      <c r="D2946">
        <v>36</v>
      </c>
      <c r="E2946" t="s">
        <v>6857</v>
      </c>
      <c r="F2946">
        <v>108</v>
      </c>
    </row>
    <row r="2947" spans="2:6" x14ac:dyDescent="0.25">
      <c r="B2947" t="s">
        <v>6859</v>
      </c>
      <c r="C2947">
        <v>3445</v>
      </c>
      <c r="D2947">
        <v>12</v>
      </c>
      <c r="E2947" t="s">
        <v>6860</v>
      </c>
      <c r="F2947">
        <v>71.599999999999994</v>
      </c>
    </row>
    <row r="2948" spans="2:6" x14ac:dyDescent="0.25">
      <c r="B2948" t="s">
        <v>6861</v>
      </c>
      <c r="C2948">
        <v>3446</v>
      </c>
      <c r="D2948">
        <v>12</v>
      </c>
      <c r="E2948" t="s">
        <v>6862</v>
      </c>
      <c r="F2948">
        <v>45.4</v>
      </c>
    </row>
    <row r="2949" spans="2:6" x14ac:dyDescent="0.25">
      <c r="B2949" t="s">
        <v>6863</v>
      </c>
      <c r="C2949">
        <v>3447</v>
      </c>
      <c r="D2949">
        <v>129</v>
      </c>
      <c r="E2949" t="s">
        <v>6864</v>
      </c>
      <c r="F2949">
        <v>29.1</v>
      </c>
    </row>
    <row r="2950" spans="2:6" x14ac:dyDescent="0.25">
      <c r="B2950" t="s">
        <v>6865</v>
      </c>
      <c r="C2950">
        <v>3448</v>
      </c>
      <c r="D2950">
        <v>33</v>
      </c>
      <c r="E2950" t="s">
        <v>6866</v>
      </c>
      <c r="F2950">
        <v>24.1</v>
      </c>
    </row>
    <row r="2951" spans="2:6" x14ac:dyDescent="0.25">
      <c r="B2951" t="s">
        <v>6867</v>
      </c>
      <c r="C2951">
        <v>3449</v>
      </c>
      <c r="D2951">
        <v>26</v>
      </c>
      <c r="E2951" t="s">
        <v>6868</v>
      </c>
      <c r="F2951">
        <v>20.7</v>
      </c>
    </row>
    <row r="2952" spans="2:6" x14ac:dyDescent="0.25">
      <c r="B2952" t="s">
        <v>6869</v>
      </c>
      <c r="C2952">
        <v>3450</v>
      </c>
      <c r="D2952">
        <v>26</v>
      </c>
      <c r="E2952" t="s">
        <v>6870</v>
      </c>
      <c r="F2952">
        <v>19.5</v>
      </c>
    </row>
    <row r="2953" spans="2:6" x14ac:dyDescent="0.25">
      <c r="B2953" t="s">
        <v>6871</v>
      </c>
      <c r="C2953">
        <v>3451</v>
      </c>
      <c r="D2953">
        <v>26</v>
      </c>
      <c r="E2953" t="s">
        <v>6872</v>
      </c>
      <c r="F2953">
        <v>86.3</v>
      </c>
    </row>
    <row r="2954" spans="2:6" x14ac:dyDescent="0.25">
      <c r="B2954" t="s">
        <v>6873</v>
      </c>
      <c r="C2954">
        <v>3452</v>
      </c>
      <c r="D2954">
        <v>26</v>
      </c>
      <c r="E2954" t="s">
        <v>6874</v>
      </c>
      <c r="F2954">
        <v>104</v>
      </c>
    </row>
    <row r="2955" spans="2:6" x14ac:dyDescent="0.25">
      <c r="B2955" t="s">
        <v>6875</v>
      </c>
      <c r="C2955">
        <v>3453</v>
      </c>
      <c r="D2955">
        <v>5</v>
      </c>
      <c r="E2955" t="s">
        <v>3091</v>
      </c>
      <c r="F2955">
        <v>13.05</v>
      </c>
    </row>
    <row r="2956" spans="2:6" x14ac:dyDescent="0.25">
      <c r="B2956" t="s">
        <v>6876</v>
      </c>
      <c r="C2956">
        <v>3454</v>
      </c>
      <c r="D2956">
        <v>33</v>
      </c>
      <c r="E2956" t="s">
        <v>6877</v>
      </c>
      <c r="F2956">
        <v>9.1</v>
      </c>
    </row>
    <row r="2957" spans="2:6" x14ac:dyDescent="0.25">
      <c r="B2957" t="s">
        <v>6878</v>
      </c>
      <c r="C2957">
        <v>3455</v>
      </c>
      <c r="D2957">
        <v>33</v>
      </c>
      <c r="E2957" t="s">
        <v>6879</v>
      </c>
      <c r="F2957">
        <v>9.1</v>
      </c>
    </row>
    <row r="2958" spans="2:6" x14ac:dyDescent="0.25">
      <c r="B2958" t="s">
        <v>6880</v>
      </c>
      <c r="C2958">
        <v>3456</v>
      </c>
      <c r="D2958">
        <v>33</v>
      </c>
      <c r="E2958" t="s">
        <v>6881</v>
      </c>
      <c r="F2958">
        <v>29.4</v>
      </c>
    </row>
    <row r="2959" spans="2:6" x14ac:dyDescent="0.25">
      <c r="B2959" t="s">
        <v>6882</v>
      </c>
      <c r="C2959">
        <v>3457</v>
      </c>
      <c r="D2959">
        <v>33</v>
      </c>
      <c r="E2959" t="s">
        <v>6883</v>
      </c>
      <c r="F2959">
        <v>69.3</v>
      </c>
    </row>
    <row r="2960" spans="2:6" x14ac:dyDescent="0.25">
      <c r="B2960" t="s">
        <v>6884</v>
      </c>
      <c r="C2960">
        <v>3458</v>
      </c>
      <c r="D2960">
        <v>12</v>
      </c>
      <c r="E2960" t="s">
        <v>6885</v>
      </c>
      <c r="F2960">
        <v>158.71</v>
      </c>
    </row>
    <row r="2961" spans="2:6" x14ac:dyDescent="0.25">
      <c r="B2961" t="s">
        <v>6886</v>
      </c>
      <c r="C2961">
        <v>3459</v>
      </c>
      <c r="D2961">
        <v>85</v>
      </c>
      <c r="E2961" t="s">
        <v>6887</v>
      </c>
      <c r="F2961">
        <v>176</v>
      </c>
    </row>
    <row r="2962" spans="2:6" x14ac:dyDescent="0.25">
      <c r="B2962" t="s">
        <v>6888</v>
      </c>
      <c r="C2962">
        <v>3460</v>
      </c>
      <c r="D2962">
        <v>12</v>
      </c>
      <c r="E2962" t="s">
        <v>6889</v>
      </c>
      <c r="F2962">
        <v>150</v>
      </c>
    </row>
    <row r="2963" spans="2:6" x14ac:dyDescent="0.25">
      <c r="B2963" t="s">
        <v>6890</v>
      </c>
      <c r="C2963">
        <v>3461</v>
      </c>
      <c r="D2963">
        <v>12</v>
      </c>
      <c r="E2963" t="s">
        <v>6891</v>
      </c>
      <c r="F2963">
        <v>50</v>
      </c>
    </row>
    <row r="2964" spans="2:6" x14ac:dyDescent="0.25">
      <c r="B2964" t="s">
        <v>6892</v>
      </c>
      <c r="C2964">
        <v>3462</v>
      </c>
      <c r="D2964">
        <v>33</v>
      </c>
      <c r="E2964" t="s">
        <v>6893</v>
      </c>
      <c r="F2964">
        <v>63.2</v>
      </c>
    </row>
    <row r="2965" spans="2:6" x14ac:dyDescent="0.25">
      <c r="B2965" t="s">
        <v>6894</v>
      </c>
      <c r="C2965">
        <v>3463</v>
      </c>
      <c r="D2965">
        <v>33</v>
      </c>
      <c r="E2965" t="s">
        <v>6895</v>
      </c>
      <c r="F2965">
        <v>30</v>
      </c>
    </row>
    <row r="2966" spans="2:6" x14ac:dyDescent="0.25">
      <c r="B2966" t="s">
        <v>6896</v>
      </c>
      <c r="C2966">
        <v>3464</v>
      </c>
      <c r="D2966">
        <v>33</v>
      </c>
      <c r="E2966" t="s">
        <v>6897</v>
      </c>
      <c r="F2966">
        <v>30.9</v>
      </c>
    </row>
    <row r="2967" spans="2:6" x14ac:dyDescent="0.25">
      <c r="B2967" t="s">
        <v>6898</v>
      </c>
      <c r="C2967">
        <v>3465</v>
      </c>
      <c r="D2967">
        <v>33</v>
      </c>
      <c r="E2967" t="s">
        <v>6899</v>
      </c>
      <c r="F2967">
        <v>14.5</v>
      </c>
    </row>
    <row r="2968" spans="2:6" x14ac:dyDescent="0.25">
      <c r="C2968">
        <v>3466</v>
      </c>
    </row>
    <row r="2969" spans="2:6" x14ac:dyDescent="0.25">
      <c r="B2969" t="s">
        <v>6900</v>
      </c>
      <c r="C2969">
        <v>3467</v>
      </c>
      <c r="D2969">
        <v>33</v>
      </c>
      <c r="E2969" t="s">
        <v>6901</v>
      </c>
      <c r="F2969">
        <v>131.5</v>
      </c>
    </row>
    <row r="2970" spans="2:6" x14ac:dyDescent="0.25">
      <c r="B2970" t="s">
        <v>6902</v>
      </c>
      <c r="C2970">
        <v>3468</v>
      </c>
      <c r="D2970">
        <v>33</v>
      </c>
      <c r="E2970" t="s">
        <v>6903</v>
      </c>
      <c r="F2970">
        <v>26.6</v>
      </c>
    </row>
    <row r="2971" spans="2:6" x14ac:dyDescent="0.25">
      <c r="B2971" t="s">
        <v>6904</v>
      </c>
      <c r="C2971">
        <v>3469</v>
      </c>
      <c r="D2971">
        <v>12</v>
      </c>
      <c r="E2971" t="s">
        <v>6905</v>
      </c>
      <c r="F2971">
        <v>44.34</v>
      </c>
    </row>
    <row r="2972" spans="2:6" x14ac:dyDescent="0.25">
      <c r="C2972">
        <v>3470</v>
      </c>
      <c r="D2972">
        <v>1</v>
      </c>
    </row>
    <row r="2973" spans="2:6" x14ac:dyDescent="0.25">
      <c r="C2973">
        <v>3471</v>
      </c>
    </row>
    <row r="2974" spans="2:6" x14ac:dyDescent="0.25">
      <c r="B2974" t="s">
        <v>6906</v>
      </c>
      <c r="C2974">
        <v>3472</v>
      </c>
      <c r="D2974">
        <v>47</v>
      </c>
      <c r="E2974" t="s">
        <v>6907</v>
      </c>
      <c r="F2974">
        <v>26.55</v>
      </c>
    </row>
    <row r="2975" spans="2:6" x14ac:dyDescent="0.25">
      <c r="B2975" t="s">
        <v>6908</v>
      </c>
      <c r="C2975">
        <v>3473</v>
      </c>
      <c r="D2975">
        <v>12</v>
      </c>
      <c r="E2975" t="s">
        <v>6909</v>
      </c>
      <c r="F2975">
        <v>72</v>
      </c>
    </row>
    <row r="2976" spans="2:6" x14ac:dyDescent="0.25">
      <c r="B2976" t="s">
        <v>6910</v>
      </c>
      <c r="C2976">
        <v>3474</v>
      </c>
      <c r="D2976">
        <v>36</v>
      </c>
      <c r="E2976" t="s">
        <v>6911</v>
      </c>
      <c r="F2976">
        <v>6.6</v>
      </c>
    </row>
    <row r="2977" spans="2:6" x14ac:dyDescent="0.25">
      <c r="B2977" t="s">
        <v>6912</v>
      </c>
      <c r="C2977">
        <v>3475</v>
      </c>
      <c r="D2977">
        <v>12</v>
      </c>
      <c r="E2977" t="s">
        <v>6913</v>
      </c>
      <c r="F2977">
        <v>28.35</v>
      </c>
    </row>
    <row r="2978" spans="2:6" x14ac:dyDescent="0.25">
      <c r="B2978" t="s">
        <v>6914</v>
      </c>
      <c r="C2978">
        <v>3476</v>
      </c>
      <c r="D2978">
        <v>26</v>
      </c>
      <c r="E2978" t="s">
        <v>6915</v>
      </c>
      <c r="F2978">
        <v>143.5</v>
      </c>
    </row>
    <row r="2979" spans="2:6" x14ac:dyDescent="0.25">
      <c r="B2979" t="s">
        <v>6916</v>
      </c>
      <c r="C2979">
        <v>3477</v>
      </c>
      <c r="D2979">
        <v>120</v>
      </c>
      <c r="E2979" t="s">
        <v>6917</v>
      </c>
      <c r="F2979">
        <v>60.64</v>
      </c>
    </row>
    <row r="2980" spans="2:6" x14ac:dyDescent="0.25">
      <c r="B2980" t="s">
        <v>6918</v>
      </c>
      <c r="C2980">
        <v>3478</v>
      </c>
      <c r="D2980">
        <v>120</v>
      </c>
      <c r="E2980" t="s">
        <v>6919</v>
      </c>
      <c r="F2980">
        <v>26.37</v>
      </c>
    </row>
    <row r="2981" spans="2:6" x14ac:dyDescent="0.25">
      <c r="B2981" t="s">
        <v>6920</v>
      </c>
      <c r="C2981">
        <v>3479</v>
      </c>
      <c r="D2981">
        <v>12</v>
      </c>
      <c r="E2981" t="s">
        <v>6921</v>
      </c>
      <c r="F2981">
        <v>40.85</v>
      </c>
    </row>
    <row r="2982" spans="2:6" x14ac:dyDescent="0.25">
      <c r="B2982" t="s">
        <v>6922</v>
      </c>
      <c r="C2982">
        <v>3480</v>
      </c>
      <c r="D2982">
        <v>26</v>
      </c>
      <c r="E2982" t="s">
        <v>6923</v>
      </c>
      <c r="F2982">
        <v>55</v>
      </c>
    </row>
    <row r="2983" spans="2:6" x14ac:dyDescent="0.25">
      <c r="B2983" t="s">
        <v>6924</v>
      </c>
      <c r="C2983">
        <v>3481</v>
      </c>
      <c r="D2983">
        <v>12</v>
      </c>
      <c r="E2983" t="s">
        <v>6925</v>
      </c>
      <c r="F2983">
        <v>7</v>
      </c>
    </row>
    <row r="2984" spans="2:6" x14ac:dyDescent="0.25">
      <c r="B2984" t="s">
        <v>6926</v>
      </c>
      <c r="C2984">
        <v>3482</v>
      </c>
      <c r="D2984">
        <v>26</v>
      </c>
      <c r="E2984" t="s">
        <v>6927</v>
      </c>
      <c r="F2984">
        <v>24</v>
      </c>
    </row>
    <row r="2985" spans="2:6" x14ac:dyDescent="0.25">
      <c r="B2985" t="s">
        <v>6928</v>
      </c>
      <c r="C2985">
        <v>3483</v>
      </c>
      <c r="D2985">
        <v>33</v>
      </c>
      <c r="E2985" t="s">
        <v>6929</v>
      </c>
      <c r="F2985">
        <v>27</v>
      </c>
    </row>
    <row r="2986" spans="2:6" x14ac:dyDescent="0.25">
      <c r="B2986" t="s">
        <v>6930</v>
      </c>
      <c r="C2986">
        <v>3484</v>
      </c>
      <c r="D2986">
        <v>53</v>
      </c>
      <c r="E2986" t="s">
        <v>6931</v>
      </c>
      <c r="F2986">
        <v>20</v>
      </c>
    </row>
    <row r="2987" spans="2:6" x14ac:dyDescent="0.25">
      <c r="B2987" t="s">
        <v>6932</v>
      </c>
      <c r="C2987">
        <v>3485</v>
      </c>
      <c r="D2987">
        <v>53</v>
      </c>
      <c r="E2987" t="s">
        <v>6933</v>
      </c>
    </row>
    <row r="2988" spans="2:6" x14ac:dyDescent="0.25">
      <c r="B2988" t="s">
        <v>6934</v>
      </c>
      <c r="C2988">
        <v>3486</v>
      </c>
      <c r="D2988">
        <v>53</v>
      </c>
      <c r="E2988" t="s">
        <v>6935</v>
      </c>
    </row>
    <row r="2989" spans="2:6" x14ac:dyDescent="0.25">
      <c r="B2989" t="s">
        <v>6936</v>
      </c>
      <c r="C2989">
        <v>3488</v>
      </c>
      <c r="D2989">
        <v>9</v>
      </c>
      <c r="E2989" t="s">
        <v>6937</v>
      </c>
      <c r="F2989">
        <v>149.5</v>
      </c>
    </row>
    <row r="2990" spans="2:6" x14ac:dyDescent="0.25">
      <c r="B2990" t="s">
        <v>6938</v>
      </c>
      <c r="C2990">
        <v>3489</v>
      </c>
      <c r="D2990">
        <v>9</v>
      </c>
      <c r="E2990" t="s">
        <v>6939</v>
      </c>
      <c r="F2990">
        <v>86.14</v>
      </c>
    </row>
    <row r="2991" spans="2:6" x14ac:dyDescent="0.25">
      <c r="B2991" t="s">
        <v>6940</v>
      </c>
      <c r="C2991">
        <v>3490</v>
      </c>
      <c r="D2991">
        <v>9</v>
      </c>
      <c r="E2991" t="s">
        <v>6941</v>
      </c>
      <c r="F2991">
        <v>59.86</v>
      </c>
    </row>
    <row r="2992" spans="2:6" x14ac:dyDescent="0.25">
      <c r="B2992" t="s">
        <v>6942</v>
      </c>
      <c r="C2992">
        <v>3491</v>
      </c>
      <c r="D2992">
        <v>9</v>
      </c>
      <c r="E2992" t="s">
        <v>6943</v>
      </c>
      <c r="F2992">
        <v>134.32</v>
      </c>
    </row>
    <row r="2993" spans="2:7" x14ac:dyDescent="0.25">
      <c r="B2993" t="s">
        <v>6944</v>
      </c>
      <c r="C2993">
        <v>3492</v>
      </c>
      <c r="D2993">
        <v>9</v>
      </c>
      <c r="E2993" t="s">
        <v>6945</v>
      </c>
      <c r="F2993">
        <v>52.2</v>
      </c>
    </row>
    <row r="2994" spans="2:7" x14ac:dyDescent="0.25">
      <c r="B2994" t="s">
        <v>6946</v>
      </c>
      <c r="C2994">
        <v>3493</v>
      </c>
      <c r="D2994">
        <v>9</v>
      </c>
      <c r="E2994" t="s">
        <v>6947</v>
      </c>
      <c r="F2994">
        <v>149.32</v>
      </c>
    </row>
    <row r="2995" spans="2:7" x14ac:dyDescent="0.25">
      <c r="B2995" t="s">
        <v>6948</v>
      </c>
      <c r="C2995">
        <v>3494</v>
      </c>
      <c r="D2995">
        <v>29</v>
      </c>
      <c r="E2995" t="s">
        <v>6949</v>
      </c>
      <c r="F2995">
        <v>204</v>
      </c>
    </row>
    <row r="2996" spans="2:7" x14ac:dyDescent="0.25">
      <c r="B2996" t="s">
        <v>6950</v>
      </c>
      <c r="C2996">
        <v>3495</v>
      </c>
      <c r="D2996">
        <v>4</v>
      </c>
      <c r="E2996" t="s">
        <v>6951</v>
      </c>
      <c r="F2996">
        <v>1166</v>
      </c>
      <c r="G2996" t="s">
        <v>6952</v>
      </c>
    </row>
    <row r="2997" spans="2:7" x14ac:dyDescent="0.25">
      <c r="B2997" t="s">
        <v>6953</v>
      </c>
      <c r="C2997">
        <v>3496</v>
      </c>
      <c r="D2997">
        <v>4</v>
      </c>
      <c r="E2997" t="s">
        <v>6954</v>
      </c>
      <c r="F2997">
        <v>245</v>
      </c>
      <c r="G2997" t="s">
        <v>6952</v>
      </c>
    </row>
    <row r="2998" spans="2:7" x14ac:dyDescent="0.25">
      <c r="B2998" t="s">
        <v>6955</v>
      </c>
      <c r="C2998">
        <v>3497</v>
      </c>
      <c r="D2998">
        <v>30</v>
      </c>
      <c r="E2998" t="s">
        <v>6956</v>
      </c>
      <c r="F2998">
        <v>13.25</v>
      </c>
    </row>
    <row r="2999" spans="2:7" x14ac:dyDescent="0.25">
      <c r="B2999" t="s">
        <v>6957</v>
      </c>
      <c r="C2999">
        <v>3498</v>
      </c>
      <c r="D2999">
        <v>30</v>
      </c>
      <c r="E2999" t="s">
        <v>6958</v>
      </c>
      <c r="F2999">
        <v>10.25</v>
      </c>
    </row>
    <row r="3000" spans="2:7" x14ac:dyDescent="0.25">
      <c r="B3000" t="s">
        <v>6959</v>
      </c>
      <c r="C3000">
        <v>3499</v>
      </c>
      <c r="D3000">
        <v>30</v>
      </c>
      <c r="E3000" t="s">
        <v>6960</v>
      </c>
      <c r="F3000">
        <v>16.5</v>
      </c>
    </row>
    <row r="3001" spans="2:7" x14ac:dyDescent="0.25">
      <c r="B3001" t="s">
        <v>6961</v>
      </c>
      <c r="C3001">
        <v>3500</v>
      </c>
      <c r="D3001">
        <v>30</v>
      </c>
      <c r="E3001" t="s">
        <v>6962</v>
      </c>
      <c r="F3001">
        <v>18.2</v>
      </c>
    </row>
    <row r="3002" spans="2:7" x14ac:dyDescent="0.25">
      <c r="B3002" t="s">
        <v>6963</v>
      </c>
      <c r="C3002">
        <v>3501</v>
      </c>
      <c r="D3002">
        <v>30</v>
      </c>
      <c r="E3002" t="s">
        <v>6964</v>
      </c>
      <c r="F3002">
        <v>22.6</v>
      </c>
    </row>
    <row r="3003" spans="2:7" x14ac:dyDescent="0.25">
      <c r="B3003" t="s">
        <v>6965</v>
      </c>
      <c r="C3003">
        <v>3502</v>
      </c>
      <c r="D3003">
        <v>36</v>
      </c>
      <c r="E3003" t="s">
        <v>6966</v>
      </c>
      <c r="F3003">
        <v>14.6</v>
      </c>
      <c r="G3003" t="s">
        <v>6967</v>
      </c>
    </row>
    <row r="3004" spans="2:7" x14ac:dyDescent="0.25">
      <c r="C3004">
        <v>3503</v>
      </c>
    </row>
    <row r="3005" spans="2:7" x14ac:dyDescent="0.25">
      <c r="B3005" t="s">
        <v>6968</v>
      </c>
      <c r="C3005">
        <v>3504</v>
      </c>
      <c r="D3005">
        <v>52</v>
      </c>
    </row>
    <row r="3006" spans="2:7" x14ac:dyDescent="0.25">
      <c r="B3006" t="s">
        <v>6969</v>
      </c>
      <c r="C3006">
        <v>3505</v>
      </c>
      <c r="D3006">
        <v>52</v>
      </c>
    </row>
    <row r="3007" spans="2:7" x14ac:dyDescent="0.25">
      <c r="B3007" t="s">
        <v>6970</v>
      </c>
      <c r="C3007">
        <v>3506</v>
      </c>
      <c r="D3007">
        <v>140</v>
      </c>
      <c r="E3007" t="s">
        <v>6971</v>
      </c>
      <c r="F3007">
        <v>16.09</v>
      </c>
    </row>
    <row r="3008" spans="2:7" x14ac:dyDescent="0.25">
      <c r="C3008">
        <v>3507</v>
      </c>
    </row>
    <row r="3009" spans="2:6" x14ac:dyDescent="0.25">
      <c r="B3009" t="s">
        <v>6972</v>
      </c>
      <c r="C3009">
        <v>3508</v>
      </c>
      <c r="D3009">
        <v>149</v>
      </c>
      <c r="E3009" t="s">
        <v>6973</v>
      </c>
      <c r="F3009">
        <v>350</v>
      </c>
    </row>
    <row r="3010" spans="2:6" x14ac:dyDescent="0.25">
      <c r="B3010" t="s">
        <v>6974</v>
      </c>
      <c r="C3010">
        <v>3509</v>
      </c>
      <c r="D3010">
        <v>138</v>
      </c>
      <c r="E3010" t="s">
        <v>6975</v>
      </c>
    </row>
    <row r="3011" spans="2:6" x14ac:dyDescent="0.25">
      <c r="B3011" t="s">
        <v>6976</v>
      </c>
      <c r="C3011">
        <v>3510</v>
      </c>
      <c r="D3011">
        <v>33</v>
      </c>
      <c r="E3011" t="s">
        <v>6977</v>
      </c>
    </row>
    <row r="3012" spans="2:6" x14ac:dyDescent="0.25">
      <c r="B3012" t="s">
        <v>6978</v>
      </c>
      <c r="C3012">
        <v>3511</v>
      </c>
      <c r="D3012">
        <v>33</v>
      </c>
      <c r="E3012" t="s">
        <v>6979</v>
      </c>
      <c r="F3012">
        <v>36.799999999999997</v>
      </c>
    </row>
    <row r="3013" spans="2:6" x14ac:dyDescent="0.25">
      <c r="B3013" t="s">
        <v>6980</v>
      </c>
      <c r="C3013">
        <v>3512</v>
      </c>
      <c r="D3013">
        <v>129</v>
      </c>
      <c r="E3013" t="s">
        <v>6981</v>
      </c>
      <c r="F3013">
        <v>12.39</v>
      </c>
    </row>
    <row r="3014" spans="2:6" x14ac:dyDescent="0.25">
      <c r="B3014" t="s">
        <v>6982</v>
      </c>
      <c r="C3014">
        <v>3513</v>
      </c>
      <c r="D3014">
        <v>129</v>
      </c>
      <c r="E3014" t="s">
        <v>6983</v>
      </c>
      <c r="F3014">
        <v>10.8</v>
      </c>
    </row>
    <row r="3015" spans="2:6" x14ac:dyDescent="0.25">
      <c r="B3015" t="s">
        <v>6984</v>
      </c>
      <c r="C3015">
        <v>3514</v>
      </c>
      <c r="D3015">
        <v>12</v>
      </c>
      <c r="E3015" t="s">
        <v>6985</v>
      </c>
      <c r="F3015">
        <v>21.21</v>
      </c>
    </row>
    <row r="3016" spans="2:6" x14ac:dyDescent="0.25">
      <c r="B3016" t="s">
        <v>6986</v>
      </c>
      <c r="C3016">
        <v>3515</v>
      </c>
      <c r="D3016">
        <v>33</v>
      </c>
      <c r="E3016" t="s">
        <v>6987</v>
      </c>
      <c r="F3016">
        <v>105</v>
      </c>
    </row>
    <row r="3017" spans="2:6" x14ac:dyDescent="0.25">
      <c r="B3017" t="s">
        <v>6988</v>
      </c>
      <c r="C3017">
        <v>3516</v>
      </c>
      <c r="D3017">
        <v>33</v>
      </c>
      <c r="E3017" t="s">
        <v>6989</v>
      </c>
      <c r="F3017">
        <v>49.5</v>
      </c>
    </row>
    <row r="3018" spans="2:6" x14ac:dyDescent="0.25">
      <c r="B3018" t="s">
        <v>6990</v>
      </c>
      <c r="C3018">
        <v>3517</v>
      </c>
      <c r="D3018">
        <v>12</v>
      </c>
      <c r="E3018" t="s">
        <v>6991</v>
      </c>
      <c r="F3018">
        <v>31</v>
      </c>
    </row>
    <row r="3019" spans="2:6" x14ac:dyDescent="0.25">
      <c r="B3019" t="s">
        <v>6992</v>
      </c>
      <c r="C3019">
        <v>3518</v>
      </c>
      <c r="D3019">
        <v>12</v>
      </c>
      <c r="E3019" t="s">
        <v>6993</v>
      </c>
      <c r="F3019">
        <v>21</v>
      </c>
    </row>
    <row r="3020" spans="2:6" x14ac:dyDescent="0.25">
      <c r="B3020" t="s">
        <v>6994</v>
      </c>
      <c r="C3020">
        <v>3519</v>
      </c>
      <c r="D3020">
        <v>99</v>
      </c>
      <c r="E3020" t="s">
        <v>6995</v>
      </c>
      <c r="F3020">
        <v>133</v>
      </c>
    </row>
    <row r="3021" spans="2:6" x14ac:dyDescent="0.25">
      <c r="B3021" t="s">
        <v>6996</v>
      </c>
      <c r="C3021">
        <v>3520</v>
      </c>
      <c r="D3021">
        <v>30</v>
      </c>
      <c r="E3021" t="s">
        <v>6997</v>
      </c>
      <c r="F3021">
        <v>26.5</v>
      </c>
    </row>
    <row r="3022" spans="2:6" x14ac:dyDescent="0.25">
      <c r="B3022" t="s">
        <v>6998</v>
      </c>
      <c r="C3022">
        <v>3521</v>
      </c>
      <c r="D3022">
        <v>30</v>
      </c>
      <c r="E3022" t="s">
        <v>6999</v>
      </c>
      <c r="F3022">
        <v>26.5</v>
      </c>
    </row>
    <row r="3023" spans="2:6" x14ac:dyDescent="0.25">
      <c r="B3023" t="s">
        <v>7000</v>
      </c>
      <c r="C3023">
        <v>3522</v>
      </c>
      <c r="D3023">
        <v>4</v>
      </c>
      <c r="E3023" t="s">
        <v>7001</v>
      </c>
      <c r="F3023">
        <v>93</v>
      </c>
    </row>
    <row r="3024" spans="2:6" x14ac:dyDescent="0.25">
      <c r="B3024" t="s">
        <v>7002</v>
      </c>
      <c r="C3024">
        <v>3523</v>
      </c>
      <c r="D3024">
        <v>4</v>
      </c>
      <c r="E3024" t="s">
        <v>7003</v>
      </c>
      <c r="F3024">
        <v>50</v>
      </c>
    </row>
    <row r="3025" spans="2:6" x14ac:dyDescent="0.25">
      <c r="B3025" t="s">
        <v>7004</v>
      </c>
      <c r="C3025">
        <v>3525</v>
      </c>
      <c r="D3025">
        <v>36</v>
      </c>
      <c r="E3025" t="s">
        <v>7005</v>
      </c>
      <c r="F3025">
        <v>77</v>
      </c>
    </row>
    <row r="3026" spans="2:6" x14ac:dyDescent="0.25">
      <c r="B3026" t="s">
        <v>7006</v>
      </c>
      <c r="C3026">
        <v>3526</v>
      </c>
      <c r="D3026">
        <v>125</v>
      </c>
      <c r="E3026" t="s">
        <v>7007</v>
      </c>
    </row>
    <row r="3027" spans="2:6" x14ac:dyDescent="0.25">
      <c r="B3027" t="s">
        <v>7008</v>
      </c>
      <c r="C3027">
        <v>3527</v>
      </c>
      <c r="D3027">
        <v>125</v>
      </c>
      <c r="E3027" t="s">
        <v>7009</v>
      </c>
    </row>
    <row r="3028" spans="2:6" x14ac:dyDescent="0.25">
      <c r="B3028" t="s">
        <v>7010</v>
      </c>
      <c r="C3028">
        <v>3528</v>
      </c>
      <c r="D3028">
        <v>125</v>
      </c>
      <c r="E3028" t="s">
        <v>7011</v>
      </c>
    </row>
    <row r="3029" spans="2:6" x14ac:dyDescent="0.25">
      <c r="B3029" t="s">
        <v>7012</v>
      </c>
      <c r="C3029">
        <v>3529</v>
      </c>
      <c r="D3029">
        <v>125</v>
      </c>
      <c r="E3029" t="s">
        <v>7013</v>
      </c>
    </row>
    <row r="3030" spans="2:6" x14ac:dyDescent="0.25">
      <c r="B3030" t="s">
        <v>7014</v>
      </c>
      <c r="C3030">
        <v>3530</v>
      </c>
      <c r="D3030">
        <v>125</v>
      </c>
      <c r="E3030" t="s">
        <v>7015</v>
      </c>
    </row>
    <row r="3031" spans="2:6" x14ac:dyDescent="0.25">
      <c r="B3031" t="s">
        <v>7016</v>
      </c>
      <c r="C3031">
        <v>3531</v>
      </c>
      <c r="D3031">
        <v>125</v>
      </c>
      <c r="E3031" t="s">
        <v>7017</v>
      </c>
    </row>
    <row r="3032" spans="2:6" x14ac:dyDescent="0.25">
      <c r="B3032" t="s">
        <v>7018</v>
      </c>
      <c r="C3032">
        <v>3532</v>
      </c>
      <c r="D3032">
        <v>125</v>
      </c>
      <c r="E3032" t="s">
        <v>7019</v>
      </c>
    </row>
    <row r="3033" spans="2:6" x14ac:dyDescent="0.25">
      <c r="B3033" t="s">
        <v>7020</v>
      </c>
      <c r="C3033">
        <v>3533</v>
      </c>
      <c r="D3033">
        <v>125</v>
      </c>
      <c r="E3033" t="s">
        <v>7021</v>
      </c>
    </row>
    <row r="3034" spans="2:6" x14ac:dyDescent="0.25">
      <c r="B3034" t="s">
        <v>7022</v>
      </c>
      <c r="C3034">
        <v>3534</v>
      </c>
      <c r="D3034">
        <v>47</v>
      </c>
      <c r="E3034" t="s">
        <v>7023</v>
      </c>
      <c r="F3034">
        <v>25</v>
      </c>
    </row>
    <row r="3035" spans="2:6" x14ac:dyDescent="0.25">
      <c r="B3035" t="s">
        <v>7024</v>
      </c>
      <c r="C3035">
        <v>3535</v>
      </c>
      <c r="D3035">
        <v>47</v>
      </c>
      <c r="E3035" t="s">
        <v>7025</v>
      </c>
      <c r="F3035">
        <v>70</v>
      </c>
    </row>
    <row r="3036" spans="2:6" x14ac:dyDescent="0.25">
      <c r="B3036" t="s">
        <v>7026</v>
      </c>
      <c r="C3036">
        <v>3536</v>
      </c>
      <c r="D3036">
        <v>12</v>
      </c>
      <c r="E3036" t="s">
        <v>7027</v>
      </c>
      <c r="F3036">
        <v>40</v>
      </c>
    </row>
    <row r="3037" spans="2:6" x14ac:dyDescent="0.25">
      <c r="B3037" t="s">
        <v>7028</v>
      </c>
      <c r="C3037">
        <v>3537</v>
      </c>
      <c r="D3037">
        <v>36</v>
      </c>
      <c r="E3037" t="s">
        <v>7029</v>
      </c>
      <c r="F3037">
        <v>289</v>
      </c>
    </row>
    <row r="3038" spans="2:6" x14ac:dyDescent="0.25">
      <c r="B3038" t="s">
        <v>7030</v>
      </c>
      <c r="C3038">
        <v>3538</v>
      </c>
      <c r="D3038">
        <v>120</v>
      </c>
      <c r="E3038" t="s">
        <v>7031</v>
      </c>
      <c r="F3038">
        <v>25</v>
      </c>
    </row>
    <row r="3039" spans="2:6" x14ac:dyDescent="0.25">
      <c r="B3039" t="s">
        <v>7032</v>
      </c>
      <c r="C3039">
        <v>3539</v>
      </c>
      <c r="D3039">
        <v>47</v>
      </c>
      <c r="E3039" t="s">
        <v>7033</v>
      </c>
      <c r="F3039">
        <v>185</v>
      </c>
    </row>
    <row r="3040" spans="2:6" x14ac:dyDescent="0.25">
      <c r="B3040" t="s">
        <v>7034</v>
      </c>
      <c r="C3040">
        <v>3540</v>
      </c>
      <c r="D3040">
        <v>47</v>
      </c>
      <c r="E3040" t="s">
        <v>7035</v>
      </c>
      <c r="F3040">
        <v>250</v>
      </c>
    </row>
    <row r="3041" spans="2:7" x14ac:dyDescent="0.25">
      <c r="B3041" t="s">
        <v>7036</v>
      </c>
      <c r="C3041">
        <v>3541</v>
      </c>
      <c r="D3041">
        <v>33</v>
      </c>
      <c r="E3041" t="s">
        <v>7037</v>
      </c>
      <c r="F3041">
        <v>10.199999999999999</v>
      </c>
    </row>
    <row r="3042" spans="2:7" x14ac:dyDescent="0.25">
      <c r="B3042" t="s">
        <v>7038</v>
      </c>
      <c r="C3042">
        <v>3542</v>
      </c>
      <c r="D3042">
        <v>33</v>
      </c>
      <c r="E3042" t="s">
        <v>7039</v>
      </c>
      <c r="F3042">
        <v>49.2</v>
      </c>
    </row>
    <row r="3043" spans="2:7" x14ac:dyDescent="0.25">
      <c r="B3043" t="s">
        <v>7040</v>
      </c>
      <c r="C3043">
        <v>3543</v>
      </c>
      <c r="D3043">
        <v>9</v>
      </c>
      <c r="E3043" t="s">
        <v>7041</v>
      </c>
      <c r="F3043">
        <v>650</v>
      </c>
      <c r="G3043" t="s">
        <v>7042</v>
      </c>
    </row>
    <row r="3044" spans="2:7" x14ac:dyDescent="0.25">
      <c r="B3044" t="s">
        <v>7043</v>
      </c>
      <c r="C3044">
        <v>3544</v>
      </c>
      <c r="D3044">
        <v>136</v>
      </c>
      <c r="E3044" t="s">
        <v>7044</v>
      </c>
    </row>
    <row r="3045" spans="2:7" x14ac:dyDescent="0.25">
      <c r="B3045" t="s">
        <v>7045</v>
      </c>
      <c r="C3045">
        <v>3545</v>
      </c>
      <c r="D3045">
        <v>12</v>
      </c>
      <c r="E3045" t="s">
        <v>7046</v>
      </c>
      <c r="F3045">
        <v>39.5</v>
      </c>
    </row>
    <row r="3046" spans="2:7" x14ac:dyDescent="0.25">
      <c r="B3046" t="s">
        <v>7047</v>
      </c>
      <c r="C3046">
        <v>3546</v>
      </c>
      <c r="D3046">
        <v>99</v>
      </c>
      <c r="E3046" t="s">
        <v>7048</v>
      </c>
      <c r="F3046">
        <v>183</v>
      </c>
    </row>
    <row r="3047" spans="2:7" x14ac:dyDescent="0.25">
      <c r="B3047" t="s">
        <v>5045</v>
      </c>
      <c r="C3047">
        <v>3547</v>
      </c>
      <c r="D3047">
        <v>12</v>
      </c>
      <c r="E3047" t="s">
        <v>7049</v>
      </c>
      <c r="F3047">
        <v>69.44</v>
      </c>
    </row>
    <row r="3048" spans="2:7" x14ac:dyDescent="0.25">
      <c r="B3048" t="s">
        <v>7050</v>
      </c>
      <c r="C3048">
        <v>3548</v>
      </c>
      <c r="D3048">
        <v>33</v>
      </c>
      <c r="E3048" t="s">
        <v>7051</v>
      </c>
      <c r="F3048">
        <v>260.5</v>
      </c>
    </row>
    <row r="3049" spans="2:7" x14ac:dyDescent="0.25">
      <c r="B3049" t="s">
        <v>7052</v>
      </c>
      <c r="C3049">
        <v>3549</v>
      </c>
      <c r="D3049">
        <v>125</v>
      </c>
      <c r="E3049" t="s">
        <v>7053</v>
      </c>
      <c r="F3049">
        <v>60</v>
      </c>
    </row>
    <row r="3050" spans="2:7" x14ac:dyDescent="0.25">
      <c r="B3050" t="s">
        <v>7054</v>
      </c>
      <c r="C3050">
        <v>3550</v>
      </c>
      <c r="D3050">
        <v>33</v>
      </c>
      <c r="E3050" t="s">
        <v>7055</v>
      </c>
    </row>
    <row r="3051" spans="2:7" x14ac:dyDescent="0.25">
      <c r="B3051" t="s">
        <v>7056</v>
      </c>
      <c r="C3051">
        <v>3551</v>
      </c>
      <c r="D3051">
        <v>129</v>
      </c>
      <c r="E3051" t="s">
        <v>7057</v>
      </c>
    </row>
    <row r="3052" spans="2:7" x14ac:dyDescent="0.25">
      <c r="B3052" t="s">
        <v>7058</v>
      </c>
      <c r="C3052">
        <v>3552</v>
      </c>
      <c r="D3052">
        <v>12</v>
      </c>
      <c r="E3052" t="s">
        <v>7059</v>
      </c>
    </row>
    <row r="3053" spans="2:7" x14ac:dyDescent="0.25">
      <c r="B3053" t="s">
        <v>7060</v>
      </c>
      <c r="C3053">
        <v>3553</v>
      </c>
      <c r="D3053">
        <v>12</v>
      </c>
      <c r="E3053" t="s">
        <v>7061</v>
      </c>
    </row>
    <row r="3054" spans="2:7" x14ac:dyDescent="0.25">
      <c r="B3054" t="s">
        <v>7062</v>
      </c>
      <c r="C3054">
        <v>3554</v>
      </c>
      <c r="D3054">
        <v>125</v>
      </c>
      <c r="E3054" t="s">
        <v>7063</v>
      </c>
      <c r="F3054">
        <v>3.65</v>
      </c>
    </row>
    <row r="3055" spans="2:7" x14ac:dyDescent="0.25">
      <c r="B3055" t="s">
        <v>7064</v>
      </c>
      <c r="C3055">
        <v>3555</v>
      </c>
      <c r="D3055">
        <v>125</v>
      </c>
      <c r="E3055" t="s">
        <v>7065</v>
      </c>
      <c r="F3055">
        <v>2.74</v>
      </c>
    </row>
    <row r="3056" spans="2:7" x14ac:dyDescent="0.25">
      <c r="B3056" t="s">
        <v>7066</v>
      </c>
      <c r="C3056">
        <v>3556</v>
      </c>
      <c r="D3056">
        <v>120</v>
      </c>
      <c r="E3056" t="s">
        <v>7067</v>
      </c>
      <c r="F3056">
        <v>14.3</v>
      </c>
    </row>
    <row r="3057" spans="2:7" x14ac:dyDescent="0.25">
      <c r="B3057" t="s">
        <v>7068</v>
      </c>
      <c r="C3057">
        <v>3557</v>
      </c>
      <c r="D3057">
        <v>120</v>
      </c>
      <c r="E3057" t="s">
        <v>7069</v>
      </c>
      <c r="F3057">
        <v>41.61</v>
      </c>
    </row>
    <row r="3058" spans="2:7" x14ac:dyDescent="0.25">
      <c r="B3058" t="s">
        <v>7070</v>
      </c>
      <c r="C3058">
        <v>3558</v>
      </c>
      <c r="D3058">
        <v>120</v>
      </c>
      <c r="E3058" t="s">
        <v>7071</v>
      </c>
      <c r="F3058">
        <v>37</v>
      </c>
    </row>
    <row r="3059" spans="2:7" x14ac:dyDescent="0.25">
      <c r="B3059" t="s">
        <v>7072</v>
      </c>
      <c r="C3059">
        <v>3559</v>
      </c>
      <c r="D3059">
        <v>22</v>
      </c>
      <c r="E3059" t="s">
        <v>7073</v>
      </c>
      <c r="F3059">
        <v>16.8</v>
      </c>
    </row>
    <row r="3060" spans="2:7" x14ac:dyDescent="0.25">
      <c r="B3060" t="s">
        <v>7074</v>
      </c>
      <c r="C3060">
        <v>3560</v>
      </c>
      <c r="D3060">
        <v>18</v>
      </c>
      <c r="E3060" t="s">
        <v>7075</v>
      </c>
      <c r="F3060">
        <v>164.7</v>
      </c>
      <c r="G3060" t="s">
        <v>7076</v>
      </c>
    </row>
    <row r="3061" spans="2:7" x14ac:dyDescent="0.25">
      <c r="B3061" t="s">
        <v>7077</v>
      </c>
      <c r="C3061">
        <v>3561</v>
      </c>
      <c r="D3061">
        <v>33</v>
      </c>
      <c r="E3061" t="s">
        <v>7078</v>
      </c>
    </row>
    <row r="3062" spans="2:7" x14ac:dyDescent="0.25">
      <c r="B3062" t="s">
        <v>7079</v>
      </c>
      <c r="C3062">
        <v>3562</v>
      </c>
      <c r="D3062">
        <v>47</v>
      </c>
      <c r="E3062" t="s">
        <v>7080</v>
      </c>
      <c r="F3062">
        <v>27</v>
      </c>
    </row>
    <row r="3063" spans="2:7" x14ac:dyDescent="0.25">
      <c r="B3063" t="s">
        <v>7081</v>
      </c>
      <c r="C3063">
        <v>3563</v>
      </c>
      <c r="D3063">
        <v>62</v>
      </c>
      <c r="E3063" t="s">
        <v>7082</v>
      </c>
      <c r="G3063" t="s">
        <v>7083</v>
      </c>
    </row>
    <row r="3064" spans="2:7" x14ac:dyDescent="0.25">
      <c r="B3064" t="s">
        <v>7084</v>
      </c>
      <c r="C3064">
        <v>3564</v>
      </c>
      <c r="D3064">
        <v>136</v>
      </c>
      <c r="E3064" t="s">
        <v>7085</v>
      </c>
      <c r="F3064">
        <v>10</v>
      </c>
    </row>
    <row r="3065" spans="2:7" x14ac:dyDescent="0.25">
      <c r="B3065" t="s">
        <v>7086</v>
      </c>
      <c r="C3065">
        <v>3565</v>
      </c>
      <c r="D3065">
        <v>136</v>
      </c>
      <c r="E3065" t="s">
        <v>7087</v>
      </c>
      <c r="F3065">
        <v>8</v>
      </c>
    </row>
    <row r="3066" spans="2:7" x14ac:dyDescent="0.25">
      <c r="B3066" t="s">
        <v>7088</v>
      </c>
      <c r="C3066">
        <v>3566</v>
      </c>
      <c r="D3066">
        <v>124</v>
      </c>
      <c r="E3066" t="s">
        <v>7089</v>
      </c>
      <c r="F3066">
        <v>26</v>
      </c>
    </row>
    <row r="3067" spans="2:7" x14ac:dyDescent="0.25">
      <c r="B3067" t="s">
        <v>7090</v>
      </c>
      <c r="C3067">
        <v>3567</v>
      </c>
      <c r="D3067">
        <v>124</v>
      </c>
      <c r="E3067" t="s">
        <v>7091</v>
      </c>
      <c r="F3067">
        <v>194</v>
      </c>
    </row>
    <row r="3068" spans="2:7" x14ac:dyDescent="0.25">
      <c r="B3068" t="s">
        <v>7092</v>
      </c>
      <c r="C3068">
        <v>3568</v>
      </c>
      <c r="D3068">
        <v>120</v>
      </c>
      <c r="E3068" t="s">
        <v>7093</v>
      </c>
    </row>
    <row r="3069" spans="2:7" x14ac:dyDescent="0.25">
      <c r="B3069" t="s">
        <v>7094</v>
      </c>
      <c r="C3069">
        <v>3569</v>
      </c>
      <c r="D3069">
        <v>11</v>
      </c>
      <c r="E3069" t="s">
        <v>7095</v>
      </c>
      <c r="F3069">
        <v>450</v>
      </c>
    </row>
    <row r="3070" spans="2:7" x14ac:dyDescent="0.25">
      <c r="B3070" t="s">
        <v>7096</v>
      </c>
      <c r="C3070">
        <v>3570</v>
      </c>
      <c r="D3070">
        <v>124</v>
      </c>
      <c r="E3070" t="s">
        <v>7097</v>
      </c>
      <c r="F3070">
        <v>427</v>
      </c>
      <c r="G3070" t="s">
        <v>7098</v>
      </c>
    </row>
    <row r="3071" spans="2:7" x14ac:dyDescent="0.25">
      <c r="B3071" t="s">
        <v>7099</v>
      </c>
      <c r="C3071">
        <v>3571</v>
      </c>
      <c r="D3071">
        <v>12</v>
      </c>
      <c r="E3071" t="s">
        <v>7100</v>
      </c>
      <c r="F3071">
        <v>123</v>
      </c>
    </row>
    <row r="3072" spans="2:7" x14ac:dyDescent="0.25">
      <c r="B3072" t="s">
        <v>7101</v>
      </c>
      <c r="C3072">
        <v>3572</v>
      </c>
      <c r="D3072">
        <v>12</v>
      </c>
      <c r="E3072" t="s">
        <v>7102</v>
      </c>
      <c r="F3072">
        <v>17</v>
      </c>
    </row>
  </sheetData>
  <hyperlinks>
    <hyperlink ref="AN5" r:id="rId1"/>
    <hyperlink ref="AN4" r:id="rId2"/>
    <hyperlink ref="AN3" r:id="rId3"/>
    <hyperlink ref="A1" r:id="rId4" display="http://www.purpan.fr/fr/recherche/moyens-dedies"/>
  </hyperlinks>
  <pageMargins left="0.7" right="0.7" top="0.75" bottom="0.75" header="0.3" footer="0.3"/>
  <drawing r:id="rId5"/>
  <tableParts count="5">
    <tablePart r:id="rId6"/>
    <tablePart r:id="rId7"/>
    <tablePart r:id="rId8"/>
    <tablePart r:id="rId9"/>
    <tablePart r:id="rId10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C1:L84"/>
  <sheetViews>
    <sheetView showGridLines="0" tabSelected="1" workbookViewId="0">
      <selection activeCell="B6" sqref="B6"/>
    </sheetView>
  </sheetViews>
  <sheetFormatPr baseColWidth="10" defaultRowHeight="15" x14ac:dyDescent="0.25"/>
  <cols>
    <col min="1" max="1" width="9.42578125" customWidth="1"/>
    <col min="2" max="3" width="13.5703125" customWidth="1"/>
    <col min="4" max="4" width="19.85546875" customWidth="1"/>
    <col min="5" max="5" width="23.5703125" customWidth="1"/>
    <col min="6" max="6" width="7.42578125" customWidth="1"/>
    <col min="7" max="7" width="11.28515625" customWidth="1"/>
    <col min="8" max="8" width="16.28515625" customWidth="1"/>
    <col min="9" max="9" width="17.7109375" customWidth="1"/>
    <col min="10" max="10" width="16.85546875" customWidth="1"/>
    <col min="11" max="11" width="25.28515625" customWidth="1"/>
    <col min="13" max="17" width="11.5703125" customWidth="1"/>
  </cols>
  <sheetData>
    <row r="1" spans="3:12" ht="36.75" customHeight="1" x14ac:dyDescent="0.25"/>
    <row r="5" spans="3:12" x14ac:dyDescent="0.25">
      <c r="L5" t="s">
        <v>7111</v>
      </c>
    </row>
    <row r="6" spans="3:12" ht="33.75" customHeight="1" x14ac:dyDescent="0.25">
      <c r="C6" t="s">
        <v>7114</v>
      </c>
      <c r="D6" t="s">
        <v>7115</v>
      </c>
      <c r="E6" t="s">
        <v>23</v>
      </c>
      <c r="F6" t="s">
        <v>7116</v>
      </c>
      <c r="G6" t="s">
        <v>7117</v>
      </c>
      <c r="H6" t="s">
        <v>24</v>
      </c>
      <c r="I6" t="s">
        <v>7118</v>
      </c>
      <c r="J6" t="s">
        <v>7104</v>
      </c>
      <c r="K6" t="s">
        <v>7105</v>
      </c>
    </row>
    <row r="7" spans="3:12" ht="33.75" customHeight="1" x14ac:dyDescent="0.25">
      <c r="C7" t="str">
        <f>Tableau6[Fournisseur]&amp;Tableau6[Demandeur]</f>
        <v/>
      </c>
      <c r="D7" t="str">
        <f>IF(ISNA(VLOOKUP(E7,Tableau_produits[],4,FALSE)),"",(VLOOKUP(E7,Tableau_produits[],4,FALSE)))</f>
        <v/>
      </c>
      <c r="F7" t="str">
        <f>IF(ISNA(VLOOKUP(E7,Tableau_produits[],5,FALSE)),"",(VLOOKUP(E7,Tableau_produits[],5,FALSE)))</f>
        <v/>
      </c>
    </row>
    <row r="8" spans="3:12" ht="33.75" customHeight="1" x14ac:dyDescent="0.25">
      <c r="C8" t="str">
        <f>Tableau6[Fournisseur]&amp;Tableau6[Demandeur]</f>
        <v>INCONNULaboratoire d'Agro-Physiologie</v>
      </c>
      <c r="D8" t="str">
        <f>IF(ISNA(VLOOKUP(E8,Tableau_produits[],4,FALSE)),"",(VLOOKUP(E8,Tableau_produits[],4,FALSE)))</f>
        <v>D8130</v>
      </c>
      <c r="E8" t="s">
        <v>40</v>
      </c>
      <c r="F8">
        <f>IF(ISNA(VLOOKUP(E8,Tableau_produits[],5,FALSE)),"",(VLOOKUP(E8,Tableau_produits[],5,FALSE)))</f>
        <v>80.2</v>
      </c>
      <c r="G8">
        <v>2</v>
      </c>
      <c r="H8" t="s">
        <v>28</v>
      </c>
      <c r="I8" t="s">
        <v>57</v>
      </c>
      <c r="J8" t="s">
        <v>30</v>
      </c>
      <c r="K8" t="s">
        <v>39</v>
      </c>
    </row>
    <row r="9" spans="3:12" ht="33.75" customHeight="1" x14ac:dyDescent="0.25"/>
    <row r="10" spans="3:12" ht="33.75" customHeight="1" x14ac:dyDescent="0.25"/>
    <row r="11" spans="3:12" ht="33.75" customHeight="1" x14ac:dyDescent="0.25"/>
    <row r="12" spans="3:12" ht="33.75" customHeight="1" x14ac:dyDescent="0.25"/>
    <row r="13" spans="3:12" ht="33.75" customHeight="1" x14ac:dyDescent="0.25"/>
    <row r="14" spans="3:12" ht="33.75" customHeight="1" x14ac:dyDescent="0.25"/>
    <row r="15" spans="3:12" ht="33.75" customHeight="1" x14ac:dyDescent="0.25"/>
    <row r="16" spans="3:12" ht="33.75" customHeight="1" x14ac:dyDescent="0.25"/>
    <row r="17" ht="33.75" customHeight="1" x14ac:dyDescent="0.25"/>
    <row r="18" ht="33.75" customHeight="1" x14ac:dyDescent="0.25"/>
    <row r="19" ht="33.75" customHeight="1" x14ac:dyDescent="0.25"/>
    <row r="20" ht="33.75" customHeight="1" x14ac:dyDescent="0.25"/>
    <row r="21" ht="33.75" customHeight="1" x14ac:dyDescent="0.25"/>
    <row r="22" ht="33.75" customHeight="1" x14ac:dyDescent="0.25"/>
    <row r="23" ht="33.75" customHeight="1" x14ac:dyDescent="0.25"/>
    <row r="24" ht="33.75" customHeight="1" x14ac:dyDescent="0.25"/>
    <row r="25" ht="33.75" customHeight="1" x14ac:dyDescent="0.25"/>
    <row r="26" ht="33.75" customHeight="1" x14ac:dyDescent="0.25"/>
    <row r="27" ht="33.75" customHeight="1" x14ac:dyDescent="0.25"/>
    <row r="28" ht="33.75" customHeight="1" x14ac:dyDescent="0.25"/>
    <row r="29" ht="33.75" customHeight="1" x14ac:dyDescent="0.25"/>
    <row r="30" ht="33.75" customHeight="1" x14ac:dyDescent="0.25"/>
    <row r="31" ht="33.75" customHeight="1" x14ac:dyDescent="0.25"/>
    <row r="32" ht="33.75" customHeight="1" x14ac:dyDescent="0.25"/>
    <row r="33" ht="33.75" customHeight="1" x14ac:dyDescent="0.25"/>
    <row r="34" ht="33.75" customHeight="1" x14ac:dyDescent="0.25"/>
    <row r="35" ht="33.75" customHeight="1" x14ac:dyDescent="0.25"/>
    <row r="36" ht="33.75" customHeight="1" x14ac:dyDescent="0.25"/>
    <row r="37" ht="33.75" customHeight="1" x14ac:dyDescent="0.25"/>
    <row r="38" ht="33.75" customHeight="1" x14ac:dyDescent="0.25"/>
    <row r="39" ht="33.75" customHeight="1" x14ac:dyDescent="0.25"/>
    <row r="40" ht="33.75" customHeight="1" x14ac:dyDescent="0.25"/>
    <row r="41" ht="33.75" customHeight="1" x14ac:dyDescent="0.25"/>
    <row r="42" ht="33.75" customHeight="1" x14ac:dyDescent="0.25"/>
    <row r="43" ht="33.75" customHeight="1" x14ac:dyDescent="0.25"/>
    <row r="44" ht="33.75" customHeight="1" x14ac:dyDescent="0.25"/>
    <row r="45" ht="33.75" customHeight="1" x14ac:dyDescent="0.25"/>
    <row r="46" ht="33.75" customHeight="1" x14ac:dyDescent="0.25"/>
    <row r="47" ht="33.75" customHeight="1" x14ac:dyDescent="0.25"/>
    <row r="48" ht="33.75" customHeight="1" x14ac:dyDescent="0.25"/>
    <row r="49" ht="33.75" customHeight="1" x14ac:dyDescent="0.25"/>
    <row r="50" ht="33.75" customHeight="1" x14ac:dyDescent="0.25"/>
    <row r="51" ht="33.75" customHeight="1" x14ac:dyDescent="0.25"/>
    <row r="52" ht="33.75" customHeight="1" x14ac:dyDescent="0.25"/>
    <row r="53" ht="33.75" customHeight="1" x14ac:dyDescent="0.25"/>
    <row r="54" ht="33.75" customHeight="1" x14ac:dyDescent="0.25"/>
    <row r="55" ht="33.75" customHeight="1" x14ac:dyDescent="0.25"/>
    <row r="56" ht="33.75" customHeight="1" x14ac:dyDescent="0.25"/>
    <row r="57" ht="33.75" customHeight="1" x14ac:dyDescent="0.25"/>
    <row r="58" ht="33.75" customHeight="1" x14ac:dyDescent="0.25"/>
    <row r="59" ht="33.75" customHeight="1" x14ac:dyDescent="0.25"/>
    <row r="60" ht="33.75" customHeight="1" x14ac:dyDescent="0.25"/>
    <row r="61" ht="33.75" customHeight="1" x14ac:dyDescent="0.25"/>
    <row r="62" ht="33.75" customHeight="1" x14ac:dyDescent="0.25"/>
    <row r="63" ht="33.75" customHeight="1" x14ac:dyDescent="0.25"/>
    <row r="64" ht="33.75" customHeight="1" x14ac:dyDescent="0.25"/>
    <row r="65" ht="33.75" customHeight="1" x14ac:dyDescent="0.25"/>
    <row r="66" ht="33.75" customHeight="1" x14ac:dyDescent="0.25"/>
    <row r="67" ht="33.75" customHeight="1" x14ac:dyDescent="0.25"/>
    <row r="68" ht="33.75" customHeight="1" x14ac:dyDescent="0.25"/>
    <row r="69" ht="33.75" customHeight="1" x14ac:dyDescent="0.25"/>
    <row r="70" ht="33.75" customHeight="1" x14ac:dyDescent="0.25"/>
    <row r="71" ht="33.75" customHeight="1" x14ac:dyDescent="0.25"/>
    <row r="72" ht="33.75" customHeight="1" x14ac:dyDescent="0.25"/>
    <row r="73" ht="33.75" customHeight="1" x14ac:dyDescent="0.25"/>
    <row r="74" ht="33.75" customHeight="1" x14ac:dyDescent="0.25"/>
    <row r="75" ht="33.75" customHeight="1" x14ac:dyDescent="0.25"/>
    <row r="76" ht="33.75" customHeight="1" x14ac:dyDescent="0.25"/>
    <row r="77" ht="33.75" customHeight="1" x14ac:dyDescent="0.25"/>
    <row r="78" ht="33.75" customHeight="1" x14ac:dyDescent="0.25"/>
    <row r="79" ht="33.75" customHeight="1" x14ac:dyDescent="0.25"/>
    <row r="80" ht="33.75" customHeight="1" x14ac:dyDescent="0.25"/>
    <row r="81" ht="33.75" customHeight="1" x14ac:dyDescent="0.25"/>
    <row r="82" ht="33.75" customHeight="1" x14ac:dyDescent="0.25"/>
    <row r="83" ht="33.75" customHeight="1" x14ac:dyDescent="0.25"/>
    <row r="84" ht="33.75" customHeight="1" x14ac:dyDescent="0.25"/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Réinitialiser_tableau">
                <anchor moveWithCells="1" sizeWithCells="1">
                  <from>
                    <xdr:col>11</xdr:col>
                    <xdr:colOff>152400</xdr:colOff>
                    <xdr:row>49</xdr:row>
                    <xdr:rowOff>219075</xdr:rowOff>
                  </from>
                  <to>
                    <xdr:col>13</xdr:col>
                    <xdr:colOff>323850</xdr:colOff>
                    <xdr:row>51</xdr:row>
                    <xdr:rowOff>47625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H44"/>
  <sheetViews>
    <sheetView showGridLines="0" zoomScaleNormal="100" workbookViewId="0">
      <selection activeCell="C12" sqref="C12"/>
    </sheetView>
  </sheetViews>
  <sheetFormatPr baseColWidth="10" defaultRowHeight="15" x14ac:dyDescent="0.25"/>
  <cols>
    <col min="1" max="1" width="39.7109375" customWidth="1"/>
    <col min="2" max="2" width="17.85546875" customWidth="1"/>
    <col min="3" max="3" width="21.5703125" customWidth="1"/>
    <col min="4" max="4" width="16" customWidth="1"/>
    <col min="5" max="5" width="13.28515625" customWidth="1"/>
    <col min="6" max="6" width="14.85546875" customWidth="1"/>
    <col min="8" max="8" width="20.85546875" customWidth="1"/>
  </cols>
  <sheetData>
    <row r="1" spans="1:8" ht="19.5" customHeight="1" x14ac:dyDescent="0.25">
      <c r="A1" s="4"/>
      <c r="B1" s="5" t="s">
        <v>7111</v>
      </c>
      <c r="C1" s="5"/>
      <c r="D1" s="4"/>
      <c r="E1" s="4"/>
      <c r="F1" s="4"/>
    </row>
    <row r="2" spans="1:8" ht="56.25" customHeight="1" x14ac:dyDescent="0.25">
      <c r="A2" s="4"/>
      <c r="B2" s="4"/>
      <c r="C2" s="4"/>
      <c r="D2" s="4"/>
      <c r="E2" s="4"/>
      <c r="F2" s="4"/>
    </row>
    <row r="3" spans="1:8" ht="20.25" customHeight="1" x14ac:dyDescent="0.25">
      <c r="A3" s="4"/>
      <c r="B3" s="2"/>
      <c r="C3" s="3" t="s">
        <v>70</v>
      </c>
      <c r="D3" s="4"/>
      <c r="E3" s="2"/>
      <c r="F3" s="4"/>
    </row>
    <row r="4" spans="1:8" ht="21.75" customHeight="1" x14ac:dyDescent="0.25">
      <c r="A4" s="4"/>
      <c r="B4" s="6" t="s">
        <v>7110</v>
      </c>
      <c r="C4" s="4"/>
      <c r="D4" s="7"/>
      <c r="E4" s="7"/>
      <c r="F4" s="4"/>
    </row>
    <row r="5" spans="1:8" x14ac:dyDescent="0.25">
      <c r="A5" s="4"/>
      <c r="B5" s="4"/>
      <c r="C5" s="4"/>
      <c r="D5" s="4"/>
      <c r="E5" s="4"/>
      <c r="F5" s="4"/>
    </row>
    <row r="6" spans="1:8" ht="25.5" customHeight="1" x14ac:dyDescent="0.25">
      <c r="A6" s="8" t="s">
        <v>913</v>
      </c>
      <c r="B6" s="4"/>
      <c r="C6" s="9" t="s">
        <v>7109</v>
      </c>
      <c r="D6" s="10" t="str">
        <f>IF(ISBLANK(VLOOKUP(A6,Tableau_fournisseurs[],11,FALSE)),"",(VLOOKUP(A6,Tableau_fournisseurs[],11,FALSE)))</f>
        <v>+ 33 (0) 1 34 60 24 24</v>
      </c>
      <c r="E6" s="9"/>
      <c r="F6" s="4"/>
    </row>
    <row r="7" spans="1:8" x14ac:dyDescent="0.25">
      <c r="A7" s="4" t="str">
        <f>IF(ISBLANK(VLOOKUP(A6,Tableau_fournisseurs[],5,FALSE)),"",(VLOOKUP(A6,Tableau_fournisseurs[],5,FALSE)))</f>
        <v>BP 268</v>
      </c>
      <c r="B7" s="4"/>
      <c r="C7" s="9" t="s">
        <v>7112</v>
      </c>
      <c r="D7" s="4" t="str">
        <f>IF(ISBLANK(VLOOKUP(A6,Tableau_fournisseurs[],12,FALSE)),"",(VLOOKUP(A6,Tableau_fournisseurs[],12,FALSE)))</f>
        <v>+ 33 (0) 1 30 45 50 35</v>
      </c>
      <c r="E7" s="4"/>
      <c r="F7" s="4"/>
    </row>
    <row r="8" spans="1:8" x14ac:dyDescent="0.25">
      <c r="A8" s="4" t="str">
        <f>IF(ISBLANK(VLOOKUP(A6,Tableau_fournisseurs[],6,FALSE)),"",(VLOOKUP(A6,Tableau_fournisseurs[],6,FALSE)))</f>
        <v/>
      </c>
      <c r="B8" s="4" t="str">
        <f>IF(ISBLANK(VLOOKUP(A6,Tableau_fournisseurs[],7,FALSE)),"",(VLOOKUP(A6,Tableau_fournisseurs[],7,FALSE)))</f>
        <v/>
      </c>
      <c r="C8" s="4"/>
      <c r="D8" s="4" t="s">
        <v>7119</v>
      </c>
      <c r="E8" s="4"/>
      <c r="F8" s="4"/>
    </row>
    <row r="9" spans="1:8" x14ac:dyDescent="0.25">
      <c r="A9" s="4" t="str">
        <f>IF(ISBLANK(VLOOKUP(A6,Tableau_fournisseurs[],8,FALSE)),"",(VLOOKUP(A6,Tableau_fournisseurs[],8,FALSE)))</f>
        <v>78053</v>
      </c>
      <c r="B9" s="4" t="str">
        <f>IF(ISBLANK(VLOOKUP(A6,Tableau_fournisseurs[],9,FALSE)),"",(VLOOKUP(A6,Tableau_fournisseurs[],9,FALSE)))</f>
        <v>Saint Quentin Yvelines Cedex</v>
      </c>
      <c r="C9" s="4"/>
      <c r="D9" s="4"/>
      <c r="E9" s="4"/>
      <c r="F9" s="4"/>
      <c r="H9" t="str">
        <f>A6&amp;C3</f>
        <v>OZYMEHalle de Technologies Alimentaires</v>
      </c>
    </row>
    <row r="10" spans="1:8" x14ac:dyDescent="0.25">
      <c r="A10" s="4" t="str">
        <f>IF(ISBLANK(VLOOKUP(A6,Tableau_fournisseurs[],10,FALSE)),"",(VLOOKUP(A6,Tableau_fournisseurs[],10,FALSE)))</f>
        <v>FRANCE</v>
      </c>
      <c r="B10" s="4"/>
      <c r="C10" s="4"/>
      <c r="D10" s="4"/>
      <c r="E10" s="4"/>
      <c r="F10" s="4"/>
    </row>
    <row r="11" spans="1:8" x14ac:dyDescent="0.25">
      <c r="A11" s="4"/>
      <c r="B11" s="4"/>
      <c r="C11" s="4"/>
      <c r="D11" s="4"/>
      <c r="E11" s="4"/>
      <c r="F11" s="4"/>
    </row>
    <row r="12" spans="1:8" x14ac:dyDescent="0.25">
      <c r="A12" s="4" t="s">
        <v>7120</v>
      </c>
      <c r="B12" s="4">
        <v>19</v>
      </c>
      <c r="C12" s="4"/>
      <c r="D12" s="4"/>
      <c r="E12" s="11">
        <f ca="1">TODAY()</f>
        <v>42448</v>
      </c>
      <c r="F12" s="4"/>
    </row>
    <row r="13" spans="1:8" x14ac:dyDescent="0.25">
      <c r="A13" s="4"/>
      <c r="B13" s="4"/>
      <c r="C13" s="4"/>
      <c r="D13" s="4"/>
      <c r="E13" s="4"/>
      <c r="F13" s="4"/>
    </row>
    <row r="14" spans="1:8" x14ac:dyDescent="0.25">
      <c r="A14" s="4" t="s">
        <v>7121</v>
      </c>
      <c r="B14" s="4"/>
      <c r="C14" s="4" t="s">
        <v>7122</v>
      </c>
      <c r="D14" s="4" t="s">
        <v>7123</v>
      </c>
      <c r="E14" s="4"/>
      <c r="F14" s="4"/>
    </row>
    <row r="15" spans="1:8" x14ac:dyDescent="0.25">
      <c r="A15" s="4" t="e">
        <f>VLOOKUP(H9,Tableau6[],4,FALSE)</f>
        <v>#N/A</v>
      </c>
      <c r="B15" s="4"/>
      <c r="C15" s="4" t="e">
        <f>VLOOKUP(H9,Tableau6[],3,FALSE)</f>
        <v>#N/A</v>
      </c>
      <c r="D15" s="4" t="e">
        <f>VLOOKUP(H9,Tableau6[],6,FALSE)</f>
        <v>#N/A</v>
      </c>
      <c r="E15" s="4"/>
      <c r="F15" s="4"/>
    </row>
    <row r="16" spans="1:8" x14ac:dyDescent="0.25">
      <c r="A16" s="4"/>
      <c r="B16" s="4"/>
      <c r="C16" s="4"/>
      <c r="D16" s="4"/>
      <c r="E16" s="4"/>
      <c r="F16" s="4"/>
    </row>
    <row r="17" spans="1:6" x14ac:dyDescent="0.25">
      <c r="A17" s="4"/>
      <c r="B17" s="4"/>
      <c r="C17" s="4"/>
      <c r="D17" s="4"/>
      <c r="E17" s="4"/>
      <c r="F17" s="4"/>
    </row>
    <row r="18" spans="1:6" x14ac:dyDescent="0.25">
      <c r="A18" s="4"/>
      <c r="B18" s="4"/>
      <c r="C18" s="4"/>
      <c r="D18" s="4"/>
      <c r="E18" s="4"/>
      <c r="F18" s="4"/>
    </row>
    <row r="19" spans="1:6" x14ac:dyDescent="0.25">
      <c r="A19" s="4"/>
      <c r="B19" s="4"/>
      <c r="C19" s="4"/>
      <c r="D19" s="4"/>
      <c r="E19" s="4"/>
      <c r="F19" s="4"/>
    </row>
    <row r="20" spans="1:6" x14ac:dyDescent="0.25">
      <c r="A20" s="4"/>
      <c r="B20" s="4"/>
      <c r="C20" s="4"/>
      <c r="D20" s="4"/>
      <c r="E20" s="4"/>
      <c r="F20" s="4"/>
    </row>
    <row r="21" spans="1:6" x14ac:dyDescent="0.25">
      <c r="A21" s="4"/>
      <c r="B21" s="4"/>
      <c r="C21" s="4"/>
      <c r="D21" s="4"/>
      <c r="E21" s="4"/>
      <c r="F21" s="4"/>
    </row>
    <row r="22" spans="1:6" x14ac:dyDescent="0.25">
      <c r="A22" s="4"/>
      <c r="B22" s="4"/>
      <c r="C22" s="4"/>
      <c r="D22" s="4"/>
      <c r="E22" s="4"/>
      <c r="F22" s="4"/>
    </row>
    <row r="23" spans="1:6" x14ac:dyDescent="0.25">
      <c r="A23" s="4"/>
      <c r="B23" s="4"/>
      <c r="C23" s="4"/>
      <c r="D23" s="4"/>
      <c r="E23" s="4"/>
      <c r="F23" s="4"/>
    </row>
    <row r="24" spans="1:6" x14ac:dyDescent="0.25">
      <c r="A24" s="4"/>
      <c r="B24" s="4"/>
      <c r="C24" s="4"/>
      <c r="D24" s="4"/>
      <c r="E24" s="4"/>
      <c r="F24" s="4"/>
    </row>
    <row r="25" spans="1:6" x14ac:dyDescent="0.25">
      <c r="A25" s="4"/>
      <c r="B25" s="4"/>
      <c r="C25" s="4"/>
      <c r="D25" s="4"/>
      <c r="E25" s="4"/>
      <c r="F25" s="4"/>
    </row>
    <row r="34" spans="1:5" x14ac:dyDescent="0.25">
      <c r="A34" s="12"/>
      <c r="B34" s="12"/>
      <c r="C34" s="12"/>
      <c r="D34" s="12"/>
      <c r="E34" s="12"/>
    </row>
    <row r="35" spans="1:5" x14ac:dyDescent="0.25">
      <c r="A35" s="12"/>
      <c r="B35" s="12"/>
      <c r="C35" s="12"/>
      <c r="D35" s="12"/>
      <c r="E35" s="12"/>
    </row>
    <row r="36" spans="1:5" x14ac:dyDescent="0.25">
      <c r="A36" s="12"/>
      <c r="B36" s="12"/>
      <c r="C36" s="12"/>
      <c r="D36" s="12"/>
      <c r="E36" s="12"/>
    </row>
    <row r="37" spans="1:5" x14ac:dyDescent="0.25">
      <c r="A37" s="12" t="s">
        <v>7113</v>
      </c>
      <c r="B37" s="12"/>
      <c r="C37" s="12"/>
      <c r="D37" s="12"/>
      <c r="E37" s="12"/>
    </row>
    <row r="38" spans="1:5" x14ac:dyDescent="0.25">
      <c r="A38" s="12" t="s">
        <v>30</v>
      </c>
      <c r="B38" s="12"/>
      <c r="C38" s="12"/>
      <c r="D38" s="12"/>
      <c r="E38" s="12"/>
    </row>
    <row r="44" spans="1:5" x14ac:dyDescent="0.25">
      <c r="A44" t="s">
        <v>70</v>
      </c>
    </row>
  </sheetData>
  <printOptions gridLines="1"/>
  <pageMargins left="0.7" right="0.7" top="0.75" bottom="0.75" header="0.3" footer="0.3"/>
  <pageSetup paperSize="9" orientation="portrait" r:id="rId1"/>
  <headerFooter>
    <oddHeader xml:space="preserve">&amp;CBON DE COMMANDE
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Affiche_Formulaire2">
                <anchor moveWithCells="1" sizeWithCells="1">
                  <from>
                    <xdr:col>6</xdr:col>
                    <xdr:colOff>342900</xdr:colOff>
                    <xdr:row>2</xdr:row>
                    <xdr:rowOff>152400</xdr:rowOff>
                  </from>
                  <to>
                    <xdr:col>7</xdr:col>
                    <xdr:colOff>1352550</xdr:colOff>
                    <xdr:row>4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zoomScale="110" zoomScaleNormal="110" workbookViewId="0">
      <selection activeCell="D4" sqref="D4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2:J4"/>
  <sheetViews>
    <sheetView workbookViewId="0">
      <selection activeCell="B24" sqref="B24"/>
    </sheetView>
  </sheetViews>
  <sheetFormatPr baseColWidth="10" defaultRowHeight="15" x14ac:dyDescent="0.25"/>
  <cols>
    <col min="9" max="9" width="28.85546875" customWidth="1"/>
    <col min="10" max="10" width="19.28515625" customWidth="1"/>
  </cols>
  <sheetData>
    <row r="2" spans="2:10" x14ac:dyDescent="0.25">
      <c r="B2" t="s">
        <v>7114</v>
      </c>
      <c r="C2" t="s">
        <v>7115</v>
      </c>
      <c r="D2" t="s">
        <v>23</v>
      </c>
      <c r="E2" t="s">
        <v>7116</v>
      </c>
      <c r="F2" t="s">
        <v>7117</v>
      </c>
      <c r="G2" t="s">
        <v>24</v>
      </c>
      <c r="H2" t="s">
        <v>7118</v>
      </c>
      <c r="I2" t="s">
        <v>7104</v>
      </c>
      <c r="J2" t="s">
        <v>7105</v>
      </c>
    </row>
    <row r="3" spans="2:10" x14ac:dyDescent="0.25">
      <c r="B3" t="str">
        <f>Tableau615[Fournisseur]&amp;Tableau615[Demandeur]</f>
        <v/>
      </c>
      <c r="C3" t="str">
        <f>IF(ISNA(VLOOKUP(D3,Tableau_produits[],4,FALSE)),"",(VLOOKUP(D3,Tableau_produits[],4,FALSE)))</f>
        <v/>
      </c>
      <c r="E3" t="str">
        <f>IF(ISNA(VLOOKUP(D3,Tableau_produits[],5,FALSE)),"",(VLOOKUP(D3,Tableau_produits[],5,FALSE)))</f>
        <v/>
      </c>
    </row>
    <row r="4" spans="2:10" x14ac:dyDescent="0.25">
      <c r="B4" t="str">
        <f>Tableau615[Fournisseur]&amp;Tableau615[Demandeur]</f>
        <v>INCONNULaboratoire d'Agro-Physiologie</v>
      </c>
      <c r="C4" t="str">
        <f>IF(ISNA(VLOOKUP(D4,Tableau_produits[],4,FALSE)),"",(VLOOKUP(D4,Tableau_produits[],4,FALSE)))</f>
        <v>D8130</v>
      </c>
      <c r="D4" t="s">
        <v>40</v>
      </c>
      <c r="E4">
        <f>IF(ISNA(VLOOKUP(D4,Tableau_produits[],5,FALSE)),"",(VLOOKUP(D4,Tableau_produits[],5,FALSE)))</f>
        <v>80.2</v>
      </c>
      <c r="F4">
        <v>2</v>
      </c>
      <c r="G4" t="s">
        <v>28</v>
      </c>
      <c r="H4" t="s">
        <v>57</v>
      </c>
      <c r="I4" t="s">
        <v>30</v>
      </c>
      <c r="J4" t="s">
        <v>39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Base de données</vt:lpstr>
      <vt:lpstr>Commande</vt:lpstr>
      <vt:lpstr>Bon de commande</vt:lpstr>
      <vt:lpstr>Suivi de commande</vt:lpstr>
      <vt:lpstr>Historique des commandes</vt:lpstr>
      <vt:lpstr>commande</vt:lpstr>
      <vt:lpstr>N°__produit</vt:lpstr>
      <vt:lpstr>NumeroDemande</vt:lpstr>
      <vt:lpstr>Tabl_Commande</vt:lpstr>
      <vt:lpstr>Table_commande</vt:lpstr>
      <vt:lpstr>Tableau_Commande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Lyna MOHAMED</dc:creator>
  <cp:lastModifiedBy>Lyna MOHAMED</cp:lastModifiedBy>
  <dcterms:created xsi:type="dcterms:W3CDTF">2016-02-11T09:48:32Z</dcterms:created>
  <dcterms:modified xsi:type="dcterms:W3CDTF">2016-03-19T14:59:08Z</dcterms:modified>
</cp:coreProperties>
</file>