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28800" windowHeight="11835"/>
  </bookViews>
  <sheets>
    <sheet name="Notes de frais" sheetId="1" r:id="rId1"/>
  </sheets>
  <definedNames>
    <definedName name="BaremeKilometrique">'Notes de frais'!#REF!</definedName>
    <definedName name="DateDebut">'Notes de frais'!$F$6</definedName>
    <definedName name="DateFin">'Notes de frais'!$F$7</definedName>
    <definedName name="_xlnm.Print_Titles" localSheetId="0">'Notes de frais'!$10:$10</definedName>
    <definedName name="_xlnm.Print_Area" localSheetId="0">'Notes de frais'!$A$1:$H$16</definedName>
  </definedNames>
  <calcPr calcId="152511" iterateDelta="1E-4"/>
</workbook>
</file>

<file path=xl/calcChain.xml><?xml version="1.0" encoding="utf-8"?>
<calcChain xmlns="http://schemas.openxmlformats.org/spreadsheetml/2006/main">
  <c r="E12" i="1" l="1"/>
  <c r="H12" i="1"/>
  <c r="E13" i="1"/>
  <c r="H13" i="1"/>
  <c r="E11" i="1" l="1"/>
  <c r="H11" i="1" l="1"/>
  <c r="F14" i="1"/>
  <c r="F16" i="1" s="1"/>
  <c r="H2" i="1" s="1"/>
</calcChain>
</file>

<file path=xl/sharedStrings.xml><?xml version="1.0" encoding="utf-8"?>
<sst xmlns="http://schemas.openxmlformats.org/spreadsheetml/2006/main" count="33" uniqueCount="32">
  <si>
    <t>Notes de frais</t>
  </si>
  <si>
    <t>Nom :</t>
  </si>
  <si>
    <t>Date</t>
  </si>
  <si>
    <t>Compte</t>
  </si>
  <si>
    <t>Description</t>
  </si>
  <si>
    <t>Trajet vers l’aéroport/vol</t>
  </si>
  <si>
    <t>PERIODE</t>
  </si>
  <si>
    <t>428AUA</t>
  </si>
  <si>
    <t>TVA</t>
  </si>
  <si>
    <t>HT/TTC</t>
  </si>
  <si>
    <t>Analytique</t>
  </si>
  <si>
    <t>Date de traitement</t>
  </si>
  <si>
    <t>Date de Virement</t>
  </si>
  <si>
    <t>Totals des frais TTC</t>
  </si>
  <si>
    <t>Acompte Versé</t>
  </si>
  <si>
    <t>Solde à payer</t>
  </si>
  <si>
    <t>TOTAL à payer DES NOTES DE FRAIS</t>
  </si>
  <si>
    <t>Lieu</t>
  </si>
  <si>
    <t>Dépense</t>
  </si>
  <si>
    <t>Code</t>
  </si>
  <si>
    <t xml:space="preserve">  </t>
  </si>
  <si>
    <t>16DERp</t>
  </si>
  <si>
    <t>16AMIp</t>
  </si>
  <si>
    <t>16 COJp</t>
  </si>
  <si>
    <t>16CODd</t>
  </si>
  <si>
    <t>16CODp</t>
  </si>
  <si>
    <t>16FDOd</t>
  </si>
  <si>
    <t>16FDOp</t>
  </si>
  <si>
    <t>16FONC</t>
  </si>
  <si>
    <t>16 FRDd</t>
  </si>
  <si>
    <t>16GERd</t>
  </si>
  <si>
    <t>16GERp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</si>
</sst>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$&quot;#,##0.00"/>
    <numFmt numFmtId="167" formatCode="#,##0.00\ &quot;€&quot;"/>
  </numFmts>
  <fonts count="27" x14ac:knownFonts="1">
    <font>
      <sz val="10"/>
      <color theme="1"/>
      <name val="Segoe UI"/>
      <family val="2"/>
      <scheme val="minor"/>
    </font>
    <font>
      <sz val="11"/>
      <color theme="1"/>
      <name val="Segoe UI"/>
      <family val="2"/>
      <scheme val="minor"/>
    </font>
    <font>
      <sz val="10"/>
      <color theme="4"/>
      <name val="Segoe UI"/>
      <family val="2"/>
      <scheme val="minor"/>
    </font>
    <font>
      <sz val="10"/>
      <color theme="1"/>
      <name val="Segoe UI"/>
      <family val="2"/>
      <scheme val="minor"/>
    </font>
    <font>
      <u/>
      <sz val="10"/>
      <color theme="4"/>
      <name val="Segoe UI"/>
      <family val="2"/>
      <scheme val="minor"/>
    </font>
    <font>
      <b/>
      <sz val="10"/>
      <color theme="0"/>
      <name val="Segoe UI"/>
      <family val="2"/>
      <scheme val="minor"/>
    </font>
    <font>
      <sz val="10"/>
      <color theme="0"/>
      <name val="Segoe UI"/>
      <family val="2"/>
      <scheme val="minor"/>
    </font>
    <font>
      <sz val="9"/>
      <color theme="0"/>
      <name val="Segoe UI"/>
      <family val="2"/>
      <scheme val="minor"/>
    </font>
    <font>
      <b/>
      <sz val="26"/>
      <color theme="0"/>
      <name val="Segoe UI"/>
      <family val="2"/>
      <scheme val="major"/>
    </font>
    <font>
      <b/>
      <sz val="12"/>
      <color theme="0"/>
      <name val="Segoe UI"/>
      <family val="2"/>
      <scheme val="major"/>
    </font>
    <font>
      <b/>
      <sz val="12"/>
      <color theme="0"/>
      <name val="Segoe UI"/>
      <family val="1"/>
      <scheme val="major"/>
    </font>
    <font>
      <b/>
      <sz val="14"/>
      <color theme="0"/>
      <name val="Segoe UI"/>
      <family val="2"/>
      <scheme val="major"/>
    </font>
    <font>
      <b/>
      <sz val="9"/>
      <color theme="0"/>
      <name val="Segoe UI"/>
      <family val="2"/>
      <scheme val="minor"/>
    </font>
    <font>
      <b/>
      <sz val="28"/>
      <color theme="0"/>
      <name val="Segoe UI"/>
      <family val="2"/>
      <scheme val="major"/>
    </font>
    <font>
      <sz val="11"/>
      <color theme="3"/>
      <name val="Segoe UI"/>
      <family val="2"/>
      <scheme val="major"/>
    </font>
    <font>
      <b/>
      <sz val="10"/>
      <color theme="1"/>
      <name val="Segoe UI"/>
      <family val="2"/>
      <scheme val="minor"/>
    </font>
    <font>
      <sz val="11"/>
      <color rgb="FF303030"/>
      <name val="Open Sans"/>
      <family val="2"/>
    </font>
    <font>
      <sz val="11"/>
      <color rgb="FF303030"/>
      <name val="Verdana"/>
      <family val="2"/>
    </font>
    <font>
      <b/>
      <sz val="16"/>
      <color rgb="FFFF0000"/>
      <name val="Segoe UI"/>
      <family val="2"/>
      <scheme val="minor"/>
    </font>
    <font>
      <sz val="10"/>
      <color theme="1"/>
      <name val="Calibri"/>
      <family val="2"/>
    </font>
    <font>
      <sz val="11"/>
      <color rgb="FF303030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b/>
      <sz val="8"/>
      <color theme="0"/>
      <name val="Segoe UI"/>
      <family val="2"/>
      <scheme val="major"/>
    </font>
    <font>
      <b/>
      <sz val="10"/>
      <color theme="0"/>
      <name val="Segoe UI"/>
      <family val="2"/>
      <scheme val="major"/>
    </font>
    <font>
      <sz val="8"/>
      <color theme="0"/>
      <name val="Segoe U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rgb="FFD9E1F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79998168889431442"/>
      </bottom>
      <diagonal/>
    </border>
    <border>
      <left/>
      <right/>
      <top style="medium">
        <color theme="4" tint="0.79998168889431442"/>
      </top>
      <bottom style="medium">
        <color theme="4"/>
      </bottom>
      <diagonal/>
    </border>
    <border>
      <left/>
      <right/>
      <top style="medium">
        <color rgb="FF8EA9DB"/>
      </top>
      <bottom style="medium">
        <color rgb="FF8EA9DB"/>
      </bottom>
      <diagonal/>
    </border>
    <border>
      <left/>
      <right/>
      <top/>
      <bottom style="medium">
        <color rgb="FF8EA9DB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</borders>
  <cellStyleXfs count="10">
    <xf numFmtId="0" fontId="0" fillId="0" borderId="0">
      <alignment vertical="center"/>
    </xf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4" borderId="0" applyNumberFormat="0" applyBorder="0" applyAlignment="0" applyProtection="0"/>
    <xf numFmtId="0" fontId="2" fillId="0" borderId="0" applyNumberFormat="0" applyFill="0" applyBorder="0" applyAlignment="0" applyProtection="0"/>
    <xf numFmtId="0" fontId="9" fillId="4" borderId="0" applyNumberFormat="0" applyBorder="0" applyProtection="0">
      <alignment vertical="center"/>
    </xf>
    <xf numFmtId="0" fontId="10" fillId="4" borderId="0" applyNumberFormat="0" applyBorder="0" applyProtection="0">
      <alignment horizontal="left"/>
    </xf>
    <xf numFmtId="0" fontId="5" fillId="4" borderId="0" applyNumberFormat="0" applyBorder="0" applyAlignment="0" applyProtection="0"/>
    <xf numFmtId="166" fontId="11" fillId="0" borderId="0" applyFill="0" applyBorder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Fill="1" applyBorder="1" applyAlignment="1">
      <alignment horizontal="left" vertical="center" indent="1"/>
    </xf>
    <xf numFmtId="0" fontId="0" fillId="0" borderId="0" xfId="0" applyFont="1" applyFill="1" applyBorder="1" applyAlignment="1">
      <alignment horizontal="left" vertical="center"/>
    </xf>
    <xf numFmtId="0" fontId="7" fillId="2" borderId="0" xfId="0" applyFont="1" applyFill="1">
      <alignment vertical="center"/>
    </xf>
    <xf numFmtId="0" fontId="6" fillId="2" borderId="0" xfId="0" applyFont="1" applyFill="1" applyBorder="1">
      <alignment vertical="center"/>
    </xf>
    <xf numFmtId="0" fontId="0" fillId="2" borderId="0" xfId="0" applyFill="1" applyBorder="1">
      <alignment vertical="center"/>
    </xf>
    <xf numFmtId="0" fontId="9" fillId="2" borderId="0" xfId="5" applyFill="1" applyBorder="1" applyAlignment="1">
      <alignment horizontal="left" indent="7"/>
    </xf>
    <xf numFmtId="0" fontId="9" fillId="2" borderId="0" xfId="5" applyFill="1" applyBorder="1" applyAlignment="1">
      <alignment horizontal="left" vertical="top" indent="7"/>
    </xf>
    <xf numFmtId="0" fontId="12" fillId="2" borderId="0" xfId="0" applyFont="1" applyFill="1" applyAlignment="1">
      <alignment vertical="center"/>
    </xf>
    <xf numFmtId="0" fontId="6" fillId="2" borderId="1" xfId="0" applyFont="1" applyFill="1" applyBorder="1">
      <alignment vertical="center"/>
    </xf>
    <xf numFmtId="0" fontId="14" fillId="0" borderId="0" xfId="0" applyFont="1" applyFill="1" applyBorder="1" applyAlignment="1">
      <alignment horizontal="left" vertical="center" indent="2"/>
    </xf>
    <xf numFmtId="0" fontId="14" fillId="0" borderId="0" xfId="0" applyFont="1" applyFill="1" applyBorder="1" applyAlignment="1">
      <alignment horizontal="left" vertical="center" indent="1"/>
    </xf>
    <xf numFmtId="0" fontId="14" fillId="0" borderId="0" xfId="0" applyFont="1" applyFill="1" applyBorder="1" applyAlignment="1">
      <alignment horizontal="left" vertical="center"/>
    </xf>
    <xf numFmtId="0" fontId="6" fillId="2" borderId="0" xfId="7" applyFont="1" applyFill="1" applyAlignment="1">
      <alignment horizontal="left" vertical="center" indent="1"/>
    </xf>
    <xf numFmtId="166" fontId="14" fillId="0" borderId="0" xfId="0" applyNumberFormat="1" applyFont="1" applyFill="1" applyBorder="1" applyAlignment="1">
      <alignment horizontal="right" vertical="center"/>
    </xf>
    <xf numFmtId="166" fontId="0" fillId="0" borderId="0" xfId="0" applyNumberFormat="1">
      <alignment vertical="center"/>
    </xf>
    <xf numFmtId="0" fontId="0" fillId="2" borderId="0" xfId="0" applyNumberFormat="1" applyFill="1">
      <alignment vertical="center"/>
    </xf>
    <xf numFmtId="0" fontId="6" fillId="2" borderId="0" xfId="0" applyNumberFormat="1" applyFont="1" applyFill="1" applyBorder="1">
      <alignment vertical="center"/>
    </xf>
    <xf numFmtId="0" fontId="6" fillId="2" borderId="1" xfId="0" applyNumberFormat="1" applyFont="1" applyFill="1" applyBorder="1">
      <alignment vertical="center"/>
    </xf>
    <xf numFmtId="0" fontId="3" fillId="2" borderId="0" xfId="0" applyNumberFormat="1" applyFont="1" applyFill="1">
      <alignment vertical="center"/>
    </xf>
    <xf numFmtId="0" fontId="7" fillId="2" borderId="0" xfId="0" applyNumberFormat="1" applyFont="1" applyFill="1">
      <alignment vertical="center"/>
    </xf>
    <xf numFmtId="0" fontId="12" fillId="2" borderId="0" xfId="0" applyNumberFormat="1" applyFont="1" applyFill="1" applyAlignment="1">
      <alignment horizontal="right" vertical="center" indent="1"/>
    </xf>
    <xf numFmtId="0" fontId="6" fillId="2" borderId="0" xfId="7" applyFont="1" applyFill="1" applyAlignment="1">
      <alignment horizontal="left" vertical="center" indent="2"/>
    </xf>
    <xf numFmtId="0" fontId="6" fillId="2" borderId="0" xfId="7" applyFont="1" applyFill="1" applyAlignment="1">
      <alignment horizontal="left" vertical="center" indent="7"/>
    </xf>
    <xf numFmtId="0" fontId="6" fillId="2" borderId="0" xfId="7" applyNumberFormat="1" applyFont="1" applyFill="1" applyAlignment="1">
      <alignment horizontal="left" vertical="center"/>
    </xf>
    <xf numFmtId="167" fontId="3" fillId="0" borderId="0" xfId="2" applyNumberFormat="1" applyFont="1" applyFill="1" applyBorder="1" applyAlignment="1">
      <alignment vertical="center"/>
    </xf>
    <xf numFmtId="14" fontId="0" fillId="0" borderId="0" xfId="0" applyNumberFormat="1" applyAlignment="1">
      <alignment horizontal="right" vertical="center" indent="3"/>
    </xf>
    <xf numFmtId="167" fontId="0" fillId="0" borderId="2" xfId="0" applyNumberFormat="1" applyFont="1" applyBorder="1" applyAlignment="1">
      <alignment horizontal="right" vertical="center"/>
    </xf>
    <xf numFmtId="167" fontId="15" fillId="3" borderId="2" xfId="0" applyNumberFormat="1" applyFont="1" applyFill="1" applyBorder="1" applyAlignment="1">
      <alignment horizontal="right" vertical="center" indent="1"/>
    </xf>
    <xf numFmtId="0" fontId="0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 indent="1"/>
    </xf>
    <xf numFmtId="0" fontId="0" fillId="0" borderId="0" xfId="0" applyFont="1" applyFill="1" applyAlignment="1">
      <alignment horizontal="left" vertical="center" indent="1"/>
    </xf>
    <xf numFmtId="0" fontId="0" fillId="0" borderId="0" xfId="0" applyFont="1" applyFill="1" applyAlignment="1">
      <alignment horizontal="left" vertical="center"/>
    </xf>
    <xf numFmtId="167" fontId="15" fillId="3" borderId="0" xfId="0" applyNumberFormat="1" applyFont="1" applyFill="1" applyBorder="1" applyAlignment="1">
      <alignment horizontal="right" vertical="center" indent="1"/>
    </xf>
    <xf numFmtId="0" fontId="16" fillId="0" borderId="0" xfId="0" applyFont="1" applyAlignment="1">
      <alignment vertical="center" wrapText="1"/>
    </xf>
    <xf numFmtId="167" fontId="0" fillId="0" borderId="0" xfId="0" applyNumberFormat="1" applyFont="1" applyFill="1" applyAlignment="1">
      <alignment horizontal="right" vertical="center"/>
    </xf>
    <xf numFmtId="14" fontId="0" fillId="0" borderId="0" xfId="0" applyNumberFormat="1" applyAlignment="1">
      <alignment horizontal="right" vertical="center" wrapText="1" indent="3"/>
    </xf>
    <xf numFmtId="14" fontId="0" fillId="0" borderId="2" xfId="0" applyNumberFormat="1" applyBorder="1" applyAlignment="1">
      <alignment horizontal="right" vertical="center" wrapText="1" indent="3"/>
    </xf>
    <xf numFmtId="0" fontId="17" fillId="0" borderId="0" xfId="0" applyFont="1">
      <alignment vertical="center"/>
    </xf>
    <xf numFmtId="49" fontId="17" fillId="0" borderId="0" xfId="0" applyNumberFormat="1" applyFont="1">
      <alignment vertical="center"/>
    </xf>
    <xf numFmtId="167" fontId="18" fillId="3" borderId="0" xfId="0" applyNumberFormat="1" applyFont="1" applyFill="1" applyBorder="1" applyAlignment="1">
      <alignment horizontal="center" vertical="center"/>
    </xf>
    <xf numFmtId="14" fontId="6" fillId="2" borderId="0" xfId="7" applyNumberFormat="1" applyFont="1" applyFill="1" applyAlignment="1">
      <alignment horizontal="left" vertical="center" indent="7"/>
    </xf>
    <xf numFmtId="14" fontId="6" fillId="2" borderId="0" xfId="7" applyNumberFormat="1" applyFont="1" applyFill="1" applyAlignment="1">
      <alignment horizontal="left" vertical="center"/>
    </xf>
    <xf numFmtId="165" fontId="6" fillId="2" borderId="0" xfId="1" applyFont="1" applyFill="1" applyAlignment="1">
      <alignment horizontal="left" vertical="center"/>
    </xf>
    <xf numFmtId="14" fontId="19" fillId="0" borderId="0" xfId="0" applyNumberFormat="1" applyFont="1" applyFill="1" applyBorder="1" applyAlignment="1">
      <alignment horizontal="right" vertical="center" indent="3"/>
    </xf>
    <xf numFmtId="0" fontId="19" fillId="0" borderId="0" xfId="0" applyFont="1" applyFill="1" applyBorder="1" applyAlignment="1">
      <alignment horizontal="left" vertical="center" indent="1"/>
    </xf>
    <xf numFmtId="0" fontId="19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167" fontId="19" fillId="0" borderId="0" xfId="2" applyNumberFormat="1" applyFont="1" applyFill="1" applyBorder="1" applyAlignment="1">
      <alignment vertical="center"/>
    </xf>
    <xf numFmtId="0" fontId="20" fillId="0" borderId="0" xfId="0" applyFont="1" applyAlignment="1">
      <alignment vertical="center" wrapText="1"/>
    </xf>
    <xf numFmtId="165" fontId="20" fillId="0" borderId="0" xfId="1" applyFont="1" applyAlignment="1">
      <alignment vertical="center"/>
    </xf>
    <xf numFmtId="0" fontId="21" fillId="5" borderId="3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5" borderId="4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0" borderId="7" xfId="0" applyFont="1" applyFill="1" applyBorder="1" applyAlignment="1"/>
    <xf numFmtId="0" fontId="23" fillId="0" borderId="0" xfId="0" applyFont="1" applyFill="1" applyBorder="1" applyAlignment="1"/>
    <xf numFmtId="0" fontId="23" fillId="0" borderId="8" xfId="0" applyFont="1" applyFill="1" applyBorder="1" applyAlignment="1"/>
    <xf numFmtId="0" fontId="26" fillId="2" borderId="1" xfId="0" applyFont="1" applyFill="1" applyBorder="1" applyAlignment="1">
      <alignment horizontal="left" vertical="center" wrapText="1"/>
    </xf>
    <xf numFmtId="0" fontId="24" fillId="2" borderId="0" xfId="3" applyFont="1" applyFill="1" applyBorder="1" applyAlignment="1">
      <alignment horizontal="left" vertical="center"/>
    </xf>
    <xf numFmtId="0" fontId="25" fillId="2" borderId="0" xfId="3" applyFont="1" applyFill="1" applyBorder="1" applyAlignment="1">
      <alignment horizontal="left" vertical="center"/>
    </xf>
    <xf numFmtId="0" fontId="13" fillId="2" borderId="0" xfId="3" applyFont="1" applyFill="1" applyBorder="1" applyAlignment="1">
      <alignment horizontal="center" vertical="center"/>
    </xf>
    <xf numFmtId="0" fontId="13" fillId="2" borderId="1" xfId="3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/>
    </xf>
  </cellXfs>
  <cellStyles count="10">
    <cellStyle name="Lien hypertexte" xfId="4" builtinId="8" customBuiltin="1"/>
    <cellStyle name="Lien hypertexte visité" xfId="9" builtinId="9" customBuiltin="1"/>
    <cellStyle name="Milliers" xfId="1" builtinId="3"/>
    <cellStyle name="Monétaire" xfId="2" builtinId="4"/>
    <cellStyle name="Normal" xfId="0" builtinId="0" customBuiltin="1"/>
    <cellStyle name="Titre" xfId="3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</cellStyles>
  <dxfs count="81">
    <dxf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000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167" formatCode="#,##0.00\ &quot;€&quot;"/>
      <fill>
        <patternFill patternType="solid">
          <fgColor indexed="64"/>
          <bgColor theme="4" tint="-0.249977111117893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numFmt numFmtId="19" formatCode="dd/mm/yyyy"/>
      <alignment horizontal="right" vertical="center" textRotation="0" wrapText="1" indent="3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  <fill>
        <patternFill>
          <bgColor theme="1"/>
        </patternFill>
      </fill>
    </dxf>
    <dxf>
      <font>
        <color theme="1"/>
      </font>
      <fill>
        <patternFill>
          <bgColor rgb="FF92D05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3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Segoe UI"/>
        <scheme val="minor"/>
      </font>
      <alignment vertical="center" textRotation="0" wrapText="0" indent="0" justifyLastLine="0" shrinkToFit="0" readingOrder="0"/>
    </dxf>
    <dxf>
      <fill>
        <patternFill>
          <bgColor theme="4" tint="0.79998168889431442"/>
        </patternFill>
      </fill>
    </dxf>
    <dxf>
      <border>
        <top style="medium">
          <color theme="4" tint="0.79998168889431442"/>
        </top>
      </border>
    </dxf>
    <dxf>
      <font>
        <b/>
        <i val="0"/>
        <color theme="3"/>
      </font>
      <border>
        <bottom style="medium">
          <color theme="4" tint="0.79998168889431442"/>
        </bottom>
        <horizontal/>
      </border>
    </dxf>
    <dxf>
      <border>
        <bottom style="medium">
          <color theme="4"/>
        </bottom>
      </border>
    </dxf>
  </dxfs>
  <tableStyles count="1" defaultTableStyle="Expense Report" defaultPivotStyle="PivotStyleLight16">
    <tableStyle name="Expense Report" pivot="0" count="4">
      <tableStyleElement type="wholeTable" dxfId="80"/>
      <tableStyleElement type="headerRow" dxfId="79"/>
      <tableStyleElement type="totalRow" dxfId="78"/>
      <tableStyleElement type="secondRowStripe" dxfId="77"/>
    </tableStyle>
  </tableStyles>
  <colors>
    <mruColors>
      <color rgb="FF795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blDepenses" displayName="tblDepenses" ref="A10:H14" totalsRowCount="1" dataDxfId="76" totalsRowDxfId="75">
  <tableColumns count="8">
    <tableColumn id="1" name="Date" totalsRowLabel="Totals des frais TTC" dataDxfId="74" totalsRowDxfId="12"/>
    <tableColumn id="2" name="Compte" dataDxfId="73" totalsRowDxfId="11"/>
    <tableColumn id="14" name="Lieu" dataDxfId="72" totalsRowDxfId="10"/>
    <tableColumn id="3" name="Description" dataDxfId="71" totalsRowDxfId="9"/>
    <tableColumn id="15" name="Dépense" dataDxfId="70" totalsRowDxfId="8">
      <calculatedColumnFormula>IF(B11=625100,"Voyage",IF(B11=625200,"Restaurant",IF(B11=606200,"Costumes",IF(B11=606500,"Matériel spectacle",IF(B11=606400,"Fournitures de bureau",IF(B11=606300,"Fournitures entretien et petit equip",IF(B11=606160,"Carburant",IF(B11=606800,"Achat alimentaire",IF(B11=626100,"La poste",IF(B11=626200,"Téléphone",IF(B11=625600,"""Hôtel",0)))))))))))</calculatedColumnFormula>
    </tableColumn>
    <tableColumn id="4" name="HT/TTC" totalsRowFunction="custom" dataDxfId="69" totalsRowDxfId="7" dataCellStyle="Monétaire">
      <totalsRowFormula>SUM(tblDepenses[HT/TTC])</totalsRowFormula>
    </tableColumn>
    <tableColumn id="8" name="TVA" dataDxfId="68" totalsRowDxfId="6" dataCellStyle="Monétaire"/>
    <tableColumn id="5" name="Analytique" dataDxfId="67" totalsRowDxfId="5" dataCellStyle="Monétaire">
      <calculatedColumnFormula>IF(G11="A",F11*20,IF(F11="B",G11*0.055,IF(G11="C",F11*1,"")))</calculatedColumnFormula>
    </tableColumn>
  </tableColumns>
  <tableStyleInfo name="Expense Report" showFirstColumn="0" showLastColumn="0" showRowStripes="1" showColumnStripes="0"/>
  <extLst>
    <ext xmlns:x14="http://schemas.microsoft.com/office/spreadsheetml/2009/9/main" uri="{504A1905-F514-4f6f-8877-14C23A59335A}">
      <x14:table altText="Notes de frais" altTextSummary="Liste de frais de déplacement et détails relatifs aux coûts d’hébergement, des repas, de téléphone, de transport, etc."/>
    </ext>
  </extLst>
</table>
</file>

<file path=xl/theme/theme1.xml><?xml version="1.0" encoding="utf-8"?>
<a:theme xmlns:a="http://schemas.openxmlformats.org/drawingml/2006/main" name="Metropolitan">
  <a:themeElements>
    <a:clrScheme name="Expense Report">
      <a:dk1>
        <a:sysClr val="windowText" lastClr="000000"/>
      </a:dk1>
      <a:lt1>
        <a:sysClr val="window" lastClr="FFFFFF"/>
      </a:lt1>
      <a:dk2>
        <a:srgbClr val="5A5A5A"/>
      </a:dk2>
      <a:lt2>
        <a:srgbClr val="F0F0F0"/>
      </a:lt2>
      <a:accent1>
        <a:srgbClr val="438C9B"/>
      </a:accent1>
      <a:accent2>
        <a:srgbClr val="DA1FA2"/>
      </a:accent2>
      <a:accent3>
        <a:srgbClr val="F2C911"/>
      </a:accent3>
      <a:accent4>
        <a:srgbClr val="6D5CA7"/>
      </a:accent4>
      <a:accent5>
        <a:srgbClr val="F44A4A"/>
      </a:accent5>
      <a:accent6>
        <a:srgbClr val="759D33"/>
      </a:accent6>
      <a:hlink>
        <a:srgbClr val="6D5CA7"/>
      </a:hlink>
      <a:folHlink>
        <a:srgbClr val="DA1FA2"/>
      </a:folHlink>
    </a:clrScheme>
    <a:fontScheme name="Expense Report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Metropolita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00000"/>
                <a:lumMod val="110000"/>
              </a:schemeClr>
            </a:gs>
            <a:gs pos="50000">
              <a:schemeClr val="phClr">
                <a:tint val="75000"/>
                <a:satMod val="101000"/>
                <a:lumMod val="105000"/>
              </a:schemeClr>
            </a:gs>
            <a:gs pos="100000">
              <a:schemeClr val="phClr">
                <a:tint val="82000"/>
                <a:satMod val="104000"/>
                <a:lumMod val="105000"/>
              </a:schemeClr>
            </a:gs>
          </a:gsLst>
          <a:lin ang="2700000" scaled="0"/>
        </a:gradFill>
        <a:gradFill rotWithShape="1">
          <a:gsLst>
            <a:gs pos="0">
              <a:schemeClr val="phClr">
                <a:tint val="97000"/>
                <a:satMod val="100000"/>
                <a:lumMod val="102000"/>
              </a:schemeClr>
            </a:gs>
            <a:gs pos="50000">
              <a:schemeClr val="phClr">
                <a:shade val="100000"/>
                <a:satMod val="100000"/>
                <a:lumMod val="100000"/>
              </a:schemeClr>
            </a:gs>
            <a:gs pos="100000">
              <a:schemeClr val="phClr">
                <a:shade val="80000"/>
                <a:satMod val="100000"/>
                <a:lumMod val="99000"/>
              </a:schemeClr>
            </a:gs>
          </a:gsLst>
          <a:lin ang="27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solidFill>
          <a:schemeClr val="phClr">
            <a:shade val="95000"/>
            <a:satMod val="17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Metropolitan" id="{4C5440D6-04D2-4954-96CF-F251137069B2}" vid="{79CFCA13-9412-4290-BB4B-85112F88857B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A1:P31"/>
  <sheetViews>
    <sheetView showGridLines="0" tabSelected="1" view="pageBreakPreview" zoomScaleNormal="100" zoomScaleSheetLayoutView="100" workbookViewId="0">
      <selection activeCell="C8" sqref="C8"/>
    </sheetView>
  </sheetViews>
  <sheetFormatPr baseColWidth="10" defaultColWidth="9.140625" defaultRowHeight="24" customHeight="1" x14ac:dyDescent="0.25"/>
  <cols>
    <col min="1" max="1" width="20.140625" style="27" customWidth="1"/>
    <col min="2" max="2" width="23" customWidth="1"/>
    <col min="3" max="3" width="32" customWidth="1"/>
    <col min="4" max="5" width="27" customWidth="1"/>
    <col min="6" max="6" width="10.42578125" style="16" customWidth="1"/>
    <col min="7" max="7" width="12.85546875" style="16" customWidth="1"/>
    <col min="8" max="8" width="20.28515625" style="16" customWidth="1"/>
  </cols>
  <sheetData>
    <row r="1" spans="1:16" ht="30.75" customHeight="1" x14ac:dyDescent="0.3">
      <c r="A1" s="63" t="s">
        <v>0</v>
      </c>
      <c r="B1" s="63"/>
      <c r="C1" s="62"/>
      <c r="D1" s="7"/>
      <c r="E1" s="7"/>
      <c r="F1" s="17"/>
      <c r="G1" s="18"/>
      <c r="H1" s="18"/>
    </row>
    <row r="2" spans="1:16" ht="28.5" customHeight="1" x14ac:dyDescent="0.25">
      <c r="A2" s="63"/>
      <c r="B2" s="63"/>
      <c r="C2" s="61"/>
      <c r="D2" s="8"/>
      <c r="E2" s="8"/>
      <c r="F2" s="9"/>
      <c r="G2" s="22" t="s">
        <v>16</v>
      </c>
      <c r="H2" s="41">
        <f>F$16</f>
        <v>50</v>
      </c>
    </row>
    <row r="3" spans="1:16" ht="48.75" customHeight="1" thickBot="1" x14ac:dyDescent="0.3">
      <c r="A3" s="64"/>
      <c r="B3" s="64"/>
      <c r="C3" s="60"/>
      <c r="D3" s="60"/>
      <c r="E3" s="10"/>
      <c r="F3" s="19"/>
      <c r="G3" s="19"/>
      <c r="H3" s="19"/>
    </row>
    <row r="4" spans="1:16" ht="6" customHeight="1" x14ac:dyDescent="0.25">
      <c r="A4" s="6"/>
      <c r="B4" s="5"/>
      <c r="C4" s="5"/>
      <c r="D4" s="5"/>
      <c r="E4" s="5"/>
      <c r="F4" s="18"/>
      <c r="G4" s="18"/>
      <c r="H4" s="18"/>
    </row>
    <row r="5" spans="1:16" ht="1.5" customHeight="1" x14ac:dyDescent="0.25">
      <c r="A5" s="23"/>
      <c r="B5" s="14"/>
      <c r="C5" s="14"/>
      <c r="D5" s="24"/>
      <c r="E5" s="24"/>
      <c r="F5" s="25"/>
      <c r="G5" s="20"/>
      <c r="H5" s="17"/>
    </row>
    <row r="6" spans="1:16" ht="23.25" customHeight="1" x14ac:dyDescent="0.25">
      <c r="A6" s="23" t="s">
        <v>1</v>
      </c>
      <c r="B6" s="14"/>
      <c r="C6" s="14"/>
      <c r="D6" s="24" t="s">
        <v>6</v>
      </c>
      <c r="E6" s="42"/>
      <c r="F6" s="43"/>
      <c r="G6" s="43"/>
      <c r="H6" s="17"/>
    </row>
    <row r="7" spans="1:16" ht="23.25" customHeight="1" x14ac:dyDescent="0.25">
      <c r="A7" s="23" t="s">
        <v>19</v>
      </c>
      <c r="B7" s="14" t="s">
        <v>7</v>
      </c>
      <c r="C7" s="14"/>
      <c r="D7" s="24" t="s">
        <v>11</v>
      </c>
      <c r="E7" s="42"/>
      <c r="F7" s="44"/>
      <c r="G7" s="44"/>
      <c r="H7" s="17"/>
    </row>
    <row r="8" spans="1:16" ht="23.25" customHeight="1" x14ac:dyDescent="0.25">
      <c r="A8" s="23"/>
      <c r="B8" s="14"/>
      <c r="C8" s="14"/>
      <c r="D8" s="24" t="s">
        <v>12</v>
      </c>
      <c r="E8" s="42"/>
      <c r="F8" s="25"/>
      <c r="G8" s="20"/>
      <c r="H8" s="17"/>
    </row>
    <row r="9" spans="1:16" ht="12" customHeight="1" x14ac:dyDescent="0.25">
      <c r="A9" s="4"/>
      <c r="B9" s="4"/>
      <c r="C9" s="4"/>
      <c r="D9" s="4"/>
      <c r="E9" s="4"/>
      <c r="F9" s="21"/>
      <c r="G9" s="21"/>
      <c r="H9" s="21"/>
    </row>
    <row r="10" spans="1:16" s="1" customFormat="1" ht="24" customHeight="1" x14ac:dyDescent="0.25">
      <c r="A10" s="11" t="s">
        <v>2</v>
      </c>
      <c r="B10" s="12" t="s">
        <v>3</v>
      </c>
      <c r="C10" s="12" t="s">
        <v>17</v>
      </c>
      <c r="D10" s="13" t="s">
        <v>4</v>
      </c>
      <c r="E10" s="13" t="s">
        <v>18</v>
      </c>
      <c r="F10" s="15" t="s">
        <v>9</v>
      </c>
      <c r="G10" s="15" t="s">
        <v>8</v>
      </c>
      <c r="H10" s="15" t="s">
        <v>10</v>
      </c>
      <c r="N10" s="55"/>
      <c r="O10" s="55"/>
      <c r="P10" s="55"/>
    </row>
    <row r="11" spans="1:16" s="1" customFormat="1" ht="24" customHeight="1" x14ac:dyDescent="0.25">
      <c r="A11" s="45">
        <v>42239</v>
      </c>
      <c r="B11" s="46">
        <v>625200</v>
      </c>
      <c r="C11" s="46"/>
      <c r="D11" s="47" t="s">
        <v>5</v>
      </c>
      <c r="E11" s="48" t="str">
        <f t="shared" ref="E11:E13" si="0">IF(B11=625100,"Voyage",IF(B11=625200,"Restaurant",IF(B11=606200,"Costumes",IF(B11=606500,"Matériel spectacle",IF(B11=606400,"Fournitures de bureau",IF(B11=606300,"Fournitures entretien et petit equip",IF(B11=606160,"Carburant",IF(B11=606800,"Achat alimentaire",IF(B11=626100,"La poste",IF(B11=626200,"Téléphone",IF(B11=625600,"""Hôtel",0)))))))))))</f>
        <v>Restaurant</v>
      </c>
      <c r="F11" s="49">
        <v>50</v>
      </c>
      <c r="G11" s="50"/>
      <c r="H11" s="51" t="str">
        <f>IF(G11="A",F11*20,IF(F11="B",G11*0.055,IF(G11="C",F11*1,"")))</f>
        <v/>
      </c>
      <c r="N11" s="56"/>
      <c r="O11" s="56"/>
      <c r="P11" s="56"/>
    </row>
    <row r="12" spans="1:16" s="1" customFormat="1" ht="24" customHeight="1" x14ac:dyDescent="0.25">
      <c r="A12" s="45"/>
      <c r="B12" s="46"/>
      <c r="C12" s="46"/>
      <c r="D12" s="47"/>
      <c r="E12" s="48">
        <f>IF(B12=625100,"Voyage",IF(B12=625200,"Restaurant",IF(B12=606200,"Costumes",IF(B12=606500,"Matériel spectacle",IF(B12=606400,"Fournitures de bureau",IF(B12=606300,"Fournitures entretien et petit equip",IF(B12=606160,"Carburant",IF(B12=606800,"Achat alimentaire",IF(B12=626100,"La poste",IF(B12=626200,"Téléphone",IF(B12=625600,"""Hôtel",0)))))))))))</f>
        <v>0</v>
      </c>
      <c r="F12" s="49"/>
      <c r="G12" s="50"/>
      <c r="H12" s="51" t="str">
        <f>IF(G12="A",F12*20,IF(F12="B",G12*0.055,IF(G12="C",F12*1,"")))</f>
        <v/>
      </c>
      <c r="N12" s="65"/>
      <c r="O12" s="66"/>
      <c r="P12" s="67"/>
    </row>
    <row r="13" spans="1:16" s="1" customFormat="1" ht="24" customHeight="1" x14ac:dyDescent="0.2">
      <c r="A13" s="39"/>
      <c r="B13" s="2"/>
      <c r="C13" s="2"/>
      <c r="D13" s="3"/>
      <c r="E13" s="48">
        <f t="shared" si="0"/>
        <v>0</v>
      </c>
      <c r="F13" s="26"/>
      <c r="G13" s="35"/>
      <c r="H13" s="51" t="str">
        <f t="shared" ref="H13" si="1">IF(G13="A",F13*20,IF(F13="B",G13*0.055,IF(G13="C",F13*1,"")))</f>
        <v/>
      </c>
      <c r="N13" s="57"/>
      <c r="O13" s="58"/>
      <c r="P13" s="59"/>
    </row>
    <row r="14" spans="1:16" ht="24" customHeight="1" thickBot="1" x14ac:dyDescent="0.3">
      <c r="A14" s="37" t="s">
        <v>13</v>
      </c>
      <c r="B14" s="32"/>
      <c r="C14" s="32"/>
      <c r="D14" s="33"/>
      <c r="E14" s="33"/>
      <c r="F14" s="34">
        <f>SUM(tblDepenses[HT/TTC])</f>
        <v>50</v>
      </c>
      <c r="G14" s="36"/>
      <c r="H14" s="36"/>
    </row>
    <row r="15" spans="1:16" ht="24" customHeight="1" thickBot="1" x14ac:dyDescent="0.3">
      <c r="A15" s="38" t="s">
        <v>14</v>
      </c>
      <c r="B15" s="31"/>
      <c r="C15" s="31"/>
      <c r="D15" s="30"/>
      <c r="E15" s="30"/>
      <c r="F15" s="29"/>
      <c r="G15" s="28"/>
      <c r="H15" s="28"/>
    </row>
    <row r="16" spans="1:16" ht="24" customHeight="1" thickBot="1" x14ac:dyDescent="0.3">
      <c r="A16" s="38" t="s">
        <v>15</v>
      </c>
      <c r="B16" s="31"/>
      <c r="C16" s="31"/>
      <c r="D16" s="30"/>
      <c r="E16" s="30"/>
      <c r="F16" s="29">
        <f>tblDepenses[[#Totals],[HT/TTC]]-F15</f>
        <v>50</v>
      </c>
      <c r="G16" s="28"/>
      <c r="H16" s="28"/>
    </row>
    <row r="18" spans="1:6" ht="24" customHeight="1" x14ac:dyDescent="0.25">
      <c r="E18" s="40"/>
      <c r="F18" s="16" t="s">
        <v>20</v>
      </c>
    </row>
    <row r="19" spans="1:6" ht="24" customHeight="1" thickBot="1" x14ac:dyDescent="0.3"/>
    <row r="20" spans="1:6" ht="24" customHeight="1" thickBot="1" x14ac:dyDescent="0.3">
      <c r="A20" s="52" t="s">
        <v>21</v>
      </c>
    </row>
    <row r="21" spans="1:6" ht="24" customHeight="1" thickBot="1" x14ac:dyDescent="0.3">
      <c r="A21" s="53" t="s">
        <v>22</v>
      </c>
    </row>
    <row r="22" spans="1:6" ht="24" customHeight="1" thickBot="1" x14ac:dyDescent="0.3">
      <c r="A22" s="54" t="s">
        <v>23</v>
      </c>
    </row>
    <row r="23" spans="1:6" ht="24" customHeight="1" thickBot="1" x14ac:dyDescent="0.3">
      <c r="A23" s="53" t="s">
        <v>24</v>
      </c>
    </row>
    <row r="24" spans="1:6" ht="24" customHeight="1" thickBot="1" x14ac:dyDescent="0.3">
      <c r="A24" s="54" t="s">
        <v>25</v>
      </c>
    </row>
    <row r="25" spans="1:6" ht="24" customHeight="1" thickBot="1" x14ac:dyDescent="0.3">
      <c r="A25" s="53" t="s">
        <v>21</v>
      </c>
    </row>
    <row r="26" spans="1:6" ht="24" customHeight="1" thickBot="1" x14ac:dyDescent="0.3">
      <c r="A26" s="54" t="s">
        <v>26</v>
      </c>
    </row>
    <row r="27" spans="1:6" ht="24" customHeight="1" thickBot="1" x14ac:dyDescent="0.3">
      <c r="A27" s="53" t="s">
        <v>27</v>
      </c>
    </row>
    <row r="28" spans="1:6" ht="24" customHeight="1" thickBot="1" x14ac:dyDescent="0.3">
      <c r="A28" s="54" t="s">
        <v>28</v>
      </c>
    </row>
    <row r="29" spans="1:6" ht="24" customHeight="1" thickBot="1" x14ac:dyDescent="0.3">
      <c r="A29" s="53" t="s">
        <v>29</v>
      </c>
    </row>
    <row r="30" spans="1:6" ht="24" customHeight="1" thickBot="1" x14ac:dyDescent="0.3">
      <c r="A30" s="54" t="s">
        <v>30</v>
      </c>
    </row>
    <row r="31" spans="1:6" ht="24" customHeight="1" thickBot="1" x14ac:dyDescent="0.3">
      <c r="A31" s="53" t="s">
        <v>31</v>
      </c>
    </row>
  </sheetData>
  <sheetProtection selectLockedCells="1" selectUnlockedCells="1"/>
  <mergeCells count="6">
    <mergeCell ref="C3:D3"/>
    <mergeCell ref="A1:B3"/>
    <mergeCell ref="F6:G6"/>
    <mergeCell ref="F7:G7"/>
    <mergeCell ref="N10:P10"/>
    <mergeCell ref="N11:P11"/>
  </mergeCells>
  <conditionalFormatting sqref="A11:A12">
    <cfRule type="expression" dxfId="4" priority="81">
      <formula>(($A11&lt;$F$6)+($A11&gt;$F$7))*($A11&lt;&gt;"")</formula>
    </cfRule>
  </conditionalFormatting>
  <conditionalFormatting sqref="F11:F13">
    <cfRule type="expression" dxfId="3" priority="4">
      <formula>F11&lt;0</formula>
    </cfRule>
  </conditionalFormatting>
  <conditionalFormatting sqref="H2">
    <cfRule type="cellIs" dxfId="2" priority="2" operator="equal">
      <formula>0</formula>
    </cfRule>
    <cfRule type="cellIs" dxfId="1" priority="3" operator="greaterThan">
      <formula>0</formula>
    </cfRule>
  </conditionalFormatting>
  <conditionalFormatting sqref="A11:H13">
    <cfRule type="expression" dxfId="0" priority="1">
      <formula>$G11="TVA"</formula>
    </cfRule>
  </conditionalFormatting>
  <dataValidations count="1">
    <dataValidation type="list" allowBlank="1" showInputMessage="1" showErrorMessage="1" sqref="H11:H13">
      <formula1>$A$20:$A$31</formula1>
    </dataValidation>
  </dataValidations>
  <printOptions horizontalCentered="1"/>
  <pageMargins left="0.25" right="0.25" top="0.75" bottom="0.75" header="0.3" footer="0.3"/>
  <pageSetup scale="80" fitToHeight="0" orientation="landscape" r:id="rId1"/>
  <headerFooter differentFirst="1">
    <oddFooter>&amp;CPage &amp;P of &amp;N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8D95E950DC2ED4ABABE8BE7DCB6455A" ma:contentTypeVersion="0" ma:contentTypeDescription="Crée un document." ma:contentTypeScope="" ma:versionID="091c8cb0e812b45f1dc04949dd5435a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b345179fecb72357c09b9fabca1fe8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48788A-9342-4525-8AC6-0E58C1FC04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51297A3-3D09-4E61-9598-46602D568A5E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2AEB55A-17C0-4E3A-89DA-A730E8F286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Notes de frais</vt:lpstr>
      <vt:lpstr>DateDebut</vt:lpstr>
      <vt:lpstr>DateFin</vt:lpstr>
      <vt:lpstr>'Notes de frais'!Impression_des_titres</vt:lpstr>
      <vt:lpstr>'Notes de frais'!Zone_d_impression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Pavel Kohoutek</dc:creator>
  <cp:keywords/>
  <dc:description/>
  <cp:lastModifiedBy>Kevin Deffrennes</cp:lastModifiedBy>
  <cp:revision/>
  <dcterms:created xsi:type="dcterms:W3CDTF">2013-11-22T19:45:58Z</dcterms:created>
  <dcterms:modified xsi:type="dcterms:W3CDTF">2016-02-09T10:42:44Z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0x010100C8D95E950DC2ED4ABABE8BE7DCB6455A</vt:lpwstr>
  </property>
</Properties>
</file>