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aptiste\Desktop\"/>
    </mc:Choice>
  </mc:AlternateContent>
  <bookViews>
    <workbookView xWindow="0" yWindow="0" windowWidth="20490" windowHeight="7155"/>
  </bookViews>
  <sheets>
    <sheet name="Utilisation 205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K15" i="1" l="1"/>
  <c r="K14" i="1"/>
  <c r="K13" i="1"/>
  <c r="K12" i="1"/>
  <c r="K11" i="1"/>
  <c r="K10" i="1"/>
  <c r="K9" i="1"/>
  <c r="K8" i="1"/>
  <c r="K7" i="1"/>
  <c r="K6" i="1"/>
  <c r="K5" i="1"/>
  <c r="K4" i="1"/>
  <c r="J15" i="1"/>
  <c r="J14" i="1"/>
  <c r="J13" i="1"/>
  <c r="J12" i="1"/>
  <c r="J11" i="1"/>
  <c r="J10" i="1"/>
  <c r="J9" i="1"/>
  <c r="J8" i="1"/>
  <c r="J7" i="1"/>
  <c r="J6" i="1"/>
  <c r="J5" i="1"/>
</calcChain>
</file>

<file path=xl/sharedStrings.xml><?xml version="1.0" encoding="utf-8"?>
<sst xmlns="http://schemas.openxmlformats.org/spreadsheetml/2006/main" count="42" uniqueCount="29">
  <si>
    <t>Date</t>
  </si>
  <si>
    <t>Durée</t>
  </si>
  <si>
    <t>Lieu</t>
  </si>
  <si>
    <t>Motif</t>
  </si>
  <si>
    <t>Distance en KM</t>
  </si>
  <si>
    <t>Grade</t>
  </si>
  <si>
    <t>Janvier</t>
  </si>
  <si>
    <t>Somme des durées</t>
  </si>
  <si>
    <t>Somme des distances</t>
  </si>
  <si>
    <t>Mois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</si>
  <si>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</si>
  <si>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</si>
  <si>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</si>
  <si>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</si>
  <si>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</si>
  <si>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</si>
  <si>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</si>
  <si>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</si>
  <si>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</si>
  <si>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</si>
  <si>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</si>
  <si>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Distance</t>
  </si>
  <si>
    <t>5</t>
  </si>
  <si>
    <t>11</t>
  </si>
  <si>
    <t>2</t>
  </si>
  <si>
    <t>3</t>
  </si>
  <si>
    <t>4</t>
  </si>
  <si>
    <t>1</t>
  </si>
  <si>
    <t>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</si>
</sst>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323850</xdr:colOff>
          <xdr:row>17</xdr:row>
          <xdr:rowOff>0</xdr:rowOff>
        </xdr:from>
        <xdr:to>
          <xdr:col>9</xdr:col>
          <xdr:colOff>390525</xdr:colOff>
          <xdr:row>19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G38" totalsRowShown="0">
  <autoFilter ref="A2:G38"/>
  <tableColumns count="7">
    <tableColumn id="8" name="Mois"/>
    <tableColumn id="1" name="Date"/>
    <tableColumn id="2" name="Durée"/>
    <tableColumn id="3" name="Lieu"/>
    <tableColumn id="4" name="Motif"/>
    <tableColumn id="5" name="Distance en KM"/>
    <tableColumn id="6" name="Grade"/>
  </tableColumns>
  <tableStyleInfo name="TableStyleDark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K15"/>
  <sheetViews>
    <sheetView tabSelected="1" workbookViewId="0">
      <selection activeCell="J4" sqref="J4"/>
    </sheetView>
  </sheetViews>
  <sheetFormatPr baseColWidth="10" defaultRowHeight="15" x14ac:dyDescent="0.25"/>
  <cols>
    <col min="2" max="5" width="11.5703125" customWidth="1"/>
    <col min="6" max="6" width="17" bestFit="1" customWidth="1"/>
    <col min="7" max="7" width="11.5703125" customWidth="1"/>
    <col min="8" max="8" width="11.42578125" customWidth="1"/>
    <col min="10" max="10" width="18" bestFit="1" customWidth="1"/>
    <col min="11" max="13" width="20.140625" bestFit="1" customWidth="1"/>
  </cols>
  <sheetData>
    <row r="2" spans="1:11" x14ac:dyDescent="0.25">
      <c r="A2" t="s">
        <v>9</v>
      </c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</row>
    <row r="3" spans="1:11" x14ac:dyDescent="0.25">
      <c r="A3" t="s">
        <v>6</v>
      </c>
      <c r="B3" t="s">
        <v>23</v>
      </c>
      <c r="C3" t="s">
        <v>23</v>
      </c>
      <c r="D3" t="s">
        <v>24</v>
      </c>
      <c r="E3" t="s">
        <v>25</v>
      </c>
      <c r="F3" t="s">
        <v>26</v>
      </c>
      <c r="G3" t="s">
        <v>22</v>
      </c>
      <c r="I3" s="2"/>
      <c r="J3" s="1" t="s">
        <v>7</v>
      </c>
      <c r="K3" s="1" t="s">
        <v>8</v>
      </c>
    </row>
    <row r="4" spans="1:11" x14ac:dyDescent="0.25">
      <c r="A4" t="s">
        <v>6</v>
      </c>
      <c r="B4" t="s">
        <v>27</v>
      </c>
      <c r="C4" t="s">
        <v>24</v>
      </c>
      <c r="D4" t="s">
        <v>25</v>
      </c>
      <c r="E4" t="s">
        <v>26</v>
      </c>
      <c r="F4" t="s">
        <v>22</v>
      </c>
      <c r="G4" t="s">
        <v>28</v>
      </c>
      <c r="I4" s="1" t="s">
        <v>6</v>
      </c>
      <c r="J4">
        <f>SUMIF(A3:A500000,"Janvier",C3:C500000)</f>
        <v>0</v>
      </c>
      <c r="K4">
        <f>SUMIF(A3:A500000,"Janvier",F3:F500000)</f>
        <v>0</v>
      </c>
    </row>
    <row r="5" spans="1:11" x14ac:dyDescent="0.25">
      <c r="I5" s="1" t="s">
        <v>10</v>
      </c>
      <c r="J5">
        <f>SUMIF(A3:A500000,"Février",C3:C500000)</f>
        <v>0</v>
      </c>
      <c r="K5">
        <f>SUMIF(A3:A500000,"Février",F3:F500000)</f>
        <v>0</v>
      </c>
    </row>
    <row r="6" spans="1:11" x14ac:dyDescent="0.25">
      <c r="I6" s="1" t="s">
        <v>11</v>
      </c>
      <c r="J6">
        <f>SUMIF(A3:A500000,"Mars",C3:C500000)</f>
        <v>0</v>
      </c>
      <c r="K6">
        <f>SUMIF(A3:A500000,"Mars",F3:F500000)</f>
        <v>0</v>
      </c>
    </row>
    <row r="7" spans="1:11" x14ac:dyDescent="0.25">
      <c r="I7" s="1" t="s">
        <v>12</v>
      </c>
      <c r="J7">
        <f>SUMIF(A3:A500000,"Avril",C3:C500000)</f>
        <v>0</v>
      </c>
      <c r="K7">
        <f>SUMIF(A3:A500000,"Avril",F3:F500000)</f>
        <v>0</v>
      </c>
    </row>
    <row r="8" spans="1:11" x14ac:dyDescent="0.25">
      <c r="I8" s="1" t="s">
        <v>13</v>
      </c>
      <c r="J8">
        <f>SUMIF(A3:A500000,"Mai",C3:C500000)</f>
        <v>0</v>
      </c>
      <c r="K8">
        <f>SUMIF(A3:A500000,"Mai",F3:F500000)</f>
        <v>0</v>
      </c>
    </row>
    <row r="9" spans="1:11" x14ac:dyDescent="0.25">
      <c r="I9" s="1" t="s">
        <v>14</v>
      </c>
      <c r="J9">
        <f>SUMIF(A3:A500000,"Juin",C3:C500000)</f>
        <v>0</v>
      </c>
      <c r="K9">
        <f>SUMIF(A3:A500000,"Juin",F3:F500000)</f>
        <v>0</v>
      </c>
    </row>
    <row r="10" spans="1:11" x14ac:dyDescent="0.25">
      <c r="I10" s="1" t="s">
        <v>15</v>
      </c>
      <c r="J10">
        <f>SUMIF(A3:A500000,"Juillet",C3:C500000)</f>
        <v>0</v>
      </c>
      <c r="K10">
        <f>SUMIF(A3:A500000,"Juillet",F3:F500000)</f>
        <v>0</v>
      </c>
    </row>
    <row r="11" spans="1:11" x14ac:dyDescent="0.25">
      <c r="I11" s="1" t="s">
        <v>16</v>
      </c>
      <c r="J11">
        <f>SUMIF(A3:A500000,"Aout",C3:C500000)</f>
        <v>0</v>
      </c>
      <c r="K11">
        <f>SUMIF(A3:A500000,"Aout",F3:F500000)</f>
        <v>0</v>
      </c>
    </row>
    <row r="12" spans="1:11" x14ac:dyDescent="0.25">
      <c r="I12" s="1" t="s">
        <v>17</v>
      </c>
      <c r="J12">
        <f>SUMIF(A3:A500000,"Septembre",C3:C500000)</f>
        <v>0</v>
      </c>
      <c r="K12">
        <f>SUMIF(A3:A500000,"Septembre",F3:F500000)</f>
        <v>0</v>
      </c>
    </row>
    <row r="13" spans="1:11" x14ac:dyDescent="0.25">
      <c r="I13" s="1" t="s">
        <v>18</v>
      </c>
      <c r="J13">
        <f>SUMIF(A3:A500000,"Octobre",C3:C500000)</f>
        <v>0</v>
      </c>
      <c r="K13">
        <f>SUMIF(A3:A500000,"Octobre",F3:F500000)</f>
        <v>0</v>
      </c>
    </row>
    <row r="14" spans="1:11" x14ac:dyDescent="0.25">
      <c r="I14" s="1" t="s">
        <v>19</v>
      </c>
      <c r="J14">
        <f>SUMIF(A3:A500000,"Novembre",C3:C500000)</f>
        <v>0</v>
      </c>
      <c r="K14">
        <f>SUMIF(A3:A500000,"Novembre",F3:F500000)</f>
        <v>0</v>
      </c>
    </row>
    <row r="15" spans="1:11" x14ac:dyDescent="0.25">
      <c r="I15" s="1" t="s">
        <v>20</v>
      </c>
      <c r="J15">
        <f>SUMIF(A3:A500000,"Décembre",C3:C500000)</f>
        <v>0</v>
      </c>
      <c r="K15">
        <f>SUMIF(A3:A500000,"Décembre",F3:F500000)</f>
        <v>0</v>
      </c>
    </row>
  </sheetData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7</xdr:col>
                    <xdr:colOff>323850</xdr:colOff>
                    <xdr:row>17</xdr:row>
                    <xdr:rowOff>0</xdr:rowOff>
                  </from>
                  <to>
                    <xdr:col>9</xdr:col>
                    <xdr:colOff>390525</xdr:colOff>
                    <xdr:row>19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B9"/>
  <sheetViews>
    <sheetView workbookViewId="0">
      <selection activeCell="B9" sqref="B9"/>
    </sheetView>
  </sheetViews>
  <sheetFormatPr baseColWidth="10" defaultRowHeight="15" x14ac:dyDescent="0.25"/>
  <sheetData>
    <row r="3" spans="2:2" x14ac:dyDescent="0.25">
      <c r="B3" t="s">
        <v>9</v>
      </c>
    </row>
    <row r="4" spans="2:2" x14ac:dyDescent="0.25">
      <c r="B4" t="s">
        <v>0</v>
      </c>
    </row>
    <row r="5" spans="2:2" x14ac:dyDescent="0.25">
      <c r="B5" t="s">
        <v>1</v>
      </c>
    </row>
    <row r="6" spans="2:2" x14ac:dyDescent="0.25">
      <c r="B6" t="s">
        <v>2</v>
      </c>
    </row>
    <row r="7" spans="2:2" x14ac:dyDescent="0.25">
      <c r="B7" t="s">
        <v>3</v>
      </c>
    </row>
    <row r="8" spans="2:2" x14ac:dyDescent="0.25">
      <c r="B8" t="s">
        <v>21</v>
      </c>
    </row>
    <row r="9" spans="2:2" x14ac:dyDescent="0.25">
      <c r="B9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Utilisation 205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GUYOCHET</dc:creator>
  <cp:lastModifiedBy>Baptiste GUYOCHET</cp:lastModifiedBy>
  <dcterms:created xsi:type="dcterms:W3CDTF">2016-02-19T10:23:10Z</dcterms:created>
  <dcterms:modified xsi:type="dcterms:W3CDTF">2016-02-19T11:27:20Z</dcterms:modified>
</cp:coreProperties>
</file>