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730" windowHeight="8880"/>
  </bookViews>
  <sheets>
    <sheet name="Stéphane" sheetId="9" r:id="rId1"/>
    <sheet name="BASE-CC" sheetId="13" state="hidden" r:id="rId2"/>
    <sheet name="config" sheetId="14" state="hidden" r:id="rId3"/>
    <sheet name="Feuil1" sheetId="15" state="hidden" r:id="rId4"/>
  </sheets>
  <functionGroups builtInGroupCount="17"/>
  <definedNames>
    <definedName name="_xlnm._FilterDatabase" localSheetId="1" hidden="1">'BASE-CC'!$A$1:$Z$1</definedName>
    <definedName name="f_client" comment="=DECALER( p_client ;0;0;NBVAL( l_client );1)">OFFSET( p_client,0,0,COUNTA( l_client ),1)</definedName>
    <definedName name="l_client">'BASE-CC'!$A:$A</definedName>
    <definedName name="p_client">'BASE-CC'!$A$2</definedName>
  </definedNames>
  <calcPr calcId="145621"/>
</workbook>
</file>

<file path=xl/calcChain.xml><?xml version="1.0" encoding="utf-8"?>
<calcChain xmlns="http://schemas.openxmlformats.org/spreadsheetml/2006/main">
  <c r="P4" i="9" l="1"/>
</calcChain>
</file>

<file path=xl/sharedStrings.xml><?xml version="1.0" encoding="utf-8"?>
<sst xmlns="http://schemas.openxmlformats.org/spreadsheetml/2006/main" count="234" uniqueCount="183">
  <si>
    <t>Client</t>
  </si>
  <si>
    <t>Nom du chantier</t>
  </si>
  <si>
    <t>Commercial</t>
  </si>
  <si>
    <t>Temps passé</t>
  </si>
  <si>
    <t xml:space="preserve">Etat de l'offre </t>
  </si>
  <si>
    <t>B</t>
  </si>
  <si>
    <t>C</t>
  </si>
  <si>
    <t>F</t>
  </si>
  <si>
    <t>L. SLIMI</t>
  </si>
  <si>
    <t>A. MELI</t>
  </si>
  <si>
    <t>F. MAMRI</t>
  </si>
  <si>
    <t>C. DA COSTA</t>
  </si>
  <si>
    <t>J. DESILLE</t>
  </si>
  <si>
    <t>J. OBADIA</t>
  </si>
  <si>
    <t>Montant offre</t>
  </si>
  <si>
    <t>2 C.V.P  SARL</t>
  </si>
  <si>
    <t>C. RENOUD</t>
  </si>
  <si>
    <t>L. JERUL</t>
  </si>
  <si>
    <t>R. DA SILVA</t>
  </si>
  <si>
    <t>2 L  DISTRIBUTION</t>
  </si>
  <si>
    <t>S. RAMBAUD</t>
  </si>
  <si>
    <t>S. DE JESUS</t>
  </si>
  <si>
    <t>100 PLOMBS SARL</t>
  </si>
  <si>
    <t>PARTICULIERS</t>
  </si>
  <si>
    <t>02MBVENTILATION</t>
  </si>
  <si>
    <t>.IB. PRO  SARL</t>
  </si>
  <si>
    <t>.</t>
  </si>
  <si>
    <t>Technicien</t>
  </si>
  <si>
    <t>Indice chiffrage</t>
  </si>
  <si>
    <t>cli_code</t>
  </si>
  <si>
    <t>rai_soc</t>
  </si>
  <si>
    <t>type</t>
  </si>
  <si>
    <t>cp</t>
  </si>
  <si>
    <t>ville</t>
  </si>
  <si>
    <t>nc_fr</t>
  </si>
  <si>
    <t>siret</t>
  </si>
  <si>
    <t>ape</t>
  </si>
  <si>
    <t>statut</t>
  </si>
  <si>
    <t>dat_creation</t>
  </si>
  <si>
    <t>adr1</t>
  </si>
  <si>
    <t>adr2</t>
  </si>
  <si>
    <t>adr3</t>
  </si>
  <si>
    <t>tel</t>
  </si>
  <si>
    <t>fax</t>
  </si>
  <si>
    <t>email</t>
  </si>
  <si>
    <t>tel_port</t>
  </si>
  <si>
    <t>code_atc</t>
  </si>
  <si>
    <t>code_prof</t>
  </si>
  <si>
    <t>code_mpa</t>
  </si>
  <si>
    <t>code_dpa</t>
  </si>
  <si>
    <t>nom</t>
  </si>
  <si>
    <t>libelle</t>
  </si>
  <si>
    <t>reg_bl</t>
  </si>
  <si>
    <t>cde_obligatoire</t>
  </si>
  <si>
    <t>PARIS</t>
  </si>
  <si>
    <t>A</t>
  </si>
  <si>
    <t>CH</t>
  </si>
  <si>
    <t>000</t>
  </si>
  <si>
    <t>N</t>
  </si>
  <si>
    <t>COMPTANT</t>
  </si>
  <si>
    <t>ZZZ</t>
  </si>
  <si>
    <t>PAR</t>
  </si>
  <si>
    <t>93110</t>
  </si>
  <si>
    <t>ROSNY SOUS BOIS</t>
  </si>
  <si>
    <t>BC</t>
  </si>
  <si>
    <t>O</t>
  </si>
  <si>
    <t>06</t>
  </si>
  <si>
    <t>NON AFFEC.</t>
  </si>
  <si>
    <t>99999</t>
  </si>
  <si>
    <t>116</t>
  </si>
  <si>
    <t>30 J FIN DE MOIS LE 15</t>
  </si>
  <si>
    <t>C01</t>
  </si>
  <si>
    <t>PLOMBIER CHAUFFAGISTE</t>
  </si>
  <si>
    <t>I04</t>
  </si>
  <si>
    <t>INST GENIE CLIM -10 SALARIES</t>
  </si>
  <si>
    <t>I90</t>
  </si>
  <si>
    <t>DIVERS INDUSTRIE</t>
  </si>
  <si>
    <t>94120</t>
  </si>
  <si>
    <t>FONTENAY SOUS BOIS</t>
  </si>
  <si>
    <t>4674B</t>
  </si>
  <si>
    <t>07</t>
  </si>
  <si>
    <t>OI-02MBVENTI</t>
  </si>
  <si>
    <t>75018</t>
  </si>
  <si>
    <t>411010570</t>
  </si>
  <si>
    <t>99</t>
  </si>
  <si>
    <t>16 RUE BOUCRY</t>
  </si>
  <si>
    <t xml:space="preserve">   0663697369</t>
  </si>
  <si>
    <t>OI-100PLODEL</t>
  </si>
  <si>
    <t>411010919</t>
  </si>
  <si>
    <t>449176429</t>
  </si>
  <si>
    <t>28 RUE CHARLES BASSEE</t>
  </si>
  <si>
    <t xml:space="preserve">   0148776954</t>
  </si>
  <si>
    <t xml:space="preserve">   0148776955</t>
  </si>
  <si>
    <t>100plombes@orange.fr</t>
  </si>
  <si>
    <t xml:space="preserve">   0607334438</t>
  </si>
  <si>
    <t>04</t>
  </si>
  <si>
    <t>OI-2CVP</t>
  </si>
  <si>
    <t>411007048</t>
  </si>
  <si>
    <t>508858750</t>
  </si>
  <si>
    <t>3320B</t>
  </si>
  <si>
    <t>96 RUE DE LA COTE DES CHENES</t>
  </si>
  <si>
    <t xml:space="preserve">   0153143124</t>
  </si>
  <si>
    <t xml:space="preserve">   0153143158</t>
  </si>
  <si>
    <t xml:space="preserve">2cvp@orange.fr </t>
  </si>
  <si>
    <t>09</t>
  </si>
  <si>
    <t>A05</t>
  </si>
  <si>
    <t>111</t>
  </si>
  <si>
    <t>ATS AERAULIQUE CLIM</t>
  </si>
  <si>
    <t>30 J FIN DE MOIS LE 10</t>
  </si>
  <si>
    <t>OI-2LDISTRIB</t>
  </si>
  <si>
    <t>95130</t>
  </si>
  <si>
    <t>LE PLESSIS BOUCHARD</t>
  </si>
  <si>
    <t>411001618</t>
  </si>
  <si>
    <t>14 RUE LOUIS ARMAND BT.F</t>
  </si>
  <si>
    <t>Z.I.</t>
  </si>
  <si>
    <t>03334157088</t>
  </si>
  <si>
    <t>03334157091</t>
  </si>
  <si>
    <t>95570</t>
  </si>
  <si>
    <t>BOUFFEMONT</t>
  </si>
  <si>
    <t>OI-IBPRO</t>
  </si>
  <si>
    <t>411010135</t>
  </si>
  <si>
    <t>479466484</t>
  </si>
  <si>
    <t>137 RUE FRANCOIS MITTERAND</t>
  </si>
  <si>
    <t xml:space="preserve">   0139358704</t>
  </si>
  <si>
    <t xml:space="preserve">   0139359142</t>
  </si>
  <si>
    <t>ib-pro@wanadoo.fr</t>
  </si>
  <si>
    <t>Projet</t>
  </si>
  <si>
    <t>Avant projet</t>
  </si>
  <si>
    <t>Avancée de l'affaire</t>
  </si>
  <si>
    <t>Etat de l'offre</t>
  </si>
  <si>
    <t>Gagné</t>
  </si>
  <si>
    <t>Transmis</t>
  </si>
  <si>
    <t>Perdu</t>
  </si>
  <si>
    <t>Modification</t>
  </si>
  <si>
    <t>relance fournisseur</t>
  </si>
  <si>
    <t>type offre</t>
  </si>
  <si>
    <t>FICOM</t>
  </si>
  <si>
    <t>E</t>
  </si>
  <si>
    <t>J</t>
  </si>
  <si>
    <t xml:space="preserve">fournisseur </t>
  </si>
  <si>
    <t>exe</t>
  </si>
  <si>
    <t>EXL</t>
  </si>
  <si>
    <t>Numéro de dossier FICOM</t>
  </si>
  <si>
    <t>date prévisionnelle de remise</t>
  </si>
  <si>
    <t>date de remise</t>
  </si>
  <si>
    <t xml:space="preserve">numéro de commande </t>
  </si>
  <si>
    <t>date</t>
  </si>
  <si>
    <t>montant commande</t>
  </si>
  <si>
    <t>Type d'offre</t>
  </si>
  <si>
    <t>REHAU</t>
  </si>
  <si>
    <t>Attente</t>
  </si>
  <si>
    <t>Etat de l'affaire avant projet; projet; execution)</t>
  </si>
  <si>
    <t>Prioritaire</t>
  </si>
  <si>
    <t>wonderfood</t>
  </si>
  <si>
    <t>Stéphane</t>
  </si>
  <si>
    <t>RIVP BINET</t>
  </si>
  <si>
    <t>campus de l'arche</t>
  </si>
  <si>
    <t>COLISEE caissons</t>
  </si>
  <si>
    <t>Colisee CCF</t>
  </si>
  <si>
    <t>c</t>
  </si>
  <si>
    <t>Colonne1</t>
  </si>
  <si>
    <t>quentin</t>
  </si>
  <si>
    <t>ID</t>
  </si>
  <si>
    <t>SB-00001</t>
  </si>
  <si>
    <t>SB-00002</t>
  </si>
  <si>
    <t>SB-00003</t>
  </si>
  <si>
    <t>SB-00004</t>
  </si>
  <si>
    <t>SB-00005</t>
  </si>
  <si>
    <t>SB-00006</t>
  </si>
  <si>
    <t>I</t>
  </si>
  <si>
    <t>Famille Produit</t>
  </si>
  <si>
    <t>Famille</t>
  </si>
  <si>
    <t>SFX</t>
  </si>
  <si>
    <t>ISO</t>
  </si>
  <si>
    <t>D</t>
  </si>
  <si>
    <t>G</t>
  </si>
  <si>
    <t>H</t>
  </si>
  <si>
    <t>CLIENT 1</t>
  </si>
  <si>
    <t>CLIENT 2</t>
  </si>
  <si>
    <t>CLIENT 3</t>
  </si>
  <si>
    <t>CLIENT 4</t>
  </si>
  <si>
    <t>CLIENT 5</t>
  </si>
  <si>
    <t>CLIENT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</si>
</sst>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44" fontId="0" fillId="3" borderId="1" xfId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0" borderId="3" xfId="0" applyNumberFormat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44" fontId="0" fillId="0" borderId="3" xfId="1" applyFont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3" xfId="0" applyFont="1" applyBorder="1" applyAlignment="1" applyProtection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9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top style="medium">
          <color indexed="64"/>
        </top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colors>
    <mruColors>
      <color rgb="FFFF5050"/>
      <color rgb="FF4ED947"/>
      <color rgb="FF49D7A8"/>
      <color rgb="FF67F03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5" name="Tableau2456" displayName="Tableau2456" ref="A1:V7" totalsRowShown="0" headerRowDxfId="94" dataDxfId="92" headerRowBorderDxfId="93" tableBorderDxfId="91" totalsRowBorderDxfId="90">
  <autoFilter ref="A1:V7"/>
  <sortState ref="B2:V80">
    <sortCondition ref="B1:B80"/>
  </sortState>
  <tableColumns count="22">
    <tableColumn id="22" name="ID" dataDxfId="89"/>
    <tableColumn id="1" name="c" dataDxfId="88"/>
    <tableColumn id="2" name="Numéro de dossier FICOM" dataDxfId="87"/>
    <tableColumn id="3" name="Indice chiffrage" dataDxfId="86"/>
    <tableColumn id="4" name="Client" dataDxfId="85"/>
    <tableColumn id="5" name="Nom du chantier" dataDxfId="84"/>
    <tableColumn id="6" name="date prévisionnelle de remise" dataDxfId="83"/>
    <tableColumn id="7" name="date de remise" dataDxfId="82"/>
    <tableColumn id="8" name="Etat de l'affaire avant projet; projet; execution)" dataDxfId="81"/>
    <tableColumn id="19" name="fournisseur " dataDxfId="80"/>
    <tableColumn id="18" name="relance fournisseur" dataDxfId="79"/>
    <tableColumn id="20" name="type offre" dataDxfId="78"/>
    <tableColumn id="9" name="Etat de l'offre " dataDxfId="77"/>
    <tableColumn id="10" name="Famille Produit" dataDxfId="76"/>
    <tableColumn id="11" name="Technicien" dataDxfId="75"/>
    <tableColumn id="12" name="Commercial" dataDxfId="74"/>
    <tableColumn id="13" name="Montant offre" dataDxfId="73" dataCellStyle="Monétaire"/>
    <tableColumn id="14" name="Temps passé" dataDxfId="72"/>
    <tableColumn id="15" name="numéro de commande " dataDxfId="71"/>
    <tableColumn id="16" name="date" dataDxfId="70"/>
    <tableColumn id="17" name="montant commande" dataDxfId="69"/>
    <tableColumn id="21" name="Colonne1" dataDxfId="68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A1:V7"/>
  <sheetViews>
    <sheetView tabSelected="1" zoomScale="85" zoomScaleNormal="85" workbookViewId="0">
      <pane ySplit="1" topLeftCell="A2" activePane="bottomLeft" state="frozen"/>
      <selection pane="bottomLeft" activeCell="A8" sqref="A8"/>
    </sheetView>
  </sheetViews>
  <sheetFormatPr baseColWidth="10" defaultRowHeight="15" x14ac:dyDescent="0.25"/>
  <cols>
    <col min="1" max="1" width="11.42578125" style="2"/>
    <col min="2" max="2" width="14.42578125" style="2" customWidth="1"/>
    <col min="3" max="3" width="10.85546875" style="2" customWidth="1"/>
    <col min="4" max="4" width="11.42578125" style="2"/>
    <col min="5" max="5" width="32" style="2" bestFit="1" customWidth="1"/>
    <col min="6" max="6" width="43" style="2" bestFit="1" customWidth="1"/>
    <col min="7" max="7" width="15.7109375" style="2" customWidth="1"/>
    <col min="8" max="8" width="12.5703125" style="2" customWidth="1"/>
    <col min="9" max="9" width="22" style="2" customWidth="1"/>
    <col min="10" max="10" width="15.28515625" style="7" customWidth="1"/>
    <col min="11" max="11" width="17" style="7" customWidth="1"/>
    <col min="12" max="13" width="11.42578125" style="2"/>
    <col min="14" max="14" width="11.42578125" style="7"/>
    <col min="15" max="15" width="14.7109375" style="2" customWidth="1"/>
    <col min="16" max="16" width="34.5703125" style="2" bestFit="1" customWidth="1"/>
    <col min="17" max="17" width="17.42578125" style="8" customWidth="1"/>
    <col min="18" max="18" width="11.42578125" style="2"/>
    <col min="19" max="19" width="12" style="2" customWidth="1"/>
    <col min="20" max="20" width="11.42578125" style="2"/>
    <col min="21" max="21" width="14.140625" style="2" customWidth="1"/>
    <col min="22" max="16384" width="11.42578125" style="2"/>
  </cols>
  <sheetData>
    <row r="1" spans="1:22" ht="64.5" customHeight="1" thickBot="1" x14ac:dyDescent="0.3">
      <c r="A1" s="23" t="s">
        <v>162</v>
      </c>
      <c r="B1" s="9" t="s">
        <v>159</v>
      </c>
      <c r="C1" s="10" t="s">
        <v>142</v>
      </c>
      <c r="D1" s="10" t="s">
        <v>28</v>
      </c>
      <c r="E1" s="10" t="s">
        <v>0</v>
      </c>
      <c r="F1" s="10" t="s">
        <v>1</v>
      </c>
      <c r="G1" s="10" t="s">
        <v>143</v>
      </c>
      <c r="H1" s="10" t="s">
        <v>144</v>
      </c>
      <c r="I1" s="10" t="s">
        <v>151</v>
      </c>
      <c r="J1" s="11" t="s">
        <v>139</v>
      </c>
      <c r="K1" s="11" t="s">
        <v>134</v>
      </c>
      <c r="L1" s="10" t="s">
        <v>135</v>
      </c>
      <c r="M1" s="10" t="s">
        <v>4</v>
      </c>
      <c r="N1" s="17" t="s">
        <v>170</v>
      </c>
      <c r="O1" s="10" t="s">
        <v>27</v>
      </c>
      <c r="P1" s="10" t="s">
        <v>2</v>
      </c>
      <c r="Q1" s="12" t="s">
        <v>14</v>
      </c>
      <c r="R1" s="10" t="s">
        <v>3</v>
      </c>
      <c r="S1" s="13" t="s">
        <v>145</v>
      </c>
      <c r="T1" s="13" t="s">
        <v>146</v>
      </c>
      <c r="U1" s="13" t="s">
        <v>147</v>
      </c>
      <c r="V1" s="13" t="s">
        <v>160</v>
      </c>
    </row>
    <row r="2" spans="1:22" x14ac:dyDescent="0.25">
      <c r="A2" s="22" t="s">
        <v>163</v>
      </c>
      <c r="B2" s="4">
        <v>42488</v>
      </c>
      <c r="C2" s="3"/>
      <c r="D2" s="3"/>
      <c r="E2" s="3" t="s">
        <v>177</v>
      </c>
      <c r="F2" s="14" t="s">
        <v>158</v>
      </c>
      <c r="G2" s="4"/>
      <c r="H2" s="4">
        <v>42494</v>
      </c>
      <c r="I2" s="3"/>
      <c r="J2" s="16"/>
      <c r="K2" s="16"/>
      <c r="L2" s="3"/>
      <c r="M2" s="15" t="s">
        <v>131</v>
      </c>
      <c r="N2" s="20" t="s">
        <v>137</v>
      </c>
      <c r="O2" s="15" t="s">
        <v>154</v>
      </c>
      <c r="P2" s="18" t="s">
        <v>16</v>
      </c>
      <c r="Q2" s="5">
        <v>32934.410000000003</v>
      </c>
      <c r="R2" s="3"/>
      <c r="S2" s="3"/>
      <c r="T2" s="3"/>
      <c r="U2" s="3"/>
      <c r="V2" s="18"/>
    </row>
    <row r="3" spans="1:22" x14ac:dyDescent="0.25">
      <c r="A3" s="21" t="s">
        <v>164</v>
      </c>
      <c r="B3" s="4">
        <v>42513</v>
      </c>
      <c r="C3" s="3"/>
      <c r="D3" s="3"/>
      <c r="E3" s="3" t="s">
        <v>178</v>
      </c>
      <c r="F3" s="14" t="s">
        <v>155</v>
      </c>
      <c r="G3" s="4"/>
      <c r="H3" s="4"/>
      <c r="I3" s="3" t="s">
        <v>140</v>
      </c>
      <c r="J3" s="16"/>
      <c r="K3" s="16"/>
      <c r="L3" s="3"/>
      <c r="M3" s="15"/>
      <c r="N3" s="6" t="s">
        <v>55</v>
      </c>
      <c r="O3" s="15" t="s">
        <v>154</v>
      </c>
      <c r="P3" s="3" t="s">
        <v>16</v>
      </c>
      <c r="Q3" s="5"/>
      <c r="R3" s="3"/>
      <c r="S3" s="3"/>
      <c r="T3" s="3"/>
      <c r="U3" s="3"/>
      <c r="V3" s="3" t="s">
        <v>161</v>
      </c>
    </row>
    <row r="4" spans="1:22" x14ac:dyDescent="0.25">
      <c r="A4" s="21" t="s">
        <v>165</v>
      </c>
      <c r="B4" s="4">
        <v>42517</v>
      </c>
      <c r="C4" s="3"/>
      <c r="D4" s="3"/>
      <c r="E4" s="3" t="s">
        <v>179</v>
      </c>
      <c r="F4" s="14" t="s">
        <v>153</v>
      </c>
      <c r="G4" s="4">
        <v>42517</v>
      </c>
      <c r="H4" s="4"/>
      <c r="I4" s="3" t="s">
        <v>126</v>
      </c>
      <c r="J4" s="16"/>
      <c r="K4" s="16"/>
      <c r="L4" s="3"/>
      <c r="M4" s="15"/>
      <c r="N4" s="6" t="s">
        <v>55</v>
      </c>
      <c r="O4" s="15" t="s">
        <v>154</v>
      </c>
      <c r="P4" s="19" t="str">
        <f>IFERROR(VLOOKUP(E4,'BASE-CC'!A:V,22,FALSE),"")</f>
        <v/>
      </c>
      <c r="Q4" s="5"/>
      <c r="R4" s="3"/>
      <c r="S4" s="3"/>
      <c r="T4" s="3"/>
      <c r="U4" s="3"/>
      <c r="V4" s="3"/>
    </row>
    <row r="5" spans="1:22" x14ac:dyDescent="0.25">
      <c r="A5" s="21" t="s">
        <v>166</v>
      </c>
      <c r="B5" s="4">
        <v>42521</v>
      </c>
      <c r="C5" s="3"/>
      <c r="D5" s="3"/>
      <c r="E5" s="3" t="s">
        <v>180</v>
      </c>
      <c r="F5" s="14" t="s">
        <v>157</v>
      </c>
      <c r="G5" s="4"/>
      <c r="H5" s="4"/>
      <c r="I5" s="3" t="s">
        <v>126</v>
      </c>
      <c r="J5" s="16"/>
      <c r="K5" s="16"/>
      <c r="L5" s="3"/>
      <c r="M5" s="15"/>
      <c r="N5" s="6" t="s">
        <v>169</v>
      </c>
      <c r="O5" s="15" t="s">
        <v>154</v>
      </c>
      <c r="P5" s="3" t="s">
        <v>16</v>
      </c>
      <c r="Q5" s="5"/>
      <c r="R5" s="3"/>
      <c r="S5" s="3"/>
      <c r="T5" s="3"/>
      <c r="U5" s="3"/>
      <c r="V5" s="3"/>
    </row>
    <row r="6" spans="1:22" x14ac:dyDescent="0.25">
      <c r="A6" s="21" t="s">
        <v>167</v>
      </c>
      <c r="B6" s="4">
        <v>42522</v>
      </c>
      <c r="C6" s="3"/>
      <c r="D6" s="3"/>
      <c r="E6" s="3" t="s">
        <v>181</v>
      </c>
      <c r="F6" s="14" t="s">
        <v>156</v>
      </c>
      <c r="G6" s="4"/>
      <c r="H6" s="4">
        <v>42543</v>
      </c>
      <c r="I6" s="3"/>
      <c r="J6" s="16"/>
      <c r="K6" s="16"/>
      <c r="L6" s="3"/>
      <c r="M6" s="15" t="s">
        <v>131</v>
      </c>
      <c r="N6" s="6" t="s">
        <v>138</v>
      </c>
      <c r="O6" s="15" t="s">
        <v>154</v>
      </c>
      <c r="P6" s="3" t="s">
        <v>8</v>
      </c>
      <c r="Q6" s="5">
        <v>13000</v>
      </c>
      <c r="R6" s="3"/>
      <c r="S6" s="3"/>
      <c r="T6" s="3"/>
      <c r="U6" s="3"/>
      <c r="V6" s="3"/>
    </row>
    <row r="7" spans="1:22" x14ac:dyDescent="0.25">
      <c r="A7" s="21" t="s">
        <v>168</v>
      </c>
      <c r="B7" s="4">
        <v>42522</v>
      </c>
      <c r="C7" s="3"/>
      <c r="D7" s="3"/>
      <c r="E7" s="3" t="s">
        <v>182</v>
      </c>
      <c r="F7" s="14"/>
      <c r="G7" s="4">
        <v>42522</v>
      </c>
      <c r="H7" s="4"/>
      <c r="I7" s="3"/>
      <c r="J7" s="16"/>
      <c r="K7" s="16"/>
      <c r="L7" s="3"/>
      <c r="M7" s="15"/>
      <c r="N7" s="6"/>
      <c r="O7" s="15" t="s">
        <v>154</v>
      </c>
      <c r="P7" s="3" t="s">
        <v>16</v>
      </c>
      <c r="Q7" s="5"/>
      <c r="R7" s="3"/>
      <c r="S7" s="3"/>
      <c r="T7" s="3"/>
      <c r="U7" s="3"/>
      <c r="V7" s="3"/>
    </row>
  </sheetData>
  <conditionalFormatting sqref="B126:U1048576">
    <cfRule type="expression" dxfId="67" priority="9">
      <formula>$M8="Attente"</formula>
    </cfRule>
    <cfRule type="expression" dxfId="66" priority="21" stopIfTrue="1">
      <formula>$M126="Transmis"</formula>
    </cfRule>
    <cfRule type="expression" dxfId="65" priority="25">
      <formula>(OR($D126&gt;1,$G126&lt;$H126))</formula>
    </cfRule>
    <cfRule type="expression" dxfId="64" priority="34" stopIfTrue="1">
      <formula>(AND($G126&lt;TODAY()+3,$G126&lt;&gt;""))</formula>
    </cfRule>
  </conditionalFormatting>
  <conditionalFormatting sqref="B27:U27 B41:U41">
    <cfRule type="expression" dxfId="63" priority="51">
      <formula>#REF!="Attente"</formula>
    </cfRule>
    <cfRule type="expression" dxfId="62" priority="52" stopIfTrue="1">
      <formula>$M27="Transmis"</formula>
    </cfRule>
    <cfRule type="expression" dxfId="61" priority="53">
      <formula>(OR($D27&gt;1,$G27&lt;$H27))</formula>
    </cfRule>
    <cfRule type="expression" dxfId="60" priority="54" stopIfTrue="1">
      <formula>(AND($G27&lt;TODAY()+3,$G27&lt;&gt;""))</formula>
    </cfRule>
  </conditionalFormatting>
  <conditionalFormatting sqref="B24:U24">
    <cfRule type="expression" dxfId="59" priority="113" stopIfTrue="1">
      <formula>#REF!="Attente"</formula>
    </cfRule>
    <cfRule type="expression" dxfId="58" priority="114" stopIfTrue="1">
      <formula>$M24="Transmis"</formula>
    </cfRule>
    <cfRule type="expression" dxfId="57" priority="115">
      <formula>(OR($D24&gt;1,$G24&lt;$H24))</formula>
    </cfRule>
    <cfRule type="expression" dxfId="56" priority="116" stopIfTrue="1">
      <formula>(AND($G24&lt;TODAY()+3,$G24&lt;&gt;""))</formula>
    </cfRule>
  </conditionalFormatting>
  <conditionalFormatting sqref="B74:U75 B78:U78 B86:U86">
    <cfRule type="expression" dxfId="55" priority="176">
      <formula>#REF!="Attente"</formula>
    </cfRule>
    <cfRule type="expression" dxfId="54" priority="177" stopIfTrue="1">
      <formula>$M74="Transmis"</formula>
    </cfRule>
    <cfRule type="expression" dxfId="53" priority="178">
      <formula>(OR($D74&gt;1,$G74&lt;$H74))</formula>
    </cfRule>
    <cfRule type="expression" dxfId="52" priority="179" stopIfTrue="1">
      <formula>(AND($G74&lt;TODAY()+3,$G74&lt;&gt;""))</formula>
    </cfRule>
  </conditionalFormatting>
  <conditionalFormatting sqref="B31:U31">
    <cfRule type="expression" dxfId="51" priority="308">
      <formula>#REF!="Attente"</formula>
    </cfRule>
    <cfRule type="expression" dxfId="50" priority="309" stopIfTrue="1">
      <formula>$M31="Transmis"</formula>
    </cfRule>
    <cfRule type="expression" dxfId="49" priority="310">
      <formula>(OR($D31&gt;1,$G31&lt;$H31))</formula>
    </cfRule>
    <cfRule type="expression" dxfId="48" priority="311" stopIfTrue="1">
      <formula>(AND($G31&lt;TODAY()+3,$G31&lt;&gt;""))</formula>
    </cfRule>
  </conditionalFormatting>
  <conditionalFormatting sqref="B100:U100 B102:U102">
    <cfRule type="expression" dxfId="47" priority="500">
      <formula>#REF!="Attente"</formula>
    </cfRule>
    <cfRule type="expression" dxfId="46" priority="501" stopIfTrue="1">
      <formula>$M100="Transmis"</formula>
    </cfRule>
    <cfRule type="expression" dxfId="45" priority="502">
      <formula>(OR($D100&gt;1,$G100&lt;$H100))</formula>
    </cfRule>
    <cfRule type="expression" dxfId="44" priority="503" stopIfTrue="1">
      <formula>(AND($G100&lt;TODAY()+3,$G100&lt;&gt;""))</formula>
    </cfRule>
  </conditionalFormatting>
  <conditionalFormatting sqref="A2:U59913">
    <cfRule type="expression" dxfId="43" priority="8" stopIfTrue="1">
      <formula>$I2="Prioritaire"</formula>
    </cfRule>
    <cfRule type="expression" dxfId="42" priority="20" stopIfTrue="1">
      <formula>$M2="Attente"</formula>
    </cfRule>
    <cfRule type="expression" dxfId="41" priority="35" stopIfTrue="1">
      <formula>$M2="Transmis"</formula>
    </cfRule>
    <cfRule type="expression" dxfId="40" priority="37" stopIfTrue="1">
      <formula>(OR($D2&gt;1,$G2&lt;$H2))</formula>
    </cfRule>
    <cfRule type="expression" dxfId="39" priority="38" stopIfTrue="1">
      <formula>(AND($G2&lt;TODAY()+3,$G2&lt;&gt;""))</formula>
    </cfRule>
  </conditionalFormatting>
  <conditionalFormatting sqref="B103:U125 B79:U85">
    <cfRule type="expression" dxfId="38" priority="606">
      <formula>#REF!="Attente"</formula>
    </cfRule>
    <cfRule type="expression" dxfId="37" priority="607" stopIfTrue="1">
      <formula>$M79="Transmis"</formula>
    </cfRule>
    <cfRule type="expression" dxfId="36" priority="608">
      <formula>(OR($D79&gt;1,$G79&lt;$H79))</formula>
    </cfRule>
    <cfRule type="expression" dxfId="35" priority="609" stopIfTrue="1">
      <formula>(AND($G79&lt;TODAY()+3,$G79&lt;&gt;""))</formula>
    </cfRule>
  </conditionalFormatting>
  <conditionalFormatting sqref="B87:U91">
    <cfRule type="expression" dxfId="34" priority="618">
      <formula>#REF!="Attente"</formula>
    </cfRule>
    <cfRule type="expression" dxfId="33" priority="619" stopIfTrue="1">
      <formula>$M87="Transmis"</formula>
    </cfRule>
    <cfRule type="expression" dxfId="32" priority="620">
      <formula>(OR($D87&gt;1,$G87&lt;$H87))</formula>
    </cfRule>
    <cfRule type="expression" dxfId="31" priority="621" stopIfTrue="1">
      <formula>(AND($G87&lt;TODAY()+3,$G87&lt;&gt;""))</formula>
    </cfRule>
  </conditionalFormatting>
  <conditionalFormatting sqref="B42:U73">
    <cfRule type="expression" dxfId="30" priority="622">
      <formula>#REF!="Attente"</formula>
    </cfRule>
    <cfRule type="expression" dxfId="29" priority="623" stopIfTrue="1">
      <formula>$M42="Transmis"</formula>
    </cfRule>
    <cfRule type="expression" dxfId="28" priority="624">
      <formula>(OR($D42&gt;1,$G42&lt;$H42))</formula>
    </cfRule>
    <cfRule type="expression" dxfId="27" priority="625" stopIfTrue="1">
      <formula>(AND($G42&lt;TODAY()+3,$G42&lt;&gt;""))</formula>
    </cfRule>
  </conditionalFormatting>
  <conditionalFormatting sqref="B92:U99">
    <cfRule type="expression" dxfId="26" priority="626">
      <formula>#REF!="Attente"</formula>
    </cfRule>
    <cfRule type="expression" dxfId="25" priority="627" stopIfTrue="1">
      <formula>$M92="Transmis"</formula>
    </cfRule>
    <cfRule type="expression" dxfId="24" priority="628">
      <formula>(OR($D92&gt;1,$G92&lt;$H92))</formula>
    </cfRule>
    <cfRule type="expression" dxfId="23" priority="629" stopIfTrue="1">
      <formula>(AND($G92&lt;TODAY()+3,$G92&lt;&gt;""))</formula>
    </cfRule>
  </conditionalFormatting>
  <conditionalFormatting sqref="B101:U101 B76:U77">
    <cfRule type="expression" dxfId="22" priority="630">
      <formula>#REF!="Attente"</formula>
    </cfRule>
    <cfRule type="expression" dxfId="21" priority="631" stopIfTrue="1">
      <formula>$M76="Transmis"</formula>
    </cfRule>
    <cfRule type="expression" dxfId="20" priority="632">
      <formula>(OR($D76&gt;1,$G76&lt;$H76))</formula>
    </cfRule>
    <cfRule type="expression" dxfId="19" priority="633" stopIfTrue="1">
      <formula>(AND($G76&lt;TODAY()+3,$G76&lt;&gt;""))</formula>
    </cfRule>
  </conditionalFormatting>
  <conditionalFormatting sqref="B32:U34">
    <cfRule type="expression" dxfId="18" priority="638">
      <formula>$M5="Attente"</formula>
    </cfRule>
    <cfRule type="expression" dxfId="17" priority="639" stopIfTrue="1">
      <formula>$M32="Transmis"</formula>
    </cfRule>
    <cfRule type="expression" dxfId="16" priority="640">
      <formula>(OR($D32&gt;1,$G32&lt;$H32))</formula>
    </cfRule>
    <cfRule type="expression" dxfId="15" priority="641" stopIfTrue="1">
      <formula>(AND($G32&lt;TODAY()+3,$G32&lt;&gt;""))</formula>
    </cfRule>
  </conditionalFormatting>
  <conditionalFormatting sqref="B35:U40">
    <cfRule type="expression" dxfId="14" priority="642">
      <formula>#REF!="Attente"</formula>
    </cfRule>
    <cfRule type="expression" dxfId="13" priority="643" stopIfTrue="1">
      <formula>$M35="Transmis"</formula>
    </cfRule>
    <cfRule type="expression" dxfId="12" priority="644">
      <formula>(OR($D35&gt;1,$G35&lt;$H35))</formula>
    </cfRule>
    <cfRule type="expression" dxfId="11" priority="645" stopIfTrue="1">
      <formula>(AND($G35&lt;TODAY()+3,$G35&lt;&gt;""))</formula>
    </cfRule>
  </conditionalFormatting>
  <conditionalFormatting sqref="B28:U30">
    <cfRule type="expression" dxfId="10" priority="646">
      <formula>$M2="Attente"</formula>
    </cfRule>
    <cfRule type="expression" dxfId="9" priority="647" stopIfTrue="1">
      <formula>$M28="Transmis"</formula>
    </cfRule>
    <cfRule type="expression" dxfId="8" priority="648">
      <formula>(OR($D28&gt;1,$G28&lt;$H28))</formula>
    </cfRule>
    <cfRule type="expression" dxfId="7" priority="649" stopIfTrue="1">
      <formula>(AND($G28&lt;TODAY()+3,$G28&lt;&gt;""))</formula>
    </cfRule>
  </conditionalFormatting>
  <dataValidations count="1">
    <dataValidation type="list" allowBlank="1" showInputMessage="1" sqref="E1:E1048576">
      <formula1>IF(E1&lt;&gt;"",OFFSET(f_client,MATCH(E1&amp;"*",f_client,0)-1,,COUNTIF(f_client,E1&amp;"*"),1),f_client)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config!$F$2:$F$4</xm:f>
          </x14:formula1>
          <xm:sqref>L1:L7</xm:sqref>
        </x14:dataValidation>
        <x14:dataValidation type="list" allowBlank="1" showInputMessage="1" showErrorMessage="1">
          <x14:formula1>
            <xm:f>config!$D$2:$D$6</xm:f>
          </x14:formula1>
          <xm:sqref>M1:M1048576</xm:sqref>
        </x14:dataValidation>
        <x14:dataValidation type="list" allowBlank="1" showInputMessage="1" showErrorMessage="1">
          <x14:formula1>
            <xm:f>config!$B$2:$B$5</xm:f>
          </x14:formula1>
          <xm:sqref>I1:I1048576</xm:sqref>
        </x14:dataValidation>
        <x14:dataValidation type="list" errorStyle="warning" allowBlank="1" showInputMessage="1" showErrorMessage="1" error="Merci de prendre un commercial qui est dans la liste ci-dessous">
          <x14:formula1>
            <xm:f>config!$H$2:$H$13</xm:f>
          </x14:formula1>
          <xm:sqref>P1:P1048576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Z6"/>
  <sheetViews>
    <sheetView topLeftCell="K1" workbookViewId="0">
      <selection activeCell="M15" sqref="M15"/>
    </sheetView>
  </sheetViews>
  <sheetFormatPr baseColWidth="10" defaultRowHeight="15" x14ac:dyDescent="0.25"/>
  <cols>
    <col min="1" max="1" width="36.28515625" bestFit="1" customWidth="1"/>
  </cols>
  <sheetData>
    <row r="1" spans="1:26" x14ac:dyDescent="0.25">
      <c r="A1" t="s">
        <v>30</v>
      </c>
      <c r="B1" t="s">
        <v>29</v>
      </c>
      <c r="C1" t="s">
        <v>31</v>
      </c>
      <c r="D1" t="s">
        <v>32</v>
      </c>
      <c r="E1" t="s">
        <v>33</v>
      </c>
      <c r="F1" t="s">
        <v>34</v>
      </c>
      <c r="G1" t="s">
        <v>35</v>
      </c>
      <c r="H1" t="s">
        <v>36</v>
      </c>
      <c r="I1" t="s">
        <v>37</v>
      </c>
      <c r="J1" t="s">
        <v>38</v>
      </c>
      <c r="K1" t="s">
        <v>39</v>
      </c>
      <c r="L1" t="s">
        <v>40</v>
      </c>
      <c r="M1" t="s">
        <v>41</v>
      </c>
      <c r="N1" t="s">
        <v>42</v>
      </c>
      <c r="O1" t="s">
        <v>43</v>
      </c>
      <c r="P1" t="s">
        <v>44</v>
      </c>
      <c r="Q1" t="s">
        <v>45</v>
      </c>
      <c r="R1" t="s">
        <v>46</v>
      </c>
      <c r="S1" t="s">
        <v>47</v>
      </c>
      <c r="T1" t="s">
        <v>48</v>
      </c>
      <c r="U1" t="s">
        <v>49</v>
      </c>
      <c r="V1" t="s">
        <v>50</v>
      </c>
      <c r="W1" t="s">
        <v>51</v>
      </c>
      <c r="X1" t="s">
        <v>52</v>
      </c>
      <c r="Y1" t="s">
        <v>51</v>
      </c>
      <c r="Z1" t="s">
        <v>53</v>
      </c>
    </row>
    <row r="2" spans="1:26" x14ac:dyDescent="0.25">
      <c r="A2" t="s">
        <v>25</v>
      </c>
      <c r="B2" t="s">
        <v>119</v>
      </c>
      <c r="C2" t="s">
        <v>6</v>
      </c>
      <c r="D2" t="s">
        <v>117</v>
      </c>
      <c r="E2" t="s">
        <v>118</v>
      </c>
      <c r="F2" t="s">
        <v>120</v>
      </c>
      <c r="G2" t="s">
        <v>121</v>
      </c>
      <c r="H2" t="s">
        <v>26</v>
      </c>
      <c r="I2" t="s">
        <v>65</v>
      </c>
      <c r="J2" s="1">
        <v>41652</v>
      </c>
      <c r="K2" t="s">
        <v>122</v>
      </c>
      <c r="N2" t="s">
        <v>123</v>
      </c>
      <c r="O2" t="s">
        <v>124</v>
      </c>
      <c r="P2" t="s">
        <v>125</v>
      </c>
      <c r="R2" t="s">
        <v>66</v>
      </c>
      <c r="S2" t="s">
        <v>73</v>
      </c>
      <c r="T2" t="s">
        <v>56</v>
      </c>
      <c r="U2" t="s">
        <v>69</v>
      </c>
      <c r="V2" t="s">
        <v>67</v>
      </c>
      <c r="W2" t="s">
        <v>74</v>
      </c>
      <c r="X2" t="s">
        <v>58</v>
      </c>
      <c r="Y2" t="s">
        <v>70</v>
      </c>
    </row>
    <row r="3" spans="1:26" x14ac:dyDescent="0.25">
      <c r="A3" t="s">
        <v>24</v>
      </c>
      <c r="B3" t="s">
        <v>81</v>
      </c>
      <c r="C3" t="s">
        <v>6</v>
      </c>
      <c r="D3" t="s">
        <v>82</v>
      </c>
      <c r="E3" t="s">
        <v>54</v>
      </c>
      <c r="F3" t="s">
        <v>83</v>
      </c>
      <c r="G3" t="s">
        <v>68</v>
      </c>
      <c r="H3" t="s">
        <v>84</v>
      </c>
      <c r="I3" t="s">
        <v>65</v>
      </c>
      <c r="J3" s="1">
        <v>41852</v>
      </c>
      <c r="K3" t="s">
        <v>85</v>
      </c>
      <c r="N3" t="s">
        <v>86</v>
      </c>
      <c r="R3" t="s">
        <v>60</v>
      </c>
      <c r="S3" t="s">
        <v>61</v>
      </c>
      <c r="T3" t="s">
        <v>56</v>
      </c>
      <c r="U3" t="s">
        <v>57</v>
      </c>
      <c r="V3" t="s">
        <v>59</v>
      </c>
      <c r="W3" t="s">
        <v>23</v>
      </c>
      <c r="X3" t="s">
        <v>58</v>
      </c>
      <c r="Y3" t="s">
        <v>59</v>
      </c>
    </row>
    <row r="4" spans="1:26" x14ac:dyDescent="0.25">
      <c r="A4" t="s">
        <v>22</v>
      </c>
      <c r="B4" t="s">
        <v>87</v>
      </c>
      <c r="C4" t="s">
        <v>6</v>
      </c>
      <c r="D4" t="s">
        <v>77</v>
      </c>
      <c r="E4" t="s">
        <v>78</v>
      </c>
      <c r="F4" t="s">
        <v>88</v>
      </c>
      <c r="G4" t="s">
        <v>89</v>
      </c>
      <c r="H4" t="s">
        <v>79</v>
      </c>
      <c r="I4" t="s">
        <v>55</v>
      </c>
      <c r="J4" s="1">
        <v>42041</v>
      </c>
      <c r="K4" t="s">
        <v>90</v>
      </c>
      <c r="N4" t="s">
        <v>91</v>
      </c>
      <c r="O4" t="s">
        <v>92</v>
      </c>
      <c r="P4" t="s">
        <v>93</v>
      </c>
      <c r="Q4" t="s">
        <v>94</v>
      </c>
      <c r="R4" t="s">
        <v>95</v>
      </c>
      <c r="S4" t="s">
        <v>71</v>
      </c>
      <c r="T4" t="s">
        <v>56</v>
      </c>
      <c r="U4" t="s">
        <v>69</v>
      </c>
      <c r="V4" t="s">
        <v>21</v>
      </c>
      <c r="W4" t="s">
        <v>72</v>
      </c>
      <c r="X4" t="s">
        <v>58</v>
      </c>
      <c r="Y4" t="s">
        <v>70</v>
      </c>
      <c r="Z4" t="s">
        <v>58</v>
      </c>
    </row>
    <row r="5" spans="1:26" x14ac:dyDescent="0.25">
      <c r="A5" t="s">
        <v>15</v>
      </c>
      <c r="B5" t="s">
        <v>96</v>
      </c>
      <c r="C5" t="s">
        <v>6</v>
      </c>
      <c r="D5" t="s">
        <v>62</v>
      </c>
      <c r="E5" t="s">
        <v>63</v>
      </c>
      <c r="F5" t="s">
        <v>97</v>
      </c>
      <c r="G5" t="s">
        <v>98</v>
      </c>
      <c r="H5" t="s">
        <v>99</v>
      </c>
      <c r="I5" t="s">
        <v>7</v>
      </c>
      <c r="J5" s="1">
        <v>39932</v>
      </c>
      <c r="K5" t="s">
        <v>100</v>
      </c>
      <c r="N5" t="s">
        <v>101</v>
      </c>
      <c r="O5" t="s">
        <v>102</v>
      </c>
      <c r="P5" t="s">
        <v>103</v>
      </c>
      <c r="R5" t="s">
        <v>104</v>
      </c>
      <c r="S5" t="s">
        <v>105</v>
      </c>
      <c r="T5" t="s">
        <v>64</v>
      </c>
      <c r="U5" t="s">
        <v>106</v>
      </c>
      <c r="V5" t="s">
        <v>9</v>
      </c>
      <c r="W5" t="s">
        <v>107</v>
      </c>
      <c r="X5" t="s">
        <v>58</v>
      </c>
      <c r="Y5" t="s">
        <v>108</v>
      </c>
      <c r="Z5" t="s">
        <v>65</v>
      </c>
    </row>
    <row r="6" spans="1:26" x14ac:dyDescent="0.25">
      <c r="A6" t="s">
        <v>19</v>
      </c>
      <c r="B6" t="s">
        <v>109</v>
      </c>
      <c r="C6" t="s">
        <v>6</v>
      </c>
      <c r="D6" t="s">
        <v>110</v>
      </c>
      <c r="E6" t="s">
        <v>111</v>
      </c>
      <c r="F6" t="s">
        <v>112</v>
      </c>
      <c r="G6" t="s">
        <v>26</v>
      </c>
      <c r="H6" t="s">
        <v>26</v>
      </c>
      <c r="I6" t="s">
        <v>55</v>
      </c>
      <c r="J6" s="1">
        <v>37225</v>
      </c>
      <c r="K6" t="s">
        <v>113</v>
      </c>
      <c r="L6" t="s">
        <v>114</v>
      </c>
      <c r="N6" t="s">
        <v>115</v>
      </c>
      <c r="O6" t="s">
        <v>116</v>
      </c>
      <c r="R6" t="s">
        <v>80</v>
      </c>
      <c r="S6" t="s">
        <v>75</v>
      </c>
      <c r="T6" t="s">
        <v>64</v>
      </c>
      <c r="U6" t="s">
        <v>57</v>
      </c>
      <c r="V6" t="s">
        <v>18</v>
      </c>
      <c r="W6" t="s">
        <v>76</v>
      </c>
      <c r="X6" t="s">
        <v>58</v>
      </c>
      <c r="Y6" t="s">
        <v>59</v>
      </c>
    </row>
  </sheetData>
  <autoFilter ref="A1:Z1">
    <sortState ref="A2:AA9955">
      <sortCondition ref="A1"/>
    </sortState>
  </autoFilter>
  <conditionalFormatting sqref="A1:A1048576">
    <cfRule type="duplicateValues" dxfId="6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J13"/>
  <sheetViews>
    <sheetView workbookViewId="0">
      <selection activeCell="G19" sqref="G19"/>
    </sheetView>
  </sheetViews>
  <sheetFormatPr baseColWidth="10" defaultRowHeight="15" x14ac:dyDescent="0.25"/>
  <cols>
    <col min="2" max="2" width="18.7109375" bestFit="1" customWidth="1"/>
    <col min="4" max="4" width="13" bestFit="1" customWidth="1"/>
    <col min="8" max="8" width="15.140625" customWidth="1"/>
  </cols>
  <sheetData>
    <row r="1" spans="2:10" x14ac:dyDescent="0.25">
      <c r="B1" t="s">
        <v>128</v>
      </c>
      <c r="D1" t="s">
        <v>129</v>
      </c>
      <c r="F1" t="s">
        <v>148</v>
      </c>
      <c r="H1" t="s">
        <v>2</v>
      </c>
      <c r="J1" t="s">
        <v>171</v>
      </c>
    </row>
    <row r="2" spans="2:10" x14ac:dyDescent="0.25">
      <c r="B2" t="s">
        <v>127</v>
      </c>
      <c r="D2" t="s">
        <v>131</v>
      </c>
      <c r="F2" t="s">
        <v>136</v>
      </c>
      <c r="H2" s="24" t="s">
        <v>9</v>
      </c>
      <c r="J2" t="s">
        <v>172</v>
      </c>
    </row>
    <row r="3" spans="2:10" x14ac:dyDescent="0.25">
      <c r="B3" t="s">
        <v>126</v>
      </c>
      <c r="D3" t="s">
        <v>130</v>
      </c>
      <c r="F3" t="s">
        <v>141</v>
      </c>
      <c r="H3" s="25" t="s">
        <v>11</v>
      </c>
      <c r="J3" t="s">
        <v>173</v>
      </c>
    </row>
    <row r="4" spans="2:10" x14ac:dyDescent="0.25">
      <c r="B4" t="s">
        <v>140</v>
      </c>
      <c r="D4" t="s">
        <v>132</v>
      </c>
      <c r="F4" t="s">
        <v>149</v>
      </c>
      <c r="H4" s="3" t="s">
        <v>16</v>
      </c>
      <c r="J4" t="s">
        <v>55</v>
      </c>
    </row>
    <row r="5" spans="2:10" x14ac:dyDescent="0.25">
      <c r="B5" t="s">
        <v>152</v>
      </c>
      <c r="D5" t="s">
        <v>150</v>
      </c>
      <c r="H5" s="3" t="s">
        <v>59</v>
      </c>
      <c r="J5" t="s">
        <v>5</v>
      </c>
    </row>
    <row r="6" spans="2:10" x14ac:dyDescent="0.25">
      <c r="D6" t="s">
        <v>133</v>
      </c>
      <c r="H6" s="3" t="s">
        <v>10</v>
      </c>
      <c r="J6" t="s">
        <v>6</v>
      </c>
    </row>
    <row r="7" spans="2:10" x14ac:dyDescent="0.25">
      <c r="H7" s="3" t="s">
        <v>12</v>
      </c>
      <c r="J7" t="s">
        <v>174</v>
      </c>
    </row>
    <row r="8" spans="2:10" x14ac:dyDescent="0.25">
      <c r="H8" s="26" t="s">
        <v>13</v>
      </c>
      <c r="J8" t="s">
        <v>137</v>
      </c>
    </row>
    <row r="9" spans="2:10" x14ac:dyDescent="0.25">
      <c r="H9" s="27" t="s">
        <v>17</v>
      </c>
      <c r="J9" t="s">
        <v>7</v>
      </c>
    </row>
    <row r="10" spans="2:10" x14ac:dyDescent="0.25">
      <c r="H10" s="3" t="s">
        <v>8</v>
      </c>
      <c r="J10" t="s">
        <v>175</v>
      </c>
    </row>
    <row r="11" spans="2:10" x14ac:dyDescent="0.25">
      <c r="H11" s="3" t="s">
        <v>18</v>
      </c>
      <c r="J11" t="s">
        <v>176</v>
      </c>
    </row>
    <row r="12" spans="2:10" x14ac:dyDescent="0.25">
      <c r="H12" s="3" t="s">
        <v>21</v>
      </c>
      <c r="J12" t="s">
        <v>169</v>
      </c>
    </row>
    <row r="13" spans="2:10" x14ac:dyDescent="0.25">
      <c r="H13" s="27" t="s">
        <v>20</v>
      </c>
      <c r="J13" t="s">
        <v>138</v>
      </c>
    </row>
  </sheetData>
  <conditionalFormatting sqref="H2:H13">
    <cfRule type="expression" dxfId="5" priority="1" stopIfTrue="1">
      <formula>$H2="Prioritaire"</formula>
    </cfRule>
    <cfRule type="expression" dxfId="4" priority="2" stopIfTrue="1">
      <formula>$L2="Attente"</formula>
    </cfRule>
    <cfRule type="expression" dxfId="3" priority="3" stopIfTrue="1">
      <formula>$L2="Transmis"</formula>
    </cfRule>
    <cfRule type="expression" dxfId="2" priority="4" stopIfTrue="1">
      <formula>(OR($C2&gt;1,$F2&lt;$G2))</formula>
    </cfRule>
    <cfRule type="expression" dxfId="1" priority="5" stopIfTrue="1">
      <formula>$L2="Retard"</formula>
    </cfRule>
    <cfRule type="expression" dxfId="0" priority="6" stopIfTrue="1">
      <formula>(AND($F2&lt;(N2+3),$F2&lt;&gt;""))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Stéphane</vt:lpstr>
      <vt:lpstr>BASE-CC</vt:lpstr>
      <vt:lpstr>config</vt:lpstr>
      <vt:lpstr>Feuil1</vt:lpstr>
      <vt:lpstr>l_client</vt:lpstr>
      <vt:lpstr>p_client</vt:lpstr>
    </vt:vector>
  </TitlesOfParts>
  <Company>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OI</dc:creator>
  <cp:lastModifiedBy>Lionel CURFS</cp:lastModifiedBy>
  <dcterms:created xsi:type="dcterms:W3CDTF">2016-05-26T06:35:03Z</dcterms:created>
  <dcterms:modified xsi:type="dcterms:W3CDTF">2016-08-29T09:58:29Z</dcterms:modified>
</cp:coreProperties>
</file>