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illaumeP\Desktop\Guiz\"/>
    </mc:Choice>
  </mc:AlternateContent>
  <bookViews>
    <workbookView xWindow="480" yWindow="80" windowWidth="23000" windowHeight="8760"/>
  </bookViews>
  <sheets>
    <sheet name="Comparateur" sheetId="1" r:id="rId1"/>
    <sheet name="Transporteur A" sheetId="2" r:id="rId2"/>
    <sheet name="Transporteur B" sheetId="3" r:id="rId3"/>
  </sheets>
  <calcPr calcId="162913"/>
</workbook>
</file>

<file path=xl/calcChain.xml><?xml version="1.0" encoding="utf-8"?>
<calcChain xmlns="http://schemas.openxmlformats.org/spreadsheetml/2006/main">
  <c r="D2" i="1" l="1"/>
  <c r="C2" i="1"/>
  <c r="B12" i="1"/>
  <c r="B11" i="1"/>
  <c r="B13" i="1" s="1"/>
  <c r="E4" i="1"/>
  <c r="E3" i="1"/>
</calcChain>
</file>

<file path=xl/sharedStrings.xml><?xml version="1.0" encoding="utf-8"?>
<sst xmlns="http://schemas.openxmlformats.org/spreadsheetml/2006/main" count="652" uniqueCount="421">
  <si>
    <t>PLATEFORME depart</t>
  </si>
  <si>
    <t>FR60</t>
  </si>
  <si>
    <t>INDEX</t>
  </si>
  <si>
    <t>Plateformes</t>
  </si>
  <si>
    <t>Département</t>
  </si>
  <si>
    <t>O</t>
  </si>
  <si>
    <t>01</t>
  </si>
  <si>
    <t>N</t>
  </si>
  <si>
    <t>Prix retour</t>
  </si>
  <si>
    <t>Nb pal</t>
  </si>
  <si>
    <t>FR61</t>
  </si>
  <si>
    <t>02</t>
  </si>
  <si>
    <t>Volume (m3 sans les palettes)</t>
  </si>
  <si>
    <t>03</t>
  </si>
  <si>
    <t>Poids (kg)</t>
  </si>
  <si>
    <t>04</t>
  </si>
  <si>
    <t>05</t>
  </si>
  <si>
    <t>06</t>
  </si>
  <si>
    <t>07</t>
  </si>
  <si>
    <t>=VLOOKUP(C2,'DBS 2016'!A:J,MATCH(</t>
  </si>
  <si>
    <t>08</t>
  </si>
  <si>
    <t>09</t>
  </si>
  <si>
    <t>TRANSPORTEUR ECONOMIQUE</t>
  </si>
  <si>
    <t>Transporteur A</t>
  </si>
  <si>
    <t>Transporteur B</t>
  </si>
  <si>
    <t>Tarif Transporteur A</t>
  </si>
  <si>
    <t>Tarif Transporteur B</t>
  </si>
  <si>
    <t>Tarif RETOUR Transporteur A</t>
  </si>
  <si>
    <t>Tarif RETOUR Transporteur B</t>
  </si>
  <si>
    <t>scenario</t>
  </si>
  <si>
    <t>dept</t>
  </si>
  <si>
    <t xml:space="preserve">DESTINATION </t>
  </si>
  <si>
    <t>Entrepôt nouvelle config</t>
  </si>
  <si>
    <t xml:space="preserve">01 AIN </t>
  </si>
  <si>
    <t xml:space="preserve">03 ALLIER </t>
  </si>
  <si>
    <t>04 ALPES DE HAU</t>
  </si>
  <si>
    <t>05 ALPES (HAUTE</t>
  </si>
  <si>
    <t>06 ALPES-MARITI</t>
  </si>
  <si>
    <t xml:space="preserve">07 ARDECHE </t>
  </si>
  <si>
    <t xml:space="preserve">09 ARIEGE </t>
  </si>
  <si>
    <t xml:space="preserve">11 AUDE </t>
  </si>
  <si>
    <t xml:space="preserve">12 AVEYRON </t>
  </si>
  <si>
    <t>13 BOUCHES DU R</t>
  </si>
  <si>
    <t xml:space="preserve">15 CANTAL </t>
  </si>
  <si>
    <t xml:space="preserve">19 CORREZE </t>
  </si>
  <si>
    <t xml:space="preserve">20 CORSE </t>
  </si>
  <si>
    <t xml:space="preserve">21 COTE-D'OR </t>
  </si>
  <si>
    <t xml:space="preserve">23 CREUSE </t>
  </si>
  <si>
    <t xml:space="preserve">24 DORDOGNE </t>
  </si>
  <si>
    <t xml:space="preserve">25 DOUBS </t>
  </si>
  <si>
    <t xml:space="preserve">26 DROME </t>
  </si>
  <si>
    <t xml:space="preserve">30 GARD </t>
  </si>
  <si>
    <t>31 HAUTE-GARONN</t>
  </si>
  <si>
    <t xml:space="preserve">32 GERS </t>
  </si>
  <si>
    <t xml:space="preserve">33 GIRONDE </t>
  </si>
  <si>
    <t xml:space="preserve">34 HERAULT </t>
  </si>
  <si>
    <t xml:space="preserve">38 ISERE </t>
  </si>
  <si>
    <t xml:space="preserve">39 JURA </t>
  </si>
  <si>
    <t xml:space="preserve">40 LANDES </t>
  </si>
  <si>
    <t xml:space="preserve">42 LOIRE </t>
  </si>
  <si>
    <t xml:space="preserve">43 HAUTE-LOIRE </t>
  </si>
  <si>
    <t xml:space="preserve">46 LOT </t>
  </si>
  <si>
    <t>47 LOT-ET-GARON</t>
  </si>
  <si>
    <t xml:space="preserve">48 LOZERE </t>
  </si>
  <si>
    <t xml:space="preserve">58 NIEVRE </t>
  </si>
  <si>
    <t xml:space="preserve">63 PUY-DE-DOME </t>
  </si>
  <si>
    <t>64 PYRENEES-ATL</t>
  </si>
  <si>
    <t>65 HAUTES-PYREN</t>
  </si>
  <si>
    <t>66 PYRENEES-ORI</t>
  </si>
  <si>
    <t xml:space="preserve">69 RHONE </t>
  </si>
  <si>
    <t xml:space="preserve">70 HAUTE-SAONE </t>
  </si>
  <si>
    <t>71 SAONE-ET-LOI</t>
  </si>
  <si>
    <t xml:space="preserve">73 SAVOIE </t>
  </si>
  <si>
    <t>74 HAUTE-SAVOIE</t>
  </si>
  <si>
    <t xml:space="preserve">81 TARN </t>
  </si>
  <si>
    <t>82 TARN-ET-GARO</t>
  </si>
  <si>
    <t xml:space="preserve">83 VAR </t>
  </si>
  <si>
    <t xml:space="preserve">84 VAUCLUSE </t>
  </si>
  <si>
    <t>90 TERR. DE BEL</t>
  </si>
  <si>
    <t xml:space="preserve">02 AISNE </t>
  </si>
  <si>
    <t xml:space="preserve">08 ARDENNES </t>
  </si>
  <si>
    <t xml:space="preserve">10 AUBE </t>
  </si>
  <si>
    <t xml:space="preserve">14 CALVADOS </t>
  </si>
  <si>
    <t xml:space="preserve">16 CHARENTE </t>
  </si>
  <si>
    <t>17 CHARENTE-MAR</t>
  </si>
  <si>
    <t xml:space="preserve">18 CHER </t>
  </si>
  <si>
    <t>22 COTES-D'ARMO</t>
  </si>
  <si>
    <t xml:space="preserve">27 EURE </t>
  </si>
  <si>
    <t>28 EURE-ET-LOIR</t>
  </si>
  <si>
    <t xml:space="preserve">29 FINISTERE </t>
  </si>
  <si>
    <t>35 ILLE-ET-VILA</t>
  </si>
  <si>
    <t xml:space="preserve">36 INDRE </t>
  </si>
  <si>
    <t>37 INDRE-ET-LOI</t>
  </si>
  <si>
    <t>41 LOIR-ET-CHER</t>
  </si>
  <si>
    <t>44 LOIRE-ATLANT</t>
  </si>
  <si>
    <t xml:space="preserve">45 LOIRET </t>
  </si>
  <si>
    <t>49 MAINE-ET-LOI</t>
  </si>
  <si>
    <t xml:space="preserve">50 MANCHE </t>
  </si>
  <si>
    <t xml:space="preserve">51 MARNE </t>
  </si>
  <si>
    <t xml:space="preserve">52 HAUTE-MARNE </t>
  </si>
  <si>
    <t xml:space="preserve">53 MAYENNE </t>
  </si>
  <si>
    <t>54 MEURTHE-ET-M</t>
  </si>
  <si>
    <t xml:space="preserve">55 MEUSE </t>
  </si>
  <si>
    <t xml:space="preserve">56 MORBIHAN </t>
  </si>
  <si>
    <t xml:space="preserve">57 MOSELLE </t>
  </si>
  <si>
    <t xml:space="preserve">59 NORD </t>
  </si>
  <si>
    <t xml:space="preserve">60 OISE </t>
  </si>
  <si>
    <t xml:space="preserve">61 ORNE </t>
  </si>
  <si>
    <t>62 PAS-DE-CALAI</t>
  </si>
  <si>
    <t xml:space="preserve">67 BAS-RHIN </t>
  </si>
  <si>
    <t xml:space="preserve">68 HAUT-RHIN </t>
  </si>
  <si>
    <t xml:space="preserve">72 SARTHE </t>
  </si>
  <si>
    <t xml:space="preserve">75 PARIS </t>
  </si>
  <si>
    <t>76 SEINE-MARITI</t>
  </si>
  <si>
    <t>77 SEINE-ET-MAR</t>
  </si>
  <si>
    <t xml:space="preserve">78 YVELINES </t>
  </si>
  <si>
    <t xml:space="preserve">79 DEUX-SEVRES </t>
  </si>
  <si>
    <t xml:space="preserve">80 SOMME </t>
  </si>
  <si>
    <t xml:space="preserve">85 VENDEE </t>
  </si>
  <si>
    <t xml:space="preserve">86 VIENNE </t>
  </si>
  <si>
    <t>87 HAUTE-VIENNE</t>
  </si>
  <si>
    <t xml:space="preserve">88 VOSGES </t>
  </si>
  <si>
    <t xml:space="preserve">89 YONNE </t>
  </si>
  <si>
    <t xml:space="preserve">91 ESSONNE </t>
  </si>
  <si>
    <t>92 HAUTS-DE-SEI</t>
  </si>
  <si>
    <t>93 SEINE-ST-DEN</t>
  </si>
  <si>
    <t>94 VAL-DE-MARNE</t>
  </si>
  <si>
    <t xml:space="preserve">95 VAL-D'OISE </t>
  </si>
  <si>
    <t>1 - FR61 - Transporteur A</t>
  </si>
  <si>
    <t>3 - FR61 -Transporteur A</t>
  </si>
  <si>
    <t>4 - FR61 -Transporteur A</t>
  </si>
  <si>
    <t>5 - FR61 -Transporteur A</t>
  </si>
  <si>
    <t>6 - FR61 -Transporteur A</t>
  </si>
  <si>
    <t>7 - FR61 -Transporteur A</t>
  </si>
  <si>
    <t>8 - FR61 -Transporteur A</t>
  </si>
  <si>
    <t>9 - FR61 -Transporteur A</t>
  </si>
  <si>
    <t>10 - FR61 -Transporteur A</t>
  </si>
  <si>
    <t>11 - FR61 -Transporteur A</t>
  </si>
  <si>
    <t>12 - FR61 -Transporteur A</t>
  </si>
  <si>
    <t>13 - FR61 -Transporteur A</t>
  </si>
  <si>
    <t>14 - FR61 -Transporteur A</t>
  </si>
  <si>
    <t>15 - FR61 -Transporteur A</t>
  </si>
  <si>
    <t>16 - FR61 -Transporteur A</t>
  </si>
  <si>
    <t>17 - FR61 -Transporteur A</t>
  </si>
  <si>
    <t>18 - FR61 -Transporteur A</t>
  </si>
  <si>
    <t>19 - FR61 -Transporteur A</t>
  </si>
  <si>
    <t>20 - FR61 -Transporteur A</t>
  </si>
  <si>
    <t>21 - FR61 -Transporteur A</t>
  </si>
  <si>
    <t>22 - FR61 -Transporteur A</t>
  </si>
  <si>
    <t>23 - FR61 -Transporteur A</t>
  </si>
  <si>
    <t>24 - FR61 -Transporteur A</t>
  </si>
  <si>
    <t>25 - FR61 -Transporteur A</t>
  </si>
  <si>
    <t>26 - FR61 -Transporteur A</t>
  </si>
  <si>
    <t>27 - FR61 -Transporteur A</t>
  </si>
  <si>
    <t>28 - FR61 -Transporteur A</t>
  </si>
  <si>
    <t>29 - FR61 -Transporteur A</t>
  </si>
  <si>
    <t>30 - FR61 -Transporteur A</t>
  </si>
  <si>
    <t>31 - FR61 -Transporteur A</t>
  </si>
  <si>
    <t>32 - FR61 -Transporteur A</t>
  </si>
  <si>
    <t>33 - FR61 -Transporteur A</t>
  </si>
  <si>
    <t>34 - FR61 -Transporteur A</t>
  </si>
  <si>
    <t>35 - FR61 -Transporteur A</t>
  </si>
  <si>
    <t>36 - FR61 -Transporteur A</t>
  </si>
  <si>
    <t>37 - FR61 -Transporteur A</t>
  </si>
  <si>
    <t>38 - FR61 -Transporteur A</t>
  </si>
  <si>
    <t>39 - FR61 -Transporteur A</t>
  </si>
  <si>
    <t>40 - FR61 -Transporteur A</t>
  </si>
  <si>
    <t>41 - FR61 -Transporteur A</t>
  </si>
  <si>
    <t>42 - FR61 -Transporteur A</t>
  </si>
  <si>
    <t>43 - FR61 -Transporteur A</t>
  </si>
  <si>
    <t>44 - FR61 -Transporteur A</t>
  </si>
  <si>
    <t>45 - FR61 -Transporteur A</t>
  </si>
  <si>
    <t>46 - FR61 -Transporteur A</t>
  </si>
  <si>
    <t>47 - FR61 -Transporteur A</t>
  </si>
  <si>
    <t>48 - FR61 -Transporteur A</t>
  </si>
  <si>
    <t>49 - FR61 -Transporteur A</t>
  </si>
  <si>
    <t>50 - FR61 -Transporteur A</t>
  </si>
  <si>
    <t>51 - FR61 -Transporteur A</t>
  </si>
  <si>
    <t>52 - FR61 -Transporteur A</t>
  </si>
  <si>
    <t>53 - FR61 -Transporteur A</t>
  </si>
  <si>
    <t>54 - FR61 -Transporteur A</t>
  </si>
  <si>
    <t>55 - FR61 -Transporteur A</t>
  </si>
  <si>
    <t>56 - FR61 -Transporteur A</t>
  </si>
  <si>
    <t>57 - FR61 -Transporteur A</t>
  </si>
  <si>
    <t>58 - FR61 -Transporteur A</t>
  </si>
  <si>
    <t>59 - FR61 -Transporteur A</t>
  </si>
  <si>
    <t>60 - FR61 -Transporteur A</t>
  </si>
  <si>
    <t>61 - FR61 -Transporteur A</t>
  </si>
  <si>
    <t>62 - FR61 -Transporteur A</t>
  </si>
  <si>
    <t>63 - FR61 -Transporteur A</t>
  </si>
  <si>
    <t>64 - FR61 -Transporteur A</t>
  </si>
  <si>
    <t>65 - FR61 -Transporteur A</t>
  </si>
  <si>
    <t>66 - FR61 -Transporteur A</t>
  </si>
  <si>
    <t>67 - FR61 -Transporteur A</t>
  </si>
  <si>
    <t>68 - FR61 -Transporteur A</t>
  </si>
  <si>
    <t>69 - FR61 -Transporteur A</t>
  </si>
  <si>
    <t>70 - FR61 -Transporteur A</t>
  </si>
  <si>
    <t>71 - FR61 -Transporteur A</t>
  </si>
  <si>
    <t>72 - FR61 -Transporteur A</t>
  </si>
  <si>
    <t>73 - FR61 -Transporteur A</t>
  </si>
  <si>
    <t>74 - FR61 -Transporteur A</t>
  </si>
  <si>
    <t>75 - FR61 -Transporteur A</t>
  </si>
  <si>
    <t>76 - FR61 -Transporteur A</t>
  </si>
  <si>
    <t>77 - FR61 -Transporteur A</t>
  </si>
  <si>
    <t>78 - FR61 -Transporteur A</t>
  </si>
  <si>
    <t>79 - FR61 -Transporteur A</t>
  </si>
  <si>
    <t>80 - FR61 -Transporteur A</t>
  </si>
  <si>
    <t>81 - FR61 -Transporteur A</t>
  </si>
  <si>
    <t>82 - FR61 -Transporteur A</t>
  </si>
  <si>
    <t>83 - FR61 -Transporteur A</t>
  </si>
  <si>
    <t>84 - FR61 -Transporteur A</t>
  </si>
  <si>
    <t>85 - FR61 -Transporteur A</t>
  </si>
  <si>
    <t>86 - FR61 -Transporteur A</t>
  </si>
  <si>
    <t>87 - FR61 -Transporteur A</t>
  </si>
  <si>
    <t>88 - FR61 -Transporteur A</t>
  </si>
  <si>
    <t>89 - FR61 -Transporteur A</t>
  </si>
  <si>
    <t>90 - FR61 -Transporteur A</t>
  </si>
  <si>
    <t>91 - FR61 -Transporteur A</t>
  </si>
  <si>
    <t>92 - FR61 -Transporteur A</t>
  </si>
  <si>
    <t>93 - FR61 -Transporteur A</t>
  </si>
  <si>
    <t>94 - FR61 -Transporteur A</t>
  </si>
  <si>
    <t>95 - FR61 -Transporteur A</t>
  </si>
  <si>
    <t>96 - FR61 -Transporteur A</t>
  </si>
  <si>
    <t>97 - FR61 -Transporteur A</t>
  </si>
  <si>
    <t>FR</t>
  </si>
  <si>
    <t>Nom du Département</t>
  </si>
  <si>
    <t xml:space="preserve">Forfait </t>
  </si>
  <si>
    <t>Ain</t>
  </si>
  <si>
    <t>Paris</t>
  </si>
  <si>
    <t>Aisne</t>
  </si>
  <si>
    <t>Allier</t>
  </si>
  <si>
    <t>Hautes-Alpes</t>
  </si>
  <si>
    <t>Alpes-de-Haute-Provence</t>
  </si>
  <si>
    <t>Alpes-Maritimes</t>
  </si>
  <si>
    <t>Ardèche</t>
  </si>
  <si>
    <t>Ardennes</t>
  </si>
  <si>
    <t>Ariège</t>
  </si>
  <si>
    <t>Aube</t>
  </si>
  <si>
    <t>Aude</t>
  </si>
  <si>
    <t>Aveyron</t>
  </si>
  <si>
    <t>Bouches-du-Rhône</t>
  </si>
  <si>
    <t>Calvados</t>
  </si>
  <si>
    <t>Cantal</t>
  </si>
  <si>
    <t>Charente</t>
  </si>
  <si>
    <t>Charente-Maritime</t>
  </si>
  <si>
    <t>Cher</t>
  </si>
  <si>
    <t>Corrèze</t>
  </si>
  <si>
    <t>Corse</t>
  </si>
  <si>
    <t>Côte-d'Or</t>
  </si>
  <si>
    <t>Côtes-d'Armor</t>
  </si>
  <si>
    <t>Creuse</t>
  </si>
  <si>
    <t>Dordogne</t>
  </si>
  <si>
    <t>Doubs</t>
  </si>
  <si>
    <t>Drôme</t>
  </si>
  <si>
    <t>Eure</t>
  </si>
  <si>
    <t>Eure-et-Loir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</si>
  <si>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</si>
  <si>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</si>
  <si>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</si>
  <si>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</si>
  <si>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</si>
  <si>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</si>
  <si>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</si>
  <si>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</si>
  <si>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</si>
  <si>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</si>
  <si>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</si>
  <si>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</si>
  <si>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</si>
  <si>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</si>
  <si>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</si>
  <si>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</si>
  <si>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</si>
  <si>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</si>
  <si>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</si>
  <si>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</si>
  <si>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</si>
  <si>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</si>
  <si>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</si>
  <si>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</si>
  <si>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</si>
  <si>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</si>
  <si>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</si>
  <si>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</si>
  <si>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</si>
  <si>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</si>
  <si>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</si>
  <si>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</si>
  <si>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</si>
  <si>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</si>
  <si>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Puy-de-Dôme</t>
  </si>
  <si>
    <t>Hautes-Pyrénées</t>
  </si>
  <si>
    <t>Pyrénées-Atlantiques</t>
  </si>
  <si>
    <t>Pyrénées-Orientales</t>
  </si>
  <si>
    <t>Bas-Rhin</t>
  </si>
  <si>
    <t>Haut-Rhin</t>
  </si>
  <si>
    <t>Rhône</t>
  </si>
  <si>
    <t>Haute-Saône</t>
  </si>
  <si>
    <t>Saône-et-Loire</t>
  </si>
  <si>
    <t>Sarthe</t>
  </si>
  <si>
    <t>Savoie</t>
  </si>
  <si>
    <t>Haute-Savoie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</si>
  <si>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</si>
  <si>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</si>
  <si>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</si>
  <si>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</si>
  <si>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</si>
  <si>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</si>
  <si>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</si>
  <si>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</si>
  <si>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</si>
  <si>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</si>
  <si>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Vienne</t>
  </si>
  <si>
    <t>Haute-Vienne</t>
  </si>
  <si>
    <t>Vosges</t>
  </si>
  <si>
    <t>Yonne</t>
  </si>
  <si>
    <t>Territoire de Belfort</t>
  </si>
  <si>
    <t>Essonne</t>
  </si>
  <si>
    <t>Hauts-de-Seine</t>
  </si>
  <si>
    <t>Seine-Saint-Denis</t>
  </si>
  <si>
    <t>Val-de-Marne</t>
  </si>
  <si>
    <t>Val-d'Oise</t>
  </si>
  <si>
    <t>Monaco</t>
  </si>
  <si>
    <t>1 - FR61 - Transporteur B</t>
  </si>
  <si>
    <t>2 - FR61 - Transporteur B</t>
  </si>
  <si>
    <t>3 - FR61 - Transporteur B</t>
  </si>
  <si>
    <t>4 - FR61 - Transporteur B</t>
  </si>
  <si>
    <t>5 - FR61 - Transporteur B</t>
  </si>
  <si>
    <t>6 - FR61 - Transporteur B</t>
  </si>
  <si>
    <t>7 - FR61 - Transporteur B</t>
  </si>
  <si>
    <t>8 - FR61 - Transporteur B</t>
  </si>
  <si>
    <t>9 - FR61 - Transporteur B</t>
  </si>
  <si>
    <t>10 - FR61 - Transporteur B</t>
  </si>
  <si>
    <t>11 - FR61 - Transporteur B</t>
  </si>
  <si>
    <t>12 - FR61 - Transporteur B</t>
  </si>
  <si>
    <t>13 - FR61 - Transporteur B</t>
  </si>
  <si>
    <t>14 - FR61 - Transporteur B</t>
  </si>
  <si>
    <t>15 - FR61 - Transporteur B</t>
  </si>
  <si>
    <t>16 - FR61 - Transporteur B</t>
  </si>
  <si>
    <t>17 - FR61 - Transporteur B</t>
  </si>
  <si>
    <t>18 - FR61 - Transporteur B</t>
  </si>
  <si>
    <t>19 - FR61 - Transporteur B</t>
  </si>
  <si>
    <t>20 - FR61 - Transporteur B</t>
  </si>
  <si>
    <t>21 - FR61 - Transporteur B</t>
  </si>
  <si>
    <t>22 - FR61 - Transporteur B</t>
  </si>
  <si>
    <t>23 - FR61 - Transporteur B</t>
  </si>
  <si>
    <t>24 - FR61 - Transporteur B</t>
  </si>
  <si>
    <t>25 - FR61 - Transporteur B</t>
  </si>
  <si>
    <t>26 - FR61 - Transporteur B</t>
  </si>
  <si>
    <t>27 - FR61 - Transporteur B</t>
  </si>
  <si>
    <t>28 - FR61 - Transporteur B</t>
  </si>
  <si>
    <t>29 - FR61 - Transporteur B</t>
  </si>
  <si>
    <t>30 - FR61 - Transporteur B</t>
  </si>
  <si>
    <t>31 - FR61 - Transporteur B</t>
  </si>
  <si>
    <t>32 - FR61 - Transporteur B</t>
  </si>
  <si>
    <t>33 - FR61 - Transporteur B</t>
  </si>
  <si>
    <t>34 - FR61 - Transporteur B</t>
  </si>
  <si>
    <t>35 - FR61 - Transporteur B</t>
  </si>
  <si>
    <t>36 - FR61 - Transporteur B</t>
  </si>
  <si>
    <t>37 - FR61 - Transporteur B</t>
  </si>
  <si>
    <t>38 - FR61 - Transporteur B</t>
  </si>
  <si>
    <t>39 - FR61 - Transporteur B</t>
  </si>
  <si>
    <t>40 - FR61 - Transporteur B</t>
  </si>
  <si>
    <t>41 - FR61 - Transporteur B</t>
  </si>
  <si>
    <t>42 - FR61 - Transporteur B</t>
  </si>
  <si>
    <t>43 - FR61 - Transporteur B</t>
  </si>
  <si>
    <t>44 - FR61 - Transporteur B</t>
  </si>
  <si>
    <t>45 - FR61 - Transporteur B</t>
  </si>
  <si>
    <t>46 - FR61 - Transporteur B</t>
  </si>
  <si>
    <t>47 - FR61 - Transporteur B</t>
  </si>
  <si>
    <t>48 - FR61 - Transporteur B</t>
  </si>
  <si>
    <t>49 - FR61 - Transporteur B</t>
  </si>
  <si>
    <t>50 - FR61 - Transporteur B</t>
  </si>
  <si>
    <t>51 - FR61 - Transporteur B</t>
  </si>
  <si>
    <t>52 - FR61 - Transporteur B</t>
  </si>
  <si>
    <t>53 - FR61 - Transporteur B</t>
  </si>
  <si>
    <t>54 - FR61 - Transporteur B</t>
  </si>
  <si>
    <t>55 - FR61 - Transporteur B</t>
  </si>
  <si>
    <t>56 - FR61 - Transporteur B</t>
  </si>
  <si>
    <t>57 - FR61 - Transporteur B</t>
  </si>
  <si>
    <t>58 - FR61 - Transporteur B</t>
  </si>
  <si>
    <t>59 - FR61 - Transporteur B</t>
  </si>
  <si>
    <t>60 - FR61 - Transporteur B</t>
  </si>
  <si>
    <t>61 - FR61 - Transporteur B</t>
  </si>
  <si>
    <t>62 - FR61 - Transporteur B</t>
  </si>
  <si>
    <t>63 - FR61 - Transporteur B</t>
  </si>
  <si>
    <t>64 - FR61 - Transporteur B</t>
  </si>
  <si>
    <t>65 - FR61 - Transporteur B</t>
  </si>
  <si>
    <t>66 - FR61 - Transporteur B</t>
  </si>
  <si>
    <t>67 - FR61 - Transporteur B</t>
  </si>
  <si>
    <t>68 - FR61 - Transporteur B</t>
  </si>
  <si>
    <t>69 - FR61 - Transporteur B</t>
  </si>
  <si>
    <t>70 - FR61 - Transporteur B</t>
  </si>
  <si>
    <t>71 - FR61 - Transporteur B</t>
  </si>
  <si>
    <t>72 - FR61 - Transporteur B</t>
  </si>
  <si>
    <t>73 - FR61 - Transporteur B</t>
  </si>
  <si>
    <t>74 - FR61 - Transporteur B</t>
  </si>
  <si>
    <t>75 - FR61 - Transporteur B</t>
  </si>
  <si>
    <t>76 - FR61 - Transporteur B</t>
  </si>
  <si>
    <t>77 - FR61 - Transporteur B</t>
  </si>
  <si>
    <t>78 - FR61 - Transporteur B</t>
  </si>
  <si>
    <t>79 - FR61 - Transporteur B</t>
  </si>
  <si>
    <t>80 - FR61 - Transporteur B</t>
  </si>
  <si>
    <t>81 - FR61 - Transporteur B</t>
  </si>
  <si>
    <t>82 - FR61 - Transporteur B</t>
  </si>
  <si>
    <t>83 - FR61 - Transporteur B</t>
  </si>
  <si>
    <t>84 - FR61 - Transporteur B</t>
  </si>
  <si>
    <t>85 - FR61 - Transporteur B</t>
  </si>
  <si>
    <t>86 - FR61 - Transporteur B</t>
  </si>
  <si>
    <t>87 - FR61 - Transporteur B</t>
  </si>
  <si>
    <t>88 - FR61 - Transporteur B</t>
  </si>
  <si>
    <t>89 - FR61 - Transporteur B</t>
  </si>
  <si>
    <t>90 - FR61 - Transporteur B</t>
  </si>
  <si>
    <t>91 - FR61 - Transporteur B</t>
  </si>
  <si>
    <t>92 - FR61 - Transporteur B</t>
  </si>
  <si>
    <t>93 - FR61 - Transporteur B</t>
  </si>
  <si>
    <t>94 - FR61 - Transporteur B</t>
  </si>
  <si>
    <t>95 - FR61 - Transporteur B</t>
  </si>
  <si>
    <t>96 - FR61 - Transporteur B</t>
  </si>
  <si>
    <t>indéxé sur E4</t>
  </si>
  <si>
    <t>=RECHERCHEV(D2;'Transporteur B'!A:AL;1;FAUX;*=SI(E3='Transporteur A'!1:1;RECHERCHEV(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</si>
</sst>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#,##0.00\ [$€-40C]"/>
  </numFmts>
  <fonts count="4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16"/>
      <name val="Calibri"/>
      <family val="2"/>
    </font>
    <font>
      <b/>
      <sz val="11"/>
      <color indexed="53"/>
      <name val="Calibri"/>
      <family val="2"/>
    </font>
    <font>
      <b/>
      <sz val="11"/>
      <color indexed="9"/>
      <name val="Calibri"/>
      <family val="2"/>
    </font>
    <font>
      <i/>
      <sz val="10"/>
      <color indexed="23"/>
      <name val="Arial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53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2"/>
      <color theme="0"/>
      <name val="Arial"/>
      <family val="2"/>
    </font>
  </fonts>
  <fills count="8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54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47"/>
      </patternFill>
    </fill>
    <fill>
      <patternFill patternType="solid">
        <fgColor indexed="48"/>
        <bgColor indexed="48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25"/>
        <bgColor indexed="25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23"/>
        <bgColor indexed="23"/>
      </patternFill>
    </fill>
    <fill>
      <patternFill patternType="solid">
        <fgColor indexed="49"/>
        <bgColor indexed="49"/>
      </patternFill>
    </fill>
    <fill>
      <patternFill patternType="solid">
        <fgColor indexed="52"/>
        <b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43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15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double">
        <color indexed="5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87">
    <xf numFmtId="0" fontId="0" fillId="0" borderId="0"/>
    <xf numFmtId="0" fontId="18" fillId="0" borderId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4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3" fillId="39" borderId="0" applyNumberFormat="0" applyBorder="0" applyAlignment="0" applyProtection="0"/>
    <xf numFmtId="0" fontId="23" fillId="34" borderId="0" applyNumberFormat="0" applyBorder="0" applyAlignment="0" applyProtection="0"/>
    <xf numFmtId="0" fontId="23" fillId="40" borderId="0" applyNumberFormat="0" applyBorder="0" applyAlignment="0" applyProtection="0"/>
    <xf numFmtId="0" fontId="23" fillId="41" borderId="0" applyNumberFormat="0" applyBorder="0" applyAlignment="0" applyProtection="0"/>
    <xf numFmtId="0" fontId="23" fillId="39" borderId="0" applyNumberFormat="0" applyBorder="0" applyAlignment="0" applyProtection="0"/>
    <xf numFmtId="0" fontId="23" fillId="42" borderId="0" applyNumberFormat="0" applyBorder="0" applyAlignment="0" applyProtection="0"/>
    <xf numFmtId="0" fontId="24" fillId="43" borderId="0" applyNumberFormat="0" applyBorder="0" applyAlignment="0" applyProtection="0"/>
    <xf numFmtId="0" fontId="25" fillId="44" borderId="0" applyNumberFormat="0" applyBorder="0" applyAlignment="0" applyProtection="0"/>
    <xf numFmtId="0" fontId="25" fillId="45" borderId="0" applyNumberFormat="0" applyBorder="0" applyAlignment="0" applyProtection="0"/>
    <xf numFmtId="0" fontId="24" fillId="46" borderId="0" applyNumberFormat="0" applyBorder="0" applyAlignment="0" applyProtection="0"/>
    <xf numFmtId="0" fontId="24" fillId="47" borderId="0" applyNumberFormat="0" applyBorder="0" applyAlignment="0" applyProtection="0"/>
    <xf numFmtId="0" fontId="25" fillId="48" borderId="0" applyNumberFormat="0" applyBorder="0" applyAlignment="0" applyProtection="0"/>
    <xf numFmtId="0" fontId="25" fillId="49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5" fillId="51" borderId="0" applyNumberFormat="0" applyBorder="0" applyAlignment="0" applyProtection="0"/>
    <xf numFmtId="0" fontId="25" fillId="52" borderId="0" applyNumberFormat="0" applyBorder="0" applyAlignment="0" applyProtection="0"/>
    <xf numFmtId="0" fontId="24" fillId="53" borderId="0" applyNumberFormat="0" applyBorder="0" applyAlignment="0" applyProtection="0"/>
    <xf numFmtId="0" fontId="24" fillId="54" borderId="0" applyNumberFormat="0" applyBorder="0" applyAlignment="0" applyProtection="0"/>
    <xf numFmtId="0" fontId="25" fillId="52" borderId="0" applyNumberFormat="0" applyBorder="0" applyAlignment="0" applyProtection="0"/>
    <xf numFmtId="0" fontId="25" fillId="53" borderId="0" applyNumberFormat="0" applyBorder="0" applyAlignment="0" applyProtection="0"/>
    <xf numFmtId="0" fontId="24" fillId="53" borderId="0" applyNumberFormat="0" applyBorder="0" applyAlignment="0" applyProtection="0"/>
    <xf numFmtId="0" fontId="24" fillId="55" borderId="0" applyNumberFormat="0" applyBorder="0" applyAlignment="0" applyProtection="0"/>
    <xf numFmtId="0" fontId="25" fillId="44" borderId="0" applyNumberFormat="0" applyBorder="0" applyAlignment="0" applyProtection="0"/>
    <xf numFmtId="0" fontId="25" fillId="45" borderId="0" applyNumberFormat="0" applyBorder="0" applyAlignment="0" applyProtection="0"/>
    <xf numFmtId="0" fontId="24" fillId="45" borderId="0" applyNumberFormat="0" applyBorder="0" applyAlignment="0" applyProtection="0"/>
    <xf numFmtId="0" fontId="24" fillId="56" borderId="0" applyNumberFormat="0" applyBorder="0" applyAlignment="0" applyProtection="0"/>
    <xf numFmtId="0" fontId="25" fillId="57" borderId="0" applyNumberFormat="0" applyBorder="0" applyAlignment="0" applyProtection="0"/>
    <xf numFmtId="0" fontId="25" fillId="49" borderId="0" applyNumberFormat="0" applyBorder="0" applyAlignment="0" applyProtection="0"/>
    <xf numFmtId="0" fontId="24" fillId="58" borderId="0" applyNumberFormat="0" applyBorder="0" applyAlignment="0" applyProtection="0"/>
    <xf numFmtId="0" fontId="26" fillId="49" borderId="0" applyNumberFormat="0" applyBorder="0" applyAlignment="0" applyProtection="0"/>
    <xf numFmtId="0" fontId="27" fillId="59" borderId="10" applyNumberFormat="0" applyAlignment="0" applyProtection="0"/>
    <xf numFmtId="0" fontId="28" fillId="50" borderId="11" applyNumberFormat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62" borderId="0" applyNumberFormat="0" applyBorder="0" applyAlignment="0" applyProtection="0"/>
    <xf numFmtId="0" fontId="29" fillId="0" borderId="0" applyNumberFormat="0" applyFill="0" applyBorder="0" applyAlignment="0" applyProtection="0"/>
    <xf numFmtId="0" fontId="30" fillId="63" borderId="0" applyNumberFormat="0" applyBorder="0" applyAlignment="0" applyProtection="0"/>
    <xf numFmtId="0" fontId="31" fillId="0" borderId="12" applyNumberFormat="0" applyFill="0" applyAlignment="0" applyProtection="0"/>
    <xf numFmtId="0" fontId="32" fillId="0" borderId="13" applyNumberFormat="0" applyFill="0" applyAlignment="0" applyProtection="0"/>
    <xf numFmtId="0" fontId="33" fillId="0" borderId="14" applyNumberFormat="0" applyFill="0" applyAlignment="0" applyProtection="0"/>
    <xf numFmtId="0" fontId="33" fillId="0" borderId="0" applyNumberFormat="0" applyFill="0" applyBorder="0" applyAlignment="0" applyProtection="0"/>
    <xf numFmtId="0" fontId="34" fillId="58" borderId="10" applyNumberFormat="0" applyAlignment="0" applyProtection="0"/>
    <xf numFmtId="0" fontId="35" fillId="0" borderId="15" applyNumberFormat="0" applyFill="0" applyAlignment="0" applyProtection="0"/>
    <xf numFmtId="0" fontId="36" fillId="58" borderId="0" applyNumberFormat="0" applyBorder="0" applyAlignment="0" applyProtection="0"/>
    <xf numFmtId="0" fontId="19" fillId="57" borderId="16" applyNumberFormat="0" applyFont="0" applyAlignment="0" applyProtection="0"/>
    <xf numFmtId="0" fontId="37" fillId="59" borderId="17" applyNumberFormat="0" applyAlignment="0" applyProtection="0"/>
    <xf numFmtId="4" fontId="38" fillId="64" borderId="18" applyNumberFormat="0" applyProtection="0">
      <alignment vertical="center"/>
    </xf>
    <xf numFmtId="4" fontId="39" fillId="64" borderId="18" applyNumberFormat="0" applyProtection="0">
      <alignment vertical="center"/>
    </xf>
    <xf numFmtId="4" fontId="38" fillId="64" borderId="18" applyNumberFormat="0" applyProtection="0">
      <alignment horizontal="left" vertical="center" indent="1"/>
    </xf>
    <xf numFmtId="0" fontId="38" fillId="64" borderId="18" applyNumberFormat="0" applyProtection="0">
      <alignment horizontal="left" vertical="top" indent="1"/>
    </xf>
    <xf numFmtId="4" fontId="38" fillId="33" borderId="0" applyNumberFormat="0" applyProtection="0">
      <alignment horizontal="left" vertical="center" indent="1"/>
    </xf>
    <xf numFmtId="4" fontId="22" fillId="38" borderId="18" applyNumberFormat="0" applyProtection="0">
      <alignment horizontal="right" vertical="center"/>
    </xf>
    <xf numFmtId="4" fontId="22" fillId="34" borderId="18" applyNumberFormat="0" applyProtection="0">
      <alignment horizontal="right" vertical="center"/>
    </xf>
    <xf numFmtId="4" fontId="22" fillId="65" borderId="18" applyNumberFormat="0" applyProtection="0">
      <alignment horizontal="right" vertical="center"/>
    </xf>
    <xf numFmtId="4" fontId="22" fillId="66" borderId="18" applyNumberFormat="0" applyProtection="0">
      <alignment horizontal="right" vertical="center"/>
    </xf>
    <xf numFmtId="4" fontId="22" fillId="67" borderId="18" applyNumberFormat="0" applyProtection="0">
      <alignment horizontal="right" vertical="center"/>
    </xf>
    <xf numFmtId="4" fontId="22" fillId="68" borderId="18" applyNumberFormat="0" applyProtection="0">
      <alignment horizontal="right" vertical="center"/>
    </xf>
    <xf numFmtId="4" fontId="22" fillId="40" borderId="18" applyNumberFormat="0" applyProtection="0">
      <alignment horizontal="right" vertical="center"/>
    </xf>
    <xf numFmtId="4" fontId="22" fillId="69" borderId="18" applyNumberFormat="0" applyProtection="0">
      <alignment horizontal="right" vertical="center"/>
    </xf>
    <xf numFmtId="4" fontId="22" fillId="70" borderId="18" applyNumberFormat="0" applyProtection="0">
      <alignment horizontal="right" vertical="center"/>
    </xf>
    <xf numFmtId="4" fontId="38" fillId="71" borderId="19" applyNumberFormat="0" applyProtection="0">
      <alignment horizontal="left" vertical="center" indent="1"/>
    </xf>
    <xf numFmtId="4" fontId="22" fillId="72" borderId="0" applyNumberFormat="0" applyProtection="0">
      <alignment horizontal="left" vertical="center" indent="1"/>
    </xf>
    <xf numFmtId="4" fontId="40" fillId="39" borderId="0" applyNumberFormat="0" applyProtection="0">
      <alignment horizontal="left" vertical="center" indent="1"/>
    </xf>
    <xf numFmtId="4" fontId="22" fillId="33" borderId="18" applyNumberFormat="0" applyProtection="0">
      <alignment horizontal="right" vertical="center"/>
    </xf>
    <xf numFmtId="4" fontId="22" fillId="72" borderId="0" applyNumberFormat="0" applyProtection="0">
      <alignment horizontal="left" vertical="center" indent="1"/>
    </xf>
    <xf numFmtId="4" fontId="22" fillId="33" borderId="0" applyNumberFormat="0" applyProtection="0">
      <alignment horizontal="left" vertical="center" indent="1"/>
    </xf>
    <xf numFmtId="0" fontId="19" fillId="39" borderId="18" applyNumberFormat="0" applyProtection="0">
      <alignment horizontal="left" vertical="center" indent="1"/>
    </xf>
    <xf numFmtId="0" fontId="19" fillId="39" borderId="18" applyNumberFormat="0" applyProtection="0">
      <alignment horizontal="left" vertical="top" indent="1"/>
    </xf>
    <xf numFmtId="0" fontId="19" fillId="33" borderId="18" applyNumberFormat="0" applyProtection="0">
      <alignment horizontal="left" vertical="center" indent="1"/>
    </xf>
    <xf numFmtId="0" fontId="19" fillId="33" borderId="18" applyNumberFormat="0" applyProtection="0">
      <alignment horizontal="left" vertical="top" indent="1"/>
    </xf>
    <xf numFmtId="0" fontId="19" fillId="37" borderId="18" applyNumberFormat="0" applyProtection="0">
      <alignment horizontal="left" vertical="center" indent="1"/>
    </xf>
    <xf numFmtId="0" fontId="19" fillId="37" borderId="18" applyNumberFormat="0" applyProtection="0">
      <alignment horizontal="left" vertical="top" indent="1"/>
    </xf>
    <xf numFmtId="0" fontId="19" fillId="72" borderId="18" applyNumberFormat="0" applyProtection="0">
      <alignment horizontal="left" vertical="center" indent="1"/>
    </xf>
    <xf numFmtId="0" fontId="19" fillId="72" borderId="18" applyNumberFormat="0" applyProtection="0">
      <alignment horizontal="left" vertical="top" indent="1"/>
    </xf>
    <xf numFmtId="0" fontId="19" fillId="36" borderId="20" applyNumberFormat="0">
      <protection locked="0"/>
    </xf>
    <xf numFmtId="4" fontId="22" fillId="35" borderId="18" applyNumberFormat="0" applyProtection="0">
      <alignment vertical="center"/>
    </xf>
    <xf numFmtId="4" fontId="41" fillId="35" borderId="18" applyNumberFormat="0" applyProtection="0">
      <alignment vertical="center"/>
    </xf>
    <xf numFmtId="4" fontId="22" fillId="35" borderId="18" applyNumberFormat="0" applyProtection="0">
      <alignment horizontal="left" vertical="center" indent="1"/>
    </xf>
    <xf numFmtId="0" fontId="22" fillId="35" borderId="18" applyNumberFormat="0" applyProtection="0">
      <alignment horizontal="left" vertical="top" indent="1"/>
    </xf>
    <xf numFmtId="4" fontId="22" fillId="72" borderId="18" applyNumberFormat="0" applyProtection="0">
      <alignment horizontal="right" vertical="center"/>
    </xf>
    <xf numFmtId="4" fontId="41" fillId="72" borderId="18" applyNumberFormat="0" applyProtection="0">
      <alignment horizontal="right" vertical="center"/>
    </xf>
    <xf numFmtId="4" fontId="22" fillId="33" borderId="18" applyNumberFormat="0" applyProtection="0">
      <alignment horizontal="left" vertical="center" indent="1"/>
    </xf>
    <xf numFmtId="0" fontId="22" fillId="33" borderId="18" applyNumberFormat="0" applyProtection="0">
      <alignment horizontal="left" vertical="top" indent="1"/>
    </xf>
    <xf numFmtId="4" fontId="42" fillId="73" borderId="0" applyNumberFormat="0" applyProtection="0">
      <alignment horizontal="left" vertical="center" indent="1"/>
    </xf>
    <xf numFmtId="4" fontId="43" fillId="72" borderId="18" applyNumberFormat="0" applyProtection="0">
      <alignment horizontal="right" vertical="center"/>
    </xf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20" fillId="0" borderId="21" applyNumberFormat="0" applyFill="0" applyAlignment="0" applyProtection="0"/>
    <xf numFmtId="0" fontId="45" fillId="0" borderId="0" applyNumberFormat="0" applyFill="0" applyBorder="0" applyAlignment="0" applyProtection="0"/>
    <xf numFmtId="0" fontId="1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9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2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9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2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" fontId="22" fillId="72" borderId="0" applyNumberFormat="0" applyProtection="0">
      <alignment horizontal="left" vertical="center" indent="1"/>
    </xf>
    <xf numFmtId="4" fontId="22" fillId="33" borderId="0" applyNumberFormat="0" applyProtection="0">
      <alignment horizontal="left" vertical="center" indent="1"/>
    </xf>
    <xf numFmtId="43" fontId="19" fillId="0" borderId="0" applyFont="0" applyFill="0" applyBorder="0" applyAlignment="0" applyProtection="0"/>
    <xf numFmtId="4" fontId="22" fillId="72" borderId="0" applyNumberFormat="0" applyProtection="0">
      <alignment horizontal="left" vertical="center" indent="1"/>
    </xf>
    <xf numFmtId="4" fontId="22" fillId="33" borderId="0" applyNumberFormat="0" applyProtection="0">
      <alignment horizontal="left" vertical="center" indent="1"/>
    </xf>
    <xf numFmtId="0" fontId="24" fillId="43" borderId="0" applyNumberFormat="0" applyBorder="0" applyAlignment="0" applyProtection="0"/>
    <xf numFmtId="0" fontId="24" fillId="47" borderId="0" applyNumberFormat="0" applyBorder="0" applyAlignment="0" applyProtection="0"/>
    <xf numFmtId="0" fontId="24" fillId="50" borderId="0" applyNumberFormat="0" applyBorder="0" applyAlignment="0" applyProtection="0"/>
    <xf numFmtId="0" fontId="24" fillId="54" borderId="0" applyNumberFormat="0" applyBorder="0" applyAlignment="0" applyProtection="0"/>
    <xf numFmtId="0" fontId="24" fillId="55" borderId="0" applyNumberFormat="0" applyBorder="0" applyAlignment="0" applyProtection="0"/>
    <xf numFmtId="0" fontId="24" fillId="56" borderId="0" applyNumberFormat="0" applyBorder="0" applyAlignment="0" applyProtection="0"/>
    <xf numFmtId="0" fontId="24" fillId="54" borderId="0" applyNumberFormat="0" applyBorder="0" applyAlignment="0" applyProtection="0"/>
    <xf numFmtId="0" fontId="24" fillId="56" borderId="0" applyNumberFormat="0" applyBorder="0" applyAlignment="0" applyProtection="0"/>
    <xf numFmtId="0" fontId="24" fillId="55" borderId="0" applyNumberFormat="0" applyBorder="0" applyAlignment="0" applyProtection="0"/>
    <xf numFmtId="0" fontId="24" fillId="54" borderId="0" applyNumberFormat="0" applyBorder="0" applyAlignment="0" applyProtection="0"/>
    <xf numFmtId="0" fontId="24" fillId="50" borderId="0" applyNumberFormat="0" applyBorder="0" applyAlignment="0" applyProtection="0"/>
    <xf numFmtId="0" fontId="24" fillId="56" borderId="0" applyNumberFormat="0" applyBorder="0" applyAlignment="0" applyProtection="0"/>
    <xf numFmtId="0" fontId="24" fillId="55" borderId="0" applyNumberFormat="0" applyBorder="0" applyAlignment="0" applyProtection="0"/>
    <xf numFmtId="0" fontId="24" fillId="47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7" borderId="0" applyNumberFormat="0" applyBorder="0" applyAlignment="0" applyProtection="0"/>
    <xf numFmtId="0" fontId="24" fillId="50" borderId="0" applyNumberFormat="0" applyBorder="0" applyAlignment="0" applyProtection="0"/>
  </cellStyleXfs>
  <cellXfs count="59">
    <xf numFmtId="0" fontId="0" fillId="0" borderId="0" xfId="0"/>
    <xf numFmtId="0" fontId="18" fillId="0" borderId="0" xfId="1"/>
    <xf numFmtId="2" fontId="18" fillId="0" borderId="0" xfId="1" applyNumberFormat="1" applyProtection="1">
      <protection locked="0"/>
    </xf>
    <xf numFmtId="0" fontId="18" fillId="0" borderId="0" xfId="1" applyProtection="1">
      <protection locked="0"/>
    </xf>
    <xf numFmtId="0" fontId="19" fillId="0" borderId="0" xfId="1" applyFont="1" applyProtection="1">
      <protection locked="0"/>
    </xf>
    <xf numFmtId="0" fontId="18" fillId="0" borderId="0" xfId="1" quotePrefix="1" applyProtection="1">
      <protection locked="0"/>
    </xf>
    <xf numFmtId="0" fontId="18" fillId="76" borderId="0" xfId="1" applyFill="1" applyProtection="1">
      <protection locked="0"/>
    </xf>
    <xf numFmtId="0" fontId="18" fillId="75" borderId="0" xfId="1" applyFill="1" applyProtection="1">
      <protection locked="0"/>
    </xf>
    <xf numFmtId="0" fontId="21" fillId="74" borderId="20" xfId="1" quotePrefix="1" applyFont="1" applyFill="1" applyBorder="1" applyAlignment="1">
      <alignment horizontal="center" vertical="center" wrapText="1"/>
    </xf>
    <xf numFmtId="0" fontId="21" fillId="74" borderId="20" xfId="1" quotePrefix="1" applyFont="1" applyFill="1" applyBorder="1" applyAlignment="1" applyProtection="1">
      <alignment horizontal="center" vertical="center" wrapText="1"/>
      <protection locked="0"/>
    </xf>
    <xf numFmtId="0" fontId="21" fillId="74" borderId="20" xfId="1" applyFont="1" applyFill="1" applyBorder="1" applyAlignment="1" applyProtection="1">
      <alignment horizontal="center" vertical="center" wrapText="1"/>
      <protection locked="0"/>
    </xf>
    <xf numFmtId="0" fontId="21" fillId="74" borderId="40" xfId="1" applyFont="1" applyFill="1" applyBorder="1" applyAlignment="1" applyProtection="1">
      <alignment horizontal="center" vertical="center" wrapText="1"/>
      <protection locked="0"/>
    </xf>
    <xf numFmtId="0" fontId="18" fillId="0" borderId="0" xfId="1" applyFill="1" applyProtection="1">
      <protection locked="0"/>
    </xf>
    <xf numFmtId="2" fontId="18" fillId="0" borderId="0" xfId="1" applyNumberFormat="1" applyFill="1" applyProtection="1">
      <protection locked="0"/>
    </xf>
    <xf numFmtId="0" fontId="21" fillId="0" borderId="0" xfId="1" applyFont="1" applyFill="1" applyBorder="1" applyAlignment="1" applyProtection="1">
      <alignment horizontal="center" vertical="center" wrapText="1"/>
      <protection locked="0"/>
    </xf>
    <xf numFmtId="0" fontId="19" fillId="0" borderId="0" xfId="1" applyFont="1" applyFill="1" applyProtection="1">
      <protection locked="0"/>
    </xf>
    <xf numFmtId="0" fontId="18" fillId="0" borderId="0" xfId="1" applyFill="1"/>
    <xf numFmtId="0" fontId="19" fillId="0" borderId="0" xfId="1" quotePrefix="1" applyFont="1" applyFill="1" applyAlignment="1" applyProtection="1">
      <alignment wrapText="1"/>
      <protection locked="0"/>
    </xf>
    <xf numFmtId="165" fontId="18" fillId="0" borderId="0" xfId="1" applyNumberFormat="1" applyProtection="1">
      <protection locked="0"/>
    </xf>
    <xf numFmtId="165" fontId="18" fillId="0" borderId="0" xfId="1" applyNumberFormat="1" applyFill="1" applyProtection="1">
      <protection locked="0"/>
    </xf>
    <xf numFmtId="0" fontId="18" fillId="0" borderId="0" xfId="1" applyNumberFormat="1" applyProtection="1">
      <protection locked="0"/>
    </xf>
    <xf numFmtId="2" fontId="19" fillId="0" borderId="0" xfId="1" quotePrefix="1" applyNumberFormat="1" applyFont="1" applyFill="1" applyProtection="1">
      <protection locked="0"/>
    </xf>
    <xf numFmtId="0" fontId="18" fillId="0" borderId="0" xfId="1" applyFill="1" applyProtection="1">
      <protection locked="0"/>
    </xf>
    <xf numFmtId="2" fontId="18" fillId="0" borderId="0" xfId="1" applyNumberFormat="1" applyFill="1" applyProtection="1">
      <protection locked="0"/>
    </xf>
    <xf numFmtId="0" fontId="19" fillId="0" borderId="0" xfId="1" quotePrefix="1" applyFont="1" applyFill="1" applyProtection="1">
      <protection locked="0"/>
    </xf>
    <xf numFmtId="0" fontId="18" fillId="78" borderId="0" xfId="1" applyFill="1" applyProtection="1">
      <protection locked="0"/>
    </xf>
    <xf numFmtId="0" fontId="18" fillId="0" borderId="0" xfId="1"/>
    <xf numFmtId="0" fontId="17" fillId="77" borderId="0" xfId="1" applyFont="1" applyFill="1"/>
    <xf numFmtId="2" fontId="18" fillId="0" borderId="0" xfId="158" applyNumberFormat="1" applyFont="1" applyBorder="1" applyAlignment="1">
      <alignment horizontal="center"/>
    </xf>
    <xf numFmtId="0" fontId="13" fillId="77" borderId="0" xfId="1" applyFont="1" applyFill="1" applyAlignment="1">
      <alignment horizontal="center" vertical="center"/>
    </xf>
    <xf numFmtId="0" fontId="18" fillId="0" borderId="0" xfId="1"/>
    <xf numFmtId="0" fontId="46" fillId="0" borderId="22" xfId="160" applyNumberFormat="1" applyFont="1" applyFill="1" applyBorder="1" applyAlignment="1" applyProtection="1">
      <alignment horizontal="center" vertical="center"/>
    </xf>
    <xf numFmtId="0" fontId="46" fillId="0" borderId="26" xfId="146" applyNumberFormat="1" applyFont="1" applyFill="1" applyBorder="1" applyAlignment="1" applyProtection="1">
      <alignment horizontal="center" vertical="center"/>
    </xf>
    <xf numFmtId="0" fontId="46" fillId="0" borderId="31" xfId="160" applyNumberFormat="1" applyFont="1" applyFill="1" applyBorder="1" applyAlignment="1" applyProtection="1">
      <alignment horizontal="center" vertical="center"/>
    </xf>
    <xf numFmtId="0" fontId="46" fillId="0" borderId="32" xfId="146" applyNumberFormat="1" applyFont="1" applyFill="1" applyBorder="1" applyAlignment="1" applyProtection="1">
      <alignment horizontal="center" vertical="center"/>
    </xf>
    <xf numFmtId="0" fontId="46" fillId="0" borderId="32" xfId="160" applyNumberFormat="1" applyFont="1" applyFill="1" applyBorder="1" applyAlignment="1" applyProtection="1">
      <alignment horizontal="center" vertical="center"/>
    </xf>
    <xf numFmtId="0" fontId="46" fillId="0" borderId="37" xfId="160" applyNumberFormat="1" applyFont="1" applyFill="1" applyBorder="1" applyAlignment="1" applyProtection="1">
      <alignment horizontal="center" vertical="center"/>
    </xf>
    <xf numFmtId="0" fontId="46" fillId="0" borderId="38" xfId="146" applyNumberFormat="1" applyFont="1" applyFill="1" applyBorder="1" applyAlignment="1" applyProtection="1">
      <alignment horizontal="center" vertical="center"/>
    </xf>
    <xf numFmtId="0" fontId="46" fillId="0" borderId="38" xfId="160" applyNumberFormat="1" applyFont="1" applyFill="1" applyBorder="1" applyAlignment="1" applyProtection="1">
      <alignment horizontal="center" vertical="center"/>
    </xf>
    <xf numFmtId="164" fontId="47" fillId="0" borderId="23" xfId="160" applyNumberFormat="1" applyFont="1" applyFill="1" applyBorder="1" applyAlignment="1" applyProtection="1">
      <alignment horizontal="center" vertical="center"/>
      <protection locked="0"/>
    </xf>
    <xf numFmtId="164" fontId="47" fillId="0" borderId="24" xfId="160" applyNumberFormat="1" applyFont="1" applyFill="1" applyBorder="1" applyAlignment="1" applyProtection="1">
      <alignment horizontal="center" vertical="center"/>
      <protection locked="0"/>
    </xf>
    <xf numFmtId="164" fontId="47" fillId="0" borderId="25" xfId="160" applyNumberFormat="1" applyFont="1" applyFill="1" applyBorder="1" applyAlignment="1" applyProtection="1">
      <alignment horizontal="center" vertical="center"/>
      <protection locked="0"/>
    </xf>
    <xf numFmtId="164" fontId="47" fillId="0" borderId="27" xfId="146" applyNumberFormat="1" applyFont="1" applyFill="1" applyBorder="1" applyAlignment="1" applyProtection="1">
      <alignment horizontal="center" vertical="center"/>
      <protection locked="0"/>
    </xf>
    <xf numFmtId="164" fontId="47" fillId="0" borderId="20" xfId="146" applyNumberFormat="1" applyFont="1" applyFill="1" applyBorder="1" applyAlignment="1" applyProtection="1">
      <alignment horizontal="center" vertical="center"/>
      <protection locked="0"/>
    </xf>
    <xf numFmtId="164" fontId="47" fillId="0" borderId="20" xfId="160" applyNumberFormat="1" applyFont="1" applyFill="1" applyBorder="1" applyAlignment="1" applyProtection="1">
      <alignment horizontal="center" vertical="center"/>
      <protection locked="0"/>
    </xf>
    <xf numFmtId="164" fontId="47" fillId="0" borderId="28" xfId="160" applyNumberFormat="1" applyFont="1" applyFill="1" applyBorder="1" applyAlignment="1" applyProtection="1">
      <alignment horizontal="center" vertical="center"/>
      <protection locked="0"/>
    </xf>
    <xf numFmtId="164" fontId="47" fillId="0" borderId="27" xfId="160" applyNumberFormat="1" applyFont="1" applyFill="1" applyBorder="1" applyAlignment="1" applyProtection="1">
      <alignment horizontal="center" vertical="center"/>
      <protection locked="0"/>
    </xf>
    <xf numFmtId="164" fontId="47" fillId="0" borderId="29" xfId="146" applyNumberFormat="1" applyFont="1" applyFill="1" applyBorder="1" applyAlignment="1" applyProtection="1">
      <alignment horizontal="center" vertical="center"/>
      <protection locked="0"/>
    </xf>
    <xf numFmtId="0" fontId="48" fillId="79" borderId="31" xfId="160" applyNumberFormat="1" applyFont="1" applyFill="1" applyBorder="1" applyAlignment="1" applyProtection="1">
      <alignment horizontal="center" vertical="center"/>
    </xf>
    <xf numFmtId="0" fontId="48" fillId="79" borderId="25" xfId="160" applyNumberFormat="1" applyFont="1" applyFill="1" applyBorder="1" applyAlignment="1" applyProtection="1">
      <alignment horizontal="center" vertical="center"/>
    </xf>
    <xf numFmtId="0" fontId="48" fillId="79" borderId="34" xfId="160" applyNumberFormat="1" applyFont="1" applyFill="1" applyBorder="1" applyAlignment="1" applyProtection="1">
      <alignment horizontal="center" vertical="center"/>
    </xf>
    <xf numFmtId="0" fontId="48" fillId="79" borderId="39" xfId="160" applyNumberFormat="1" applyFont="1" applyFill="1" applyBorder="1" applyAlignment="1" applyProtection="1">
      <alignment horizontal="center" vertical="center"/>
    </xf>
    <xf numFmtId="0" fontId="48" fillId="79" borderId="35" xfId="104" applyFont="1" applyFill="1" applyBorder="1" applyAlignment="1">
      <alignment horizontal="center" vertical="center" wrapText="1"/>
    </xf>
    <xf numFmtId="0" fontId="48" fillId="79" borderId="36" xfId="104" applyFont="1" applyFill="1" applyBorder="1" applyAlignment="1">
      <alignment horizontal="center" vertical="center" wrapText="1"/>
    </xf>
    <xf numFmtId="0" fontId="48" fillId="79" borderId="35" xfId="160" applyNumberFormat="1" applyFont="1" applyFill="1" applyBorder="1" applyAlignment="1" applyProtection="1">
      <alignment horizontal="center" vertical="center"/>
    </xf>
    <xf numFmtId="0" fontId="48" fillId="79" borderId="36" xfId="160" applyNumberFormat="1" applyFont="1" applyFill="1" applyBorder="1" applyAlignment="1" applyProtection="1">
      <alignment horizontal="center" vertical="center"/>
    </xf>
    <xf numFmtId="0" fontId="48" fillId="79" borderId="33" xfId="160" applyNumberFormat="1" applyFont="1" applyFill="1" applyBorder="1" applyAlignment="1" applyProtection="1">
      <alignment horizontal="center" vertical="center"/>
    </xf>
    <xf numFmtId="0" fontId="48" fillId="79" borderId="30" xfId="160" applyNumberFormat="1" applyFont="1" applyFill="1" applyBorder="1" applyAlignment="1" applyProtection="1">
      <alignment horizontal="center" vertical="center"/>
    </xf>
    <xf numFmtId="0" fontId="0" fillId="0" borderId="0" xfId="0" quotePrefix="1"/>
  </cellXfs>
  <cellStyles count="187">
    <cellStyle name="20% - Accent1 2" xfId="123"/>
    <cellStyle name="20% - Accent1 3" xfId="2"/>
    <cellStyle name="20% - Accent2 2" xfId="127"/>
    <cellStyle name="20% - Accent2 3" xfId="3"/>
    <cellStyle name="20% - Accent3 2" xfId="131"/>
    <cellStyle name="20% - Accent3 3" xfId="4"/>
    <cellStyle name="20% - Accent4 2" xfId="135"/>
    <cellStyle name="20% - Accent4 3" xfId="5"/>
    <cellStyle name="20% - Accent5 2" xfId="139"/>
    <cellStyle name="20% - Accent5 3" xfId="6"/>
    <cellStyle name="20% - Accent6 2" xfId="143"/>
    <cellStyle name="20% - Accent6 3" xfId="7"/>
    <cellStyle name="40% - Accent1 2" xfId="124"/>
    <cellStyle name="40% - Accent1 3" xfId="8"/>
    <cellStyle name="40% - Accent2 2" xfId="128"/>
    <cellStyle name="40% - Accent2 3" xfId="9"/>
    <cellStyle name="40% - Accent3 2" xfId="132"/>
    <cellStyle name="40% - Accent3 3" xfId="10"/>
    <cellStyle name="40% - Accent4 2" xfId="136"/>
    <cellStyle name="40% - Accent4 3" xfId="11"/>
    <cellStyle name="40% - Accent5 2" xfId="140"/>
    <cellStyle name="40% - Accent5 3" xfId="12"/>
    <cellStyle name="40% - Accent6 2" xfId="144"/>
    <cellStyle name="40% - Accent6 3" xfId="13"/>
    <cellStyle name="60% - Accent1 2" xfId="125"/>
    <cellStyle name="60% - Accent1 3" xfId="14"/>
    <cellStyle name="60% - Accent2 2" xfId="129"/>
    <cellStyle name="60% - Accent2 3" xfId="15"/>
    <cellStyle name="60% - Accent3 2" xfId="133"/>
    <cellStyle name="60% - Accent3 3" xfId="16"/>
    <cellStyle name="60% - Accent4 2" xfId="137"/>
    <cellStyle name="60% - Accent4 3" xfId="17"/>
    <cellStyle name="60% - Accent5 2" xfId="141"/>
    <cellStyle name="60% - Accent5 3" xfId="18"/>
    <cellStyle name="60% - Accent6 2" xfId="145"/>
    <cellStyle name="60% - Accent6 3" xfId="19"/>
    <cellStyle name="Accent1 - 20%" xfId="21"/>
    <cellStyle name="Accent1 - 40%" xfId="22"/>
    <cellStyle name="Accent1 - 60%" xfId="23"/>
    <cellStyle name="Accent1 2" xfId="122"/>
    <cellStyle name="Accent1 3" xfId="20"/>
    <cellStyle name="Accent1 4" xfId="169"/>
    <cellStyle name="Accent1 5" xfId="184"/>
    <cellStyle name="Accent1 6" xfId="183"/>
    <cellStyle name="Accent2 - 20%" xfId="25"/>
    <cellStyle name="Accent2 - 40%" xfId="26"/>
    <cellStyle name="Accent2 - 60%" xfId="27"/>
    <cellStyle name="Accent2 2" xfId="126"/>
    <cellStyle name="Accent2 3" xfId="24"/>
    <cellStyle name="Accent2 4" xfId="170"/>
    <cellStyle name="Accent2 5" xfId="185"/>
    <cellStyle name="Accent2 6" xfId="182"/>
    <cellStyle name="Accent3 - 20%" xfId="29"/>
    <cellStyle name="Accent3 - 40%" xfId="30"/>
    <cellStyle name="Accent3 - 60%" xfId="31"/>
    <cellStyle name="Accent3 2" xfId="130"/>
    <cellStyle name="Accent3 3" xfId="28"/>
    <cellStyle name="Accent3 4" xfId="171"/>
    <cellStyle name="Accent3 5" xfId="179"/>
    <cellStyle name="Accent3 6" xfId="186"/>
    <cellStyle name="Accent4 - 20%" xfId="33"/>
    <cellStyle name="Accent4 - 40%" xfId="34"/>
    <cellStyle name="Accent4 - 60%" xfId="35"/>
    <cellStyle name="Accent4 2" xfId="134"/>
    <cellStyle name="Accent4 3" xfId="32"/>
    <cellStyle name="Accent4 4" xfId="172"/>
    <cellStyle name="Accent4 5" xfId="178"/>
    <cellStyle name="Accent4 6" xfId="175"/>
    <cellStyle name="Accent5 - 20%" xfId="37"/>
    <cellStyle name="Accent5 - 40%" xfId="38"/>
    <cellStyle name="Accent5 - 60%" xfId="39"/>
    <cellStyle name="Accent5 2" xfId="138"/>
    <cellStyle name="Accent5 3" xfId="36"/>
    <cellStyle name="Accent5 4" xfId="173"/>
    <cellStyle name="Accent5 5" xfId="177"/>
    <cellStyle name="Accent5 6" xfId="181"/>
    <cellStyle name="Accent6 - 20%" xfId="41"/>
    <cellStyle name="Accent6 - 40%" xfId="42"/>
    <cellStyle name="Accent6 - 60%" xfId="43"/>
    <cellStyle name="Accent6 2" xfId="142"/>
    <cellStyle name="Accent6 3" xfId="40"/>
    <cellStyle name="Accent6 4" xfId="174"/>
    <cellStyle name="Accent6 5" xfId="176"/>
    <cellStyle name="Accent6 6" xfId="180"/>
    <cellStyle name="Bad 2" xfId="111"/>
    <cellStyle name="Bad 3" xfId="44"/>
    <cellStyle name="Calculation 2" xfId="115"/>
    <cellStyle name="Calculation 3" xfId="45"/>
    <cellStyle name="Check Cell 2" xfId="117"/>
    <cellStyle name="Check Cell 3" xfId="46"/>
    <cellStyle name="Comma [0] 2" xfId="159"/>
    <cellStyle name="Comma [0] 3" xfId="151"/>
    <cellStyle name="Comma 2" xfId="158"/>
    <cellStyle name="Comma 3" xfId="150"/>
    <cellStyle name="Comma 4" xfId="166"/>
    <cellStyle name="Comma 5" xfId="163"/>
    <cellStyle name="Currency [0] 2" xfId="157"/>
    <cellStyle name="Currency [0] 3" xfId="149"/>
    <cellStyle name="Currency 2" xfId="156"/>
    <cellStyle name="Currency 3" xfId="148"/>
    <cellStyle name="Emphasis 1" xfId="47"/>
    <cellStyle name="Emphasis 2" xfId="48"/>
    <cellStyle name="Emphasis 3" xfId="49"/>
    <cellStyle name="Explanatory Text 2" xfId="120"/>
    <cellStyle name="Explanatory Text 3" xfId="50"/>
    <cellStyle name="Good 2" xfId="110"/>
    <cellStyle name="Good 3" xfId="51"/>
    <cellStyle name="Heading 1 2" xfId="106"/>
    <cellStyle name="Heading 1 3" xfId="52"/>
    <cellStyle name="Heading 2 2" xfId="107"/>
    <cellStyle name="Heading 2 3" xfId="53"/>
    <cellStyle name="Heading 3 2" xfId="108"/>
    <cellStyle name="Heading 3 3" xfId="54"/>
    <cellStyle name="Heading 4 2" xfId="109"/>
    <cellStyle name="Heading 4 3" xfId="55"/>
    <cellStyle name="Input 2" xfId="113"/>
    <cellStyle name="Input 3" xfId="56"/>
    <cellStyle name="Linked Cell 2" xfId="116"/>
    <cellStyle name="Linked Cell 3" xfId="57"/>
    <cellStyle name="Neutral 2" xfId="112"/>
    <cellStyle name="Neutral 3" xfId="58"/>
    <cellStyle name="Normal" xfId="0" builtinId="0"/>
    <cellStyle name="Normal 2" xfId="146"/>
    <cellStyle name="Normal 2 2" xfId="154"/>
    <cellStyle name="Normal 2 2 2" xfId="162"/>
    <cellStyle name="Normal 3" xfId="152"/>
    <cellStyle name="Normal 3 2" xfId="160"/>
    <cellStyle name="Normal 4" xfId="104"/>
    <cellStyle name="Normal 5" xfId="153"/>
    <cellStyle name="Normal 5 2" xfId="161"/>
    <cellStyle name="Normal 6" xfId="1"/>
    <cellStyle name="Note 2" xfId="119"/>
    <cellStyle name="Note 3" xfId="59"/>
    <cellStyle name="Output 2" xfId="114"/>
    <cellStyle name="Output 3" xfId="60"/>
    <cellStyle name="Percent 2" xfId="155"/>
    <cellStyle name="Percent 3" xfId="147"/>
    <cellStyle name="SAPBEXaggData" xfId="61"/>
    <cellStyle name="SAPBEXaggDataEmph" xfId="62"/>
    <cellStyle name="SAPBEXaggItem" xfId="63"/>
    <cellStyle name="SAPBEXaggItemX" xfId="64"/>
    <cellStyle name="SAPBEXchaText" xfId="65"/>
    <cellStyle name="SAPBEXexcBad7" xfId="66"/>
    <cellStyle name="SAPBEXexcBad8" xfId="67"/>
    <cellStyle name="SAPBEXexcBad9" xfId="68"/>
    <cellStyle name="SAPBEXexcCritical4" xfId="69"/>
    <cellStyle name="SAPBEXexcCritical5" xfId="70"/>
    <cellStyle name="SAPBEXexcCritical6" xfId="71"/>
    <cellStyle name="SAPBEXexcGood1" xfId="72"/>
    <cellStyle name="SAPBEXexcGood2" xfId="73"/>
    <cellStyle name="SAPBEXexcGood3" xfId="74"/>
    <cellStyle name="SAPBEXfilterDrill" xfId="75"/>
    <cellStyle name="SAPBEXfilterItem" xfId="76"/>
    <cellStyle name="SAPBEXfilterText" xfId="77"/>
    <cellStyle name="SAPBEXformats" xfId="78"/>
    <cellStyle name="SAPBEXheaderItem" xfId="79"/>
    <cellStyle name="SAPBEXheaderItem 2" xfId="167"/>
    <cellStyle name="SAPBEXheaderItem 3" xfId="164"/>
    <cellStyle name="SAPBEXheaderText" xfId="80"/>
    <cellStyle name="SAPBEXheaderText 2" xfId="168"/>
    <cellStyle name="SAPBEXheaderText 3" xfId="165"/>
    <cellStyle name="SAPBEXHLevel0" xfId="81"/>
    <cellStyle name="SAPBEXHLevel0X" xfId="82"/>
    <cellStyle name="SAPBEXHLevel1" xfId="83"/>
    <cellStyle name="SAPBEXHLevel1X" xfId="84"/>
    <cellStyle name="SAPBEXHLevel2" xfId="85"/>
    <cellStyle name="SAPBEXHLevel2X" xfId="86"/>
    <cellStyle name="SAPBEXHLevel3" xfId="87"/>
    <cellStyle name="SAPBEXHLevel3X" xfId="88"/>
    <cellStyle name="SAPBEXinputData" xfId="89"/>
    <cellStyle name="SAPBEXresData" xfId="90"/>
    <cellStyle name="SAPBEXresDataEmph" xfId="91"/>
    <cellStyle name="SAPBEXresItem" xfId="92"/>
    <cellStyle name="SAPBEXresItemX" xfId="93"/>
    <cellStyle name="SAPBEXstdData" xfId="94"/>
    <cellStyle name="SAPBEXstdDataEmph" xfId="95"/>
    <cellStyle name="SAPBEXstdItem" xfId="96"/>
    <cellStyle name="SAPBEXstdItemX" xfId="97"/>
    <cellStyle name="SAPBEXtitle" xfId="98"/>
    <cellStyle name="SAPBEXundefined" xfId="99"/>
    <cellStyle name="Sheet Title" xfId="100"/>
    <cellStyle name="Title 2" xfId="105"/>
    <cellStyle name="Title 3" xfId="101"/>
    <cellStyle name="Total 2" xfId="121"/>
    <cellStyle name="Total 3" xfId="102"/>
    <cellStyle name="Warning Text 2" xfId="118"/>
    <cellStyle name="Warning Text 3" xfId="10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7"/>
  <sheetViews>
    <sheetView tabSelected="1" workbookViewId="0">
      <selection activeCell="C11" sqref="C11"/>
    </sheetView>
  </sheetViews>
  <sheetFormatPr baseColWidth="10" defaultColWidth="8.7265625" defaultRowHeight="14.5" x14ac:dyDescent="0.35"/>
  <cols>
    <col min="1" max="1" width="30" bestFit="1" customWidth="1"/>
    <col min="2" max="2" width="13.90625" customWidth="1"/>
    <col min="3" max="4" width="23.453125" bestFit="1" customWidth="1"/>
    <col min="7" max="7" width="10.81640625" bestFit="1" customWidth="1"/>
    <col min="8" max="8" width="11.54296875" bestFit="1" customWidth="1"/>
    <col min="11" max="12" width="13.26953125" bestFit="1" customWidth="1"/>
  </cols>
  <sheetData>
    <row r="1" spans="1:15" x14ac:dyDescent="0.35">
      <c r="A1" s="3" t="s">
        <v>0</v>
      </c>
      <c r="B1" s="4" t="s">
        <v>1</v>
      </c>
      <c r="C1" s="3" t="s">
        <v>23</v>
      </c>
      <c r="D1" s="3" t="s">
        <v>24</v>
      </c>
      <c r="E1" s="3" t="s">
        <v>2</v>
      </c>
      <c r="F1" s="3"/>
      <c r="G1" s="3" t="s">
        <v>3</v>
      </c>
      <c r="H1" s="3" t="s">
        <v>4</v>
      </c>
      <c r="I1" s="3" t="s">
        <v>5</v>
      </c>
      <c r="J1" s="3"/>
      <c r="K1" s="3" t="s">
        <v>23</v>
      </c>
      <c r="L1" s="3" t="s">
        <v>24</v>
      </c>
      <c r="M1" s="3"/>
      <c r="N1" s="3"/>
      <c r="O1" s="3"/>
    </row>
    <row r="2" spans="1:15" x14ac:dyDescent="0.35">
      <c r="A2" s="3" t="s">
        <v>4</v>
      </c>
      <c r="B2" s="5" t="s">
        <v>16</v>
      </c>
      <c r="C2" s="25" t="str">
        <f>CONCATENATE(B2," - ",B1," - ",C1)</f>
        <v>05 - FR60 - Transporteur A</v>
      </c>
      <c r="D2" s="25" t="str">
        <f>CONCATENATE(B2," - ",B1," - ",D1)</f>
        <v>05 - FR60 - Transporteur B</v>
      </c>
      <c r="E2" s="3"/>
      <c r="F2" s="3"/>
      <c r="G2" s="4" t="s">
        <v>1</v>
      </c>
      <c r="H2" s="9" t="s">
        <v>6</v>
      </c>
      <c r="I2" s="3" t="s">
        <v>7</v>
      </c>
      <c r="J2" s="4" t="s">
        <v>8</v>
      </c>
      <c r="K2" s="18">
        <v>9.1</v>
      </c>
      <c r="L2" s="19">
        <v>15</v>
      </c>
      <c r="M2" s="3"/>
      <c r="N2" s="3"/>
      <c r="O2" s="3"/>
    </row>
    <row r="3" spans="1:15" x14ac:dyDescent="0.35">
      <c r="A3" s="3" t="s">
        <v>9</v>
      </c>
      <c r="B3" s="3">
        <v>7</v>
      </c>
      <c r="C3" s="3"/>
      <c r="D3" s="3"/>
      <c r="E3" s="3">
        <f>ROUNDUP(B3,0)</f>
        <v>7</v>
      </c>
      <c r="F3" s="3"/>
      <c r="G3" s="4" t="s">
        <v>10</v>
      </c>
      <c r="H3" s="9" t="s">
        <v>11</v>
      </c>
      <c r="I3" s="3"/>
      <c r="J3" s="12"/>
      <c r="K3" s="12"/>
      <c r="L3" s="12"/>
      <c r="M3" s="3"/>
      <c r="N3" s="3"/>
      <c r="O3" s="3"/>
    </row>
    <row r="4" spans="1:15" x14ac:dyDescent="0.35">
      <c r="A4" s="3" t="s">
        <v>12</v>
      </c>
      <c r="B4" s="3">
        <v>1.9</v>
      </c>
      <c r="C4" s="3">
        <v>3</v>
      </c>
      <c r="D4" s="3"/>
      <c r="E4" s="3">
        <f>IF(B4&gt;=1,ROUNDDOWN(B4+ROUNDUP(B3,0)*0.144,0),IF(B4&gt;=0.5,0.5,0))</f>
        <v>2</v>
      </c>
      <c r="F4" s="3"/>
      <c r="G4" s="3"/>
      <c r="H4" s="9" t="s">
        <v>13</v>
      </c>
      <c r="I4" s="3"/>
      <c r="J4" s="12"/>
      <c r="K4" s="12"/>
      <c r="L4" s="12"/>
      <c r="M4" s="3"/>
      <c r="N4" s="3"/>
      <c r="O4" s="3"/>
    </row>
    <row r="5" spans="1:15" x14ac:dyDescent="0.35">
      <c r="A5" s="3" t="s">
        <v>14</v>
      </c>
      <c r="B5" s="3"/>
      <c r="C5" s="3"/>
      <c r="D5" s="3"/>
      <c r="E5" s="3">
        <v>0</v>
      </c>
      <c r="F5" s="3"/>
      <c r="G5" s="3"/>
      <c r="H5" s="9" t="s">
        <v>15</v>
      </c>
      <c r="I5" s="3"/>
      <c r="J5" s="15"/>
      <c r="K5" s="12"/>
      <c r="L5" s="17"/>
      <c r="M5" s="3"/>
      <c r="N5" s="3"/>
      <c r="O5" s="3"/>
    </row>
    <row r="6" spans="1:15" x14ac:dyDescent="0.35">
      <c r="A6" s="12"/>
      <c r="B6" s="15"/>
      <c r="C6" s="12"/>
      <c r="D6" s="12"/>
      <c r="E6" s="12"/>
      <c r="F6" s="3"/>
      <c r="G6" s="3"/>
      <c r="H6" s="9" t="s">
        <v>16</v>
      </c>
      <c r="I6" s="3"/>
      <c r="J6" s="12"/>
      <c r="K6" s="12"/>
      <c r="L6" s="12"/>
      <c r="M6" s="3"/>
      <c r="N6" s="3"/>
      <c r="O6" s="3"/>
    </row>
    <row r="7" spans="1:15" x14ac:dyDescent="0.35">
      <c r="A7" s="12"/>
      <c r="C7" s="22"/>
      <c r="D7" s="12"/>
      <c r="E7" s="12"/>
      <c r="F7" s="3"/>
      <c r="G7" s="3"/>
      <c r="H7" s="9" t="s">
        <v>17</v>
      </c>
      <c r="I7" s="3"/>
      <c r="J7" s="12"/>
      <c r="K7" s="12"/>
      <c r="L7" s="12"/>
      <c r="M7" s="3"/>
      <c r="N7" s="3"/>
      <c r="O7" s="3"/>
    </row>
    <row r="8" spans="1:15" x14ac:dyDescent="0.35">
      <c r="A8" s="4"/>
      <c r="B8" s="22"/>
      <c r="C8" s="22"/>
      <c r="D8" s="12"/>
      <c r="E8" s="12"/>
      <c r="F8" s="3"/>
      <c r="G8" s="3"/>
      <c r="H8" s="9" t="s">
        <v>18</v>
      </c>
      <c r="I8" s="3"/>
      <c r="J8" s="1"/>
      <c r="K8" s="1"/>
      <c r="L8" s="1"/>
      <c r="M8" s="3"/>
      <c r="N8" s="3"/>
      <c r="O8" s="3"/>
    </row>
    <row r="9" spans="1:15" x14ac:dyDescent="0.35">
      <c r="A9" s="6" t="s">
        <v>25</v>
      </c>
      <c r="B9" t="s">
        <v>419</v>
      </c>
      <c r="C9" s="21" t="s">
        <v>19</v>
      </c>
      <c r="D9" s="5"/>
      <c r="E9" s="12"/>
      <c r="F9" s="3"/>
      <c r="G9" s="3"/>
      <c r="H9" s="9" t="s">
        <v>20</v>
      </c>
      <c r="I9" s="3"/>
      <c r="J9" s="4"/>
      <c r="K9" s="1"/>
      <c r="L9" s="1"/>
      <c r="M9" s="3"/>
      <c r="N9" s="3"/>
      <c r="O9" s="3"/>
    </row>
    <row r="10" spans="1:15" x14ac:dyDescent="0.35">
      <c r="A10" s="6" t="s">
        <v>26</v>
      </c>
      <c r="B10" t="s">
        <v>419</v>
      </c>
      <c r="C10" s="24" t="s">
        <v>420</v>
      </c>
      <c r="D10" s="3"/>
      <c r="E10" s="12"/>
      <c r="F10" s="3"/>
      <c r="G10" s="1"/>
      <c r="H10" s="9" t="s">
        <v>21</v>
      </c>
      <c r="I10" s="3"/>
      <c r="J10" s="1"/>
      <c r="K10" s="1"/>
      <c r="L10" s="1"/>
      <c r="M10" s="3"/>
      <c r="N10" s="3"/>
      <c r="O10" s="3"/>
    </row>
    <row r="11" spans="1:15" x14ac:dyDescent="0.35">
      <c r="A11" s="6" t="s">
        <v>27</v>
      </c>
      <c r="B11" s="20" t="e">
        <f>C9+K2</f>
        <v>#VALUE!</v>
      </c>
      <c r="C11" s="58"/>
      <c r="D11" s="1"/>
      <c r="E11" s="12"/>
      <c r="F11" s="3"/>
      <c r="G11" s="3"/>
      <c r="H11" s="9">
        <v>10</v>
      </c>
      <c r="I11" s="3"/>
      <c r="J11" s="3"/>
      <c r="K11" s="3"/>
      <c r="L11" s="3"/>
      <c r="M11" s="3"/>
      <c r="N11" s="3"/>
      <c r="O11" s="3"/>
    </row>
    <row r="12" spans="1:15" x14ac:dyDescent="0.35">
      <c r="A12" s="6" t="s">
        <v>28</v>
      </c>
      <c r="B12" s="2" t="e">
        <f>C10+L2</f>
        <v>#VALUE!</v>
      </c>
      <c r="C12" s="23"/>
      <c r="D12" s="1"/>
      <c r="E12" s="12"/>
      <c r="F12" s="3"/>
      <c r="G12" s="3"/>
      <c r="H12" s="9">
        <v>11</v>
      </c>
      <c r="I12" s="3"/>
      <c r="J12" s="3"/>
      <c r="K12" s="3"/>
      <c r="L12" s="3"/>
      <c r="M12" s="3"/>
      <c r="N12" s="3"/>
      <c r="O12" s="3"/>
    </row>
    <row r="13" spans="1:15" x14ac:dyDescent="0.35">
      <c r="A13" s="7" t="s">
        <v>22</v>
      </c>
      <c r="B13" s="3" t="e">
        <f>IF(MIN(B11,B12)=B11,"Transporteur A",IF(MIN(B11,B12)=B12,"Transporteur B"))</f>
        <v>#VALUE!</v>
      </c>
      <c r="C13" s="1"/>
      <c r="D13" s="1"/>
      <c r="E13" s="12"/>
      <c r="F13" s="3"/>
      <c r="G13" s="3"/>
      <c r="H13" s="9">
        <v>12</v>
      </c>
      <c r="I13" s="3"/>
      <c r="J13" s="3"/>
      <c r="K13" s="3"/>
      <c r="L13" s="3"/>
      <c r="M13" s="3"/>
      <c r="N13" s="3"/>
      <c r="O13" s="3"/>
    </row>
    <row r="14" spans="1:15" x14ac:dyDescent="0.35">
      <c r="A14" s="12"/>
      <c r="B14" s="12"/>
      <c r="C14" s="12"/>
      <c r="D14" s="12"/>
      <c r="E14" s="12"/>
      <c r="F14" s="3"/>
      <c r="G14" s="3"/>
      <c r="H14" s="9">
        <v>13</v>
      </c>
      <c r="I14" s="3"/>
      <c r="J14" s="3"/>
      <c r="K14" s="3"/>
      <c r="L14" s="3"/>
      <c r="M14" s="3"/>
      <c r="N14" s="3"/>
      <c r="O14" s="3"/>
    </row>
    <row r="15" spans="1:15" x14ac:dyDescent="0.35">
      <c r="A15" s="1"/>
      <c r="B15" s="1"/>
      <c r="C15" s="1"/>
      <c r="D15" s="1"/>
      <c r="E15" s="3"/>
      <c r="F15" s="3"/>
      <c r="G15" s="3"/>
      <c r="H15" s="9">
        <v>14</v>
      </c>
      <c r="I15" s="3"/>
      <c r="J15" s="3"/>
      <c r="K15" s="3"/>
      <c r="L15" s="3"/>
      <c r="M15" s="3"/>
      <c r="N15" s="3"/>
      <c r="O15" s="3"/>
    </row>
    <row r="16" spans="1:15" x14ac:dyDescent="0.35">
      <c r="A16" s="1"/>
      <c r="B16" s="1"/>
      <c r="C16" s="1"/>
      <c r="D16" s="1"/>
      <c r="E16" s="3"/>
      <c r="F16" s="3"/>
      <c r="G16" s="3"/>
      <c r="H16" s="9">
        <v>15</v>
      </c>
      <c r="I16" s="3"/>
      <c r="J16" s="3"/>
      <c r="K16" s="3"/>
      <c r="L16" s="3"/>
      <c r="M16" s="1"/>
      <c r="N16" s="1"/>
      <c r="O16" s="1"/>
    </row>
    <row r="17" spans="1:15" x14ac:dyDescent="0.35">
      <c r="A17" s="1"/>
      <c r="B17" s="1"/>
      <c r="C17" s="1"/>
      <c r="D17" s="1"/>
      <c r="E17" s="3"/>
      <c r="F17" s="3"/>
      <c r="G17" s="3"/>
      <c r="H17" s="9">
        <v>16</v>
      </c>
      <c r="I17" s="3"/>
      <c r="J17" s="3"/>
      <c r="K17" s="3"/>
      <c r="L17" s="3"/>
      <c r="M17" s="1"/>
      <c r="N17" s="1"/>
      <c r="O17" s="1"/>
    </row>
    <row r="18" spans="1:15" x14ac:dyDescent="0.35">
      <c r="A18" s="1"/>
      <c r="B18" s="1"/>
      <c r="C18" s="1"/>
      <c r="D18" s="1"/>
      <c r="E18" s="3"/>
      <c r="F18" s="3"/>
      <c r="G18" s="3"/>
      <c r="H18" s="9">
        <v>17</v>
      </c>
      <c r="I18" s="3"/>
      <c r="J18" s="3"/>
      <c r="K18" s="3"/>
      <c r="L18" s="3"/>
      <c r="M18" s="1"/>
      <c r="N18" s="1"/>
      <c r="O18" s="1"/>
    </row>
    <row r="19" spans="1:15" x14ac:dyDescent="0.35">
      <c r="A19" s="1"/>
      <c r="B19" s="1"/>
      <c r="C19" s="1"/>
      <c r="D19" s="1"/>
      <c r="E19" s="3"/>
      <c r="F19" s="3"/>
      <c r="G19" s="3"/>
      <c r="H19" s="9">
        <v>18</v>
      </c>
      <c r="I19" s="3"/>
      <c r="J19" s="3"/>
      <c r="K19" s="3"/>
      <c r="L19" s="3"/>
      <c r="M19" s="1"/>
      <c r="N19" s="1"/>
      <c r="O19" s="1"/>
    </row>
    <row r="20" spans="1:15" x14ac:dyDescent="0.35">
      <c r="A20" s="16"/>
      <c r="B20" s="16"/>
      <c r="C20" s="16"/>
      <c r="D20" s="16"/>
      <c r="E20" s="12"/>
      <c r="F20" s="12"/>
      <c r="G20" s="12"/>
      <c r="H20" s="9">
        <v>19</v>
      </c>
      <c r="I20" s="3"/>
      <c r="J20" s="3"/>
      <c r="K20" s="1"/>
      <c r="L20" s="1"/>
      <c r="M20" s="1"/>
      <c r="N20" s="1"/>
      <c r="O20" s="1"/>
    </row>
    <row r="21" spans="1:15" x14ac:dyDescent="0.35">
      <c r="A21" s="16"/>
      <c r="B21" s="16"/>
      <c r="C21" s="16"/>
      <c r="D21" s="16"/>
      <c r="E21" s="12"/>
      <c r="F21" s="12"/>
      <c r="G21" s="12"/>
      <c r="H21" s="10">
        <v>20</v>
      </c>
      <c r="I21" s="3"/>
      <c r="J21" s="3"/>
      <c r="K21" s="3"/>
      <c r="L21" s="3"/>
      <c r="M21" s="1"/>
      <c r="N21" s="1"/>
      <c r="O21" s="1"/>
    </row>
    <row r="22" spans="1:15" x14ac:dyDescent="0.35">
      <c r="A22" s="16"/>
      <c r="B22" s="16"/>
      <c r="C22" s="16"/>
      <c r="D22" s="16"/>
      <c r="E22" s="12"/>
      <c r="F22" s="12"/>
      <c r="G22" s="12"/>
      <c r="H22" s="9">
        <v>21</v>
      </c>
      <c r="I22" s="3"/>
      <c r="J22" s="3"/>
      <c r="K22" s="3"/>
      <c r="L22" s="3"/>
      <c r="M22" s="1"/>
      <c r="N22" s="1"/>
      <c r="O22" s="1"/>
    </row>
    <row r="23" spans="1:15" x14ac:dyDescent="0.35">
      <c r="A23" s="15"/>
      <c r="B23" s="13"/>
      <c r="C23" s="12"/>
      <c r="D23" s="12"/>
      <c r="E23" s="12"/>
      <c r="F23" s="12"/>
      <c r="G23" s="12"/>
      <c r="H23" s="9">
        <v>22</v>
      </c>
      <c r="I23" s="3"/>
      <c r="J23" s="3"/>
      <c r="K23" s="3"/>
      <c r="L23" s="3"/>
      <c r="M23" s="1"/>
      <c r="N23" s="1"/>
      <c r="O23" s="1"/>
    </row>
    <row r="24" spans="1:15" x14ac:dyDescent="0.35">
      <c r="A24" s="16"/>
      <c r="B24" s="16"/>
      <c r="C24" s="16"/>
      <c r="D24" s="15"/>
      <c r="E24" s="12"/>
      <c r="F24" s="12"/>
      <c r="G24" s="12"/>
      <c r="H24" s="11">
        <v>23</v>
      </c>
      <c r="I24" s="3"/>
      <c r="J24" s="3"/>
      <c r="K24" s="3"/>
      <c r="L24" s="3"/>
      <c r="M24" s="2"/>
      <c r="N24" s="3"/>
      <c r="O24" s="3"/>
    </row>
    <row r="25" spans="1:15" x14ac:dyDescent="0.35">
      <c r="A25" s="16"/>
      <c r="B25" s="16"/>
      <c r="C25" s="16"/>
      <c r="D25" s="12"/>
      <c r="E25" s="12"/>
      <c r="F25" s="12"/>
      <c r="G25" s="12"/>
      <c r="H25" s="9">
        <v>24</v>
      </c>
      <c r="I25" s="3"/>
      <c r="J25" s="3"/>
      <c r="K25" s="3"/>
      <c r="L25" s="3"/>
      <c r="M25" s="3"/>
      <c r="N25" s="3"/>
      <c r="O25" s="3"/>
    </row>
    <row r="26" spans="1:15" x14ac:dyDescent="0.35">
      <c r="A26" s="12"/>
      <c r="B26" s="13"/>
      <c r="C26" s="14"/>
      <c r="D26" s="12"/>
      <c r="E26" s="12"/>
      <c r="F26" s="12"/>
      <c r="G26" s="12"/>
      <c r="H26" s="9">
        <v>25</v>
      </c>
      <c r="I26" s="3"/>
      <c r="J26" s="3"/>
      <c r="K26" s="3"/>
      <c r="L26" s="3"/>
      <c r="M26" s="3"/>
      <c r="N26" s="3"/>
      <c r="O26" s="3"/>
    </row>
    <row r="27" spans="1:15" x14ac:dyDescent="0.35">
      <c r="A27" s="16"/>
      <c r="B27" s="16"/>
      <c r="C27" s="12"/>
      <c r="D27" s="12"/>
      <c r="E27" s="12"/>
      <c r="F27" s="12"/>
      <c r="G27" s="12"/>
      <c r="H27" s="9">
        <v>26</v>
      </c>
      <c r="I27" s="3"/>
      <c r="J27" s="3"/>
      <c r="K27" s="3"/>
      <c r="L27" s="3"/>
      <c r="M27" s="3"/>
      <c r="N27" s="3"/>
      <c r="O27" s="3"/>
    </row>
    <row r="28" spans="1:15" x14ac:dyDescent="0.35">
      <c r="A28" s="12"/>
      <c r="B28" s="12"/>
      <c r="C28" s="12"/>
      <c r="D28" s="12"/>
      <c r="E28" s="12"/>
      <c r="F28" s="12"/>
      <c r="G28" s="12"/>
      <c r="H28" s="8">
        <v>27</v>
      </c>
      <c r="I28" s="3"/>
      <c r="J28" s="3"/>
      <c r="K28" s="3"/>
      <c r="L28" s="3"/>
      <c r="M28" s="3"/>
      <c r="N28" s="3"/>
      <c r="O28" s="3"/>
    </row>
    <row r="29" spans="1:15" x14ac:dyDescent="0.35">
      <c r="A29" s="12"/>
      <c r="B29" s="12"/>
      <c r="C29" s="12"/>
      <c r="D29" s="12"/>
      <c r="E29" s="12"/>
      <c r="F29" s="12"/>
      <c r="G29" s="12"/>
      <c r="H29" s="8">
        <v>28</v>
      </c>
      <c r="I29" s="3"/>
      <c r="J29" s="3"/>
      <c r="K29" s="3"/>
      <c r="L29" s="3"/>
      <c r="M29" s="3"/>
      <c r="N29" s="3"/>
      <c r="O29" s="3"/>
    </row>
    <row r="30" spans="1:15" x14ac:dyDescent="0.35">
      <c r="A30" s="16"/>
      <c r="B30" s="16"/>
      <c r="C30" s="16"/>
      <c r="D30" s="16"/>
      <c r="E30" s="16"/>
      <c r="F30" s="16"/>
      <c r="G30" s="16"/>
      <c r="H30" s="8">
        <v>29</v>
      </c>
      <c r="I30" s="1"/>
      <c r="J30" s="1"/>
      <c r="K30" s="1"/>
      <c r="L30" s="1"/>
      <c r="M30" s="1"/>
      <c r="N30" s="1"/>
      <c r="O30" s="1"/>
    </row>
    <row r="31" spans="1:15" x14ac:dyDescent="0.35">
      <c r="A31" s="16"/>
      <c r="B31" s="16"/>
      <c r="C31" s="16"/>
      <c r="D31" s="16"/>
      <c r="E31" s="16"/>
      <c r="F31" s="16"/>
      <c r="G31" s="16"/>
      <c r="H31" s="8">
        <v>30</v>
      </c>
      <c r="I31" s="1"/>
      <c r="J31" s="1"/>
      <c r="K31" s="1"/>
      <c r="L31" s="1"/>
      <c r="M31" s="1"/>
      <c r="N31" s="1"/>
      <c r="O31" s="1"/>
    </row>
    <row r="32" spans="1:15" x14ac:dyDescent="0.35">
      <c r="A32" s="1"/>
      <c r="B32" s="1"/>
      <c r="C32" s="1"/>
      <c r="D32" s="1"/>
      <c r="E32" s="1"/>
      <c r="F32" s="1"/>
      <c r="G32" s="1"/>
      <c r="H32" s="8">
        <v>31</v>
      </c>
      <c r="I32" s="1"/>
      <c r="J32" s="1"/>
      <c r="K32" s="1"/>
      <c r="L32" s="1"/>
      <c r="M32" s="1"/>
      <c r="N32" s="1"/>
      <c r="O32" s="1"/>
    </row>
    <row r="33" spans="8:8" x14ac:dyDescent="0.35">
      <c r="H33" s="8">
        <v>32</v>
      </c>
    </row>
    <row r="34" spans="8:8" x14ac:dyDescent="0.35">
      <c r="H34" s="8">
        <v>33</v>
      </c>
    </row>
    <row r="35" spans="8:8" x14ac:dyDescent="0.35">
      <c r="H35" s="8">
        <v>34</v>
      </c>
    </row>
    <row r="36" spans="8:8" x14ac:dyDescent="0.35">
      <c r="H36" s="8">
        <v>35</v>
      </c>
    </row>
    <row r="37" spans="8:8" x14ac:dyDescent="0.35">
      <c r="H37" s="8">
        <v>36</v>
      </c>
    </row>
    <row r="38" spans="8:8" x14ac:dyDescent="0.35">
      <c r="H38" s="8">
        <v>37</v>
      </c>
    </row>
    <row r="39" spans="8:8" x14ac:dyDescent="0.35">
      <c r="H39" s="8">
        <v>38</v>
      </c>
    </row>
    <row r="40" spans="8:8" x14ac:dyDescent="0.35">
      <c r="H40" s="8">
        <v>39</v>
      </c>
    </row>
    <row r="41" spans="8:8" x14ac:dyDescent="0.35">
      <c r="H41" s="8">
        <v>40</v>
      </c>
    </row>
    <row r="42" spans="8:8" x14ac:dyDescent="0.35">
      <c r="H42" s="8">
        <v>41</v>
      </c>
    </row>
    <row r="43" spans="8:8" x14ac:dyDescent="0.35">
      <c r="H43" s="8">
        <v>42</v>
      </c>
    </row>
    <row r="44" spans="8:8" x14ac:dyDescent="0.35">
      <c r="H44" s="8">
        <v>43</v>
      </c>
    </row>
    <row r="45" spans="8:8" x14ac:dyDescent="0.35">
      <c r="H45" s="8">
        <v>44</v>
      </c>
    </row>
    <row r="46" spans="8:8" x14ac:dyDescent="0.35">
      <c r="H46" s="8">
        <v>45</v>
      </c>
    </row>
    <row r="47" spans="8:8" x14ac:dyDescent="0.35">
      <c r="H47" s="8">
        <v>46</v>
      </c>
    </row>
    <row r="48" spans="8:8" x14ac:dyDescent="0.35">
      <c r="H48" s="8">
        <v>47</v>
      </c>
    </row>
    <row r="49" spans="8:8" x14ac:dyDescent="0.35">
      <c r="H49" s="8">
        <v>48</v>
      </c>
    </row>
    <row r="50" spans="8:8" x14ac:dyDescent="0.35">
      <c r="H50" s="8">
        <v>49</v>
      </c>
    </row>
    <row r="51" spans="8:8" x14ac:dyDescent="0.35">
      <c r="H51" s="8">
        <v>50</v>
      </c>
    </row>
    <row r="52" spans="8:8" x14ac:dyDescent="0.35">
      <c r="H52" s="8">
        <v>51</v>
      </c>
    </row>
    <row r="53" spans="8:8" x14ac:dyDescent="0.35">
      <c r="H53" s="8">
        <v>52</v>
      </c>
    </row>
    <row r="54" spans="8:8" x14ac:dyDescent="0.35">
      <c r="H54" s="8">
        <v>53</v>
      </c>
    </row>
    <row r="55" spans="8:8" x14ac:dyDescent="0.35">
      <c r="H55" s="8">
        <v>54</v>
      </c>
    </row>
    <row r="56" spans="8:8" x14ac:dyDescent="0.35">
      <c r="H56" s="8">
        <v>55</v>
      </c>
    </row>
    <row r="57" spans="8:8" x14ac:dyDescent="0.35">
      <c r="H57" s="8">
        <v>56</v>
      </c>
    </row>
    <row r="58" spans="8:8" x14ac:dyDescent="0.35">
      <c r="H58" s="8">
        <v>57</v>
      </c>
    </row>
    <row r="59" spans="8:8" x14ac:dyDescent="0.35">
      <c r="H59" s="8">
        <v>58</v>
      </c>
    </row>
    <row r="60" spans="8:8" x14ac:dyDescent="0.35">
      <c r="H60" s="8">
        <v>59</v>
      </c>
    </row>
    <row r="61" spans="8:8" x14ac:dyDescent="0.35">
      <c r="H61" s="8">
        <v>60</v>
      </c>
    </row>
    <row r="62" spans="8:8" x14ac:dyDescent="0.35">
      <c r="H62" s="8">
        <v>61</v>
      </c>
    </row>
    <row r="63" spans="8:8" x14ac:dyDescent="0.35">
      <c r="H63" s="8">
        <v>62</v>
      </c>
    </row>
    <row r="64" spans="8:8" x14ac:dyDescent="0.35">
      <c r="H64" s="8">
        <v>63</v>
      </c>
    </row>
    <row r="65" spans="8:8" x14ac:dyDescent="0.35">
      <c r="H65" s="8">
        <v>64</v>
      </c>
    </row>
    <row r="66" spans="8:8" x14ac:dyDescent="0.35">
      <c r="H66" s="8">
        <v>65</v>
      </c>
    </row>
    <row r="67" spans="8:8" x14ac:dyDescent="0.35">
      <c r="H67" s="8">
        <v>66</v>
      </c>
    </row>
    <row r="68" spans="8:8" x14ac:dyDescent="0.35">
      <c r="H68" s="8">
        <v>67</v>
      </c>
    </row>
    <row r="69" spans="8:8" x14ac:dyDescent="0.35">
      <c r="H69" s="8">
        <v>68</v>
      </c>
    </row>
    <row r="70" spans="8:8" x14ac:dyDescent="0.35">
      <c r="H70" s="8">
        <v>69</v>
      </c>
    </row>
    <row r="71" spans="8:8" x14ac:dyDescent="0.35">
      <c r="H71" s="8">
        <v>70</v>
      </c>
    </row>
    <row r="72" spans="8:8" x14ac:dyDescent="0.35">
      <c r="H72" s="8">
        <v>71</v>
      </c>
    </row>
    <row r="73" spans="8:8" x14ac:dyDescent="0.35">
      <c r="H73" s="8">
        <v>72</v>
      </c>
    </row>
    <row r="74" spans="8:8" x14ac:dyDescent="0.35">
      <c r="H74" s="8">
        <v>73</v>
      </c>
    </row>
    <row r="75" spans="8:8" x14ac:dyDescent="0.35">
      <c r="H75" s="8">
        <v>74</v>
      </c>
    </row>
    <row r="76" spans="8:8" x14ac:dyDescent="0.35">
      <c r="H76" s="8">
        <v>75</v>
      </c>
    </row>
    <row r="77" spans="8:8" x14ac:dyDescent="0.35">
      <c r="H77" s="8">
        <v>76</v>
      </c>
    </row>
    <row r="78" spans="8:8" x14ac:dyDescent="0.35">
      <c r="H78" s="8">
        <v>77</v>
      </c>
    </row>
    <row r="79" spans="8:8" x14ac:dyDescent="0.35">
      <c r="H79" s="8">
        <v>78</v>
      </c>
    </row>
    <row r="80" spans="8:8" x14ac:dyDescent="0.35">
      <c r="H80" s="8">
        <v>79</v>
      </c>
    </row>
    <row r="81" spans="8:8" x14ac:dyDescent="0.35">
      <c r="H81" s="8">
        <v>80</v>
      </c>
    </row>
    <row r="82" spans="8:8" x14ac:dyDescent="0.35">
      <c r="H82" s="8">
        <v>81</v>
      </c>
    </row>
    <row r="83" spans="8:8" x14ac:dyDescent="0.35">
      <c r="H83" s="8">
        <v>82</v>
      </c>
    </row>
    <row r="84" spans="8:8" x14ac:dyDescent="0.35">
      <c r="H84" s="8">
        <v>83</v>
      </c>
    </row>
    <row r="85" spans="8:8" x14ac:dyDescent="0.35">
      <c r="H85" s="8">
        <v>84</v>
      </c>
    </row>
    <row r="86" spans="8:8" x14ac:dyDescent="0.35">
      <c r="H86" s="8">
        <v>85</v>
      </c>
    </row>
    <row r="87" spans="8:8" x14ac:dyDescent="0.35">
      <c r="H87" s="8">
        <v>86</v>
      </c>
    </row>
    <row r="88" spans="8:8" x14ac:dyDescent="0.35">
      <c r="H88" s="8">
        <v>87</v>
      </c>
    </row>
    <row r="89" spans="8:8" x14ac:dyDescent="0.35">
      <c r="H89" s="8">
        <v>88</v>
      </c>
    </row>
    <row r="90" spans="8:8" x14ac:dyDescent="0.35">
      <c r="H90" s="8">
        <v>89</v>
      </c>
    </row>
    <row r="91" spans="8:8" x14ac:dyDescent="0.35">
      <c r="H91" s="8">
        <v>90</v>
      </c>
    </row>
    <row r="92" spans="8:8" x14ac:dyDescent="0.35">
      <c r="H92" s="8">
        <v>91</v>
      </c>
    </row>
    <row r="93" spans="8:8" x14ac:dyDescent="0.35">
      <c r="H93" s="8">
        <v>92</v>
      </c>
    </row>
    <row r="94" spans="8:8" x14ac:dyDescent="0.35">
      <c r="H94" s="8">
        <v>93</v>
      </c>
    </row>
    <row r="95" spans="8:8" x14ac:dyDescent="0.35">
      <c r="H95" s="8">
        <v>94</v>
      </c>
    </row>
    <row r="96" spans="8:8" x14ac:dyDescent="0.35">
      <c r="H96" s="8">
        <v>95</v>
      </c>
    </row>
    <row r="97" spans="8:8" x14ac:dyDescent="0.35">
      <c r="H97" s="8">
        <v>98</v>
      </c>
    </row>
  </sheetData>
  <dataValidations count="2">
    <dataValidation type="list" allowBlank="1" showInputMessage="1" showErrorMessage="1" sqref="B2">
      <formula1>$H$2:$H$97</formula1>
    </dataValidation>
    <dataValidation type="list" allowBlank="1" showInputMessage="1" showErrorMessage="1" sqref="B1">
      <formula1>$G$2:$G$3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6"/>
  <sheetViews>
    <sheetView workbookViewId="0">
      <selection activeCell="F31" sqref="F31"/>
    </sheetView>
  </sheetViews>
  <sheetFormatPr baseColWidth="10" defaultColWidth="8.7265625" defaultRowHeight="14.5" x14ac:dyDescent="0.35"/>
  <cols>
    <col min="1" max="1" width="22.26953125" bestFit="1" customWidth="1"/>
    <col min="3" max="3" width="18.54296875" bestFit="1" customWidth="1"/>
  </cols>
  <sheetData>
    <row r="1" spans="1:13" x14ac:dyDescent="0.35">
      <c r="A1" s="27" t="s">
        <v>29</v>
      </c>
      <c r="B1" s="27" t="s">
        <v>30</v>
      </c>
      <c r="C1" s="27" t="s">
        <v>31</v>
      </c>
      <c r="D1" s="27" t="s">
        <v>32</v>
      </c>
      <c r="E1" s="29">
        <v>0.5</v>
      </c>
      <c r="F1" s="29">
        <v>1</v>
      </c>
      <c r="G1" s="29">
        <v>2</v>
      </c>
      <c r="H1" s="29">
        <v>3</v>
      </c>
      <c r="I1" s="29">
        <v>4</v>
      </c>
      <c r="J1" s="26"/>
      <c r="K1" s="26"/>
      <c r="L1" s="26"/>
      <c r="M1" s="26"/>
    </row>
    <row r="2" spans="1:13" x14ac:dyDescent="0.35">
      <c r="A2" s="26" t="s">
        <v>128</v>
      </c>
      <c r="B2" s="26">
        <v>1</v>
      </c>
      <c r="C2" s="26" t="s">
        <v>33</v>
      </c>
      <c r="D2" s="26" t="s">
        <v>10</v>
      </c>
      <c r="E2" s="28">
        <v>13.46</v>
      </c>
      <c r="F2" s="28">
        <v>18.940000000000001</v>
      </c>
      <c r="G2" s="28">
        <v>30.28</v>
      </c>
      <c r="H2" s="28">
        <v>20.66</v>
      </c>
      <c r="I2" s="28">
        <v>17.46</v>
      </c>
      <c r="J2" s="26"/>
      <c r="K2" s="26"/>
      <c r="L2" s="26"/>
      <c r="M2" s="26"/>
    </row>
    <row r="3" spans="1:13" x14ac:dyDescent="0.35">
      <c r="A3" s="26" t="s">
        <v>129</v>
      </c>
      <c r="B3" s="26">
        <v>3</v>
      </c>
      <c r="C3" s="26" t="s">
        <v>34</v>
      </c>
      <c r="D3" s="26" t="s">
        <v>10</v>
      </c>
      <c r="E3" s="28">
        <v>15.13</v>
      </c>
      <c r="F3" s="28">
        <v>27.85</v>
      </c>
      <c r="G3" s="28">
        <v>42.33</v>
      </c>
      <c r="H3" s="28">
        <v>29.16</v>
      </c>
      <c r="I3" s="28">
        <v>24.79</v>
      </c>
      <c r="J3" s="26"/>
      <c r="K3" s="26"/>
      <c r="L3" s="26"/>
      <c r="M3" s="26"/>
    </row>
    <row r="4" spans="1:13" x14ac:dyDescent="0.35">
      <c r="A4" s="26" t="s">
        <v>130</v>
      </c>
      <c r="B4" s="26">
        <v>4</v>
      </c>
      <c r="C4" s="26" t="s">
        <v>35</v>
      </c>
      <c r="D4" s="26" t="s">
        <v>10</v>
      </c>
      <c r="E4" s="28">
        <v>17.5</v>
      </c>
      <c r="F4" s="28">
        <v>32.21</v>
      </c>
      <c r="G4" s="28">
        <v>48.96</v>
      </c>
      <c r="H4" s="28">
        <v>33.729999999999997</v>
      </c>
      <c r="I4" s="28">
        <v>28.67</v>
      </c>
      <c r="J4" s="26"/>
      <c r="K4" s="26"/>
      <c r="L4" s="26"/>
      <c r="M4" s="26"/>
    </row>
    <row r="5" spans="1:13" x14ac:dyDescent="0.35">
      <c r="A5" s="26" t="s">
        <v>131</v>
      </c>
      <c r="B5" s="26">
        <v>5</v>
      </c>
      <c r="C5" s="26" t="s">
        <v>36</v>
      </c>
      <c r="D5" s="26" t="s">
        <v>10</v>
      </c>
      <c r="E5" s="28">
        <v>13.49</v>
      </c>
      <c r="F5" s="28">
        <v>24.82</v>
      </c>
      <c r="G5" s="28">
        <v>37.74</v>
      </c>
      <c r="H5" s="28">
        <v>26</v>
      </c>
      <c r="I5" s="28">
        <v>22.1</v>
      </c>
      <c r="J5" s="26"/>
      <c r="K5" s="26"/>
      <c r="L5" s="26"/>
      <c r="M5" s="26"/>
    </row>
    <row r="6" spans="1:13" x14ac:dyDescent="0.35">
      <c r="A6" s="26" t="s">
        <v>132</v>
      </c>
      <c r="B6" s="26">
        <v>6</v>
      </c>
      <c r="C6" s="26" t="s">
        <v>37</v>
      </c>
      <c r="D6" s="26" t="s">
        <v>10</v>
      </c>
      <c r="E6" s="28">
        <v>20.87</v>
      </c>
      <c r="F6" s="28">
        <v>38.68</v>
      </c>
      <c r="G6" s="28">
        <v>59.04</v>
      </c>
      <c r="H6" s="28">
        <v>40.61</v>
      </c>
      <c r="I6" s="28">
        <v>34.479999999999997</v>
      </c>
      <c r="J6" s="28"/>
      <c r="K6" s="28"/>
      <c r="L6" s="28"/>
      <c r="M6" s="28"/>
    </row>
    <row r="7" spans="1:13" x14ac:dyDescent="0.35">
      <c r="A7" s="26" t="s">
        <v>133</v>
      </c>
      <c r="B7" s="26">
        <v>7</v>
      </c>
      <c r="C7" s="26" t="s">
        <v>38</v>
      </c>
      <c r="D7" s="26" t="s">
        <v>10</v>
      </c>
      <c r="E7" s="28">
        <v>21.87</v>
      </c>
      <c r="F7" s="28">
        <v>40.520000000000003</v>
      </c>
      <c r="G7" s="28">
        <v>61.85</v>
      </c>
      <c r="H7" s="28">
        <v>42.55</v>
      </c>
      <c r="I7" s="28">
        <v>36.119999999999997</v>
      </c>
      <c r="J7" s="26"/>
      <c r="K7" s="26"/>
      <c r="L7" s="26"/>
      <c r="M7" s="26"/>
    </row>
    <row r="8" spans="1:13" x14ac:dyDescent="0.35">
      <c r="A8" s="26" t="s">
        <v>134</v>
      </c>
      <c r="B8" s="26">
        <v>9</v>
      </c>
      <c r="C8" s="26" t="s">
        <v>39</v>
      </c>
      <c r="D8" s="26" t="s">
        <v>10</v>
      </c>
      <c r="E8" s="28">
        <v>19.510000000000002</v>
      </c>
      <c r="F8" s="28">
        <v>35.9</v>
      </c>
      <c r="G8" s="28">
        <v>54.56</v>
      </c>
      <c r="H8" s="28">
        <v>37.590000000000003</v>
      </c>
      <c r="I8" s="28">
        <v>31.95</v>
      </c>
      <c r="J8" s="26"/>
      <c r="K8" s="26"/>
      <c r="L8" s="26"/>
      <c r="M8" s="26"/>
    </row>
    <row r="9" spans="1:13" x14ac:dyDescent="0.35">
      <c r="A9" s="26" t="s">
        <v>135</v>
      </c>
      <c r="B9" s="26">
        <v>11</v>
      </c>
      <c r="C9" s="26" t="s">
        <v>40</v>
      </c>
      <c r="D9" s="26" t="s">
        <v>10</v>
      </c>
      <c r="E9" s="28">
        <v>21.81</v>
      </c>
      <c r="F9" s="28">
        <v>40.130000000000003</v>
      </c>
      <c r="G9" s="28">
        <v>61.42</v>
      </c>
      <c r="H9" s="28">
        <v>42.26</v>
      </c>
      <c r="I9" s="28">
        <v>35.9</v>
      </c>
      <c r="J9" s="26"/>
      <c r="K9" s="26"/>
      <c r="L9" s="26"/>
      <c r="M9" s="26"/>
    </row>
    <row r="10" spans="1:13" x14ac:dyDescent="0.35">
      <c r="A10" s="26" t="s">
        <v>136</v>
      </c>
      <c r="B10" s="26">
        <v>12</v>
      </c>
      <c r="C10" s="26" t="s">
        <v>41</v>
      </c>
      <c r="D10" s="26" t="s">
        <v>10</v>
      </c>
      <c r="E10" s="28">
        <v>16.399999999999999</v>
      </c>
      <c r="F10" s="28">
        <v>30.19</v>
      </c>
      <c r="G10" s="28">
        <v>45.89</v>
      </c>
      <c r="H10" s="28">
        <v>31.62</v>
      </c>
      <c r="I10" s="28">
        <v>26.88</v>
      </c>
      <c r="J10" s="26"/>
      <c r="K10" s="26"/>
      <c r="L10" s="26"/>
      <c r="M10" s="26"/>
    </row>
    <row r="11" spans="1:13" x14ac:dyDescent="0.35">
      <c r="A11" s="26" t="s">
        <v>137</v>
      </c>
      <c r="B11" s="26">
        <v>13</v>
      </c>
      <c r="C11" s="26" t="s">
        <v>42</v>
      </c>
      <c r="D11" s="26" t="s">
        <v>10</v>
      </c>
      <c r="E11" s="28">
        <v>13.86</v>
      </c>
      <c r="F11" s="28">
        <v>25.5</v>
      </c>
      <c r="G11" s="28">
        <v>38.76</v>
      </c>
      <c r="H11" s="28">
        <v>26.7</v>
      </c>
      <c r="I11" s="28">
        <v>22.7</v>
      </c>
      <c r="J11" s="26"/>
      <c r="K11" s="26"/>
      <c r="L11" s="26"/>
      <c r="M11" s="26"/>
    </row>
    <row r="12" spans="1:13" x14ac:dyDescent="0.35">
      <c r="A12" s="26" t="s">
        <v>138</v>
      </c>
      <c r="B12" s="26">
        <v>15</v>
      </c>
      <c r="C12" s="26" t="s">
        <v>43</v>
      </c>
      <c r="D12" s="26" t="s">
        <v>10</v>
      </c>
      <c r="E12" s="28">
        <v>25.13</v>
      </c>
      <c r="F12" s="28">
        <v>46.24</v>
      </c>
      <c r="G12" s="28">
        <v>70.77</v>
      </c>
      <c r="H12" s="28">
        <v>48.7</v>
      </c>
      <c r="I12" s="28">
        <v>41.36</v>
      </c>
      <c r="J12" s="26"/>
      <c r="K12" s="26"/>
      <c r="L12" s="26"/>
      <c r="M12" s="26"/>
    </row>
    <row r="13" spans="1:13" x14ac:dyDescent="0.35">
      <c r="A13" s="26" t="s">
        <v>139</v>
      </c>
      <c r="B13" s="26">
        <v>19</v>
      </c>
      <c r="C13" s="26" t="s">
        <v>44</v>
      </c>
      <c r="D13" s="26" t="s">
        <v>10</v>
      </c>
      <c r="E13" s="28">
        <v>16.100000000000001</v>
      </c>
      <c r="F13" s="28">
        <v>29.84</v>
      </c>
      <c r="G13" s="28">
        <v>45.54</v>
      </c>
      <c r="H13" s="28">
        <v>31.33</v>
      </c>
      <c r="I13" s="28">
        <v>26.6</v>
      </c>
      <c r="J13" s="26"/>
      <c r="K13" s="26"/>
      <c r="L13" s="26"/>
      <c r="M13" s="26"/>
    </row>
    <row r="14" spans="1:13" x14ac:dyDescent="0.35">
      <c r="A14" s="26" t="s">
        <v>140</v>
      </c>
      <c r="B14" s="26">
        <v>20</v>
      </c>
      <c r="C14" s="26" t="s">
        <v>45</v>
      </c>
      <c r="D14" s="26" t="s">
        <v>10</v>
      </c>
      <c r="E14" s="28">
        <v>23.7</v>
      </c>
      <c r="F14" s="28">
        <v>43.62</v>
      </c>
      <c r="G14" s="28">
        <v>66.290000000000006</v>
      </c>
      <c r="H14" s="28">
        <v>45.67</v>
      </c>
      <c r="I14" s="28">
        <v>38.82</v>
      </c>
      <c r="J14" s="26"/>
      <c r="K14" s="26"/>
      <c r="L14" s="26"/>
      <c r="M14" s="26"/>
    </row>
    <row r="15" spans="1:13" x14ac:dyDescent="0.35">
      <c r="A15" s="26" t="s">
        <v>141</v>
      </c>
      <c r="B15" s="26">
        <v>21</v>
      </c>
      <c r="C15" s="26" t="s">
        <v>46</v>
      </c>
      <c r="D15" s="26" t="s">
        <v>10</v>
      </c>
      <c r="E15" s="28">
        <v>14.76</v>
      </c>
      <c r="F15" s="28">
        <v>27.18</v>
      </c>
      <c r="G15" s="28">
        <v>41.3</v>
      </c>
      <c r="H15" s="28">
        <v>28.46</v>
      </c>
      <c r="I15" s="28">
        <v>24.19</v>
      </c>
      <c r="J15" s="26"/>
      <c r="K15" s="26"/>
      <c r="L15" s="26"/>
      <c r="M15" s="26"/>
    </row>
    <row r="16" spans="1:13" x14ac:dyDescent="0.35">
      <c r="A16" s="26" t="s">
        <v>142</v>
      </c>
      <c r="B16" s="26">
        <v>23</v>
      </c>
      <c r="C16" s="26" t="s">
        <v>47</v>
      </c>
      <c r="D16" s="26" t="s">
        <v>10</v>
      </c>
      <c r="E16" s="28">
        <v>17.13</v>
      </c>
      <c r="F16" s="28">
        <v>31.54</v>
      </c>
      <c r="G16" s="28">
        <v>47.93</v>
      </c>
      <c r="H16" s="28">
        <v>33.03</v>
      </c>
      <c r="I16" s="28">
        <v>28.07</v>
      </c>
      <c r="J16" s="26"/>
      <c r="K16" s="26"/>
      <c r="L16" s="26"/>
      <c r="M16" s="26"/>
    </row>
    <row r="17" spans="1:9" x14ac:dyDescent="0.35">
      <c r="A17" s="26" t="s">
        <v>143</v>
      </c>
      <c r="B17" s="26">
        <v>24</v>
      </c>
      <c r="C17" s="26" t="s">
        <v>48</v>
      </c>
      <c r="D17" s="26" t="s">
        <v>10</v>
      </c>
      <c r="E17" s="28">
        <v>19.079999999999998</v>
      </c>
      <c r="F17" s="28">
        <v>35.369999999999997</v>
      </c>
      <c r="G17" s="28">
        <v>53.98</v>
      </c>
      <c r="H17" s="28">
        <v>37.130000000000003</v>
      </c>
      <c r="I17" s="28">
        <v>31.52</v>
      </c>
    </row>
    <row r="18" spans="1:9" x14ac:dyDescent="0.35">
      <c r="A18" s="26" t="s">
        <v>144</v>
      </c>
      <c r="B18" s="26">
        <v>25</v>
      </c>
      <c r="C18" s="26" t="s">
        <v>49</v>
      </c>
      <c r="D18" s="26" t="s">
        <v>10</v>
      </c>
      <c r="E18" s="28">
        <v>13.86</v>
      </c>
      <c r="F18" s="28">
        <v>25.5</v>
      </c>
      <c r="G18" s="28">
        <v>38.76</v>
      </c>
      <c r="H18" s="28">
        <v>26.7</v>
      </c>
      <c r="I18" s="28">
        <v>22.7</v>
      </c>
    </row>
    <row r="19" spans="1:9" x14ac:dyDescent="0.35">
      <c r="A19" s="26" t="s">
        <v>145</v>
      </c>
      <c r="B19" s="26">
        <v>26</v>
      </c>
      <c r="C19" s="26" t="s">
        <v>50</v>
      </c>
      <c r="D19" s="26" t="s">
        <v>10</v>
      </c>
      <c r="E19" s="28">
        <v>18.09</v>
      </c>
      <c r="F19" s="28">
        <v>33.53</v>
      </c>
      <c r="G19" s="28">
        <v>51.16</v>
      </c>
      <c r="H19" s="28">
        <v>35.19</v>
      </c>
      <c r="I19" s="28">
        <v>29.88</v>
      </c>
    </row>
    <row r="20" spans="1:9" x14ac:dyDescent="0.35">
      <c r="A20" s="26" t="s">
        <v>146</v>
      </c>
      <c r="B20" s="26">
        <v>30</v>
      </c>
      <c r="C20" s="26" t="s">
        <v>51</v>
      </c>
      <c r="D20" s="26" t="s">
        <v>10</v>
      </c>
      <c r="E20" s="28">
        <v>15.13</v>
      </c>
      <c r="F20" s="28">
        <v>27.85</v>
      </c>
      <c r="G20" s="28">
        <v>42.33</v>
      </c>
      <c r="H20" s="28">
        <v>29.16</v>
      </c>
      <c r="I20" s="28">
        <v>24.79</v>
      </c>
    </row>
    <row r="21" spans="1:9" x14ac:dyDescent="0.35">
      <c r="A21" s="26" t="s">
        <v>147</v>
      </c>
      <c r="B21" s="26">
        <v>31</v>
      </c>
      <c r="C21" s="26" t="s">
        <v>52</v>
      </c>
      <c r="D21" s="26" t="s">
        <v>10</v>
      </c>
      <c r="E21" s="28">
        <v>15.86</v>
      </c>
      <c r="F21" s="28">
        <v>29.19</v>
      </c>
      <c r="G21" s="28">
        <v>44.37</v>
      </c>
      <c r="H21" s="28">
        <v>30.57</v>
      </c>
      <c r="I21" s="28">
        <v>25.98</v>
      </c>
    </row>
    <row r="22" spans="1:9" x14ac:dyDescent="0.35">
      <c r="A22" s="26" t="s">
        <v>148</v>
      </c>
      <c r="B22" s="26">
        <v>32</v>
      </c>
      <c r="C22" s="26" t="s">
        <v>53</v>
      </c>
      <c r="D22" s="26" t="s">
        <v>10</v>
      </c>
      <c r="E22" s="28">
        <v>19.14</v>
      </c>
      <c r="F22" s="28">
        <v>35.229999999999997</v>
      </c>
      <c r="G22" s="28">
        <v>53.54</v>
      </c>
      <c r="H22" s="28">
        <v>36.89</v>
      </c>
      <c r="I22" s="28">
        <v>31.35</v>
      </c>
    </row>
    <row r="23" spans="1:9" x14ac:dyDescent="0.35">
      <c r="A23" s="26" t="s">
        <v>149</v>
      </c>
      <c r="B23" s="26">
        <v>33</v>
      </c>
      <c r="C23" s="26" t="s">
        <v>54</v>
      </c>
      <c r="D23" s="26" t="s">
        <v>10</v>
      </c>
      <c r="E23" s="28">
        <v>22.06</v>
      </c>
      <c r="F23" s="28">
        <v>40.6</v>
      </c>
      <c r="G23" s="28">
        <v>61.71</v>
      </c>
      <c r="H23" s="28">
        <v>42.51</v>
      </c>
      <c r="I23" s="28">
        <v>36.130000000000003</v>
      </c>
    </row>
    <row r="24" spans="1:9" x14ac:dyDescent="0.35">
      <c r="A24" s="26" t="s">
        <v>150</v>
      </c>
      <c r="B24" s="26">
        <v>34</v>
      </c>
      <c r="C24" s="26" t="s">
        <v>55</v>
      </c>
      <c r="D24" s="26" t="s">
        <v>10</v>
      </c>
      <c r="E24" s="28">
        <v>21.69</v>
      </c>
      <c r="F24" s="28">
        <v>39.93</v>
      </c>
      <c r="G24" s="28">
        <v>60.68</v>
      </c>
      <c r="H24" s="28">
        <v>41.81</v>
      </c>
      <c r="I24" s="28">
        <v>35.53</v>
      </c>
    </row>
    <row r="25" spans="1:9" x14ac:dyDescent="0.35">
      <c r="A25" s="26" t="s">
        <v>151</v>
      </c>
      <c r="B25" s="26">
        <v>38</v>
      </c>
      <c r="C25" s="26" t="s">
        <v>56</v>
      </c>
      <c r="D25" s="26" t="s">
        <v>10</v>
      </c>
      <c r="E25" s="28">
        <v>21.33</v>
      </c>
      <c r="F25" s="28">
        <v>39.25</v>
      </c>
      <c r="G25" s="28">
        <v>59.66</v>
      </c>
      <c r="H25" s="28">
        <v>41.1</v>
      </c>
      <c r="I25" s="28">
        <v>34.93</v>
      </c>
    </row>
    <row r="26" spans="1:9" x14ac:dyDescent="0.35">
      <c r="A26" s="26" t="s">
        <v>152</v>
      </c>
      <c r="B26" s="26">
        <v>39</v>
      </c>
      <c r="C26" s="26" t="s">
        <v>57</v>
      </c>
      <c r="D26" s="26" t="s">
        <v>10</v>
      </c>
      <c r="E26" s="28">
        <v>21.39</v>
      </c>
      <c r="F26" s="28">
        <v>39.36</v>
      </c>
      <c r="G26" s="28">
        <v>60.25</v>
      </c>
      <c r="H26" s="28">
        <v>41.46</v>
      </c>
      <c r="I26" s="28">
        <v>35.21</v>
      </c>
    </row>
    <row r="27" spans="1:9" x14ac:dyDescent="0.35">
      <c r="A27" s="26" t="s">
        <v>153</v>
      </c>
      <c r="B27" s="26">
        <v>40</v>
      </c>
      <c r="C27" s="26" t="s">
        <v>58</v>
      </c>
      <c r="D27" s="26" t="s">
        <v>10</v>
      </c>
      <c r="E27" s="28">
        <v>14.76</v>
      </c>
      <c r="F27" s="28">
        <v>27.18</v>
      </c>
      <c r="G27" s="28">
        <v>41.3</v>
      </c>
      <c r="H27" s="28">
        <v>28.46</v>
      </c>
      <c r="I27" s="28">
        <v>24.19</v>
      </c>
    </row>
    <row r="28" spans="1:9" x14ac:dyDescent="0.35">
      <c r="A28" s="26" t="s">
        <v>154</v>
      </c>
      <c r="B28" s="26">
        <v>42</v>
      </c>
      <c r="C28" s="26" t="s">
        <v>59</v>
      </c>
      <c r="D28" s="26" t="s">
        <v>10</v>
      </c>
      <c r="E28" s="28">
        <v>13.49</v>
      </c>
      <c r="F28" s="28">
        <v>24.82</v>
      </c>
      <c r="G28" s="28">
        <v>37.74</v>
      </c>
      <c r="H28" s="28">
        <v>26</v>
      </c>
      <c r="I28" s="28">
        <v>22.1</v>
      </c>
    </row>
    <row r="29" spans="1:9" x14ac:dyDescent="0.35">
      <c r="A29" s="26" t="s">
        <v>155</v>
      </c>
      <c r="B29" s="26">
        <v>43</v>
      </c>
      <c r="C29" s="26" t="s">
        <v>60</v>
      </c>
      <c r="D29" s="26" t="s">
        <v>10</v>
      </c>
      <c r="E29" s="28">
        <v>10.1</v>
      </c>
      <c r="F29" s="28">
        <v>14.2</v>
      </c>
      <c r="G29" s="28">
        <v>22.71</v>
      </c>
      <c r="H29" s="28">
        <v>15.5</v>
      </c>
      <c r="I29" s="28">
        <v>13.1</v>
      </c>
    </row>
    <row r="30" spans="1:9" x14ac:dyDescent="0.35">
      <c r="A30" s="26" t="s">
        <v>156</v>
      </c>
      <c r="B30" s="26">
        <v>46</v>
      </c>
      <c r="C30" s="26" t="s">
        <v>61</v>
      </c>
      <c r="D30" s="26" t="s">
        <v>10</v>
      </c>
      <c r="E30" s="28">
        <v>22.96</v>
      </c>
      <c r="F30" s="28">
        <v>42.28</v>
      </c>
      <c r="G30" s="28">
        <v>64.25</v>
      </c>
      <c r="H30" s="28">
        <v>44.26</v>
      </c>
      <c r="I30" s="28">
        <v>37.619999999999997</v>
      </c>
    </row>
    <row r="31" spans="1:9" x14ac:dyDescent="0.35">
      <c r="A31" s="26" t="s">
        <v>157</v>
      </c>
      <c r="B31" s="26">
        <v>47</v>
      </c>
      <c r="C31" s="26" t="s">
        <v>62</v>
      </c>
      <c r="D31" s="26" t="s">
        <v>10</v>
      </c>
      <c r="E31" s="28">
        <v>14.76</v>
      </c>
      <c r="F31" s="28">
        <v>27.18</v>
      </c>
      <c r="G31" s="28">
        <v>41.3</v>
      </c>
      <c r="H31" s="28">
        <v>28.46</v>
      </c>
      <c r="I31" s="28">
        <v>24.19</v>
      </c>
    </row>
    <row r="32" spans="1:9" x14ac:dyDescent="0.35">
      <c r="A32" s="26" t="s">
        <v>158</v>
      </c>
      <c r="B32" s="26">
        <v>48</v>
      </c>
      <c r="C32" s="26" t="s">
        <v>63</v>
      </c>
      <c r="D32" s="26" t="s">
        <v>10</v>
      </c>
      <c r="E32" s="28">
        <v>19.87</v>
      </c>
      <c r="F32" s="28">
        <v>36.83</v>
      </c>
      <c r="G32" s="28">
        <v>56.22</v>
      </c>
      <c r="H32" s="28">
        <v>38.67</v>
      </c>
      <c r="I32" s="28">
        <v>32.83</v>
      </c>
    </row>
    <row r="33" spans="1:9" x14ac:dyDescent="0.35">
      <c r="A33" s="26" t="s">
        <v>159</v>
      </c>
      <c r="B33" s="26">
        <v>58</v>
      </c>
      <c r="C33" s="26" t="s">
        <v>64</v>
      </c>
      <c r="D33" s="26" t="s">
        <v>10</v>
      </c>
      <c r="E33" s="28">
        <v>18.88</v>
      </c>
      <c r="F33" s="28">
        <v>34.99</v>
      </c>
      <c r="G33" s="28">
        <v>53.42</v>
      </c>
      <c r="H33" s="28">
        <v>36.75</v>
      </c>
      <c r="I33" s="28">
        <v>31.19</v>
      </c>
    </row>
    <row r="34" spans="1:9" x14ac:dyDescent="0.35">
      <c r="A34" s="26" t="s">
        <v>160</v>
      </c>
      <c r="B34" s="26">
        <v>63</v>
      </c>
      <c r="C34" s="26" t="s">
        <v>65</v>
      </c>
      <c r="D34" s="26" t="s">
        <v>10</v>
      </c>
      <c r="E34" s="28">
        <v>15.86</v>
      </c>
      <c r="F34" s="28">
        <v>29.19</v>
      </c>
      <c r="G34" s="28">
        <v>44.37</v>
      </c>
      <c r="H34" s="28">
        <v>30.57</v>
      </c>
      <c r="I34" s="28">
        <v>25.98</v>
      </c>
    </row>
    <row r="35" spans="1:9" x14ac:dyDescent="0.35">
      <c r="A35" s="26" t="s">
        <v>161</v>
      </c>
      <c r="B35" s="26">
        <v>64</v>
      </c>
      <c r="C35" s="26" t="s">
        <v>66</v>
      </c>
      <c r="D35" s="26" t="s">
        <v>10</v>
      </c>
      <c r="E35" s="28">
        <v>19.309999999999999</v>
      </c>
      <c r="F35" s="28">
        <v>27.2</v>
      </c>
      <c r="G35" s="28">
        <v>43.2</v>
      </c>
      <c r="H35" s="28">
        <v>29.49</v>
      </c>
      <c r="I35" s="28">
        <v>24.92</v>
      </c>
    </row>
    <row r="36" spans="1:9" x14ac:dyDescent="0.35">
      <c r="A36" s="26" t="s">
        <v>162</v>
      </c>
      <c r="B36" s="26">
        <v>65</v>
      </c>
      <c r="C36" s="26" t="s">
        <v>67</v>
      </c>
      <c r="D36" s="26" t="s">
        <v>10</v>
      </c>
      <c r="E36" s="28">
        <v>13.13</v>
      </c>
      <c r="F36" s="28">
        <v>24.16</v>
      </c>
      <c r="G36" s="28">
        <v>36.72</v>
      </c>
      <c r="H36" s="28">
        <v>25.3</v>
      </c>
      <c r="I36" s="28">
        <v>21.5</v>
      </c>
    </row>
    <row r="37" spans="1:9" x14ac:dyDescent="0.35">
      <c r="A37" s="26" t="s">
        <v>163</v>
      </c>
      <c r="B37" s="26">
        <v>66</v>
      </c>
      <c r="C37" s="26" t="s">
        <v>68</v>
      </c>
      <c r="D37" s="26" t="s">
        <v>10</v>
      </c>
      <c r="E37" s="28">
        <v>21.28</v>
      </c>
      <c r="F37" s="28">
        <v>29.96</v>
      </c>
      <c r="G37" s="28">
        <v>47.6</v>
      </c>
      <c r="H37" s="28">
        <v>32.49</v>
      </c>
      <c r="I37" s="28">
        <v>27.46</v>
      </c>
    </row>
    <row r="38" spans="1:9" x14ac:dyDescent="0.35">
      <c r="A38" s="26" t="s">
        <v>164</v>
      </c>
      <c r="B38" s="26">
        <v>69</v>
      </c>
      <c r="C38" s="26" t="s">
        <v>69</v>
      </c>
      <c r="D38" s="26" t="s">
        <v>10</v>
      </c>
      <c r="E38" s="28">
        <v>21.77</v>
      </c>
      <c r="F38" s="28">
        <v>30.66</v>
      </c>
      <c r="G38" s="28">
        <v>48.7</v>
      </c>
      <c r="H38" s="28">
        <v>33.24</v>
      </c>
      <c r="I38" s="28">
        <v>28.09</v>
      </c>
    </row>
    <row r="39" spans="1:9" x14ac:dyDescent="0.35">
      <c r="A39" s="26" t="s">
        <v>165</v>
      </c>
      <c r="B39" s="26">
        <v>70</v>
      </c>
      <c r="C39" s="26" t="s">
        <v>70</v>
      </c>
      <c r="D39" s="26" t="s">
        <v>10</v>
      </c>
      <c r="E39" s="28">
        <v>19.87</v>
      </c>
      <c r="F39" s="28">
        <v>36.83</v>
      </c>
      <c r="G39" s="28">
        <v>56.22</v>
      </c>
      <c r="H39" s="28">
        <v>38.67</v>
      </c>
      <c r="I39" s="28">
        <v>32.83</v>
      </c>
    </row>
    <row r="40" spans="1:9" x14ac:dyDescent="0.35">
      <c r="A40" s="26" t="s">
        <v>166</v>
      </c>
      <c r="B40" s="26">
        <v>71</v>
      </c>
      <c r="C40" s="26" t="s">
        <v>71</v>
      </c>
      <c r="D40" s="26" t="s">
        <v>10</v>
      </c>
      <c r="E40" s="28">
        <v>12.94</v>
      </c>
      <c r="F40" s="28">
        <v>23.82</v>
      </c>
      <c r="G40" s="28">
        <v>36.21</v>
      </c>
      <c r="H40" s="28">
        <v>24.94</v>
      </c>
      <c r="I40" s="28">
        <v>21.2</v>
      </c>
    </row>
    <row r="41" spans="1:9" x14ac:dyDescent="0.35">
      <c r="A41" s="26" t="s">
        <v>167</v>
      </c>
      <c r="B41" s="26">
        <v>73</v>
      </c>
      <c r="C41" s="26" t="s">
        <v>72</v>
      </c>
      <c r="D41" s="26" t="s">
        <v>10</v>
      </c>
      <c r="E41" s="28">
        <v>22.06</v>
      </c>
      <c r="F41" s="28">
        <v>40.89</v>
      </c>
      <c r="G41" s="28">
        <v>62.41</v>
      </c>
      <c r="H41" s="28">
        <v>42.93</v>
      </c>
      <c r="I41" s="28">
        <v>36.450000000000003</v>
      </c>
    </row>
    <row r="42" spans="1:9" x14ac:dyDescent="0.35">
      <c r="A42" s="26" t="s">
        <v>168</v>
      </c>
      <c r="B42" s="26">
        <v>74</v>
      </c>
      <c r="C42" s="26" t="s">
        <v>73</v>
      </c>
      <c r="D42" s="26" t="s">
        <v>10</v>
      </c>
      <c r="E42" s="28">
        <v>22.46</v>
      </c>
      <c r="F42" s="28">
        <v>41.62</v>
      </c>
      <c r="G42" s="28">
        <v>63.54</v>
      </c>
      <c r="H42" s="28">
        <v>43.7</v>
      </c>
      <c r="I42" s="28">
        <v>37.1</v>
      </c>
    </row>
    <row r="43" spans="1:9" x14ac:dyDescent="0.35">
      <c r="A43" s="26" t="s">
        <v>169</v>
      </c>
      <c r="B43" s="26">
        <v>81</v>
      </c>
      <c r="C43" s="26" t="s">
        <v>74</v>
      </c>
      <c r="D43" s="26" t="s">
        <v>10</v>
      </c>
      <c r="E43" s="28">
        <v>20.28</v>
      </c>
      <c r="F43" s="28">
        <v>37.57</v>
      </c>
      <c r="G43" s="28">
        <v>57.35</v>
      </c>
      <c r="H43" s="28">
        <v>39.450000000000003</v>
      </c>
      <c r="I43" s="28">
        <v>33.5</v>
      </c>
    </row>
    <row r="44" spans="1:9" x14ac:dyDescent="0.35">
      <c r="A44" s="26" t="s">
        <v>170</v>
      </c>
      <c r="B44" s="26">
        <v>82</v>
      </c>
      <c r="C44" s="26" t="s">
        <v>75</v>
      </c>
      <c r="D44" s="26" t="s">
        <v>10</v>
      </c>
      <c r="E44" s="28">
        <v>19.68</v>
      </c>
      <c r="F44" s="28">
        <v>36.47</v>
      </c>
      <c r="G44" s="28">
        <v>55.66</v>
      </c>
      <c r="H44" s="28">
        <v>38.29</v>
      </c>
      <c r="I44" s="28">
        <v>32.51</v>
      </c>
    </row>
    <row r="45" spans="1:9" x14ac:dyDescent="0.35">
      <c r="A45" s="26" t="s">
        <v>171</v>
      </c>
      <c r="B45" s="26">
        <v>83</v>
      </c>
      <c r="C45" s="26" t="s">
        <v>76</v>
      </c>
      <c r="D45" s="26" t="s">
        <v>10</v>
      </c>
      <c r="E45" s="28">
        <v>15.86</v>
      </c>
      <c r="F45" s="28">
        <v>29.19</v>
      </c>
      <c r="G45" s="28">
        <v>44.37</v>
      </c>
      <c r="H45" s="28">
        <v>30.57</v>
      </c>
      <c r="I45" s="28">
        <v>25.98</v>
      </c>
    </row>
    <row r="46" spans="1:9" x14ac:dyDescent="0.35">
      <c r="A46" s="26" t="s">
        <v>172</v>
      </c>
      <c r="B46" s="26">
        <v>84</v>
      </c>
      <c r="C46" s="26" t="s">
        <v>77</v>
      </c>
      <c r="D46" s="26" t="s">
        <v>10</v>
      </c>
      <c r="E46" s="28">
        <v>21.77</v>
      </c>
      <c r="F46" s="28">
        <v>30.66</v>
      </c>
      <c r="G46" s="28">
        <v>48.7</v>
      </c>
      <c r="H46" s="28">
        <v>33.24</v>
      </c>
      <c r="I46" s="28">
        <v>28.09</v>
      </c>
    </row>
    <row r="47" spans="1:9" x14ac:dyDescent="0.35">
      <c r="A47" s="26" t="s">
        <v>173</v>
      </c>
      <c r="B47" s="26">
        <v>90</v>
      </c>
      <c r="C47" s="26" t="s">
        <v>78</v>
      </c>
      <c r="D47" s="26" t="s">
        <v>10</v>
      </c>
      <c r="E47" s="28">
        <v>19.64</v>
      </c>
      <c r="F47" s="28">
        <v>27.66</v>
      </c>
      <c r="G47" s="28">
        <v>43.94</v>
      </c>
      <c r="H47" s="28">
        <v>29.99</v>
      </c>
      <c r="I47" s="28">
        <v>25.35</v>
      </c>
    </row>
    <row r="48" spans="1:9" x14ac:dyDescent="0.35">
      <c r="A48" s="26" t="s">
        <v>174</v>
      </c>
      <c r="B48" s="26">
        <v>2</v>
      </c>
      <c r="C48" s="26" t="s">
        <v>79</v>
      </c>
      <c r="D48" s="26" t="s">
        <v>1</v>
      </c>
      <c r="E48" s="28">
        <v>20.46</v>
      </c>
      <c r="F48" s="28">
        <v>28.8</v>
      </c>
      <c r="G48" s="28">
        <v>45.77</v>
      </c>
      <c r="H48" s="28">
        <v>31.24</v>
      </c>
      <c r="I48" s="28">
        <v>26.4</v>
      </c>
    </row>
    <row r="49" spans="1:11" x14ac:dyDescent="0.35">
      <c r="A49" s="26" t="s">
        <v>175</v>
      </c>
      <c r="B49" s="26">
        <v>8</v>
      </c>
      <c r="C49" s="26" t="s">
        <v>80</v>
      </c>
      <c r="D49" s="26" t="s">
        <v>1</v>
      </c>
      <c r="E49" s="28">
        <v>20.62</v>
      </c>
      <c r="F49" s="28">
        <v>29.04</v>
      </c>
      <c r="G49" s="28">
        <v>46.13</v>
      </c>
      <c r="H49" s="28">
        <v>31.49</v>
      </c>
      <c r="I49" s="28">
        <v>26.61</v>
      </c>
      <c r="J49" s="26"/>
      <c r="K49" s="26"/>
    </row>
    <row r="50" spans="1:11" x14ac:dyDescent="0.35">
      <c r="A50" s="26" t="s">
        <v>176</v>
      </c>
      <c r="B50" s="26">
        <v>10</v>
      </c>
      <c r="C50" s="26" t="s">
        <v>81</v>
      </c>
      <c r="D50" s="26" t="s">
        <v>1</v>
      </c>
      <c r="E50" s="28">
        <v>20.46</v>
      </c>
      <c r="F50" s="28">
        <v>28.8</v>
      </c>
      <c r="G50" s="28">
        <v>45.77</v>
      </c>
      <c r="H50" s="28">
        <v>36.08</v>
      </c>
      <c r="I50" s="28">
        <v>26.4</v>
      </c>
      <c r="J50" s="26"/>
      <c r="K50" s="26"/>
    </row>
    <row r="51" spans="1:11" x14ac:dyDescent="0.35">
      <c r="A51" s="26" t="s">
        <v>177</v>
      </c>
      <c r="B51" s="26">
        <v>14</v>
      </c>
      <c r="C51" s="26" t="s">
        <v>82</v>
      </c>
      <c r="D51" s="26" t="s">
        <v>1</v>
      </c>
      <c r="E51" s="28">
        <v>13.13</v>
      </c>
      <c r="F51" s="28">
        <v>18.3</v>
      </c>
      <c r="G51" s="28">
        <v>31.27</v>
      </c>
      <c r="H51" s="28">
        <v>30.92</v>
      </c>
      <c r="I51" s="28">
        <v>26.97</v>
      </c>
      <c r="J51" s="26"/>
      <c r="K51" s="26"/>
    </row>
    <row r="52" spans="1:11" x14ac:dyDescent="0.35">
      <c r="A52" s="26" t="s">
        <v>178</v>
      </c>
      <c r="B52" s="26">
        <v>16</v>
      </c>
      <c r="C52" s="26" t="s">
        <v>83</v>
      </c>
      <c r="D52" s="26" t="s">
        <v>1</v>
      </c>
      <c r="E52" s="28">
        <v>17.64</v>
      </c>
      <c r="F52" s="28">
        <v>25.05</v>
      </c>
      <c r="G52" s="28">
        <v>40.81</v>
      </c>
      <c r="H52" s="28">
        <v>36.15</v>
      </c>
      <c r="I52" s="28">
        <v>31.47</v>
      </c>
      <c r="J52" s="26"/>
      <c r="K52" s="26"/>
    </row>
    <row r="53" spans="1:11" x14ac:dyDescent="0.35">
      <c r="A53" s="26" t="s">
        <v>179</v>
      </c>
      <c r="B53" s="26">
        <v>17</v>
      </c>
      <c r="C53" s="26" t="s">
        <v>84</v>
      </c>
      <c r="D53" s="26" t="s">
        <v>1</v>
      </c>
      <c r="E53" s="28">
        <v>20</v>
      </c>
      <c r="F53" s="28">
        <v>28.17</v>
      </c>
      <c r="G53" s="28">
        <v>46.04</v>
      </c>
      <c r="H53" s="28">
        <v>42.15</v>
      </c>
      <c r="I53" s="28">
        <v>38.270000000000003</v>
      </c>
      <c r="J53" s="26"/>
      <c r="K53" s="26"/>
    </row>
    <row r="54" spans="1:11" x14ac:dyDescent="0.35">
      <c r="A54" s="26" t="s">
        <v>180</v>
      </c>
      <c r="B54" s="26">
        <v>18</v>
      </c>
      <c r="C54" s="26" t="s">
        <v>85</v>
      </c>
      <c r="D54" s="26" t="s">
        <v>1</v>
      </c>
      <c r="E54" s="28">
        <v>23.53</v>
      </c>
      <c r="F54" s="28">
        <v>33.15</v>
      </c>
      <c r="G54" s="28">
        <v>54.19</v>
      </c>
      <c r="H54" s="28">
        <v>49.62</v>
      </c>
      <c r="I54" s="28">
        <v>45.04</v>
      </c>
      <c r="J54" s="26"/>
      <c r="K54" s="26"/>
    </row>
    <row r="55" spans="1:11" x14ac:dyDescent="0.35">
      <c r="A55" s="26" t="s">
        <v>181</v>
      </c>
      <c r="B55" s="26">
        <v>22</v>
      </c>
      <c r="C55" s="26" t="s">
        <v>86</v>
      </c>
      <c r="D55" s="26" t="s">
        <v>1</v>
      </c>
      <c r="E55" s="28">
        <v>25</v>
      </c>
      <c r="F55" s="28">
        <v>35.200000000000003</v>
      </c>
      <c r="G55" s="28">
        <v>57.55</v>
      </c>
      <c r="H55" s="28">
        <v>52.7</v>
      </c>
      <c r="I55" s="28">
        <v>47.84</v>
      </c>
      <c r="J55" s="26"/>
      <c r="K55" s="26"/>
    </row>
    <row r="56" spans="1:11" x14ac:dyDescent="0.35">
      <c r="A56" s="26" t="s">
        <v>182</v>
      </c>
      <c r="B56" s="26">
        <v>27</v>
      </c>
      <c r="C56" s="26" t="s">
        <v>87</v>
      </c>
      <c r="D56" s="26" t="s">
        <v>1</v>
      </c>
      <c r="E56" s="28">
        <v>19.440000000000001</v>
      </c>
      <c r="F56" s="28">
        <v>27.61</v>
      </c>
      <c r="G56" s="28">
        <v>44.98</v>
      </c>
      <c r="H56" s="28">
        <v>39.83</v>
      </c>
      <c r="I56" s="28">
        <v>34.68</v>
      </c>
      <c r="J56" s="26"/>
      <c r="K56" s="26"/>
    </row>
    <row r="57" spans="1:11" x14ac:dyDescent="0.35">
      <c r="A57" s="26" t="s">
        <v>183</v>
      </c>
      <c r="B57" s="26">
        <v>28</v>
      </c>
      <c r="C57" s="26" t="s">
        <v>88</v>
      </c>
      <c r="D57" s="26" t="s">
        <v>1</v>
      </c>
      <c r="E57" s="28">
        <v>27.45</v>
      </c>
      <c r="F57" s="28">
        <v>38.22</v>
      </c>
      <c r="G57" s="28">
        <v>62.99</v>
      </c>
      <c r="H57" s="28">
        <v>59.53</v>
      </c>
      <c r="I57" s="28">
        <v>56.07</v>
      </c>
      <c r="J57" s="26"/>
      <c r="K57" s="26"/>
    </row>
    <row r="58" spans="1:11" x14ac:dyDescent="0.35">
      <c r="A58" s="26" t="s">
        <v>184</v>
      </c>
      <c r="B58" s="26">
        <v>29</v>
      </c>
      <c r="C58" s="26" t="s">
        <v>89</v>
      </c>
      <c r="D58" s="26" t="s">
        <v>1</v>
      </c>
      <c r="E58" s="28">
        <v>28.24</v>
      </c>
      <c r="F58" s="28">
        <v>39.29</v>
      </c>
      <c r="G58" s="28">
        <v>64.84</v>
      </c>
      <c r="H58" s="28">
        <v>61.73</v>
      </c>
      <c r="I58" s="28">
        <v>58.63</v>
      </c>
      <c r="J58" s="26"/>
      <c r="K58" s="26"/>
    </row>
    <row r="59" spans="1:11" x14ac:dyDescent="0.35">
      <c r="A59" s="26" t="s">
        <v>185</v>
      </c>
      <c r="B59" s="26">
        <v>35</v>
      </c>
      <c r="C59" s="26" t="s">
        <v>90</v>
      </c>
      <c r="D59" s="26" t="s">
        <v>1</v>
      </c>
      <c r="E59" s="28">
        <v>12.5</v>
      </c>
      <c r="F59" s="28">
        <v>17.61</v>
      </c>
      <c r="G59" s="28">
        <v>28.78</v>
      </c>
      <c r="H59" s="28">
        <v>26.35</v>
      </c>
      <c r="I59" s="28">
        <v>23.92</v>
      </c>
      <c r="J59" s="26"/>
      <c r="K59" s="26"/>
    </row>
    <row r="60" spans="1:11" x14ac:dyDescent="0.35">
      <c r="A60" s="26" t="s">
        <v>186</v>
      </c>
      <c r="B60" s="26">
        <v>36</v>
      </c>
      <c r="C60" s="26" t="s">
        <v>91</v>
      </c>
      <c r="D60" s="26" t="s">
        <v>1</v>
      </c>
      <c r="E60" s="28">
        <v>18.940000000000001</v>
      </c>
      <c r="F60" s="28">
        <v>26.77</v>
      </c>
      <c r="G60" s="28">
        <v>45.26</v>
      </c>
      <c r="H60" s="28">
        <v>41.86</v>
      </c>
      <c r="I60" s="28">
        <v>38.46</v>
      </c>
      <c r="J60" s="26"/>
      <c r="K60" s="26"/>
    </row>
    <row r="61" spans="1:11" x14ac:dyDescent="0.35">
      <c r="A61" s="26" t="s">
        <v>187</v>
      </c>
      <c r="B61" s="26">
        <v>37</v>
      </c>
      <c r="C61" s="26" t="s">
        <v>92</v>
      </c>
      <c r="D61" s="26" t="s">
        <v>1</v>
      </c>
      <c r="E61" s="28">
        <v>11.62</v>
      </c>
      <c r="F61" s="28">
        <v>16.43</v>
      </c>
      <c r="G61" s="28">
        <v>27.78</v>
      </c>
      <c r="H61" s="28">
        <v>25.7</v>
      </c>
      <c r="I61" s="28">
        <v>23.61</v>
      </c>
      <c r="J61" s="26"/>
      <c r="K61" s="26"/>
    </row>
    <row r="62" spans="1:11" x14ac:dyDescent="0.35">
      <c r="A62" s="26" t="s">
        <v>188</v>
      </c>
      <c r="B62" s="26">
        <v>41</v>
      </c>
      <c r="C62" s="26" t="s">
        <v>93</v>
      </c>
      <c r="D62" s="26" t="s">
        <v>1</v>
      </c>
      <c r="E62" s="28">
        <v>16.87</v>
      </c>
      <c r="F62" s="28">
        <v>23.85</v>
      </c>
      <c r="G62" s="28">
        <v>40.33</v>
      </c>
      <c r="H62" s="28">
        <v>37.299999999999997</v>
      </c>
      <c r="I62" s="28">
        <v>34.270000000000003</v>
      </c>
      <c r="J62" s="26"/>
      <c r="K62" s="26"/>
    </row>
    <row r="63" spans="1:11" x14ac:dyDescent="0.35">
      <c r="A63" s="26" t="s">
        <v>189</v>
      </c>
      <c r="B63" s="26">
        <v>44</v>
      </c>
      <c r="C63" s="26" t="s">
        <v>94</v>
      </c>
      <c r="D63" s="26" t="s">
        <v>1</v>
      </c>
      <c r="E63" s="28">
        <v>32.200000000000003</v>
      </c>
      <c r="F63" s="28">
        <v>64.38</v>
      </c>
      <c r="G63" s="28">
        <v>76.099999999999994</v>
      </c>
      <c r="H63" s="28">
        <v>73.92</v>
      </c>
      <c r="I63" s="28">
        <v>64.540000000000006</v>
      </c>
      <c r="J63" s="26"/>
      <c r="K63" s="26"/>
    </row>
    <row r="64" spans="1:11" x14ac:dyDescent="0.35">
      <c r="A64" s="26" t="s">
        <v>190</v>
      </c>
      <c r="B64" s="26">
        <v>45</v>
      </c>
      <c r="C64" s="26" t="s">
        <v>95</v>
      </c>
      <c r="D64" s="26" t="s">
        <v>1</v>
      </c>
      <c r="E64" s="28">
        <v>14.75</v>
      </c>
      <c r="F64" s="28">
        <v>20.96</v>
      </c>
      <c r="G64" s="28">
        <v>34.15</v>
      </c>
      <c r="H64" s="28">
        <v>30.25</v>
      </c>
      <c r="I64" s="28">
        <v>26.34</v>
      </c>
      <c r="J64" s="26"/>
      <c r="K64" s="26"/>
    </row>
    <row r="65" spans="1:11" x14ac:dyDescent="0.35">
      <c r="A65" s="26" t="s">
        <v>191</v>
      </c>
      <c r="B65" s="26">
        <v>49</v>
      </c>
      <c r="C65" s="26" t="s">
        <v>96</v>
      </c>
      <c r="D65" s="26" t="s">
        <v>1</v>
      </c>
      <c r="E65" s="28">
        <v>24.37</v>
      </c>
      <c r="F65" s="28">
        <v>34.450000000000003</v>
      </c>
      <c r="G65" s="28">
        <v>58.25</v>
      </c>
      <c r="H65" s="28">
        <v>53.88</v>
      </c>
      <c r="I65" s="28">
        <v>49.51</v>
      </c>
      <c r="J65" s="26"/>
      <c r="K65" s="26"/>
    </row>
    <row r="66" spans="1:11" x14ac:dyDescent="0.35">
      <c r="A66" s="26" t="s">
        <v>192</v>
      </c>
      <c r="B66" s="26">
        <v>50</v>
      </c>
      <c r="C66" s="26" t="s">
        <v>97</v>
      </c>
      <c r="D66" s="26" t="s">
        <v>1</v>
      </c>
      <c r="E66" s="28">
        <v>21.25</v>
      </c>
      <c r="F66" s="28">
        <v>29.92</v>
      </c>
      <c r="G66" s="28">
        <v>48.92</v>
      </c>
      <c r="H66" s="28">
        <v>44.79</v>
      </c>
      <c r="I66" s="28">
        <v>40.659999999999997</v>
      </c>
      <c r="J66" s="26"/>
      <c r="K66" s="26"/>
    </row>
    <row r="67" spans="1:11" x14ac:dyDescent="0.35">
      <c r="A67" s="26" t="s">
        <v>193</v>
      </c>
      <c r="B67" s="26">
        <v>51</v>
      </c>
      <c r="C67" s="26" t="s">
        <v>98</v>
      </c>
      <c r="D67" s="26" t="s">
        <v>1</v>
      </c>
      <c r="E67" s="28">
        <v>14.25</v>
      </c>
      <c r="F67" s="28">
        <v>20.14</v>
      </c>
      <c r="G67" s="28">
        <v>34.06</v>
      </c>
      <c r="H67" s="28">
        <v>31.5</v>
      </c>
      <c r="I67" s="28">
        <v>28.94</v>
      </c>
      <c r="J67" s="26"/>
      <c r="K67" s="26"/>
    </row>
    <row r="68" spans="1:11" x14ac:dyDescent="0.35">
      <c r="A68" s="26" t="s">
        <v>194</v>
      </c>
      <c r="B68" s="26">
        <v>52</v>
      </c>
      <c r="C68" s="26" t="s">
        <v>99</v>
      </c>
      <c r="D68" s="26" t="s">
        <v>1</v>
      </c>
      <c r="E68" s="28">
        <v>12.06</v>
      </c>
      <c r="F68" s="28">
        <v>17.12</v>
      </c>
      <c r="G68" s="28">
        <v>27.91</v>
      </c>
      <c r="H68" s="28">
        <v>24.72</v>
      </c>
      <c r="I68" s="28">
        <v>21.52</v>
      </c>
      <c r="J68" s="26"/>
      <c r="K68" s="26"/>
    </row>
    <row r="69" spans="1:11" x14ac:dyDescent="0.35">
      <c r="A69" s="26" t="s">
        <v>195</v>
      </c>
      <c r="B69" s="26">
        <v>53</v>
      </c>
      <c r="C69" s="26" t="s">
        <v>100</v>
      </c>
      <c r="D69" s="26" t="s">
        <v>1</v>
      </c>
      <c r="E69" s="28">
        <v>17.43</v>
      </c>
      <c r="F69" s="28">
        <v>24.65</v>
      </c>
      <c r="G69" s="28">
        <v>41.67</v>
      </c>
      <c r="H69" s="28">
        <v>38.549999999999997</v>
      </c>
      <c r="I69" s="28">
        <v>35.42</v>
      </c>
      <c r="J69" s="26"/>
      <c r="K69" s="26"/>
    </row>
    <row r="70" spans="1:11" x14ac:dyDescent="0.35">
      <c r="A70" s="26" t="s">
        <v>196</v>
      </c>
      <c r="B70" s="26">
        <v>54</v>
      </c>
      <c r="C70" s="26" t="s">
        <v>101</v>
      </c>
      <c r="D70" s="26" t="s">
        <v>1</v>
      </c>
      <c r="E70" s="28">
        <v>24.29</v>
      </c>
      <c r="F70" s="28">
        <v>33.81</v>
      </c>
      <c r="G70" s="28">
        <v>55.79</v>
      </c>
      <c r="H70" s="28">
        <v>53.12</v>
      </c>
      <c r="I70" s="28">
        <v>50.45</v>
      </c>
      <c r="J70" s="26"/>
      <c r="K70" s="26"/>
    </row>
    <row r="71" spans="1:11" x14ac:dyDescent="0.35">
      <c r="A71" s="26" t="s">
        <v>197</v>
      </c>
      <c r="B71" s="26">
        <v>55</v>
      </c>
      <c r="C71" s="26" t="s">
        <v>102</v>
      </c>
      <c r="D71" s="26" t="s">
        <v>1</v>
      </c>
      <c r="E71" s="28">
        <v>22.55</v>
      </c>
      <c r="F71" s="28">
        <v>31.37</v>
      </c>
      <c r="G71" s="28">
        <v>51.77</v>
      </c>
      <c r="H71" s="28">
        <v>49.29</v>
      </c>
      <c r="I71" s="28">
        <v>46.82</v>
      </c>
      <c r="J71" s="26"/>
      <c r="K71" s="26"/>
    </row>
    <row r="72" spans="1:11" x14ac:dyDescent="0.35">
      <c r="A72" s="26" t="s">
        <v>198</v>
      </c>
      <c r="B72" s="26">
        <v>56</v>
      </c>
      <c r="C72" s="26" t="s">
        <v>103</v>
      </c>
      <c r="D72" s="26" t="s">
        <v>1</v>
      </c>
      <c r="E72" s="28">
        <v>19.46</v>
      </c>
      <c r="F72" s="28">
        <v>27.09</v>
      </c>
      <c r="G72" s="28">
        <v>44.64</v>
      </c>
      <c r="H72" s="28">
        <v>42.19</v>
      </c>
      <c r="I72" s="28">
        <v>39.74</v>
      </c>
      <c r="J72" s="26"/>
      <c r="K72" s="26"/>
    </row>
    <row r="73" spans="1:11" x14ac:dyDescent="0.35">
      <c r="A73" s="26" t="s">
        <v>199</v>
      </c>
      <c r="B73" s="26">
        <v>57</v>
      </c>
      <c r="C73" s="26" t="s">
        <v>104</v>
      </c>
      <c r="D73" s="26" t="s">
        <v>1</v>
      </c>
      <c r="E73" s="28">
        <v>19.579999999999998</v>
      </c>
      <c r="F73" s="28">
        <v>27.58</v>
      </c>
      <c r="G73" s="28">
        <v>45.08</v>
      </c>
      <c r="H73" s="28">
        <v>41.28</v>
      </c>
      <c r="I73" s="28">
        <v>37.47</v>
      </c>
      <c r="J73" s="26"/>
      <c r="K73" s="26"/>
    </row>
    <row r="74" spans="1:11" x14ac:dyDescent="0.35">
      <c r="A74" s="26" t="s">
        <v>200</v>
      </c>
      <c r="B74" s="26">
        <v>59</v>
      </c>
      <c r="C74" s="26" t="s">
        <v>105</v>
      </c>
      <c r="D74" s="26" t="s">
        <v>1</v>
      </c>
      <c r="E74" s="28">
        <v>11.56</v>
      </c>
      <c r="F74" s="28">
        <v>16.12</v>
      </c>
      <c r="G74" s="28">
        <v>27.54</v>
      </c>
      <c r="H74" s="28">
        <v>27.23</v>
      </c>
      <c r="I74" s="28">
        <v>23.76</v>
      </c>
      <c r="J74" s="26"/>
      <c r="K74" s="26"/>
    </row>
    <row r="75" spans="1:11" x14ac:dyDescent="0.35">
      <c r="A75" s="26" t="s">
        <v>201</v>
      </c>
      <c r="B75" s="26">
        <v>60</v>
      </c>
      <c r="C75" s="26" t="s">
        <v>106</v>
      </c>
      <c r="D75" s="26" t="s">
        <v>1</v>
      </c>
      <c r="E75" s="28">
        <v>17.45</v>
      </c>
      <c r="F75" s="28">
        <v>24.8</v>
      </c>
      <c r="G75" s="28">
        <v>40.4</v>
      </c>
      <c r="H75" s="28">
        <v>35.78</v>
      </c>
      <c r="I75" s="28">
        <v>31.16</v>
      </c>
      <c r="J75" s="26"/>
      <c r="K75" s="26"/>
    </row>
    <row r="76" spans="1:11" x14ac:dyDescent="0.35">
      <c r="A76" s="26" t="s">
        <v>202</v>
      </c>
      <c r="B76" s="26">
        <v>61</v>
      </c>
      <c r="C76" s="26" t="s">
        <v>107</v>
      </c>
      <c r="D76" s="26" t="s">
        <v>1</v>
      </c>
      <c r="E76" s="28">
        <v>29.89</v>
      </c>
      <c r="F76" s="28">
        <v>41.64</v>
      </c>
      <c r="G76" s="28">
        <v>68.66</v>
      </c>
      <c r="H76" s="28">
        <v>64.87</v>
      </c>
      <c r="I76" s="28">
        <v>61.07</v>
      </c>
      <c r="J76" s="26"/>
      <c r="K76" s="26"/>
    </row>
    <row r="77" spans="1:11" x14ac:dyDescent="0.35">
      <c r="A77" s="26" t="s">
        <v>203</v>
      </c>
      <c r="B77" s="26">
        <v>62</v>
      </c>
      <c r="C77" s="26" t="s">
        <v>108</v>
      </c>
      <c r="D77" s="26" t="s">
        <v>1</v>
      </c>
      <c r="E77" s="28">
        <v>11.41</v>
      </c>
      <c r="F77" s="28">
        <v>15.9</v>
      </c>
      <c r="G77" s="28">
        <v>27.18</v>
      </c>
      <c r="H77" s="28">
        <v>26.87</v>
      </c>
      <c r="I77" s="28">
        <v>23.45</v>
      </c>
      <c r="J77" s="26"/>
      <c r="K77" s="26"/>
    </row>
    <row r="78" spans="1:11" x14ac:dyDescent="0.35">
      <c r="A78" s="26" t="s">
        <v>204</v>
      </c>
      <c r="B78" s="26">
        <v>67</v>
      </c>
      <c r="C78" s="26" t="s">
        <v>109</v>
      </c>
      <c r="D78" s="26" t="s">
        <v>1</v>
      </c>
      <c r="E78" s="28">
        <v>15.48</v>
      </c>
      <c r="F78" s="28">
        <v>21.98</v>
      </c>
      <c r="G78" s="28">
        <v>35.82</v>
      </c>
      <c r="H78" s="28">
        <v>31.73</v>
      </c>
      <c r="I78" s="28">
        <v>27.62</v>
      </c>
      <c r="J78" s="26"/>
      <c r="K78" s="26"/>
    </row>
    <row r="79" spans="1:11" x14ac:dyDescent="0.35">
      <c r="A79" s="26" t="s">
        <v>205</v>
      </c>
      <c r="B79" s="26">
        <v>68</v>
      </c>
      <c r="C79" s="26" t="s">
        <v>110</v>
      </c>
      <c r="D79" s="26" t="s">
        <v>1</v>
      </c>
      <c r="E79" s="28">
        <v>21.88</v>
      </c>
      <c r="F79" s="28">
        <v>30.81</v>
      </c>
      <c r="G79" s="28">
        <v>50.35</v>
      </c>
      <c r="H79" s="28">
        <v>46.1</v>
      </c>
      <c r="I79" s="28">
        <v>41.85</v>
      </c>
      <c r="J79" s="26"/>
      <c r="K79" s="26"/>
    </row>
    <row r="80" spans="1:11" x14ac:dyDescent="0.35">
      <c r="A80" s="26" t="s">
        <v>206</v>
      </c>
      <c r="B80" s="26">
        <v>72</v>
      </c>
      <c r="C80" s="26" t="s">
        <v>111</v>
      </c>
      <c r="D80" s="26" t="s">
        <v>1</v>
      </c>
      <c r="E80" s="28">
        <v>19.260000000000002</v>
      </c>
      <c r="F80" s="28">
        <v>26.8</v>
      </c>
      <c r="G80" s="28">
        <v>44.23</v>
      </c>
      <c r="H80" s="28">
        <v>42.12</v>
      </c>
      <c r="I80" s="28">
        <v>40</v>
      </c>
      <c r="J80" s="26"/>
      <c r="K80" s="26"/>
    </row>
    <row r="81" spans="1:11" x14ac:dyDescent="0.35">
      <c r="A81" s="26" t="s">
        <v>207</v>
      </c>
      <c r="B81" s="26">
        <v>75</v>
      </c>
      <c r="C81" s="26" t="s">
        <v>112</v>
      </c>
      <c r="D81" s="26" t="s">
        <v>1</v>
      </c>
      <c r="E81" s="28">
        <v>16.32</v>
      </c>
      <c r="F81" s="28">
        <v>23.06</v>
      </c>
      <c r="G81" s="28">
        <v>38.979999999999997</v>
      </c>
      <c r="H81" s="28">
        <v>36.06</v>
      </c>
      <c r="I81" s="28">
        <v>33.130000000000003</v>
      </c>
      <c r="J81" s="26"/>
      <c r="K81" s="26"/>
    </row>
    <row r="82" spans="1:11" x14ac:dyDescent="0.35">
      <c r="A82" s="26" t="s">
        <v>208</v>
      </c>
      <c r="B82" s="26">
        <v>76</v>
      </c>
      <c r="C82" s="26" t="s">
        <v>113</v>
      </c>
      <c r="D82" s="26" t="s">
        <v>1</v>
      </c>
      <c r="E82" s="28">
        <v>18.899999999999999</v>
      </c>
      <c r="F82" s="28">
        <v>26.84</v>
      </c>
      <c r="G82" s="28">
        <v>43.73</v>
      </c>
      <c r="H82" s="28">
        <v>38.729999999999997</v>
      </c>
      <c r="I82" s="28">
        <v>33.72</v>
      </c>
      <c r="J82" s="26"/>
      <c r="K82" s="26"/>
    </row>
    <row r="83" spans="1:11" x14ac:dyDescent="0.35">
      <c r="A83" s="26" t="s">
        <v>209</v>
      </c>
      <c r="B83" s="26">
        <v>77</v>
      </c>
      <c r="C83" s="26" t="s">
        <v>114</v>
      </c>
      <c r="D83" s="26" t="s">
        <v>1</v>
      </c>
      <c r="E83" s="28">
        <v>15.83</v>
      </c>
      <c r="F83" s="28">
        <v>22.49</v>
      </c>
      <c r="G83" s="28">
        <v>36.65</v>
      </c>
      <c r="H83" s="28">
        <v>32.46</v>
      </c>
      <c r="I83" s="28">
        <v>28.27</v>
      </c>
      <c r="J83" s="26"/>
      <c r="K83" s="26"/>
    </row>
    <row r="84" spans="1:11" x14ac:dyDescent="0.35">
      <c r="A84" s="26" t="s">
        <v>210</v>
      </c>
      <c r="B84" s="26">
        <v>78</v>
      </c>
      <c r="C84" s="26" t="s">
        <v>115</v>
      </c>
      <c r="D84" s="26" t="s">
        <v>1</v>
      </c>
      <c r="E84" s="28">
        <v>27.55</v>
      </c>
      <c r="F84" s="28">
        <v>38.369999999999997</v>
      </c>
      <c r="G84" s="28">
        <v>63.28</v>
      </c>
      <c r="H84" s="28">
        <v>59.78</v>
      </c>
      <c r="I84" s="28">
        <v>56.28</v>
      </c>
      <c r="J84" s="26"/>
      <c r="K84" s="26"/>
    </row>
    <row r="85" spans="1:11" x14ac:dyDescent="0.35">
      <c r="A85" s="26" t="s">
        <v>211</v>
      </c>
      <c r="B85" s="26">
        <v>79</v>
      </c>
      <c r="C85" s="26" t="s">
        <v>116</v>
      </c>
      <c r="D85" s="26" t="s">
        <v>1</v>
      </c>
      <c r="E85" s="28">
        <v>29.53</v>
      </c>
      <c r="F85" s="28">
        <v>41.15</v>
      </c>
      <c r="G85" s="28">
        <v>68.44</v>
      </c>
      <c r="H85" s="28">
        <v>64.67</v>
      </c>
      <c r="I85" s="28">
        <v>60.91</v>
      </c>
      <c r="J85" s="26"/>
      <c r="K85" s="26"/>
    </row>
    <row r="86" spans="1:11" x14ac:dyDescent="0.35">
      <c r="A86" s="26" t="s">
        <v>212</v>
      </c>
      <c r="B86" s="26">
        <v>80</v>
      </c>
      <c r="C86" s="26" t="s">
        <v>117</v>
      </c>
      <c r="D86" s="26" t="s">
        <v>1</v>
      </c>
      <c r="E86" s="28">
        <v>21.86</v>
      </c>
      <c r="F86" s="28">
        <v>30.42</v>
      </c>
      <c r="G86" s="28">
        <v>50.14</v>
      </c>
      <c r="H86" s="28">
        <v>47.39</v>
      </c>
      <c r="I86" s="28">
        <v>44.64</v>
      </c>
      <c r="J86" s="26"/>
      <c r="K86" s="26"/>
    </row>
    <row r="87" spans="1:11" x14ac:dyDescent="0.35">
      <c r="A87" s="26" t="s">
        <v>213</v>
      </c>
      <c r="B87" s="26">
        <v>85</v>
      </c>
      <c r="C87" s="26" t="s">
        <v>118</v>
      </c>
      <c r="D87" s="26" t="s">
        <v>1</v>
      </c>
      <c r="E87" s="28">
        <v>9.8000000000000007</v>
      </c>
      <c r="F87" s="28">
        <v>14.14</v>
      </c>
      <c r="G87" s="28">
        <v>23.05</v>
      </c>
      <c r="H87" s="28">
        <v>22.64</v>
      </c>
      <c r="I87" s="28">
        <v>19.760000000000002</v>
      </c>
      <c r="J87" s="26"/>
      <c r="K87" s="26"/>
    </row>
    <row r="88" spans="1:11" x14ac:dyDescent="0.35">
      <c r="A88" s="26" t="s">
        <v>214</v>
      </c>
      <c r="B88" s="26">
        <v>86</v>
      </c>
      <c r="C88" s="26" t="s">
        <v>119</v>
      </c>
      <c r="D88" s="26" t="s">
        <v>1</v>
      </c>
      <c r="E88" s="28">
        <v>14.25</v>
      </c>
      <c r="F88" s="28">
        <v>20.14</v>
      </c>
      <c r="G88" s="28">
        <v>34.06</v>
      </c>
      <c r="H88" s="28">
        <v>31.5</v>
      </c>
      <c r="I88" s="28">
        <v>28.94</v>
      </c>
      <c r="J88" s="26"/>
      <c r="K88" s="26"/>
    </row>
    <row r="89" spans="1:11" x14ac:dyDescent="0.35">
      <c r="A89" s="26" t="s">
        <v>215</v>
      </c>
      <c r="B89" s="26">
        <v>87</v>
      </c>
      <c r="C89" s="26" t="s">
        <v>120</v>
      </c>
      <c r="D89" s="26" t="s">
        <v>1</v>
      </c>
      <c r="E89" s="28">
        <v>14.38</v>
      </c>
      <c r="F89" s="28">
        <v>20.04</v>
      </c>
      <c r="G89" s="28">
        <v>34.25</v>
      </c>
      <c r="H89" s="28">
        <v>33.85</v>
      </c>
      <c r="I89" s="28">
        <v>29.55</v>
      </c>
      <c r="J89" s="26"/>
      <c r="K89" s="26"/>
    </row>
    <row r="90" spans="1:11" x14ac:dyDescent="0.35">
      <c r="A90" s="26" t="s">
        <v>216</v>
      </c>
      <c r="B90" s="26">
        <v>88</v>
      </c>
      <c r="C90" s="26" t="s">
        <v>121</v>
      </c>
      <c r="D90" s="26" t="s">
        <v>1</v>
      </c>
      <c r="E90" s="28">
        <v>13.67</v>
      </c>
      <c r="F90" s="28">
        <v>19.43</v>
      </c>
      <c r="G90" s="28">
        <v>31.65</v>
      </c>
      <c r="H90" s="28">
        <v>28.03</v>
      </c>
      <c r="I90" s="28">
        <v>24.41</v>
      </c>
      <c r="J90" s="26"/>
      <c r="K90" s="26"/>
    </row>
    <row r="91" spans="1:11" x14ac:dyDescent="0.35">
      <c r="A91" s="26" t="s">
        <v>217</v>
      </c>
      <c r="B91" s="26">
        <v>89</v>
      </c>
      <c r="C91" s="26" t="s">
        <v>122</v>
      </c>
      <c r="D91" s="26" t="s">
        <v>1</v>
      </c>
      <c r="E91" s="28">
        <v>14.94</v>
      </c>
      <c r="F91" s="28">
        <v>21.22</v>
      </c>
      <c r="G91" s="28">
        <v>34.57</v>
      </c>
      <c r="H91" s="28">
        <v>30.62</v>
      </c>
      <c r="I91" s="28">
        <v>26.66</v>
      </c>
      <c r="J91" s="26"/>
      <c r="K91" s="26"/>
    </row>
    <row r="92" spans="1:11" x14ac:dyDescent="0.35">
      <c r="A92" s="26" t="s">
        <v>218</v>
      </c>
      <c r="B92" s="26">
        <v>91</v>
      </c>
      <c r="C92" s="26" t="s">
        <v>123</v>
      </c>
      <c r="D92" s="26" t="s">
        <v>1</v>
      </c>
      <c r="E92" s="28">
        <v>28.12</v>
      </c>
      <c r="F92" s="28">
        <v>39.61</v>
      </c>
      <c r="G92" s="28">
        <v>64.739999999999995</v>
      </c>
      <c r="H92" s="28">
        <v>59.28</v>
      </c>
      <c r="I92" s="28">
        <v>53.81</v>
      </c>
      <c r="J92" s="26"/>
      <c r="K92" s="26"/>
    </row>
    <row r="93" spans="1:11" x14ac:dyDescent="0.35">
      <c r="A93" s="26" t="s">
        <v>219</v>
      </c>
      <c r="B93" s="26">
        <v>92</v>
      </c>
      <c r="C93" s="26" t="s">
        <v>124</v>
      </c>
      <c r="D93" s="26" t="s">
        <v>1</v>
      </c>
      <c r="E93" s="28">
        <v>27.36</v>
      </c>
      <c r="F93" s="28">
        <v>38.07</v>
      </c>
      <c r="G93" s="28">
        <v>62.82</v>
      </c>
      <c r="H93" s="28">
        <v>59.82</v>
      </c>
      <c r="I93" s="28">
        <v>56.81</v>
      </c>
      <c r="J93" s="26"/>
      <c r="K93" s="26"/>
    </row>
    <row r="94" spans="1:11" x14ac:dyDescent="0.35">
      <c r="A94" s="26" t="s">
        <v>220</v>
      </c>
      <c r="B94" s="26">
        <v>93</v>
      </c>
      <c r="C94" s="26" t="s">
        <v>125</v>
      </c>
      <c r="D94" s="26" t="s">
        <v>1</v>
      </c>
      <c r="E94" s="28">
        <v>24.37</v>
      </c>
      <c r="F94" s="28">
        <v>34.33</v>
      </c>
      <c r="G94" s="28">
        <v>56.11</v>
      </c>
      <c r="H94" s="28">
        <v>51.37</v>
      </c>
      <c r="I94" s="28">
        <v>46.64</v>
      </c>
      <c r="J94" s="26"/>
      <c r="K94" s="26"/>
    </row>
    <row r="95" spans="1:11" x14ac:dyDescent="0.35">
      <c r="A95" s="26" t="s">
        <v>221</v>
      </c>
      <c r="B95" s="26">
        <v>94</v>
      </c>
      <c r="C95" s="26" t="s">
        <v>126</v>
      </c>
      <c r="D95" s="26" t="s">
        <v>1</v>
      </c>
      <c r="E95" s="28">
        <v>15.19</v>
      </c>
      <c r="F95" s="28">
        <v>21.47</v>
      </c>
      <c r="G95" s="28">
        <v>36.29</v>
      </c>
      <c r="H95" s="28">
        <v>33.58</v>
      </c>
      <c r="I95" s="28">
        <v>30.85</v>
      </c>
      <c r="J95" s="26"/>
      <c r="K95" s="26"/>
    </row>
    <row r="96" spans="1:11" x14ac:dyDescent="0.35">
      <c r="A96" s="26" t="s">
        <v>222</v>
      </c>
      <c r="B96" s="26">
        <v>95</v>
      </c>
      <c r="C96" s="26" t="s">
        <v>127</v>
      </c>
      <c r="D96" s="26" t="s">
        <v>1</v>
      </c>
      <c r="E96" s="28">
        <v>20.41</v>
      </c>
      <c r="F96" s="28">
        <v>28.76</v>
      </c>
      <c r="G96" s="28">
        <v>47</v>
      </c>
      <c r="H96" s="28">
        <v>43.04</v>
      </c>
      <c r="I96" s="28">
        <v>39.07</v>
      </c>
      <c r="J96" s="26"/>
      <c r="K96" s="26"/>
    </row>
    <row r="97" spans="1:11" x14ac:dyDescent="0.35">
      <c r="A97" s="26" t="s">
        <v>223</v>
      </c>
      <c r="B97" s="26"/>
      <c r="C97" s="26"/>
      <c r="D97" s="26"/>
      <c r="E97" s="28">
        <v>25</v>
      </c>
      <c r="F97" s="28">
        <v>35.200000000000003</v>
      </c>
      <c r="G97" s="28">
        <v>57.55</v>
      </c>
      <c r="H97" s="28">
        <v>52.7</v>
      </c>
      <c r="I97" s="28">
        <v>47.84</v>
      </c>
      <c r="J97" s="26"/>
      <c r="K97" s="26"/>
    </row>
    <row r="98" spans="1:11" x14ac:dyDescent="0.35">
      <c r="A98" s="26"/>
      <c r="B98" s="26"/>
      <c r="C98" s="26"/>
      <c r="D98" s="26"/>
      <c r="E98" s="26"/>
      <c r="F98" s="26"/>
      <c r="G98" s="26"/>
      <c r="H98" s="26"/>
      <c r="I98" s="26"/>
      <c r="J98" s="26"/>
      <c r="K98" s="26"/>
    </row>
    <row r="99" spans="1:11" x14ac:dyDescent="0.35">
      <c r="A99" s="26"/>
      <c r="B99" s="26"/>
      <c r="C99" s="26"/>
      <c r="D99" s="26"/>
      <c r="E99" s="26"/>
      <c r="F99" s="26"/>
      <c r="G99" s="26"/>
      <c r="H99" s="26"/>
      <c r="I99" s="26"/>
      <c r="J99" s="26"/>
      <c r="K99" s="26"/>
    </row>
    <row r="100" spans="1:11" x14ac:dyDescent="0.35">
      <c r="A100" s="26"/>
      <c r="B100" s="26"/>
      <c r="C100" s="26"/>
      <c r="D100" s="26"/>
      <c r="E100" s="26"/>
      <c r="F100" s="26"/>
      <c r="G100" s="26"/>
      <c r="H100" s="26"/>
      <c r="I100" s="26"/>
      <c r="J100" s="26"/>
      <c r="K100" s="26"/>
    </row>
    <row r="101" spans="1:11" x14ac:dyDescent="0.35">
      <c r="A101" s="26"/>
      <c r="B101" s="26"/>
      <c r="C101" s="26"/>
      <c r="D101" s="26"/>
      <c r="E101" s="26"/>
      <c r="F101" s="26"/>
      <c r="G101" s="26"/>
      <c r="H101" s="26"/>
      <c r="I101" s="26"/>
      <c r="J101" s="26"/>
      <c r="K101" s="26"/>
    </row>
    <row r="102" spans="1:11" x14ac:dyDescent="0.35">
      <c r="A102" s="26"/>
      <c r="B102" s="26"/>
      <c r="C102" s="26"/>
      <c r="D102" s="26"/>
      <c r="E102" s="26"/>
      <c r="F102" s="26"/>
      <c r="G102" s="26"/>
      <c r="H102" s="26"/>
      <c r="I102" s="26"/>
      <c r="J102" s="26"/>
      <c r="K102" s="26"/>
    </row>
    <row r="103" spans="1:11" x14ac:dyDescent="0.35">
      <c r="A103" s="26"/>
      <c r="B103" s="26"/>
      <c r="C103" s="26"/>
      <c r="D103" s="26"/>
      <c r="E103" s="26"/>
      <c r="F103" s="26"/>
      <c r="G103" s="26"/>
      <c r="H103" s="26"/>
      <c r="I103" s="26"/>
      <c r="J103" s="26"/>
      <c r="K103" s="26"/>
    </row>
    <row r="104" spans="1:11" x14ac:dyDescent="0.35">
      <c r="A104" s="26"/>
      <c r="B104" s="26"/>
      <c r="C104" s="26"/>
      <c r="D104" s="26"/>
      <c r="E104" s="26"/>
      <c r="F104" s="26"/>
      <c r="G104" s="26"/>
      <c r="H104" s="26"/>
      <c r="I104" s="26"/>
      <c r="J104" s="26"/>
      <c r="K104" s="26"/>
    </row>
    <row r="105" spans="1:11" x14ac:dyDescent="0.35">
      <c r="A105" s="26"/>
      <c r="B105" s="26"/>
      <c r="C105" s="26"/>
      <c r="D105" s="26"/>
      <c r="E105" s="26"/>
      <c r="F105" s="26"/>
      <c r="G105" s="26"/>
      <c r="H105" s="26"/>
      <c r="I105" s="26"/>
      <c r="J105" s="26"/>
      <c r="K105" s="26"/>
    </row>
    <row r="106" spans="1:11" x14ac:dyDescent="0.35">
      <c r="A106" s="26"/>
      <c r="B106" s="26"/>
      <c r="C106" s="26"/>
      <c r="D106" s="26"/>
      <c r="E106" s="26"/>
      <c r="F106" s="26"/>
      <c r="G106" s="26"/>
      <c r="H106" s="26"/>
      <c r="I106" s="26"/>
      <c r="J106" s="26"/>
      <c r="K106" s="26"/>
    </row>
    <row r="107" spans="1:11" x14ac:dyDescent="0.35">
      <c r="A107" s="26"/>
      <c r="B107" s="26"/>
      <c r="C107" s="26"/>
      <c r="D107" s="26"/>
      <c r="E107" s="26"/>
      <c r="F107" s="26"/>
      <c r="G107" s="26"/>
      <c r="H107" s="26"/>
      <c r="I107" s="26"/>
      <c r="J107" s="26"/>
      <c r="K107" s="26"/>
    </row>
    <row r="108" spans="1:11" x14ac:dyDescent="0.35">
      <c r="A108" s="26"/>
      <c r="B108" s="26"/>
      <c r="C108" s="26"/>
      <c r="D108" s="26"/>
      <c r="E108" s="26"/>
      <c r="F108" s="26"/>
      <c r="G108" s="26"/>
      <c r="H108" s="26"/>
      <c r="I108" s="26"/>
      <c r="J108" s="26"/>
      <c r="K108" s="26"/>
    </row>
    <row r="109" spans="1:11" x14ac:dyDescent="0.35">
      <c r="A109" s="26"/>
      <c r="B109" s="26"/>
      <c r="C109" s="26"/>
      <c r="D109" s="26"/>
      <c r="E109" s="26"/>
      <c r="F109" s="26"/>
      <c r="G109" s="26"/>
      <c r="H109" s="26"/>
      <c r="I109" s="26"/>
      <c r="J109" s="26"/>
      <c r="K109" s="26"/>
    </row>
    <row r="110" spans="1:11" x14ac:dyDescent="0.35">
      <c r="A110" s="26"/>
      <c r="B110" s="26"/>
      <c r="C110" s="26"/>
      <c r="D110" s="26"/>
      <c r="E110" s="26"/>
      <c r="F110" s="26"/>
      <c r="G110" s="26"/>
      <c r="H110" s="26"/>
      <c r="I110" s="26"/>
      <c r="J110" s="26"/>
      <c r="K110" s="26"/>
    </row>
    <row r="111" spans="1:11" x14ac:dyDescent="0.35">
      <c r="A111" s="26"/>
      <c r="B111" s="26"/>
      <c r="C111" s="26"/>
      <c r="D111" s="26"/>
      <c r="E111" s="26"/>
      <c r="F111" s="26"/>
      <c r="G111" s="26"/>
      <c r="H111" s="26"/>
      <c r="I111" s="26"/>
      <c r="J111" s="26"/>
      <c r="K111" s="26"/>
    </row>
    <row r="112" spans="1:11" x14ac:dyDescent="0.35">
      <c r="A112" s="26"/>
      <c r="B112" s="26"/>
      <c r="C112" s="26"/>
      <c r="D112" s="26"/>
      <c r="E112" s="26"/>
      <c r="F112" s="26"/>
      <c r="G112" s="26"/>
      <c r="H112" s="26"/>
      <c r="I112" s="26"/>
      <c r="J112" s="26"/>
      <c r="K112" s="26"/>
    </row>
    <row r="113" spans="11:11" x14ac:dyDescent="0.35">
      <c r="K113" s="26"/>
    </row>
    <row r="114" spans="11:11" x14ac:dyDescent="0.35">
      <c r="K114" s="26"/>
    </row>
    <row r="115" spans="11:11" x14ac:dyDescent="0.35">
      <c r="K115" s="26"/>
    </row>
    <row r="116" spans="11:11" x14ac:dyDescent="0.35">
      <c r="K116" s="26"/>
    </row>
    <row r="117" spans="11:11" x14ac:dyDescent="0.35">
      <c r="K117" s="26"/>
    </row>
    <row r="118" spans="11:11" x14ac:dyDescent="0.35">
      <c r="K118" s="26"/>
    </row>
    <row r="119" spans="11:11" x14ac:dyDescent="0.35">
      <c r="K119" s="26"/>
    </row>
    <row r="120" spans="11:11" x14ac:dyDescent="0.35">
      <c r="K120" s="26"/>
    </row>
    <row r="121" spans="11:11" x14ac:dyDescent="0.35">
      <c r="K121" s="26"/>
    </row>
    <row r="122" spans="11:11" x14ac:dyDescent="0.35">
      <c r="K122" s="26"/>
    </row>
    <row r="123" spans="11:11" x14ac:dyDescent="0.35">
      <c r="K123" s="26"/>
    </row>
    <row r="124" spans="11:11" x14ac:dyDescent="0.35">
      <c r="K124" s="26"/>
    </row>
    <row r="125" spans="11:11" x14ac:dyDescent="0.35">
      <c r="K125" s="26"/>
    </row>
    <row r="126" spans="11:11" x14ac:dyDescent="0.35">
      <c r="K126" s="26"/>
    </row>
    <row r="127" spans="11:11" x14ac:dyDescent="0.35">
      <c r="K127" s="26"/>
    </row>
    <row r="128" spans="11:11" x14ac:dyDescent="0.35">
      <c r="K128" s="26"/>
    </row>
    <row r="129" spans="11:11" x14ac:dyDescent="0.35">
      <c r="K129" s="26"/>
    </row>
    <row r="130" spans="11:11" x14ac:dyDescent="0.35">
      <c r="K130" s="26"/>
    </row>
    <row r="131" spans="11:11" x14ac:dyDescent="0.35">
      <c r="K131" s="26"/>
    </row>
    <row r="132" spans="11:11" x14ac:dyDescent="0.35">
      <c r="K132" s="26"/>
    </row>
    <row r="133" spans="11:11" x14ac:dyDescent="0.35">
      <c r="K133" s="26"/>
    </row>
    <row r="134" spans="11:11" x14ac:dyDescent="0.35">
      <c r="K134" s="26"/>
    </row>
    <row r="135" spans="11:11" x14ac:dyDescent="0.35">
      <c r="K135" s="26"/>
    </row>
    <row r="136" spans="11:11" x14ac:dyDescent="0.35">
      <c r="K136" s="26"/>
    </row>
    <row r="137" spans="11:11" x14ac:dyDescent="0.35">
      <c r="K137" s="26"/>
    </row>
    <row r="138" spans="11:11" x14ac:dyDescent="0.35">
      <c r="K138" s="26"/>
    </row>
    <row r="139" spans="11:11" x14ac:dyDescent="0.35">
      <c r="K139" s="26"/>
    </row>
    <row r="140" spans="11:11" x14ac:dyDescent="0.35">
      <c r="K140" s="26"/>
    </row>
    <row r="141" spans="11:11" x14ac:dyDescent="0.35">
      <c r="K141" s="26"/>
    </row>
    <row r="142" spans="11:11" x14ac:dyDescent="0.35">
      <c r="K142" s="26"/>
    </row>
    <row r="143" spans="11:11" x14ac:dyDescent="0.35">
      <c r="K143" s="26"/>
    </row>
    <row r="144" spans="11:11" x14ac:dyDescent="0.35">
      <c r="K144" s="26"/>
    </row>
    <row r="145" spans="11:11" x14ac:dyDescent="0.35">
      <c r="K145" s="26"/>
    </row>
    <row r="146" spans="11:11" x14ac:dyDescent="0.35">
      <c r="K146" s="26"/>
    </row>
    <row r="147" spans="11:11" x14ac:dyDescent="0.35">
      <c r="K147" s="26"/>
    </row>
    <row r="148" spans="11:11" x14ac:dyDescent="0.35">
      <c r="K148" s="26"/>
    </row>
    <row r="149" spans="11:11" x14ac:dyDescent="0.35">
      <c r="K149" s="26"/>
    </row>
    <row r="150" spans="11:11" x14ac:dyDescent="0.35">
      <c r="K150" s="26"/>
    </row>
    <row r="151" spans="11:11" x14ac:dyDescent="0.35">
      <c r="K151" s="26"/>
    </row>
    <row r="152" spans="11:11" x14ac:dyDescent="0.35">
      <c r="K152" s="26"/>
    </row>
    <row r="153" spans="11:11" x14ac:dyDescent="0.35">
      <c r="K153" s="26"/>
    </row>
    <row r="154" spans="11:11" x14ac:dyDescent="0.35">
      <c r="K154" s="26"/>
    </row>
    <row r="155" spans="11:11" x14ac:dyDescent="0.35">
      <c r="K155" s="26"/>
    </row>
    <row r="156" spans="11:11" x14ac:dyDescent="0.35">
      <c r="K156" s="2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98"/>
  <sheetViews>
    <sheetView workbookViewId="0">
      <selection activeCell="E23" sqref="E23"/>
    </sheetView>
  </sheetViews>
  <sheetFormatPr baseColWidth="10" defaultColWidth="8.7265625" defaultRowHeight="14.5" x14ac:dyDescent="0.35"/>
  <cols>
    <col min="1" max="1" width="23.7265625" bestFit="1" customWidth="1"/>
  </cols>
  <sheetData>
    <row r="1" spans="1:39" ht="15.75" customHeight="1" x14ac:dyDescent="0.35">
      <c r="A1" s="52"/>
      <c r="B1" s="52" t="s">
        <v>224</v>
      </c>
      <c r="C1" s="54" t="s">
        <v>4</v>
      </c>
      <c r="D1" s="56" t="s">
        <v>225</v>
      </c>
      <c r="E1" s="48">
        <v>0.5</v>
      </c>
      <c r="F1" s="48">
        <v>1</v>
      </c>
      <c r="G1" s="48">
        <v>2</v>
      </c>
      <c r="H1" s="48">
        <v>3</v>
      </c>
      <c r="I1" s="48">
        <v>4</v>
      </c>
      <c r="J1" s="48">
        <v>5</v>
      </c>
      <c r="K1" s="48">
        <v>6</v>
      </c>
      <c r="L1" s="48">
        <v>7</v>
      </c>
      <c r="M1" s="48">
        <v>8</v>
      </c>
      <c r="N1" s="48">
        <v>9</v>
      </c>
      <c r="O1" s="48">
        <v>10</v>
      </c>
      <c r="P1" s="48">
        <v>11</v>
      </c>
      <c r="Q1" s="48">
        <v>12</v>
      </c>
      <c r="R1" s="48">
        <v>13</v>
      </c>
      <c r="S1" s="48">
        <v>14</v>
      </c>
      <c r="T1" s="48">
        <v>15</v>
      </c>
      <c r="U1" s="48">
        <v>16</v>
      </c>
      <c r="V1" s="48">
        <v>17</v>
      </c>
      <c r="W1" s="48">
        <v>18</v>
      </c>
      <c r="X1" s="48">
        <v>19</v>
      </c>
      <c r="Y1" s="48">
        <v>20</v>
      </c>
      <c r="Z1" s="48">
        <v>21</v>
      </c>
      <c r="AA1" s="48">
        <v>22</v>
      </c>
      <c r="AB1" s="48">
        <v>23</v>
      </c>
      <c r="AC1" s="48">
        <v>24</v>
      </c>
      <c r="AD1" s="48">
        <v>25</v>
      </c>
      <c r="AE1" s="48">
        <v>26</v>
      </c>
      <c r="AF1" s="48">
        <v>27</v>
      </c>
      <c r="AG1" s="48">
        <v>28</v>
      </c>
      <c r="AH1" s="48">
        <v>29</v>
      </c>
      <c r="AI1" s="48">
        <v>30</v>
      </c>
      <c r="AJ1" s="48">
        <v>31</v>
      </c>
      <c r="AK1" s="48">
        <v>32</v>
      </c>
      <c r="AL1" s="49">
        <v>33</v>
      </c>
      <c r="AM1" s="30"/>
    </row>
    <row r="2" spans="1:39" ht="16" thickBot="1" x14ac:dyDescent="0.4">
      <c r="A2" s="53"/>
      <c r="B2" s="53"/>
      <c r="C2" s="55"/>
      <c r="D2" s="57"/>
      <c r="E2" s="51" t="s">
        <v>226</v>
      </c>
      <c r="F2" s="51" t="s">
        <v>226</v>
      </c>
      <c r="G2" s="51" t="s">
        <v>226</v>
      </c>
      <c r="H2" s="51" t="s">
        <v>226</v>
      </c>
      <c r="I2" s="51" t="s">
        <v>226</v>
      </c>
      <c r="J2" s="51" t="s">
        <v>226</v>
      </c>
      <c r="K2" s="51" t="s">
        <v>226</v>
      </c>
      <c r="L2" s="51" t="s">
        <v>226</v>
      </c>
      <c r="M2" s="51" t="s">
        <v>226</v>
      </c>
      <c r="N2" s="51" t="s">
        <v>226</v>
      </c>
      <c r="O2" s="51" t="s">
        <v>226</v>
      </c>
      <c r="P2" s="51" t="s">
        <v>226</v>
      </c>
      <c r="Q2" s="51" t="s">
        <v>226</v>
      </c>
      <c r="R2" s="51" t="s">
        <v>226</v>
      </c>
      <c r="S2" s="51" t="s">
        <v>226</v>
      </c>
      <c r="T2" s="51" t="s">
        <v>226</v>
      </c>
      <c r="U2" s="51" t="s">
        <v>226</v>
      </c>
      <c r="V2" s="51" t="s">
        <v>226</v>
      </c>
      <c r="W2" s="51" t="s">
        <v>226</v>
      </c>
      <c r="X2" s="51" t="s">
        <v>226</v>
      </c>
      <c r="Y2" s="51" t="s">
        <v>226</v>
      </c>
      <c r="Z2" s="51" t="s">
        <v>226</v>
      </c>
      <c r="AA2" s="51" t="s">
        <v>226</v>
      </c>
      <c r="AB2" s="51" t="s">
        <v>226</v>
      </c>
      <c r="AC2" s="51" t="s">
        <v>226</v>
      </c>
      <c r="AD2" s="51" t="s">
        <v>226</v>
      </c>
      <c r="AE2" s="51" t="s">
        <v>226</v>
      </c>
      <c r="AF2" s="51" t="s">
        <v>226</v>
      </c>
      <c r="AG2" s="51" t="s">
        <v>226</v>
      </c>
      <c r="AH2" s="51" t="s">
        <v>226</v>
      </c>
      <c r="AI2" s="51" t="s">
        <v>226</v>
      </c>
      <c r="AJ2" s="51" t="s">
        <v>226</v>
      </c>
      <c r="AK2" s="51" t="s">
        <v>226</v>
      </c>
      <c r="AL2" s="50" t="s">
        <v>226</v>
      </c>
      <c r="AM2" s="30"/>
    </row>
    <row r="3" spans="1:39" x14ac:dyDescent="0.35">
      <c r="A3" s="31" t="s">
        <v>323</v>
      </c>
      <c r="B3" s="31" t="s">
        <v>10</v>
      </c>
      <c r="C3" s="33">
        <v>1</v>
      </c>
      <c r="D3" s="36" t="s">
        <v>227</v>
      </c>
      <c r="E3" s="39">
        <v>33.783999999999999</v>
      </c>
      <c r="F3" s="40">
        <v>42.23</v>
      </c>
      <c r="G3" s="40">
        <v>66.09</v>
      </c>
      <c r="H3" s="40">
        <v>83.51</v>
      </c>
      <c r="I3" s="40">
        <v>92.14</v>
      </c>
      <c r="J3" s="40">
        <v>99.190000000000012</v>
      </c>
      <c r="K3" s="40">
        <v>107.04</v>
      </c>
      <c r="L3" s="40">
        <v>111.12</v>
      </c>
      <c r="M3" s="40">
        <v>116.67</v>
      </c>
      <c r="N3" s="40">
        <v>130.56</v>
      </c>
      <c r="O3" s="40">
        <v>138.88999999999999</v>
      </c>
      <c r="P3" s="40">
        <v>150</v>
      </c>
      <c r="Q3" s="40">
        <v>161.12</v>
      </c>
      <c r="R3" s="40">
        <v>172.23</v>
      </c>
      <c r="S3" s="40">
        <v>180.56</v>
      </c>
      <c r="T3" s="40">
        <v>186.12</v>
      </c>
      <c r="U3" s="40">
        <v>201.39</v>
      </c>
      <c r="V3" s="40">
        <v>208.34</v>
      </c>
      <c r="W3" s="40">
        <v>215.28</v>
      </c>
      <c r="X3" s="40">
        <v>222.23</v>
      </c>
      <c r="Y3" s="40">
        <v>229.17</v>
      </c>
      <c r="Z3" s="40">
        <v>234.73</v>
      </c>
      <c r="AA3" s="40">
        <v>241.67</v>
      </c>
      <c r="AB3" s="40">
        <v>247.23</v>
      </c>
      <c r="AC3" s="40">
        <v>251.39</v>
      </c>
      <c r="AD3" s="40">
        <v>255.56</v>
      </c>
      <c r="AE3" s="40">
        <v>259.73</v>
      </c>
      <c r="AF3" s="40">
        <v>263.89</v>
      </c>
      <c r="AG3" s="40">
        <v>266.67</v>
      </c>
      <c r="AH3" s="40">
        <v>270.83999999999997</v>
      </c>
      <c r="AI3" s="40">
        <v>273.62</v>
      </c>
      <c r="AJ3" s="40">
        <v>276.39</v>
      </c>
      <c r="AK3" s="40">
        <v>277.77777777777777</v>
      </c>
      <c r="AL3" s="41">
        <v>277.77777777777777</v>
      </c>
      <c r="AM3" s="30"/>
    </row>
    <row r="4" spans="1:39" x14ac:dyDescent="0.35">
      <c r="A4" s="31" t="s">
        <v>324</v>
      </c>
      <c r="B4" s="32" t="s">
        <v>1</v>
      </c>
      <c r="C4" s="34">
        <v>2</v>
      </c>
      <c r="D4" s="37" t="s">
        <v>229</v>
      </c>
      <c r="E4" s="42">
        <v>38.112000000000002</v>
      </c>
      <c r="F4" s="43">
        <v>47.64</v>
      </c>
      <c r="G4" s="43">
        <v>75.63000000000001</v>
      </c>
      <c r="H4" s="44">
        <v>96.98</v>
      </c>
      <c r="I4" s="44">
        <v>112.82000000000001</v>
      </c>
      <c r="J4" s="44">
        <v>125.78</v>
      </c>
      <c r="K4" s="44">
        <v>140.16999999999999</v>
      </c>
      <c r="L4" s="44">
        <v>154.57</v>
      </c>
      <c r="M4" s="44">
        <v>168.97</v>
      </c>
      <c r="N4" s="44">
        <v>183.36</v>
      </c>
      <c r="O4" s="44">
        <v>198.64</v>
      </c>
      <c r="P4" s="44">
        <v>213.92</v>
      </c>
      <c r="Q4" s="44">
        <v>227.29</v>
      </c>
      <c r="R4" s="44">
        <v>242.57</v>
      </c>
      <c r="S4" s="44">
        <v>255.94</v>
      </c>
      <c r="T4" s="44">
        <v>265.49</v>
      </c>
      <c r="U4" s="44">
        <v>276.95</v>
      </c>
      <c r="V4" s="44">
        <v>286.5</v>
      </c>
      <c r="W4" s="44">
        <v>296.05</v>
      </c>
      <c r="X4" s="44">
        <v>305.60000000000002</v>
      </c>
      <c r="Y4" s="44">
        <v>315.14999999999998</v>
      </c>
      <c r="Z4" s="44">
        <v>322.79000000000002</v>
      </c>
      <c r="AA4" s="44">
        <v>332.34</v>
      </c>
      <c r="AB4" s="44">
        <v>339.98</v>
      </c>
      <c r="AC4" s="44">
        <v>345.71</v>
      </c>
      <c r="AD4" s="44">
        <v>351.44</v>
      </c>
      <c r="AE4" s="44">
        <v>357.17</v>
      </c>
      <c r="AF4" s="44">
        <v>362.9</v>
      </c>
      <c r="AG4" s="44">
        <v>366.72</v>
      </c>
      <c r="AH4" s="44">
        <v>372.45</v>
      </c>
      <c r="AI4" s="44">
        <v>376.27</v>
      </c>
      <c r="AJ4" s="44">
        <v>380.09</v>
      </c>
      <c r="AK4" s="44">
        <v>382</v>
      </c>
      <c r="AL4" s="45">
        <v>382</v>
      </c>
      <c r="AM4" s="30"/>
    </row>
    <row r="5" spans="1:39" x14ac:dyDescent="0.35">
      <c r="A5" s="31" t="s">
        <v>325</v>
      </c>
      <c r="B5" s="31" t="s">
        <v>10</v>
      </c>
      <c r="C5" s="35">
        <v>3</v>
      </c>
      <c r="D5" s="38" t="s">
        <v>230</v>
      </c>
      <c r="E5" s="46">
        <v>38.112000000000002</v>
      </c>
      <c r="F5" s="44">
        <v>47.64</v>
      </c>
      <c r="G5" s="44">
        <v>75.63000000000001</v>
      </c>
      <c r="H5" s="44">
        <v>94.67</v>
      </c>
      <c r="I5" s="44">
        <v>110.83</v>
      </c>
      <c r="J5" s="44">
        <v>124.04</v>
      </c>
      <c r="K5" s="44">
        <v>138.72999999999999</v>
      </c>
      <c r="L5" s="44">
        <v>153.41</v>
      </c>
      <c r="M5" s="44">
        <v>168.1</v>
      </c>
      <c r="N5" s="44">
        <v>182.78</v>
      </c>
      <c r="O5" s="44">
        <v>194.45</v>
      </c>
      <c r="P5" s="44">
        <v>210</v>
      </c>
      <c r="Q5" s="44">
        <v>225.56</v>
      </c>
      <c r="R5" s="44">
        <v>241.12</v>
      </c>
      <c r="S5" s="44">
        <v>252.78</v>
      </c>
      <c r="T5" s="44">
        <v>260.56</v>
      </c>
      <c r="U5" s="44">
        <v>281.95</v>
      </c>
      <c r="V5" s="44">
        <v>291.67</v>
      </c>
      <c r="W5" s="44">
        <v>301.39</v>
      </c>
      <c r="X5" s="44">
        <v>311.12</v>
      </c>
      <c r="Y5" s="44">
        <v>320.83999999999997</v>
      </c>
      <c r="Z5" s="44">
        <v>328.62</v>
      </c>
      <c r="AA5" s="44">
        <v>338.34</v>
      </c>
      <c r="AB5" s="44">
        <v>346.12</v>
      </c>
      <c r="AC5" s="44">
        <v>351.95</v>
      </c>
      <c r="AD5" s="44">
        <v>357.78</v>
      </c>
      <c r="AE5" s="44">
        <v>363.62</v>
      </c>
      <c r="AF5" s="44">
        <v>369.45</v>
      </c>
      <c r="AG5" s="44">
        <v>373.34</v>
      </c>
      <c r="AH5" s="44">
        <v>379.17</v>
      </c>
      <c r="AI5" s="44">
        <v>383.06</v>
      </c>
      <c r="AJ5" s="44">
        <v>386.95</v>
      </c>
      <c r="AK5" s="44">
        <v>388.88888888888886</v>
      </c>
      <c r="AL5" s="45">
        <v>388.88888888888886</v>
      </c>
      <c r="AM5" s="30"/>
    </row>
    <row r="6" spans="1:39" x14ac:dyDescent="0.35">
      <c r="A6" s="31" t="s">
        <v>326</v>
      </c>
      <c r="B6" s="31" t="s">
        <v>10</v>
      </c>
      <c r="C6" s="35">
        <v>4</v>
      </c>
      <c r="D6" s="38" t="s">
        <v>231</v>
      </c>
      <c r="E6" s="46">
        <v>63.848000000000006</v>
      </c>
      <c r="F6" s="44">
        <v>79.81</v>
      </c>
      <c r="G6" s="44">
        <v>133.29</v>
      </c>
      <c r="H6" s="44">
        <v>163.66</v>
      </c>
      <c r="I6" s="44">
        <v>212.73</v>
      </c>
      <c r="J6" s="44">
        <v>252.89</v>
      </c>
      <c r="K6" s="44">
        <v>297.51</v>
      </c>
      <c r="L6" s="44">
        <v>342.13</v>
      </c>
      <c r="M6" s="44">
        <v>386.74</v>
      </c>
      <c r="N6" s="44">
        <v>431.36</v>
      </c>
      <c r="O6" s="44">
        <v>458.89</v>
      </c>
      <c r="P6" s="44">
        <v>495.6</v>
      </c>
      <c r="Q6" s="44">
        <v>532.31999999999994</v>
      </c>
      <c r="R6" s="44">
        <v>569.03</v>
      </c>
      <c r="S6" s="44">
        <v>596.55999999999995</v>
      </c>
      <c r="T6" s="44">
        <v>614.91999999999996</v>
      </c>
      <c r="U6" s="44">
        <v>665.39</v>
      </c>
      <c r="V6" s="44">
        <v>688.34</v>
      </c>
      <c r="W6" s="44">
        <v>711.28</v>
      </c>
      <c r="X6" s="44">
        <v>734.23</v>
      </c>
      <c r="Y6" s="44">
        <v>757.17</v>
      </c>
      <c r="Z6" s="44">
        <v>775.53</v>
      </c>
      <c r="AA6" s="44">
        <v>798.47</v>
      </c>
      <c r="AB6" s="44">
        <v>816.83</v>
      </c>
      <c r="AC6" s="44">
        <v>830.59</v>
      </c>
      <c r="AD6" s="44">
        <v>844.36</v>
      </c>
      <c r="AE6" s="44">
        <v>858.13</v>
      </c>
      <c r="AF6" s="44">
        <v>871.89</v>
      </c>
      <c r="AG6" s="44">
        <v>881.06999999999994</v>
      </c>
      <c r="AH6" s="44">
        <v>894.84</v>
      </c>
      <c r="AI6" s="44">
        <v>904.02</v>
      </c>
      <c r="AJ6" s="44">
        <v>913.18999999999994</v>
      </c>
      <c r="AK6" s="44">
        <v>917.77777777777771</v>
      </c>
      <c r="AL6" s="45">
        <v>917.77777777777771</v>
      </c>
      <c r="AM6" s="30"/>
    </row>
    <row r="7" spans="1:39" x14ac:dyDescent="0.35">
      <c r="A7" s="31" t="s">
        <v>327</v>
      </c>
      <c r="B7" s="31" t="s">
        <v>10</v>
      </c>
      <c r="C7" s="35">
        <v>5</v>
      </c>
      <c r="D7" s="38" t="s">
        <v>232</v>
      </c>
      <c r="E7" s="46">
        <v>56.280000000000008</v>
      </c>
      <c r="F7" s="44">
        <v>70.350000000000009</v>
      </c>
      <c r="G7" s="44">
        <v>110.92</v>
      </c>
      <c r="H7" s="44">
        <v>132.47</v>
      </c>
      <c r="I7" s="44">
        <v>187.26</v>
      </c>
      <c r="J7" s="44">
        <v>232.1</v>
      </c>
      <c r="K7" s="44">
        <v>281.90999999999997</v>
      </c>
      <c r="L7" s="44">
        <v>331.73</v>
      </c>
      <c r="M7" s="44">
        <v>381.53999999999996</v>
      </c>
      <c r="N7" s="44">
        <v>431.36</v>
      </c>
      <c r="O7" s="44">
        <v>458.89</v>
      </c>
      <c r="P7" s="44">
        <v>495.6</v>
      </c>
      <c r="Q7" s="44">
        <v>532.31999999999994</v>
      </c>
      <c r="R7" s="44">
        <v>569.03</v>
      </c>
      <c r="S7" s="44">
        <v>596.55999999999995</v>
      </c>
      <c r="T7" s="44">
        <v>614.91999999999996</v>
      </c>
      <c r="U7" s="44">
        <v>665.39</v>
      </c>
      <c r="V7" s="44">
        <v>688.34</v>
      </c>
      <c r="W7" s="44">
        <v>711.28</v>
      </c>
      <c r="X7" s="44">
        <v>734.23</v>
      </c>
      <c r="Y7" s="44">
        <v>757.17</v>
      </c>
      <c r="Z7" s="44">
        <v>775.53</v>
      </c>
      <c r="AA7" s="44">
        <v>798.47</v>
      </c>
      <c r="AB7" s="44">
        <v>816.83</v>
      </c>
      <c r="AC7" s="44">
        <v>830.59</v>
      </c>
      <c r="AD7" s="44">
        <v>844.36</v>
      </c>
      <c r="AE7" s="44">
        <v>858.13</v>
      </c>
      <c r="AF7" s="44">
        <v>871.89</v>
      </c>
      <c r="AG7" s="44">
        <v>881.06999999999994</v>
      </c>
      <c r="AH7" s="44">
        <v>894.84</v>
      </c>
      <c r="AI7" s="44">
        <v>904.02</v>
      </c>
      <c r="AJ7" s="44">
        <v>913.18999999999994</v>
      </c>
      <c r="AK7" s="44">
        <v>917.77777777777771</v>
      </c>
      <c r="AL7" s="45">
        <v>917.77777777777771</v>
      </c>
      <c r="AM7" s="30"/>
    </row>
    <row r="8" spans="1:39" x14ac:dyDescent="0.35">
      <c r="A8" s="31" t="s">
        <v>328</v>
      </c>
      <c r="B8" s="31" t="s">
        <v>10</v>
      </c>
      <c r="C8" s="35">
        <v>6</v>
      </c>
      <c r="D8" s="38" t="s">
        <v>233</v>
      </c>
      <c r="E8" s="46">
        <v>45.6</v>
      </c>
      <c r="F8" s="44">
        <v>57</v>
      </c>
      <c r="G8" s="44">
        <v>94.15</v>
      </c>
      <c r="H8" s="44">
        <v>123.54</v>
      </c>
      <c r="I8" s="44">
        <v>169.23</v>
      </c>
      <c r="J8" s="44">
        <v>206.60999999999999</v>
      </c>
      <c r="K8" s="44">
        <v>248.14999999999998</v>
      </c>
      <c r="L8" s="44">
        <v>289.69</v>
      </c>
      <c r="M8" s="44">
        <v>331.23</v>
      </c>
      <c r="N8" s="44">
        <v>372.76</v>
      </c>
      <c r="O8" s="44">
        <v>396.56</v>
      </c>
      <c r="P8" s="44">
        <v>428.28</v>
      </c>
      <c r="Q8" s="44">
        <v>460</v>
      </c>
      <c r="R8" s="44">
        <v>491.73</v>
      </c>
      <c r="S8" s="44">
        <v>515.52</v>
      </c>
      <c r="T8" s="44">
        <v>531.38</v>
      </c>
      <c r="U8" s="44">
        <v>575</v>
      </c>
      <c r="V8" s="44">
        <v>594.83000000000004</v>
      </c>
      <c r="W8" s="44">
        <v>614.66</v>
      </c>
      <c r="X8" s="44">
        <v>634.49</v>
      </c>
      <c r="Y8" s="44">
        <v>654.31999999999994</v>
      </c>
      <c r="Z8" s="44">
        <v>670.18</v>
      </c>
      <c r="AA8" s="44">
        <v>690</v>
      </c>
      <c r="AB8" s="44">
        <v>705.87</v>
      </c>
      <c r="AC8" s="44">
        <v>717.76</v>
      </c>
      <c r="AD8" s="44">
        <v>729.66</v>
      </c>
      <c r="AE8" s="44">
        <v>741.56</v>
      </c>
      <c r="AF8" s="44">
        <v>753.45</v>
      </c>
      <c r="AG8" s="44">
        <v>761.38</v>
      </c>
      <c r="AH8" s="44">
        <v>773.28</v>
      </c>
      <c r="AI8" s="44">
        <v>781.21</v>
      </c>
      <c r="AJ8" s="44">
        <v>789.14</v>
      </c>
      <c r="AK8" s="44">
        <v>793.10344827586209</v>
      </c>
      <c r="AL8" s="45">
        <v>793.10344827586209</v>
      </c>
      <c r="AM8" s="30"/>
    </row>
    <row r="9" spans="1:39" x14ac:dyDescent="0.35">
      <c r="A9" s="31" t="s">
        <v>329</v>
      </c>
      <c r="B9" s="31" t="s">
        <v>10</v>
      </c>
      <c r="C9" s="35">
        <v>7</v>
      </c>
      <c r="D9" s="38" t="s">
        <v>234</v>
      </c>
      <c r="E9" s="46">
        <v>42.536000000000001</v>
      </c>
      <c r="F9" s="44">
        <v>53.169999999999995</v>
      </c>
      <c r="G9" s="44">
        <v>85.12</v>
      </c>
      <c r="H9" s="44">
        <v>107.28</v>
      </c>
      <c r="I9" s="44">
        <v>123.77000000000001</v>
      </c>
      <c r="J9" s="44">
        <v>137.25</v>
      </c>
      <c r="K9" s="44">
        <v>152.23999999999998</v>
      </c>
      <c r="L9" s="44">
        <v>167.22</v>
      </c>
      <c r="M9" s="44">
        <v>182.20999999999998</v>
      </c>
      <c r="N9" s="44">
        <v>197.2</v>
      </c>
      <c r="O9" s="44">
        <v>209.78</v>
      </c>
      <c r="P9" s="44">
        <v>226.56</v>
      </c>
      <c r="Q9" s="44">
        <v>243.35</v>
      </c>
      <c r="R9" s="44">
        <v>260.13</v>
      </c>
      <c r="S9" s="44">
        <v>272.71999999999997</v>
      </c>
      <c r="T9" s="44">
        <v>281.11</v>
      </c>
      <c r="U9" s="44">
        <v>304.18</v>
      </c>
      <c r="V9" s="44">
        <v>314.67</v>
      </c>
      <c r="W9" s="44">
        <v>325.15999999999997</v>
      </c>
      <c r="X9" s="44">
        <v>335.65</v>
      </c>
      <c r="Y9" s="44">
        <v>346.14</v>
      </c>
      <c r="Z9" s="44">
        <v>354.53</v>
      </c>
      <c r="AA9" s="44">
        <v>365.02</v>
      </c>
      <c r="AB9" s="44">
        <v>373.40999999999997</v>
      </c>
      <c r="AC9" s="44">
        <v>379.7</v>
      </c>
      <c r="AD9" s="44">
        <v>386</v>
      </c>
      <c r="AE9" s="44">
        <v>392.28999999999996</v>
      </c>
      <c r="AF9" s="44">
        <v>398.58</v>
      </c>
      <c r="AG9" s="44">
        <v>402.78</v>
      </c>
      <c r="AH9" s="44">
        <v>409.07</v>
      </c>
      <c r="AI9" s="44">
        <v>413.27</v>
      </c>
      <c r="AJ9" s="44">
        <v>417.46</v>
      </c>
      <c r="AK9" s="44">
        <v>419.55555555555549</v>
      </c>
      <c r="AL9" s="45">
        <v>419.55555555555549</v>
      </c>
      <c r="AM9" s="30"/>
    </row>
    <row r="10" spans="1:39" x14ac:dyDescent="0.35">
      <c r="A10" s="31" t="s">
        <v>330</v>
      </c>
      <c r="B10" s="32" t="s">
        <v>1</v>
      </c>
      <c r="C10" s="34">
        <v>8</v>
      </c>
      <c r="D10" s="37" t="s">
        <v>235</v>
      </c>
      <c r="E10" s="42">
        <v>57.840000000000011</v>
      </c>
      <c r="F10" s="43">
        <v>72.300000000000011</v>
      </c>
      <c r="G10" s="43">
        <v>120.24000000000001</v>
      </c>
      <c r="H10" s="44">
        <v>150.44999999999999</v>
      </c>
      <c r="I10" s="44">
        <v>165.29</v>
      </c>
      <c r="J10" s="44">
        <v>177.42</v>
      </c>
      <c r="K10" s="44">
        <v>190.91</v>
      </c>
      <c r="L10" s="44">
        <v>204.39</v>
      </c>
      <c r="M10" s="44">
        <v>217.88</v>
      </c>
      <c r="N10" s="44">
        <v>231.36</v>
      </c>
      <c r="O10" s="44">
        <v>250.64</v>
      </c>
      <c r="P10" s="44">
        <v>269.92</v>
      </c>
      <c r="Q10" s="44">
        <v>286.79000000000002</v>
      </c>
      <c r="R10" s="44">
        <v>306.07</v>
      </c>
      <c r="S10" s="44">
        <v>322.94</v>
      </c>
      <c r="T10" s="44">
        <v>334.99</v>
      </c>
      <c r="U10" s="44">
        <v>349.45</v>
      </c>
      <c r="V10" s="44">
        <v>361.5</v>
      </c>
      <c r="W10" s="44">
        <v>373.55</v>
      </c>
      <c r="X10" s="44">
        <v>385.6</v>
      </c>
      <c r="Y10" s="44">
        <v>397.65</v>
      </c>
      <c r="Z10" s="44">
        <v>407.29</v>
      </c>
      <c r="AA10" s="44">
        <v>419.34</v>
      </c>
      <c r="AB10" s="44">
        <v>428.98</v>
      </c>
      <c r="AC10" s="44">
        <v>436.21</v>
      </c>
      <c r="AD10" s="44">
        <v>443.44</v>
      </c>
      <c r="AE10" s="44">
        <v>450.67</v>
      </c>
      <c r="AF10" s="44">
        <v>457.9</v>
      </c>
      <c r="AG10" s="44">
        <v>462.72</v>
      </c>
      <c r="AH10" s="44">
        <v>469.95</v>
      </c>
      <c r="AI10" s="44">
        <v>474.77</v>
      </c>
      <c r="AJ10" s="44">
        <v>479.59</v>
      </c>
      <c r="AK10" s="44">
        <v>482</v>
      </c>
      <c r="AL10" s="45">
        <v>482</v>
      </c>
      <c r="AM10" s="30"/>
    </row>
    <row r="11" spans="1:39" x14ac:dyDescent="0.35">
      <c r="A11" s="31" t="s">
        <v>331</v>
      </c>
      <c r="B11" s="31" t="s">
        <v>10</v>
      </c>
      <c r="C11" s="35">
        <v>9</v>
      </c>
      <c r="D11" s="38" t="s">
        <v>236</v>
      </c>
      <c r="E11" s="46">
        <v>52.120000000000005</v>
      </c>
      <c r="F11" s="44">
        <v>65.150000000000006</v>
      </c>
      <c r="G11" s="44">
        <v>109.09</v>
      </c>
      <c r="H11" s="44">
        <v>142.38999999999999</v>
      </c>
      <c r="I11" s="44">
        <v>185.60999999999999</v>
      </c>
      <c r="J11" s="44">
        <v>220.98</v>
      </c>
      <c r="K11" s="44">
        <v>260.27999999999997</v>
      </c>
      <c r="L11" s="44">
        <v>299.57</v>
      </c>
      <c r="M11" s="44">
        <v>338.87</v>
      </c>
      <c r="N11" s="44">
        <v>378.17</v>
      </c>
      <c r="O11" s="44">
        <v>402.3</v>
      </c>
      <c r="P11" s="44">
        <v>434.49</v>
      </c>
      <c r="Q11" s="44">
        <v>466.67</v>
      </c>
      <c r="R11" s="44">
        <v>498.86</v>
      </c>
      <c r="S11" s="44">
        <v>522.99</v>
      </c>
      <c r="T11" s="44">
        <v>539.09</v>
      </c>
      <c r="U11" s="44">
        <v>583.34</v>
      </c>
      <c r="V11" s="44">
        <v>603.45000000000005</v>
      </c>
      <c r="W11" s="44">
        <v>623.56999999999994</v>
      </c>
      <c r="X11" s="44">
        <v>643.67999999999995</v>
      </c>
      <c r="Y11" s="44">
        <v>663.8</v>
      </c>
      <c r="Z11" s="44">
        <v>679.89</v>
      </c>
      <c r="AA11" s="44">
        <v>700</v>
      </c>
      <c r="AB11" s="44">
        <v>716.1</v>
      </c>
      <c r="AC11" s="44">
        <v>728.17</v>
      </c>
      <c r="AD11" s="44">
        <v>740.23</v>
      </c>
      <c r="AE11" s="44">
        <v>752.3</v>
      </c>
      <c r="AF11" s="44">
        <v>764.37</v>
      </c>
      <c r="AG11" s="44">
        <v>772.42</v>
      </c>
      <c r="AH11" s="44">
        <v>784.49</v>
      </c>
      <c r="AI11" s="44">
        <v>792.53</v>
      </c>
      <c r="AJ11" s="44">
        <v>800.58</v>
      </c>
      <c r="AK11" s="44">
        <v>804.59770114942535</v>
      </c>
      <c r="AL11" s="45">
        <v>804.59770114942535</v>
      </c>
      <c r="AM11" s="30"/>
    </row>
    <row r="12" spans="1:39" x14ac:dyDescent="0.35">
      <c r="A12" s="31" t="s">
        <v>332</v>
      </c>
      <c r="B12" s="32" t="s">
        <v>1</v>
      </c>
      <c r="C12" s="34">
        <v>10</v>
      </c>
      <c r="D12" s="37" t="s">
        <v>237</v>
      </c>
      <c r="E12" s="42">
        <v>38.112000000000002</v>
      </c>
      <c r="F12" s="43">
        <v>47.64</v>
      </c>
      <c r="G12" s="43">
        <v>75.63000000000001</v>
      </c>
      <c r="H12" s="44">
        <v>96.98</v>
      </c>
      <c r="I12" s="44">
        <v>120.48</v>
      </c>
      <c r="J12" s="44">
        <v>139.69999999999999</v>
      </c>
      <c r="K12" s="44">
        <v>161.04999999999998</v>
      </c>
      <c r="L12" s="44">
        <v>182.41</v>
      </c>
      <c r="M12" s="44">
        <v>203.76999999999998</v>
      </c>
      <c r="N12" s="44">
        <v>225.12</v>
      </c>
      <c r="O12" s="44">
        <v>243.88</v>
      </c>
      <c r="P12" s="44">
        <v>262.64</v>
      </c>
      <c r="Q12" s="44">
        <v>279.06</v>
      </c>
      <c r="R12" s="44">
        <v>297.82</v>
      </c>
      <c r="S12" s="44">
        <v>314.23</v>
      </c>
      <c r="T12" s="44">
        <v>325.95999999999998</v>
      </c>
      <c r="U12" s="44">
        <v>340.03</v>
      </c>
      <c r="V12" s="44">
        <v>351.75</v>
      </c>
      <c r="W12" s="44">
        <v>363.48</v>
      </c>
      <c r="X12" s="44">
        <v>375.2</v>
      </c>
      <c r="Y12" s="44">
        <v>386.93</v>
      </c>
      <c r="Z12" s="44">
        <v>396.31</v>
      </c>
      <c r="AA12" s="44">
        <v>408.03</v>
      </c>
      <c r="AB12" s="44">
        <v>417.41</v>
      </c>
      <c r="AC12" s="44">
        <v>424.45</v>
      </c>
      <c r="AD12" s="44">
        <v>431.48</v>
      </c>
      <c r="AE12" s="44">
        <v>438.52</v>
      </c>
      <c r="AF12" s="44">
        <v>445.55</v>
      </c>
      <c r="AG12" s="44">
        <v>450.24</v>
      </c>
      <c r="AH12" s="44">
        <v>457.28</v>
      </c>
      <c r="AI12" s="44">
        <v>461.96999999999997</v>
      </c>
      <c r="AJ12" s="44">
        <v>466.65999999999997</v>
      </c>
      <c r="AK12" s="44">
        <v>469</v>
      </c>
      <c r="AL12" s="45">
        <v>469</v>
      </c>
      <c r="AM12" s="30"/>
    </row>
    <row r="13" spans="1:39" x14ac:dyDescent="0.35">
      <c r="A13" s="31" t="s">
        <v>333</v>
      </c>
      <c r="B13" s="31" t="s">
        <v>10</v>
      </c>
      <c r="C13" s="35">
        <v>11</v>
      </c>
      <c r="D13" s="38" t="s">
        <v>238</v>
      </c>
      <c r="E13" s="46">
        <v>52.120000000000005</v>
      </c>
      <c r="F13" s="44">
        <v>65.150000000000006</v>
      </c>
      <c r="G13" s="44">
        <v>109.09</v>
      </c>
      <c r="H13" s="44">
        <v>142.38999999999999</v>
      </c>
      <c r="I13" s="44">
        <v>170.76</v>
      </c>
      <c r="J13" s="44">
        <v>193.97</v>
      </c>
      <c r="K13" s="44">
        <v>219.76</v>
      </c>
      <c r="L13" s="44">
        <v>245.54999999999998</v>
      </c>
      <c r="M13" s="44">
        <v>271.33999999999997</v>
      </c>
      <c r="N13" s="44">
        <v>297.13</v>
      </c>
      <c r="O13" s="44">
        <v>316.09999999999997</v>
      </c>
      <c r="P13" s="44">
        <v>341.38</v>
      </c>
      <c r="Q13" s="44">
        <v>366.67</v>
      </c>
      <c r="R13" s="44">
        <v>391.96</v>
      </c>
      <c r="S13" s="44">
        <v>410.92</v>
      </c>
      <c r="T13" s="44">
        <v>423.57</v>
      </c>
      <c r="U13" s="44">
        <v>458.34</v>
      </c>
      <c r="V13" s="44">
        <v>474.14</v>
      </c>
      <c r="W13" s="44">
        <v>489.95</v>
      </c>
      <c r="X13" s="44">
        <v>505.75</v>
      </c>
      <c r="Y13" s="44">
        <v>521.55999999999995</v>
      </c>
      <c r="Z13" s="44">
        <v>534.20000000000005</v>
      </c>
      <c r="AA13" s="44">
        <v>550</v>
      </c>
      <c r="AB13" s="44">
        <v>562.65</v>
      </c>
      <c r="AC13" s="44">
        <v>572.13</v>
      </c>
      <c r="AD13" s="44">
        <v>581.61</v>
      </c>
      <c r="AE13" s="44">
        <v>591.1</v>
      </c>
      <c r="AF13" s="44">
        <v>600.58000000000004</v>
      </c>
      <c r="AG13" s="44">
        <v>606.9</v>
      </c>
      <c r="AH13" s="44">
        <v>616.38</v>
      </c>
      <c r="AI13" s="44">
        <v>622.71</v>
      </c>
      <c r="AJ13" s="44">
        <v>629.03</v>
      </c>
      <c r="AK13" s="44">
        <v>632.18390804597698</v>
      </c>
      <c r="AL13" s="45">
        <v>632.18390804597698</v>
      </c>
      <c r="AM13" s="30"/>
    </row>
    <row r="14" spans="1:39" x14ac:dyDescent="0.35">
      <c r="A14" s="31" t="s">
        <v>334</v>
      </c>
      <c r="B14" s="31" t="s">
        <v>10</v>
      </c>
      <c r="C14" s="35">
        <v>12</v>
      </c>
      <c r="D14" s="38" t="s">
        <v>239</v>
      </c>
      <c r="E14" s="46">
        <v>65.968000000000004</v>
      </c>
      <c r="F14" s="44">
        <v>82.460000000000008</v>
      </c>
      <c r="G14" s="44">
        <v>135.13</v>
      </c>
      <c r="H14" s="44">
        <v>167.92</v>
      </c>
      <c r="I14" s="44">
        <v>196.64999999999998</v>
      </c>
      <c r="J14" s="44">
        <v>220.14999999999998</v>
      </c>
      <c r="K14" s="44">
        <v>246.26999999999998</v>
      </c>
      <c r="L14" s="44">
        <v>272.39</v>
      </c>
      <c r="M14" s="44">
        <v>298.5</v>
      </c>
      <c r="N14" s="44">
        <v>324.62</v>
      </c>
      <c r="O14" s="44">
        <v>345.34</v>
      </c>
      <c r="P14" s="44">
        <v>372.96</v>
      </c>
      <c r="Q14" s="44">
        <v>400.59</v>
      </c>
      <c r="R14" s="44">
        <v>428.21999999999997</v>
      </c>
      <c r="S14" s="44">
        <v>448.94</v>
      </c>
      <c r="T14" s="44">
        <v>462.75</v>
      </c>
      <c r="U14" s="44">
        <v>500.74</v>
      </c>
      <c r="V14" s="44">
        <v>518</v>
      </c>
      <c r="W14" s="44">
        <v>535.27</v>
      </c>
      <c r="X14" s="44">
        <v>552.54</v>
      </c>
      <c r="Y14" s="44">
        <v>569.79999999999995</v>
      </c>
      <c r="Z14" s="44">
        <v>583.62</v>
      </c>
      <c r="AA14" s="44">
        <v>600.88</v>
      </c>
      <c r="AB14" s="44">
        <v>614.70000000000005</v>
      </c>
      <c r="AC14" s="44">
        <v>625.05999999999995</v>
      </c>
      <c r="AD14" s="44">
        <v>635.41999999999996</v>
      </c>
      <c r="AE14" s="44">
        <v>645.78</v>
      </c>
      <c r="AF14" s="44">
        <v>656.14</v>
      </c>
      <c r="AG14" s="44">
        <v>663.04</v>
      </c>
      <c r="AH14" s="44">
        <v>673.4</v>
      </c>
      <c r="AI14" s="44">
        <v>680.31</v>
      </c>
      <c r="AJ14" s="44">
        <v>687.22</v>
      </c>
      <c r="AK14" s="44">
        <v>690.66666666666663</v>
      </c>
      <c r="AL14" s="45">
        <v>690.66666666666663</v>
      </c>
      <c r="AM14" s="30"/>
    </row>
    <row r="15" spans="1:39" x14ac:dyDescent="0.35">
      <c r="A15" s="31" t="s">
        <v>335</v>
      </c>
      <c r="B15" s="31" t="s">
        <v>10</v>
      </c>
      <c r="C15" s="35">
        <v>13</v>
      </c>
      <c r="D15" s="38" t="s">
        <v>240</v>
      </c>
      <c r="E15" s="46">
        <v>40.335999999999999</v>
      </c>
      <c r="F15" s="44">
        <v>50.419999999999995</v>
      </c>
      <c r="G15" s="44">
        <v>81.010000000000005</v>
      </c>
      <c r="H15" s="44">
        <v>104.29</v>
      </c>
      <c r="I15" s="44">
        <v>134.69</v>
      </c>
      <c r="J15" s="44">
        <v>159.56</v>
      </c>
      <c r="K15" s="44">
        <v>187.2</v>
      </c>
      <c r="L15" s="44">
        <v>201.14999999999998</v>
      </c>
      <c r="M15" s="44">
        <v>235.64</v>
      </c>
      <c r="N15" s="44">
        <v>270.12</v>
      </c>
      <c r="O15" s="44">
        <v>287.36</v>
      </c>
      <c r="P15" s="44">
        <v>310.34999999999997</v>
      </c>
      <c r="Q15" s="44">
        <v>333.34</v>
      </c>
      <c r="R15" s="44">
        <v>356.33</v>
      </c>
      <c r="S15" s="44">
        <v>373.57</v>
      </c>
      <c r="T15" s="44">
        <v>385.06</v>
      </c>
      <c r="U15" s="44">
        <v>416.67</v>
      </c>
      <c r="V15" s="44">
        <v>431.03999999999996</v>
      </c>
      <c r="W15" s="44">
        <v>445.40999999999997</v>
      </c>
      <c r="X15" s="44">
        <v>459.78</v>
      </c>
      <c r="Y15" s="44">
        <v>474.14</v>
      </c>
      <c r="Z15" s="44">
        <v>485.64</v>
      </c>
      <c r="AA15" s="44">
        <v>500</v>
      </c>
      <c r="AB15" s="44">
        <v>511.5</v>
      </c>
      <c r="AC15" s="44">
        <v>520.12</v>
      </c>
      <c r="AD15" s="44">
        <v>528.74</v>
      </c>
      <c r="AE15" s="44">
        <v>537.36</v>
      </c>
      <c r="AF15" s="44">
        <v>545.98</v>
      </c>
      <c r="AG15" s="44">
        <v>551.73</v>
      </c>
      <c r="AH15" s="44">
        <v>560.35</v>
      </c>
      <c r="AI15" s="44">
        <v>566.1</v>
      </c>
      <c r="AJ15" s="44">
        <v>571.84</v>
      </c>
      <c r="AK15" s="44">
        <v>574.71264367816093</v>
      </c>
      <c r="AL15" s="45">
        <v>574.71264367816093</v>
      </c>
      <c r="AM15" s="30"/>
    </row>
    <row r="16" spans="1:39" x14ac:dyDescent="0.35">
      <c r="A16" s="31" t="s">
        <v>336</v>
      </c>
      <c r="B16" s="32" t="s">
        <v>1</v>
      </c>
      <c r="C16" s="34">
        <v>14</v>
      </c>
      <c r="D16" s="37" t="s">
        <v>241</v>
      </c>
      <c r="E16" s="42">
        <v>38.112000000000002</v>
      </c>
      <c r="F16" s="43">
        <v>47.64</v>
      </c>
      <c r="G16" s="43">
        <v>75.63000000000001</v>
      </c>
      <c r="H16" s="44">
        <v>96.98</v>
      </c>
      <c r="I16" s="44">
        <v>119.60000000000001</v>
      </c>
      <c r="J16" s="44">
        <v>138.1</v>
      </c>
      <c r="K16" s="44">
        <v>158.64999999999998</v>
      </c>
      <c r="L16" s="44">
        <v>179.20999999999998</v>
      </c>
      <c r="M16" s="44">
        <v>199.76999999999998</v>
      </c>
      <c r="N16" s="44">
        <v>220.32</v>
      </c>
      <c r="O16" s="44">
        <v>238.68</v>
      </c>
      <c r="P16" s="44">
        <v>257.04000000000002</v>
      </c>
      <c r="Q16" s="44">
        <v>273.11</v>
      </c>
      <c r="R16" s="44">
        <v>291.46999999999997</v>
      </c>
      <c r="S16" s="44">
        <v>307.52999999999997</v>
      </c>
      <c r="T16" s="44">
        <v>319.01</v>
      </c>
      <c r="U16" s="44">
        <v>332.78</v>
      </c>
      <c r="V16" s="44">
        <v>344.25</v>
      </c>
      <c r="W16" s="44">
        <v>355.73</v>
      </c>
      <c r="X16" s="44">
        <v>367.2</v>
      </c>
      <c r="Y16" s="44">
        <v>378.68</v>
      </c>
      <c r="Z16" s="44">
        <v>387.86</v>
      </c>
      <c r="AA16" s="44">
        <v>399.33</v>
      </c>
      <c r="AB16" s="44">
        <v>408.51</v>
      </c>
      <c r="AC16" s="44">
        <v>415.4</v>
      </c>
      <c r="AD16" s="44">
        <v>422.28</v>
      </c>
      <c r="AE16" s="44">
        <v>429.17</v>
      </c>
      <c r="AF16" s="44">
        <v>436.05</v>
      </c>
      <c r="AG16" s="44">
        <v>440.64</v>
      </c>
      <c r="AH16" s="44">
        <v>447.53</v>
      </c>
      <c r="AI16" s="44">
        <v>452.12</v>
      </c>
      <c r="AJ16" s="44">
        <v>456.71</v>
      </c>
      <c r="AK16" s="44">
        <v>459</v>
      </c>
      <c r="AL16" s="45">
        <v>459</v>
      </c>
      <c r="AM16" s="30"/>
    </row>
    <row r="17" spans="1:39" x14ac:dyDescent="0.35">
      <c r="A17" s="31" t="s">
        <v>337</v>
      </c>
      <c r="B17" s="31" t="s">
        <v>10</v>
      </c>
      <c r="C17" s="35">
        <v>15</v>
      </c>
      <c r="D17" s="38" t="s">
        <v>242</v>
      </c>
      <c r="E17" s="46">
        <v>62.768000000000008</v>
      </c>
      <c r="F17" s="44">
        <v>78.460000000000008</v>
      </c>
      <c r="G17" s="44">
        <v>132.54999999999998</v>
      </c>
      <c r="H17" s="44">
        <v>164.89999999999998</v>
      </c>
      <c r="I17" s="44">
        <v>187.17999999999998</v>
      </c>
      <c r="J17" s="44">
        <v>205.39999999999998</v>
      </c>
      <c r="K17" s="44">
        <v>225.64999999999998</v>
      </c>
      <c r="L17" s="44">
        <v>245.89999999999998</v>
      </c>
      <c r="M17" s="44">
        <v>266.14</v>
      </c>
      <c r="N17" s="44">
        <v>286.39</v>
      </c>
      <c r="O17" s="44">
        <v>304.67</v>
      </c>
      <c r="P17" s="44">
        <v>329.04</v>
      </c>
      <c r="Q17" s="44">
        <v>353.42</v>
      </c>
      <c r="R17" s="44">
        <v>377.78999999999996</v>
      </c>
      <c r="S17" s="44">
        <v>396.07</v>
      </c>
      <c r="T17" s="44">
        <v>408.26</v>
      </c>
      <c r="U17" s="44">
        <v>441.77</v>
      </c>
      <c r="V17" s="44">
        <v>457</v>
      </c>
      <c r="W17" s="44">
        <v>472.24</v>
      </c>
      <c r="X17" s="44">
        <v>487.46999999999997</v>
      </c>
      <c r="Y17" s="44">
        <v>502.7</v>
      </c>
      <c r="Z17" s="44">
        <v>514.89</v>
      </c>
      <c r="AA17" s="44">
        <v>530.12</v>
      </c>
      <c r="AB17" s="44">
        <v>542.30999999999995</v>
      </c>
      <c r="AC17" s="44">
        <v>551.45000000000005</v>
      </c>
      <c r="AD17" s="44">
        <v>560.59</v>
      </c>
      <c r="AE17" s="44">
        <v>569.73</v>
      </c>
      <c r="AF17" s="44">
        <v>578.87</v>
      </c>
      <c r="AG17" s="44">
        <v>584.96</v>
      </c>
      <c r="AH17" s="44">
        <v>594.1</v>
      </c>
      <c r="AI17" s="44">
        <v>600.20000000000005</v>
      </c>
      <c r="AJ17" s="44">
        <v>606.29</v>
      </c>
      <c r="AK17" s="44">
        <v>609.33333333333326</v>
      </c>
      <c r="AL17" s="45">
        <v>609.33333333333326</v>
      </c>
      <c r="AM17" s="30"/>
    </row>
    <row r="18" spans="1:39" x14ac:dyDescent="0.35">
      <c r="A18" s="31" t="s">
        <v>338</v>
      </c>
      <c r="B18" s="32" t="s">
        <v>1</v>
      </c>
      <c r="C18" s="34">
        <v>16</v>
      </c>
      <c r="D18" s="37" t="s">
        <v>243</v>
      </c>
      <c r="E18" s="42">
        <v>46.96</v>
      </c>
      <c r="F18" s="43">
        <v>58.699999999999996</v>
      </c>
      <c r="G18" s="43">
        <v>97.76</v>
      </c>
      <c r="H18" s="44">
        <v>130.17999999999998</v>
      </c>
      <c r="I18" s="44">
        <v>168.35</v>
      </c>
      <c r="J18" s="44">
        <v>199.59</v>
      </c>
      <c r="K18" s="44">
        <v>234.29</v>
      </c>
      <c r="L18" s="44">
        <v>269</v>
      </c>
      <c r="M18" s="44">
        <v>303.7</v>
      </c>
      <c r="N18" s="44">
        <v>338.4</v>
      </c>
      <c r="O18" s="44">
        <v>360</v>
      </c>
      <c r="P18" s="44">
        <v>388.8</v>
      </c>
      <c r="Q18" s="44">
        <v>417.6</v>
      </c>
      <c r="R18" s="44">
        <v>446.4</v>
      </c>
      <c r="S18" s="44">
        <v>468</v>
      </c>
      <c r="T18" s="44">
        <v>482.4</v>
      </c>
      <c r="U18" s="44">
        <v>522</v>
      </c>
      <c r="V18" s="44">
        <v>540</v>
      </c>
      <c r="W18" s="44">
        <v>558</v>
      </c>
      <c r="X18" s="44">
        <v>576</v>
      </c>
      <c r="Y18" s="44">
        <v>594</v>
      </c>
      <c r="Z18" s="44">
        <v>608.4</v>
      </c>
      <c r="AA18" s="44">
        <v>626.4</v>
      </c>
      <c r="AB18" s="44">
        <v>640.79999999999995</v>
      </c>
      <c r="AC18" s="44">
        <v>651.6</v>
      </c>
      <c r="AD18" s="44">
        <v>662.4</v>
      </c>
      <c r="AE18" s="44">
        <v>673.2</v>
      </c>
      <c r="AF18" s="44">
        <v>684</v>
      </c>
      <c r="AG18" s="44">
        <v>691.2</v>
      </c>
      <c r="AH18" s="44">
        <v>702</v>
      </c>
      <c r="AI18" s="44">
        <v>709.2</v>
      </c>
      <c r="AJ18" s="44">
        <v>716.4</v>
      </c>
      <c r="AK18" s="44">
        <v>720</v>
      </c>
      <c r="AL18" s="45">
        <v>720</v>
      </c>
      <c r="AM18" s="30"/>
    </row>
    <row r="19" spans="1:39" x14ac:dyDescent="0.35">
      <c r="A19" s="31" t="s">
        <v>339</v>
      </c>
      <c r="B19" s="32" t="s">
        <v>1</v>
      </c>
      <c r="C19" s="34">
        <v>17</v>
      </c>
      <c r="D19" s="37" t="s">
        <v>244</v>
      </c>
      <c r="E19" s="42">
        <v>46.96</v>
      </c>
      <c r="F19" s="43">
        <v>58.699999999999996</v>
      </c>
      <c r="G19" s="43">
        <v>97.76</v>
      </c>
      <c r="H19" s="44">
        <v>130.17999999999998</v>
      </c>
      <c r="I19" s="44">
        <v>170.07999999999998</v>
      </c>
      <c r="J19" s="44">
        <v>202.72</v>
      </c>
      <c r="K19" s="44">
        <v>238.98999999999998</v>
      </c>
      <c r="L19" s="44">
        <v>275.26</v>
      </c>
      <c r="M19" s="44">
        <v>311.52999999999997</v>
      </c>
      <c r="N19" s="44">
        <v>347.8</v>
      </c>
      <c r="O19" s="44">
        <v>370</v>
      </c>
      <c r="P19" s="44">
        <v>399.6</v>
      </c>
      <c r="Q19" s="44">
        <v>429.2</v>
      </c>
      <c r="R19" s="44">
        <v>458.8</v>
      </c>
      <c r="S19" s="44">
        <v>481</v>
      </c>
      <c r="T19" s="44">
        <v>495.8</v>
      </c>
      <c r="U19" s="44">
        <v>536.5</v>
      </c>
      <c r="V19" s="44">
        <v>555</v>
      </c>
      <c r="W19" s="44">
        <v>573.5</v>
      </c>
      <c r="X19" s="44">
        <v>592</v>
      </c>
      <c r="Y19" s="44">
        <v>610.5</v>
      </c>
      <c r="Z19" s="44">
        <v>625.29999999999995</v>
      </c>
      <c r="AA19" s="44">
        <v>643.79999999999995</v>
      </c>
      <c r="AB19" s="44">
        <v>658.6</v>
      </c>
      <c r="AC19" s="44">
        <v>669.7</v>
      </c>
      <c r="AD19" s="44">
        <v>680.8</v>
      </c>
      <c r="AE19" s="44">
        <v>691.9</v>
      </c>
      <c r="AF19" s="44">
        <v>703</v>
      </c>
      <c r="AG19" s="44">
        <v>710.4</v>
      </c>
      <c r="AH19" s="44">
        <v>721.5</v>
      </c>
      <c r="AI19" s="44">
        <v>728.9</v>
      </c>
      <c r="AJ19" s="44">
        <v>736.3</v>
      </c>
      <c r="AK19" s="44">
        <v>740</v>
      </c>
      <c r="AL19" s="45">
        <v>740</v>
      </c>
      <c r="AM19" s="30"/>
    </row>
    <row r="20" spans="1:39" x14ac:dyDescent="0.35">
      <c r="A20" s="31" t="s">
        <v>340</v>
      </c>
      <c r="B20" s="32" t="s">
        <v>1</v>
      </c>
      <c r="C20" s="34">
        <v>18</v>
      </c>
      <c r="D20" s="37" t="s">
        <v>245</v>
      </c>
      <c r="E20" s="42">
        <v>35.832000000000001</v>
      </c>
      <c r="F20" s="43">
        <v>44.79</v>
      </c>
      <c r="G20" s="43">
        <v>71.210000000000008</v>
      </c>
      <c r="H20" s="44">
        <v>93.22</v>
      </c>
      <c r="I20" s="44">
        <v>123.92</v>
      </c>
      <c r="J20" s="44">
        <v>149.03</v>
      </c>
      <c r="K20" s="44">
        <v>176.92999999999998</v>
      </c>
      <c r="L20" s="44">
        <v>204.84</v>
      </c>
      <c r="M20" s="44">
        <v>232.73999999999998</v>
      </c>
      <c r="N20" s="44">
        <v>260.64</v>
      </c>
      <c r="O20" s="44">
        <v>282.36</v>
      </c>
      <c r="P20" s="44">
        <v>304.08</v>
      </c>
      <c r="Q20" s="44">
        <v>323.08999999999997</v>
      </c>
      <c r="R20" s="44">
        <v>344.81</v>
      </c>
      <c r="S20" s="44">
        <v>363.81</v>
      </c>
      <c r="T20" s="44">
        <v>377.39</v>
      </c>
      <c r="U20" s="44">
        <v>393.68</v>
      </c>
      <c r="V20" s="44">
        <v>407.25</v>
      </c>
      <c r="W20" s="44">
        <v>420.83</v>
      </c>
      <c r="X20" s="44">
        <v>434.4</v>
      </c>
      <c r="Y20" s="44">
        <v>447.98</v>
      </c>
      <c r="Z20" s="44">
        <v>458.84</v>
      </c>
      <c r="AA20" s="44">
        <v>472.41</v>
      </c>
      <c r="AB20" s="44">
        <v>483.27</v>
      </c>
      <c r="AC20" s="44">
        <v>491.42</v>
      </c>
      <c r="AD20" s="44">
        <v>499.56</v>
      </c>
      <c r="AE20" s="44">
        <v>507.71</v>
      </c>
      <c r="AF20" s="44">
        <v>515.85</v>
      </c>
      <c r="AG20" s="44">
        <v>521.28</v>
      </c>
      <c r="AH20" s="44">
        <v>529.42999999999995</v>
      </c>
      <c r="AI20" s="44">
        <v>534.86</v>
      </c>
      <c r="AJ20" s="44">
        <v>540.29</v>
      </c>
      <c r="AK20" s="44">
        <v>543</v>
      </c>
      <c r="AL20" s="45">
        <v>543</v>
      </c>
      <c r="AM20" s="30"/>
    </row>
    <row r="21" spans="1:39" x14ac:dyDescent="0.35">
      <c r="A21" s="31" t="s">
        <v>341</v>
      </c>
      <c r="B21" s="31" t="s">
        <v>10</v>
      </c>
      <c r="C21" s="35">
        <v>19</v>
      </c>
      <c r="D21" s="38" t="s">
        <v>246</v>
      </c>
      <c r="E21" s="46">
        <v>38.712000000000003</v>
      </c>
      <c r="F21" s="44">
        <v>48.39</v>
      </c>
      <c r="G21" s="44">
        <v>78.410000000000011</v>
      </c>
      <c r="H21" s="44">
        <v>101.54</v>
      </c>
      <c r="I21" s="44">
        <v>142.35</v>
      </c>
      <c r="J21" s="44">
        <v>175.73999999999998</v>
      </c>
      <c r="K21" s="44">
        <v>212.84</v>
      </c>
      <c r="L21" s="44">
        <v>249.94</v>
      </c>
      <c r="M21" s="44">
        <v>287.03999999999996</v>
      </c>
      <c r="N21" s="44">
        <v>324.14</v>
      </c>
      <c r="O21" s="44">
        <v>344.83</v>
      </c>
      <c r="P21" s="44">
        <v>372.42</v>
      </c>
      <c r="Q21" s="44">
        <v>400</v>
      </c>
      <c r="R21" s="44">
        <v>427.59</v>
      </c>
      <c r="S21" s="44">
        <v>448.28</v>
      </c>
      <c r="T21" s="44">
        <v>462.07</v>
      </c>
      <c r="U21" s="44">
        <v>500</v>
      </c>
      <c r="V21" s="44">
        <v>517.25</v>
      </c>
      <c r="W21" s="44">
        <v>534.49</v>
      </c>
      <c r="X21" s="44">
        <v>551.73</v>
      </c>
      <c r="Y21" s="44">
        <v>568.97</v>
      </c>
      <c r="Z21" s="44">
        <v>582.76</v>
      </c>
      <c r="AA21" s="44">
        <v>600</v>
      </c>
      <c r="AB21" s="44">
        <v>613.79999999999995</v>
      </c>
      <c r="AC21" s="44">
        <v>624.14</v>
      </c>
      <c r="AD21" s="44">
        <v>634.49</v>
      </c>
      <c r="AE21" s="44">
        <v>644.83000000000004</v>
      </c>
      <c r="AF21" s="44">
        <v>655.17999999999995</v>
      </c>
      <c r="AG21" s="44">
        <v>662.06999999999994</v>
      </c>
      <c r="AH21" s="44">
        <v>672.42</v>
      </c>
      <c r="AI21" s="44">
        <v>679.31999999999994</v>
      </c>
      <c r="AJ21" s="44">
        <v>686.21</v>
      </c>
      <c r="AK21" s="44">
        <v>689.65517241379314</v>
      </c>
      <c r="AL21" s="45">
        <v>689.65517241379314</v>
      </c>
      <c r="AM21" s="30"/>
    </row>
    <row r="22" spans="1:39" x14ac:dyDescent="0.35">
      <c r="A22" s="31" t="s">
        <v>342</v>
      </c>
      <c r="B22" s="31" t="s">
        <v>10</v>
      </c>
      <c r="C22" s="35">
        <v>20</v>
      </c>
      <c r="D22" s="38" t="s">
        <v>247</v>
      </c>
      <c r="E22" s="46">
        <v>136.80000000000001</v>
      </c>
      <c r="F22" s="44">
        <v>180</v>
      </c>
      <c r="G22" s="44">
        <v>282.45000000000005</v>
      </c>
      <c r="H22" s="44">
        <v>370.62</v>
      </c>
      <c r="I22" s="44">
        <v>507.68999999999994</v>
      </c>
      <c r="J22" s="44">
        <v>619.82999999999993</v>
      </c>
      <c r="K22" s="44">
        <v>744.44999999999993</v>
      </c>
      <c r="L22" s="44">
        <v>869.06999999999994</v>
      </c>
      <c r="M22" s="44">
        <v>993.69</v>
      </c>
      <c r="N22" s="44">
        <v>1118.28</v>
      </c>
      <c r="O22" s="44">
        <v>1189.68</v>
      </c>
      <c r="P22" s="44">
        <v>1713.12</v>
      </c>
      <c r="Q22" s="44">
        <v>1840</v>
      </c>
      <c r="R22" s="44">
        <v>1966.92</v>
      </c>
      <c r="S22" s="44">
        <v>2062.08</v>
      </c>
      <c r="T22" s="44">
        <v>2125.52</v>
      </c>
      <c r="U22" s="44">
        <v>2300</v>
      </c>
      <c r="V22" s="44">
        <v>2379.3200000000002</v>
      </c>
      <c r="W22" s="44">
        <v>2458.64</v>
      </c>
      <c r="X22" s="44">
        <v>2537.96</v>
      </c>
      <c r="Y22" s="44">
        <v>2617.2799999999997</v>
      </c>
      <c r="Z22" s="44">
        <v>2680.72</v>
      </c>
      <c r="AA22" s="44">
        <v>2760</v>
      </c>
      <c r="AB22" s="44">
        <v>2823.48</v>
      </c>
      <c r="AC22" s="44">
        <v>2871.04</v>
      </c>
      <c r="AD22" s="44">
        <v>2918.64</v>
      </c>
      <c r="AE22" s="44">
        <v>2966.24</v>
      </c>
      <c r="AF22" s="44">
        <v>3013.8</v>
      </c>
      <c r="AG22" s="44">
        <v>3045.52</v>
      </c>
      <c r="AH22" s="44">
        <v>3093.12</v>
      </c>
      <c r="AI22" s="44">
        <v>3124.84</v>
      </c>
      <c r="AJ22" s="44">
        <v>3156.56</v>
      </c>
      <c r="AK22" s="44">
        <v>3172.4137931034484</v>
      </c>
      <c r="AL22" s="45">
        <v>3172.4137931034484</v>
      </c>
      <c r="AM22" s="30"/>
    </row>
    <row r="23" spans="1:39" x14ac:dyDescent="0.35">
      <c r="A23" s="31" t="s">
        <v>343</v>
      </c>
      <c r="B23" s="31" t="s">
        <v>10</v>
      </c>
      <c r="C23" s="35">
        <v>21</v>
      </c>
      <c r="D23" s="38" t="s">
        <v>248</v>
      </c>
      <c r="E23" s="46">
        <v>38.112000000000002</v>
      </c>
      <c r="F23" s="44">
        <v>47.64</v>
      </c>
      <c r="G23" s="44">
        <v>75.63000000000001</v>
      </c>
      <c r="H23" s="44">
        <v>94.67</v>
      </c>
      <c r="I23" s="44">
        <v>116.86</v>
      </c>
      <c r="J23" s="44">
        <v>135.01</v>
      </c>
      <c r="K23" s="44">
        <v>155.17999999999998</v>
      </c>
      <c r="L23" s="44">
        <v>175.35</v>
      </c>
      <c r="M23" s="44">
        <v>195.51</v>
      </c>
      <c r="N23" s="44">
        <v>215.67999999999998</v>
      </c>
      <c r="O23" s="44">
        <v>229.45</v>
      </c>
      <c r="P23" s="44">
        <v>247.8</v>
      </c>
      <c r="Q23" s="44">
        <v>266.15999999999997</v>
      </c>
      <c r="R23" s="44">
        <v>284.52</v>
      </c>
      <c r="S23" s="44">
        <v>298.27999999999997</v>
      </c>
      <c r="T23" s="44">
        <v>307.45999999999998</v>
      </c>
      <c r="U23" s="44">
        <v>332.7</v>
      </c>
      <c r="V23" s="44">
        <v>344.17</v>
      </c>
      <c r="W23" s="44">
        <v>355.64</v>
      </c>
      <c r="X23" s="44">
        <v>367.12</v>
      </c>
      <c r="Y23" s="44">
        <v>378.59</v>
      </c>
      <c r="Z23" s="44">
        <v>387.77</v>
      </c>
      <c r="AA23" s="44">
        <v>399.24</v>
      </c>
      <c r="AB23" s="44">
        <v>408.42</v>
      </c>
      <c r="AC23" s="44">
        <v>415.3</v>
      </c>
      <c r="AD23" s="44">
        <v>422.18</v>
      </c>
      <c r="AE23" s="44">
        <v>429.07</v>
      </c>
      <c r="AF23" s="44">
        <v>435.95</v>
      </c>
      <c r="AG23" s="44">
        <v>440.53999999999996</v>
      </c>
      <c r="AH23" s="44">
        <v>447.42</v>
      </c>
      <c r="AI23" s="44">
        <v>452.01</v>
      </c>
      <c r="AJ23" s="44">
        <v>456.59999999999997</v>
      </c>
      <c r="AK23" s="44">
        <v>458.88888888888886</v>
      </c>
      <c r="AL23" s="45">
        <v>458.88888888888886</v>
      </c>
      <c r="AM23" s="30"/>
    </row>
    <row r="24" spans="1:39" x14ac:dyDescent="0.35">
      <c r="A24" s="31" t="s">
        <v>344</v>
      </c>
      <c r="B24" s="32" t="s">
        <v>1</v>
      </c>
      <c r="C24" s="34">
        <v>22</v>
      </c>
      <c r="D24" s="37" t="s">
        <v>249</v>
      </c>
      <c r="E24" s="42">
        <v>40.024000000000001</v>
      </c>
      <c r="F24" s="43">
        <v>50.03</v>
      </c>
      <c r="G24" s="43">
        <v>81.680000000000007</v>
      </c>
      <c r="H24" s="44">
        <v>108.93</v>
      </c>
      <c r="I24" s="44">
        <v>151.85999999999999</v>
      </c>
      <c r="J24" s="44">
        <v>186.98999999999998</v>
      </c>
      <c r="K24" s="44">
        <v>226.01999999999998</v>
      </c>
      <c r="L24" s="44">
        <v>265.05</v>
      </c>
      <c r="M24" s="44">
        <v>304.08</v>
      </c>
      <c r="N24" s="44">
        <v>343.1</v>
      </c>
      <c r="O24" s="44">
        <v>365</v>
      </c>
      <c r="P24" s="44">
        <v>394.2</v>
      </c>
      <c r="Q24" s="44">
        <v>423.4</v>
      </c>
      <c r="R24" s="44">
        <v>452.6</v>
      </c>
      <c r="S24" s="44">
        <v>474.5</v>
      </c>
      <c r="T24" s="44">
        <v>489.1</v>
      </c>
      <c r="U24" s="44">
        <v>529.25</v>
      </c>
      <c r="V24" s="44">
        <v>547.5</v>
      </c>
      <c r="W24" s="44">
        <v>565.75</v>
      </c>
      <c r="X24" s="44">
        <v>584</v>
      </c>
      <c r="Y24" s="44">
        <v>602.25</v>
      </c>
      <c r="Z24" s="44">
        <v>616.85</v>
      </c>
      <c r="AA24" s="44">
        <v>635.1</v>
      </c>
      <c r="AB24" s="44">
        <v>649.70000000000005</v>
      </c>
      <c r="AC24" s="44">
        <v>660.65</v>
      </c>
      <c r="AD24" s="44">
        <v>671.6</v>
      </c>
      <c r="AE24" s="44">
        <v>682.55</v>
      </c>
      <c r="AF24" s="44">
        <v>693.5</v>
      </c>
      <c r="AG24" s="44">
        <v>700.8</v>
      </c>
      <c r="AH24" s="44">
        <v>711.75</v>
      </c>
      <c r="AI24" s="44">
        <v>719.05</v>
      </c>
      <c r="AJ24" s="44">
        <v>726.35</v>
      </c>
      <c r="AK24" s="44">
        <v>730</v>
      </c>
      <c r="AL24" s="45">
        <v>730</v>
      </c>
      <c r="AM24" s="30"/>
    </row>
    <row r="25" spans="1:39" x14ac:dyDescent="0.35">
      <c r="A25" s="31" t="s">
        <v>345</v>
      </c>
      <c r="B25" s="31" t="s">
        <v>10</v>
      </c>
      <c r="C25" s="35">
        <v>23</v>
      </c>
      <c r="D25" s="38" t="s">
        <v>250</v>
      </c>
      <c r="E25" s="46">
        <v>52.032000000000011</v>
      </c>
      <c r="F25" s="44">
        <v>65.040000000000006</v>
      </c>
      <c r="G25" s="44">
        <v>100.32000000000001</v>
      </c>
      <c r="H25" s="44">
        <v>127.19000000000001</v>
      </c>
      <c r="I25" s="44">
        <v>156.38</v>
      </c>
      <c r="J25" s="44">
        <v>180.26</v>
      </c>
      <c r="K25" s="44">
        <v>206.79</v>
      </c>
      <c r="L25" s="44">
        <v>233.32</v>
      </c>
      <c r="M25" s="44">
        <v>259.86</v>
      </c>
      <c r="N25" s="44">
        <v>286.39</v>
      </c>
      <c r="O25" s="44">
        <v>304.67</v>
      </c>
      <c r="P25" s="44">
        <v>329.04</v>
      </c>
      <c r="Q25" s="44">
        <v>353.42</v>
      </c>
      <c r="R25" s="44">
        <v>377.78999999999996</v>
      </c>
      <c r="S25" s="44">
        <v>396.07</v>
      </c>
      <c r="T25" s="44">
        <v>408.26</v>
      </c>
      <c r="U25" s="44">
        <v>441.77</v>
      </c>
      <c r="V25" s="44">
        <v>457</v>
      </c>
      <c r="W25" s="44">
        <v>472.24</v>
      </c>
      <c r="X25" s="44">
        <v>487.46999999999997</v>
      </c>
      <c r="Y25" s="44">
        <v>502.7</v>
      </c>
      <c r="Z25" s="44">
        <v>514.89</v>
      </c>
      <c r="AA25" s="44">
        <v>530.12</v>
      </c>
      <c r="AB25" s="44">
        <v>542.30999999999995</v>
      </c>
      <c r="AC25" s="44">
        <v>551.45000000000005</v>
      </c>
      <c r="AD25" s="44">
        <v>560.59</v>
      </c>
      <c r="AE25" s="44">
        <v>569.73</v>
      </c>
      <c r="AF25" s="44">
        <v>578.87</v>
      </c>
      <c r="AG25" s="44">
        <v>584.96</v>
      </c>
      <c r="AH25" s="44">
        <v>594.1</v>
      </c>
      <c r="AI25" s="44">
        <v>600.20000000000005</v>
      </c>
      <c r="AJ25" s="44">
        <v>606.29</v>
      </c>
      <c r="AK25" s="44">
        <v>609.33333333333326</v>
      </c>
      <c r="AL25" s="45">
        <v>609.33333333333326</v>
      </c>
      <c r="AM25" s="30"/>
    </row>
    <row r="26" spans="1:39" x14ac:dyDescent="0.35">
      <c r="A26" s="31" t="s">
        <v>346</v>
      </c>
      <c r="B26" s="31" t="s">
        <v>10</v>
      </c>
      <c r="C26" s="35">
        <v>24</v>
      </c>
      <c r="D26" s="38" t="s">
        <v>251</v>
      </c>
      <c r="E26" s="46">
        <v>51.840000000000011</v>
      </c>
      <c r="F26" s="44">
        <v>64.800000000000011</v>
      </c>
      <c r="G26" s="44">
        <v>108.7</v>
      </c>
      <c r="H26" s="44">
        <v>142.14999999999998</v>
      </c>
      <c r="I26" s="44">
        <v>171.67</v>
      </c>
      <c r="J26" s="44">
        <v>195.82</v>
      </c>
      <c r="K26" s="44">
        <v>222.64999999999998</v>
      </c>
      <c r="L26" s="44">
        <v>249.48999999999998</v>
      </c>
      <c r="M26" s="44">
        <v>276.32</v>
      </c>
      <c r="N26" s="44">
        <v>303.14999999999998</v>
      </c>
      <c r="O26" s="44">
        <v>322.5</v>
      </c>
      <c r="P26" s="44">
        <v>348.3</v>
      </c>
      <c r="Q26" s="44">
        <v>374.1</v>
      </c>
      <c r="R26" s="44">
        <v>399.9</v>
      </c>
      <c r="S26" s="44">
        <v>419.25</v>
      </c>
      <c r="T26" s="44">
        <v>432.15</v>
      </c>
      <c r="U26" s="44">
        <v>467.63</v>
      </c>
      <c r="V26" s="44">
        <v>483.75</v>
      </c>
      <c r="W26" s="44">
        <v>499.88</v>
      </c>
      <c r="X26" s="44">
        <v>516</v>
      </c>
      <c r="Y26" s="44">
        <v>532.13</v>
      </c>
      <c r="Z26" s="44">
        <v>545.03</v>
      </c>
      <c r="AA26" s="44">
        <v>561.15</v>
      </c>
      <c r="AB26" s="44">
        <v>574.04999999999995</v>
      </c>
      <c r="AC26" s="44">
        <v>583.73</v>
      </c>
      <c r="AD26" s="44">
        <v>593.4</v>
      </c>
      <c r="AE26" s="44">
        <v>603.08000000000004</v>
      </c>
      <c r="AF26" s="44">
        <v>612.75</v>
      </c>
      <c r="AG26" s="44">
        <v>619.20000000000005</v>
      </c>
      <c r="AH26" s="44">
        <v>628.88</v>
      </c>
      <c r="AI26" s="44">
        <v>635.33000000000004</v>
      </c>
      <c r="AJ26" s="44">
        <v>641.78</v>
      </c>
      <c r="AK26" s="44">
        <v>645</v>
      </c>
      <c r="AL26" s="45">
        <v>645</v>
      </c>
      <c r="AM26" s="30"/>
    </row>
    <row r="27" spans="1:39" x14ac:dyDescent="0.35">
      <c r="A27" s="31" t="s">
        <v>347</v>
      </c>
      <c r="B27" s="31" t="s">
        <v>10</v>
      </c>
      <c r="C27" s="35">
        <v>25</v>
      </c>
      <c r="D27" s="38" t="s">
        <v>252</v>
      </c>
      <c r="E27" s="46">
        <v>43.56</v>
      </c>
      <c r="F27" s="44">
        <v>54.449999999999996</v>
      </c>
      <c r="G27" s="44">
        <v>89.26</v>
      </c>
      <c r="H27" s="44">
        <v>114.62</v>
      </c>
      <c r="I27" s="44">
        <v>136.69</v>
      </c>
      <c r="J27" s="44">
        <v>154.75</v>
      </c>
      <c r="K27" s="44">
        <v>174.81</v>
      </c>
      <c r="L27" s="44">
        <v>194.88</v>
      </c>
      <c r="M27" s="44">
        <v>214.94</v>
      </c>
      <c r="N27" s="44">
        <v>235</v>
      </c>
      <c r="O27" s="44">
        <v>250</v>
      </c>
      <c r="P27" s="44">
        <v>270</v>
      </c>
      <c r="Q27" s="44">
        <v>290</v>
      </c>
      <c r="R27" s="44">
        <v>310</v>
      </c>
      <c r="S27" s="44">
        <v>325</v>
      </c>
      <c r="T27" s="44">
        <v>335</v>
      </c>
      <c r="U27" s="44">
        <v>362.5</v>
      </c>
      <c r="V27" s="44">
        <v>375</v>
      </c>
      <c r="W27" s="44">
        <v>387.5</v>
      </c>
      <c r="X27" s="44">
        <v>400</v>
      </c>
      <c r="Y27" s="44">
        <v>412.5</v>
      </c>
      <c r="Z27" s="44">
        <v>422.5</v>
      </c>
      <c r="AA27" s="44">
        <v>435</v>
      </c>
      <c r="AB27" s="44">
        <v>445</v>
      </c>
      <c r="AC27" s="44">
        <v>452.5</v>
      </c>
      <c r="AD27" s="44">
        <v>460</v>
      </c>
      <c r="AE27" s="44">
        <v>467.5</v>
      </c>
      <c r="AF27" s="44">
        <v>475</v>
      </c>
      <c r="AG27" s="44">
        <v>480</v>
      </c>
      <c r="AH27" s="44">
        <v>487.5</v>
      </c>
      <c r="AI27" s="44">
        <v>492.5</v>
      </c>
      <c r="AJ27" s="44">
        <v>497.5</v>
      </c>
      <c r="AK27" s="44">
        <v>500</v>
      </c>
      <c r="AL27" s="45">
        <v>500</v>
      </c>
      <c r="AM27" s="30"/>
    </row>
    <row r="28" spans="1:39" x14ac:dyDescent="0.35">
      <c r="A28" s="31" t="s">
        <v>348</v>
      </c>
      <c r="B28" s="31" t="s">
        <v>10</v>
      </c>
      <c r="C28" s="35">
        <v>26</v>
      </c>
      <c r="D28" s="38" t="s">
        <v>253</v>
      </c>
      <c r="E28" s="46">
        <v>42.536000000000001</v>
      </c>
      <c r="F28" s="44">
        <v>53.169999999999995</v>
      </c>
      <c r="G28" s="44">
        <v>85.12</v>
      </c>
      <c r="H28" s="44">
        <v>107.28</v>
      </c>
      <c r="I28" s="44">
        <v>121.12</v>
      </c>
      <c r="J28" s="44">
        <v>132.44999999999999</v>
      </c>
      <c r="K28" s="44">
        <v>145.03</v>
      </c>
      <c r="L28" s="44">
        <v>157.62</v>
      </c>
      <c r="M28" s="44">
        <v>170.2</v>
      </c>
      <c r="N28" s="44">
        <v>182.78</v>
      </c>
      <c r="O28" s="44">
        <v>194.45</v>
      </c>
      <c r="P28" s="44">
        <v>210</v>
      </c>
      <c r="Q28" s="44">
        <v>225.56</v>
      </c>
      <c r="R28" s="44">
        <v>241.12</v>
      </c>
      <c r="S28" s="44">
        <v>252.78</v>
      </c>
      <c r="T28" s="44">
        <v>260.56</v>
      </c>
      <c r="U28" s="44">
        <v>281.95</v>
      </c>
      <c r="V28" s="44">
        <v>291.67</v>
      </c>
      <c r="W28" s="44">
        <v>301.39</v>
      </c>
      <c r="X28" s="44">
        <v>311.12</v>
      </c>
      <c r="Y28" s="44">
        <v>320.83999999999997</v>
      </c>
      <c r="Z28" s="44">
        <v>328.62</v>
      </c>
      <c r="AA28" s="44">
        <v>338.34</v>
      </c>
      <c r="AB28" s="44">
        <v>346.12</v>
      </c>
      <c r="AC28" s="44">
        <v>351.95</v>
      </c>
      <c r="AD28" s="44">
        <v>357.78</v>
      </c>
      <c r="AE28" s="44">
        <v>363.62</v>
      </c>
      <c r="AF28" s="44">
        <v>369.45</v>
      </c>
      <c r="AG28" s="44">
        <v>373.34</v>
      </c>
      <c r="AH28" s="44">
        <v>379.17</v>
      </c>
      <c r="AI28" s="44">
        <v>383.06</v>
      </c>
      <c r="AJ28" s="44">
        <v>386.95</v>
      </c>
      <c r="AK28" s="44">
        <v>388.88888888888886</v>
      </c>
      <c r="AL28" s="45">
        <v>388.88888888888886</v>
      </c>
      <c r="AM28" s="30"/>
    </row>
    <row r="29" spans="1:39" x14ac:dyDescent="0.35">
      <c r="A29" s="31" t="s">
        <v>349</v>
      </c>
      <c r="B29" s="32" t="s">
        <v>1</v>
      </c>
      <c r="C29" s="34">
        <v>27</v>
      </c>
      <c r="D29" s="37" t="s">
        <v>254</v>
      </c>
      <c r="E29" s="42">
        <v>33.783999999999999</v>
      </c>
      <c r="F29" s="43">
        <v>42.23</v>
      </c>
      <c r="G29" s="43">
        <v>66.09</v>
      </c>
      <c r="H29" s="44">
        <v>85.550000000000011</v>
      </c>
      <c r="I29" s="44">
        <v>100.58</v>
      </c>
      <c r="J29" s="44">
        <v>112.87</v>
      </c>
      <c r="K29" s="44">
        <v>126.54</v>
      </c>
      <c r="L29" s="44">
        <v>140.19999999999999</v>
      </c>
      <c r="M29" s="44">
        <v>153.85999999999999</v>
      </c>
      <c r="N29" s="44">
        <v>167.52</v>
      </c>
      <c r="O29" s="44">
        <v>181.48</v>
      </c>
      <c r="P29" s="44">
        <v>195.44</v>
      </c>
      <c r="Q29" s="44">
        <v>207.66</v>
      </c>
      <c r="R29" s="44">
        <v>221.62</v>
      </c>
      <c r="S29" s="44">
        <v>233.83</v>
      </c>
      <c r="T29" s="44">
        <v>242.56</v>
      </c>
      <c r="U29" s="44">
        <v>253.03</v>
      </c>
      <c r="V29" s="44">
        <v>261.75</v>
      </c>
      <c r="W29" s="44">
        <v>270.48</v>
      </c>
      <c r="X29" s="44">
        <v>279.2</v>
      </c>
      <c r="Y29" s="44">
        <v>287.93</v>
      </c>
      <c r="Z29" s="44">
        <v>294.90999999999997</v>
      </c>
      <c r="AA29" s="44">
        <v>303.63</v>
      </c>
      <c r="AB29" s="44">
        <v>310.61</v>
      </c>
      <c r="AC29" s="44">
        <v>315.84999999999997</v>
      </c>
      <c r="AD29" s="44">
        <v>321.08</v>
      </c>
      <c r="AE29" s="44">
        <v>326.32</v>
      </c>
      <c r="AF29" s="44">
        <v>331.55</v>
      </c>
      <c r="AG29" s="44">
        <v>335.04</v>
      </c>
      <c r="AH29" s="44">
        <v>340.28</v>
      </c>
      <c r="AI29" s="44">
        <v>343.77</v>
      </c>
      <c r="AJ29" s="44">
        <v>347.26</v>
      </c>
      <c r="AK29" s="44">
        <v>349</v>
      </c>
      <c r="AL29" s="45">
        <v>349</v>
      </c>
      <c r="AM29" s="30"/>
    </row>
    <row r="30" spans="1:39" x14ac:dyDescent="0.35">
      <c r="A30" s="31" t="s">
        <v>350</v>
      </c>
      <c r="B30" s="32" t="s">
        <v>1</v>
      </c>
      <c r="C30" s="34">
        <v>28</v>
      </c>
      <c r="D30" s="37" t="s">
        <v>255</v>
      </c>
      <c r="E30" s="42">
        <v>38.112000000000002</v>
      </c>
      <c r="F30" s="43">
        <v>47.64</v>
      </c>
      <c r="G30" s="43">
        <v>75.63000000000001</v>
      </c>
      <c r="H30" s="44">
        <v>96.98</v>
      </c>
      <c r="I30" s="44">
        <v>114.58</v>
      </c>
      <c r="J30" s="44">
        <v>128.97999999999999</v>
      </c>
      <c r="K30" s="44">
        <v>144.97</v>
      </c>
      <c r="L30" s="44">
        <v>160.97</v>
      </c>
      <c r="M30" s="44">
        <v>176.97</v>
      </c>
      <c r="N30" s="44">
        <v>192.96</v>
      </c>
      <c r="O30" s="44">
        <v>209.04</v>
      </c>
      <c r="P30" s="44">
        <v>225.12</v>
      </c>
      <c r="Q30" s="44">
        <v>239.19</v>
      </c>
      <c r="R30" s="44">
        <v>255.27</v>
      </c>
      <c r="S30" s="44">
        <v>269.33999999999997</v>
      </c>
      <c r="T30" s="44">
        <v>279.39</v>
      </c>
      <c r="U30" s="44">
        <v>291.45</v>
      </c>
      <c r="V30" s="44">
        <v>301.5</v>
      </c>
      <c r="W30" s="44">
        <v>311.55</v>
      </c>
      <c r="X30" s="44">
        <v>321.60000000000002</v>
      </c>
      <c r="Y30" s="44">
        <v>331.65</v>
      </c>
      <c r="Z30" s="44">
        <v>339.69</v>
      </c>
      <c r="AA30" s="44">
        <v>349.74</v>
      </c>
      <c r="AB30" s="44">
        <v>357.78</v>
      </c>
      <c r="AC30" s="44">
        <v>363.81</v>
      </c>
      <c r="AD30" s="44">
        <v>369.84</v>
      </c>
      <c r="AE30" s="44">
        <v>375.87</v>
      </c>
      <c r="AF30" s="44">
        <v>381.9</v>
      </c>
      <c r="AG30" s="44">
        <v>385.92</v>
      </c>
      <c r="AH30" s="44">
        <v>391.95</v>
      </c>
      <c r="AI30" s="44">
        <v>395.97</v>
      </c>
      <c r="AJ30" s="44">
        <v>399.99</v>
      </c>
      <c r="AK30" s="44">
        <v>402</v>
      </c>
      <c r="AL30" s="45">
        <v>402</v>
      </c>
      <c r="AM30" s="30"/>
    </row>
    <row r="31" spans="1:39" x14ac:dyDescent="0.35">
      <c r="A31" s="31" t="s">
        <v>351</v>
      </c>
      <c r="B31" s="32" t="s">
        <v>1</v>
      </c>
      <c r="C31" s="34">
        <v>29</v>
      </c>
      <c r="D31" s="37" t="s">
        <v>256</v>
      </c>
      <c r="E31" s="42">
        <v>64.080000000000013</v>
      </c>
      <c r="F31" s="43">
        <v>80.100000000000009</v>
      </c>
      <c r="G31" s="43">
        <v>135.82</v>
      </c>
      <c r="H31" s="44">
        <v>173.82999999999998</v>
      </c>
      <c r="I31" s="44">
        <v>216.92999999999998</v>
      </c>
      <c r="J31" s="44">
        <v>252.19</v>
      </c>
      <c r="K31" s="44">
        <v>291.37</v>
      </c>
      <c r="L31" s="44">
        <v>330.55</v>
      </c>
      <c r="M31" s="44">
        <v>369.73</v>
      </c>
      <c r="N31" s="44">
        <v>408.9</v>
      </c>
      <c r="O31" s="44">
        <v>435</v>
      </c>
      <c r="P31" s="44">
        <v>469.8</v>
      </c>
      <c r="Q31" s="44">
        <v>504.6</v>
      </c>
      <c r="R31" s="44">
        <v>539.4</v>
      </c>
      <c r="S31" s="44">
        <v>565.5</v>
      </c>
      <c r="T31" s="44">
        <v>582.9</v>
      </c>
      <c r="U31" s="44">
        <v>630.75</v>
      </c>
      <c r="V31" s="44">
        <v>652.5</v>
      </c>
      <c r="W31" s="44">
        <v>674.25</v>
      </c>
      <c r="X31" s="44">
        <v>696</v>
      </c>
      <c r="Y31" s="44">
        <v>717.75</v>
      </c>
      <c r="Z31" s="44">
        <v>735.15</v>
      </c>
      <c r="AA31" s="44">
        <v>756.9</v>
      </c>
      <c r="AB31" s="44">
        <v>774.3</v>
      </c>
      <c r="AC31" s="44">
        <v>787.35</v>
      </c>
      <c r="AD31" s="44">
        <v>800.4</v>
      </c>
      <c r="AE31" s="44">
        <v>813.45</v>
      </c>
      <c r="AF31" s="44">
        <v>826.5</v>
      </c>
      <c r="AG31" s="44">
        <v>835.2</v>
      </c>
      <c r="AH31" s="44">
        <v>848.25</v>
      </c>
      <c r="AI31" s="44">
        <v>856.95</v>
      </c>
      <c r="AJ31" s="44">
        <v>865.65</v>
      </c>
      <c r="AK31" s="44">
        <v>870</v>
      </c>
      <c r="AL31" s="45">
        <v>870</v>
      </c>
      <c r="AM31" s="30"/>
    </row>
    <row r="32" spans="1:39" x14ac:dyDescent="0.35">
      <c r="A32" s="31" t="s">
        <v>352</v>
      </c>
      <c r="B32" s="31" t="s">
        <v>10</v>
      </c>
      <c r="C32" s="35">
        <v>30</v>
      </c>
      <c r="D32" s="38" t="s">
        <v>257</v>
      </c>
      <c r="E32" s="46">
        <v>42.536000000000001</v>
      </c>
      <c r="F32" s="44">
        <v>53.169999999999995</v>
      </c>
      <c r="G32" s="44">
        <v>85.12</v>
      </c>
      <c r="H32" s="44">
        <v>107.28</v>
      </c>
      <c r="I32" s="44">
        <v>135.16</v>
      </c>
      <c r="J32" s="44">
        <v>157.95999999999998</v>
      </c>
      <c r="K32" s="44">
        <v>183.29999999999998</v>
      </c>
      <c r="L32" s="44">
        <v>193.10999999999999</v>
      </c>
      <c r="M32" s="44">
        <v>226.20999999999998</v>
      </c>
      <c r="N32" s="44">
        <v>259.32</v>
      </c>
      <c r="O32" s="44">
        <v>275.87</v>
      </c>
      <c r="P32" s="44">
        <v>297.94</v>
      </c>
      <c r="Q32" s="44">
        <v>320</v>
      </c>
      <c r="R32" s="44">
        <v>342.07</v>
      </c>
      <c r="S32" s="44">
        <v>358.63</v>
      </c>
      <c r="T32" s="44">
        <v>369.65999999999997</v>
      </c>
      <c r="U32" s="44">
        <v>400</v>
      </c>
      <c r="V32" s="44">
        <v>413.8</v>
      </c>
      <c r="W32" s="44">
        <v>427.59</v>
      </c>
      <c r="X32" s="44">
        <v>441.38</v>
      </c>
      <c r="Y32" s="44">
        <v>455.18</v>
      </c>
      <c r="Z32" s="44">
        <v>466.21</v>
      </c>
      <c r="AA32" s="44">
        <v>480</v>
      </c>
      <c r="AB32" s="44">
        <v>491.03999999999996</v>
      </c>
      <c r="AC32" s="44">
        <v>499.32</v>
      </c>
      <c r="AD32" s="44">
        <v>507.59</v>
      </c>
      <c r="AE32" s="44">
        <v>515.87</v>
      </c>
      <c r="AF32" s="44">
        <v>524.14</v>
      </c>
      <c r="AG32" s="44">
        <v>529.66</v>
      </c>
      <c r="AH32" s="44">
        <v>537.93999999999994</v>
      </c>
      <c r="AI32" s="44">
        <v>543.45000000000005</v>
      </c>
      <c r="AJ32" s="44">
        <v>548.97</v>
      </c>
      <c r="AK32" s="44">
        <v>551.72413793103453</v>
      </c>
      <c r="AL32" s="45">
        <v>551.72413793103453</v>
      </c>
      <c r="AM32" s="30"/>
    </row>
    <row r="33" spans="1:39" x14ac:dyDescent="0.35">
      <c r="A33" s="31" t="s">
        <v>353</v>
      </c>
      <c r="B33" s="31" t="s">
        <v>10</v>
      </c>
      <c r="C33" s="35">
        <v>31</v>
      </c>
      <c r="D33" s="38" t="s">
        <v>258</v>
      </c>
      <c r="E33" s="46">
        <v>47.456000000000003</v>
      </c>
      <c r="F33" s="44">
        <v>59.32</v>
      </c>
      <c r="G33" s="44">
        <v>98.79</v>
      </c>
      <c r="H33" s="44">
        <v>130.32999999999998</v>
      </c>
      <c r="I33" s="44">
        <v>175.76999999999998</v>
      </c>
      <c r="J33" s="44">
        <v>212.94</v>
      </c>
      <c r="K33" s="44">
        <v>254.25</v>
      </c>
      <c r="L33" s="44">
        <v>295.55</v>
      </c>
      <c r="M33" s="44">
        <v>336.86</v>
      </c>
      <c r="N33" s="44">
        <v>378.17</v>
      </c>
      <c r="O33" s="44">
        <v>402.3</v>
      </c>
      <c r="P33" s="44">
        <v>434.49</v>
      </c>
      <c r="Q33" s="44">
        <v>466.67</v>
      </c>
      <c r="R33" s="44">
        <v>498.86</v>
      </c>
      <c r="S33" s="44">
        <v>522.99</v>
      </c>
      <c r="T33" s="44">
        <v>539.09</v>
      </c>
      <c r="U33" s="44">
        <v>583.34</v>
      </c>
      <c r="V33" s="44">
        <v>603.45000000000005</v>
      </c>
      <c r="W33" s="44">
        <v>623.56999999999994</v>
      </c>
      <c r="X33" s="44">
        <v>643.67999999999995</v>
      </c>
      <c r="Y33" s="44">
        <v>663.8</v>
      </c>
      <c r="Z33" s="44">
        <v>679.89</v>
      </c>
      <c r="AA33" s="44">
        <v>700</v>
      </c>
      <c r="AB33" s="44">
        <v>716.1</v>
      </c>
      <c r="AC33" s="44">
        <v>728.17</v>
      </c>
      <c r="AD33" s="44">
        <v>740.23</v>
      </c>
      <c r="AE33" s="44">
        <v>752.3</v>
      </c>
      <c r="AF33" s="44">
        <v>764.37</v>
      </c>
      <c r="AG33" s="44">
        <v>772.42</v>
      </c>
      <c r="AH33" s="44">
        <v>784.49</v>
      </c>
      <c r="AI33" s="44">
        <v>792.53</v>
      </c>
      <c r="AJ33" s="44">
        <v>800.58</v>
      </c>
      <c r="AK33" s="44">
        <v>804.59770114942535</v>
      </c>
      <c r="AL33" s="45">
        <v>804.59770114942535</v>
      </c>
      <c r="AM33" s="30"/>
    </row>
    <row r="34" spans="1:39" x14ac:dyDescent="0.35">
      <c r="A34" s="31" t="s">
        <v>354</v>
      </c>
      <c r="B34" s="31" t="s">
        <v>10</v>
      </c>
      <c r="C34" s="35">
        <v>32</v>
      </c>
      <c r="D34" s="38" t="s">
        <v>259</v>
      </c>
      <c r="E34" s="46">
        <v>52.120000000000005</v>
      </c>
      <c r="F34" s="44">
        <v>65.150000000000006</v>
      </c>
      <c r="G34" s="44">
        <v>109.09</v>
      </c>
      <c r="H34" s="44">
        <v>142.38999999999999</v>
      </c>
      <c r="I34" s="44">
        <v>193.82999999999998</v>
      </c>
      <c r="J34" s="44">
        <v>235.92999999999998</v>
      </c>
      <c r="K34" s="44">
        <v>282.7</v>
      </c>
      <c r="L34" s="44">
        <v>329.46999999999997</v>
      </c>
      <c r="M34" s="44">
        <v>376.24</v>
      </c>
      <c r="N34" s="44">
        <v>423</v>
      </c>
      <c r="O34" s="44">
        <v>450</v>
      </c>
      <c r="P34" s="44">
        <v>486</v>
      </c>
      <c r="Q34" s="44">
        <v>522</v>
      </c>
      <c r="R34" s="44">
        <v>558</v>
      </c>
      <c r="S34" s="44">
        <v>585</v>
      </c>
      <c r="T34" s="44">
        <v>603</v>
      </c>
      <c r="U34" s="44">
        <v>652.5</v>
      </c>
      <c r="V34" s="44">
        <v>675</v>
      </c>
      <c r="W34" s="44">
        <v>697.5</v>
      </c>
      <c r="X34" s="44">
        <v>720</v>
      </c>
      <c r="Y34" s="44">
        <v>742.5</v>
      </c>
      <c r="Z34" s="44">
        <v>760.5</v>
      </c>
      <c r="AA34" s="44">
        <v>783</v>
      </c>
      <c r="AB34" s="44">
        <v>801</v>
      </c>
      <c r="AC34" s="44">
        <v>814.5</v>
      </c>
      <c r="AD34" s="44">
        <v>828</v>
      </c>
      <c r="AE34" s="44">
        <v>841.5</v>
      </c>
      <c r="AF34" s="44">
        <v>855</v>
      </c>
      <c r="AG34" s="44">
        <v>864</v>
      </c>
      <c r="AH34" s="44">
        <v>877.5</v>
      </c>
      <c r="AI34" s="44">
        <v>886.5</v>
      </c>
      <c r="AJ34" s="44">
        <v>895.5</v>
      </c>
      <c r="AK34" s="44">
        <v>900</v>
      </c>
      <c r="AL34" s="45">
        <v>900</v>
      </c>
      <c r="AM34" s="30"/>
    </row>
    <row r="35" spans="1:39" x14ac:dyDescent="0.35">
      <c r="A35" s="31" t="s">
        <v>355</v>
      </c>
      <c r="B35" s="31" t="s">
        <v>10</v>
      </c>
      <c r="C35" s="35">
        <v>33</v>
      </c>
      <c r="D35" s="38" t="s">
        <v>260</v>
      </c>
      <c r="E35" s="46">
        <v>47.256</v>
      </c>
      <c r="F35" s="44">
        <v>59.07</v>
      </c>
      <c r="G35" s="44">
        <v>98.660000000000011</v>
      </c>
      <c r="H35" s="44">
        <v>130.41</v>
      </c>
      <c r="I35" s="44">
        <v>172.16</v>
      </c>
      <c r="J35" s="44">
        <v>206.32</v>
      </c>
      <c r="K35" s="44">
        <v>244.28</v>
      </c>
      <c r="L35" s="44">
        <v>282.23</v>
      </c>
      <c r="M35" s="44">
        <v>320.19</v>
      </c>
      <c r="N35" s="44">
        <v>358.14</v>
      </c>
      <c r="O35" s="44">
        <v>381</v>
      </c>
      <c r="P35" s="44">
        <v>411.48</v>
      </c>
      <c r="Q35" s="44">
        <v>441.96</v>
      </c>
      <c r="R35" s="44">
        <v>472.44</v>
      </c>
      <c r="S35" s="44">
        <v>495.3</v>
      </c>
      <c r="T35" s="44">
        <v>510.54</v>
      </c>
      <c r="U35" s="44">
        <v>552.45000000000005</v>
      </c>
      <c r="V35" s="44">
        <v>571.5</v>
      </c>
      <c r="W35" s="44">
        <v>590.54999999999995</v>
      </c>
      <c r="X35" s="44">
        <v>609.6</v>
      </c>
      <c r="Y35" s="44">
        <v>628.65</v>
      </c>
      <c r="Z35" s="44">
        <v>643.89</v>
      </c>
      <c r="AA35" s="44">
        <v>662.94</v>
      </c>
      <c r="AB35" s="44">
        <v>678.18</v>
      </c>
      <c r="AC35" s="44">
        <v>689.61</v>
      </c>
      <c r="AD35" s="44">
        <v>701.04</v>
      </c>
      <c r="AE35" s="44">
        <v>712.47</v>
      </c>
      <c r="AF35" s="44">
        <v>723.9</v>
      </c>
      <c r="AG35" s="44">
        <v>731.52</v>
      </c>
      <c r="AH35" s="44">
        <v>742.95</v>
      </c>
      <c r="AI35" s="44">
        <v>750.57</v>
      </c>
      <c r="AJ35" s="44">
        <v>758.19</v>
      </c>
      <c r="AK35" s="44">
        <v>762</v>
      </c>
      <c r="AL35" s="45">
        <v>762</v>
      </c>
      <c r="AM35" s="30"/>
    </row>
    <row r="36" spans="1:39" x14ac:dyDescent="0.35">
      <c r="A36" s="31" t="s">
        <v>356</v>
      </c>
      <c r="B36" s="31" t="s">
        <v>10</v>
      </c>
      <c r="C36" s="35">
        <v>34</v>
      </c>
      <c r="D36" s="38" t="s">
        <v>261</v>
      </c>
      <c r="E36" s="46">
        <v>52.208000000000006</v>
      </c>
      <c r="F36" s="44">
        <v>65.260000000000005</v>
      </c>
      <c r="G36" s="44">
        <v>98.490000000000009</v>
      </c>
      <c r="H36" s="44">
        <v>122.92</v>
      </c>
      <c r="I36" s="44">
        <v>147.92999999999998</v>
      </c>
      <c r="J36" s="44">
        <v>168.39</v>
      </c>
      <c r="K36" s="44">
        <v>191.12</v>
      </c>
      <c r="L36" s="44">
        <v>213.85</v>
      </c>
      <c r="M36" s="44">
        <v>236.57999999999998</v>
      </c>
      <c r="N36" s="44">
        <v>259.32</v>
      </c>
      <c r="O36" s="44">
        <v>275.87</v>
      </c>
      <c r="P36" s="44">
        <v>297.94</v>
      </c>
      <c r="Q36" s="44">
        <v>320</v>
      </c>
      <c r="R36" s="44">
        <v>342.07</v>
      </c>
      <c r="S36" s="44">
        <v>358.63</v>
      </c>
      <c r="T36" s="44">
        <v>369.65999999999997</v>
      </c>
      <c r="U36" s="44">
        <v>400</v>
      </c>
      <c r="V36" s="44">
        <v>413.8</v>
      </c>
      <c r="W36" s="44">
        <v>427.59</v>
      </c>
      <c r="X36" s="44">
        <v>441.38</v>
      </c>
      <c r="Y36" s="44">
        <v>455.18</v>
      </c>
      <c r="Z36" s="44">
        <v>466.21</v>
      </c>
      <c r="AA36" s="44">
        <v>480</v>
      </c>
      <c r="AB36" s="44">
        <v>491.03999999999996</v>
      </c>
      <c r="AC36" s="44">
        <v>499.32</v>
      </c>
      <c r="AD36" s="44">
        <v>507.59</v>
      </c>
      <c r="AE36" s="44">
        <v>515.87</v>
      </c>
      <c r="AF36" s="44">
        <v>524.14</v>
      </c>
      <c r="AG36" s="44">
        <v>529.66</v>
      </c>
      <c r="AH36" s="44">
        <v>537.93999999999994</v>
      </c>
      <c r="AI36" s="44">
        <v>543.45000000000005</v>
      </c>
      <c r="AJ36" s="44">
        <v>548.97</v>
      </c>
      <c r="AK36" s="44">
        <v>551.72413793103453</v>
      </c>
      <c r="AL36" s="45">
        <v>551.72413793103453</v>
      </c>
      <c r="AM36" s="30"/>
    </row>
    <row r="37" spans="1:39" x14ac:dyDescent="0.35">
      <c r="A37" s="31" t="s">
        <v>357</v>
      </c>
      <c r="B37" s="32" t="s">
        <v>1</v>
      </c>
      <c r="C37" s="34">
        <v>35</v>
      </c>
      <c r="D37" s="37" t="s">
        <v>262</v>
      </c>
      <c r="E37" s="42">
        <v>44.344000000000001</v>
      </c>
      <c r="F37" s="43">
        <v>55.43</v>
      </c>
      <c r="G37" s="43">
        <v>91.22</v>
      </c>
      <c r="H37" s="44">
        <v>120.36</v>
      </c>
      <c r="I37" s="44">
        <v>157.07999999999998</v>
      </c>
      <c r="J37" s="44">
        <v>187.12</v>
      </c>
      <c r="K37" s="44">
        <v>220.5</v>
      </c>
      <c r="L37" s="44">
        <v>253.88</v>
      </c>
      <c r="M37" s="44">
        <v>287.26</v>
      </c>
      <c r="N37" s="44">
        <v>320.64</v>
      </c>
      <c r="O37" s="44">
        <v>347.36</v>
      </c>
      <c r="P37" s="44">
        <v>374.08</v>
      </c>
      <c r="Q37" s="44">
        <v>397.46</v>
      </c>
      <c r="R37" s="44">
        <v>424.18</v>
      </c>
      <c r="S37" s="44">
        <v>447.56</v>
      </c>
      <c r="T37" s="44">
        <v>464.26</v>
      </c>
      <c r="U37" s="44">
        <v>484.3</v>
      </c>
      <c r="V37" s="44">
        <v>501</v>
      </c>
      <c r="W37" s="44">
        <v>517.70000000000005</v>
      </c>
      <c r="X37" s="44">
        <v>534.4</v>
      </c>
      <c r="Y37" s="44">
        <v>551.1</v>
      </c>
      <c r="Z37" s="44">
        <v>564.46</v>
      </c>
      <c r="AA37" s="44">
        <v>581.16</v>
      </c>
      <c r="AB37" s="44">
        <v>594.52</v>
      </c>
      <c r="AC37" s="44">
        <v>604.54</v>
      </c>
      <c r="AD37" s="44">
        <v>614.55999999999995</v>
      </c>
      <c r="AE37" s="44">
        <v>624.58000000000004</v>
      </c>
      <c r="AF37" s="44">
        <v>634.6</v>
      </c>
      <c r="AG37" s="44">
        <v>641.28</v>
      </c>
      <c r="AH37" s="44">
        <v>651.29999999999995</v>
      </c>
      <c r="AI37" s="44">
        <v>657.98</v>
      </c>
      <c r="AJ37" s="44">
        <v>664.66</v>
      </c>
      <c r="AK37" s="44">
        <v>668</v>
      </c>
      <c r="AL37" s="45">
        <v>668</v>
      </c>
      <c r="AM37" s="30"/>
    </row>
    <row r="38" spans="1:39" x14ac:dyDescent="0.35">
      <c r="A38" s="31" t="s">
        <v>358</v>
      </c>
      <c r="B38" s="32" t="s">
        <v>1</v>
      </c>
      <c r="C38" s="34">
        <v>36</v>
      </c>
      <c r="D38" s="37" t="s">
        <v>263</v>
      </c>
      <c r="E38" s="42">
        <v>40.152000000000001</v>
      </c>
      <c r="F38" s="43">
        <v>50.19</v>
      </c>
      <c r="G38" s="43">
        <v>80.75</v>
      </c>
      <c r="H38" s="44">
        <v>104.66000000000001</v>
      </c>
      <c r="I38" s="44">
        <v>140.56</v>
      </c>
      <c r="J38" s="44">
        <v>169.92999999999998</v>
      </c>
      <c r="K38" s="44">
        <v>202.57</v>
      </c>
      <c r="L38" s="44">
        <v>235.20999999999998</v>
      </c>
      <c r="M38" s="44">
        <v>267.84999999999997</v>
      </c>
      <c r="N38" s="44">
        <v>300.48</v>
      </c>
      <c r="O38" s="44">
        <v>325.52</v>
      </c>
      <c r="P38" s="44">
        <v>350.56</v>
      </c>
      <c r="Q38" s="44">
        <v>372.47</v>
      </c>
      <c r="R38" s="44">
        <v>397.51</v>
      </c>
      <c r="S38" s="44">
        <v>419.42</v>
      </c>
      <c r="T38" s="44">
        <v>435.07</v>
      </c>
      <c r="U38" s="44">
        <v>453.85</v>
      </c>
      <c r="V38" s="44">
        <v>469.5</v>
      </c>
      <c r="W38" s="44">
        <v>485.15</v>
      </c>
      <c r="X38" s="44">
        <v>500.8</v>
      </c>
      <c r="Y38" s="44">
        <v>516.45000000000005</v>
      </c>
      <c r="Z38" s="44">
        <v>528.97</v>
      </c>
      <c r="AA38" s="44">
        <v>544.62</v>
      </c>
      <c r="AB38" s="44">
        <v>557.14</v>
      </c>
      <c r="AC38" s="44">
        <v>566.53</v>
      </c>
      <c r="AD38" s="44">
        <v>575.91999999999996</v>
      </c>
      <c r="AE38" s="44">
        <v>585.30999999999995</v>
      </c>
      <c r="AF38" s="44">
        <v>594.70000000000005</v>
      </c>
      <c r="AG38" s="44">
        <v>600.96</v>
      </c>
      <c r="AH38" s="44">
        <v>610.35</v>
      </c>
      <c r="AI38" s="44">
        <v>616.61</v>
      </c>
      <c r="AJ38" s="44">
        <v>622.87</v>
      </c>
      <c r="AK38" s="44">
        <v>626</v>
      </c>
      <c r="AL38" s="45">
        <v>626</v>
      </c>
      <c r="AM38" s="30"/>
    </row>
    <row r="39" spans="1:39" x14ac:dyDescent="0.35">
      <c r="A39" s="31" t="s">
        <v>359</v>
      </c>
      <c r="B39" s="32" t="s">
        <v>1</v>
      </c>
      <c r="C39" s="34">
        <v>37</v>
      </c>
      <c r="D39" s="37" t="s">
        <v>264</v>
      </c>
      <c r="E39" s="42">
        <v>49.152000000000001</v>
      </c>
      <c r="F39" s="43">
        <v>61.44</v>
      </c>
      <c r="G39" s="43">
        <v>93.12</v>
      </c>
      <c r="H39" s="44">
        <v>119.49000000000001</v>
      </c>
      <c r="I39" s="44">
        <v>148.79999999999998</v>
      </c>
      <c r="J39" s="44">
        <v>172.78</v>
      </c>
      <c r="K39" s="44">
        <v>199.42999999999998</v>
      </c>
      <c r="L39" s="44">
        <v>226.07</v>
      </c>
      <c r="M39" s="44">
        <v>252.72</v>
      </c>
      <c r="N39" s="44">
        <v>279.36</v>
      </c>
      <c r="O39" s="44">
        <v>302.64</v>
      </c>
      <c r="P39" s="44">
        <v>325.92</v>
      </c>
      <c r="Q39" s="44">
        <v>346.29</v>
      </c>
      <c r="R39" s="44">
        <v>369.57</v>
      </c>
      <c r="S39" s="44">
        <v>389.94</v>
      </c>
      <c r="T39" s="44">
        <v>404.49</v>
      </c>
      <c r="U39" s="44">
        <v>421.95</v>
      </c>
      <c r="V39" s="44">
        <v>436.5</v>
      </c>
      <c r="W39" s="44">
        <v>451.05</v>
      </c>
      <c r="X39" s="44">
        <v>465.6</v>
      </c>
      <c r="Y39" s="44">
        <v>480.15</v>
      </c>
      <c r="Z39" s="44">
        <v>491.79</v>
      </c>
      <c r="AA39" s="44">
        <v>506.34</v>
      </c>
      <c r="AB39" s="44">
        <v>517.98</v>
      </c>
      <c r="AC39" s="44">
        <v>526.71</v>
      </c>
      <c r="AD39" s="44">
        <v>535.44000000000005</v>
      </c>
      <c r="AE39" s="44">
        <v>544.16999999999996</v>
      </c>
      <c r="AF39" s="44">
        <v>552.9</v>
      </c>
      <c r="AG39" s="44">
        <v>558.72</v>
      </c>
      <c r="AH39" s="44">
        <v>567.45000000000005</v>
      </c>
      <c r="AI39" s="44">
        <v>573.27</v>
      </c>
      <c r="AJ39" s="44">
        <v>579.09</v>
      </c>
      <c r="AK39" s="44">
        <v>582</v>
      </c>
      <c r="AL39" s="45">
        <v>582</v>
      </c>
      <c r="AM39" s="30"/>
    </row>
    <row r="40" spans="1:39" x14ac:dyDescent="0.35">
      <c r="A40" s="31" t="s">
        <v>360</v>
      </c>
      <c r="B40" s="31" t="s">
        <v>10</v>
      </c>
      <c r="C40" s="35">
        <v>38</v>
      </c>
      <c r="D40" s="38" t="s">
        <v>265</v>
      </c>
      <c r="E40" s="46">
        <v>33.783999999999999</v>
      </c>
      <c r="F40" s="44">
        <v>42.23</v>
      </c>
      <c r="G40" s="44">
        <v>66.09</v>
      </c>
      <c r="H40" s="44">
        <v>83.51</v>
      </c>
      <c r="I40" s="44">
        <v>90.17</v>
      </c>
      <c r="J40" s="44">
        <v>95.63000000000001</v>
      </c>
      <c r="K40" s="44">
        <v>101.68</v>
      </c>
      <c r="L40" s="44">
        <v>107.74000000000001</v>
      </c>
      <c r="M40" s="44">
        <v>113.80000000000001</v>
      </c>
      <c r="N40" s="44">
        <v>119.85</v>
      </c>
      <c r="O40" s="44">
        <v>127.5</v>
      </c>
      <c r="P40" s="44">
        <v>137.69999999999999</v>
      </c>
      <c r="Q40" s="44">
        <v>147.9</v>
      </c>
      <c r="R40" s="44">
        <v>158.1</v>
      </c>
      <c r="S40" s="44">
        <v>165.75</v>
      </c>
      <c r="T40" s="44">
        <v>170.85</v>
      </c>
      <c r="U40" s="44">
        <v>184.88</v>
      </c>
      <c r="V40" s="44">
        <v>191.25</v>
      </c>
      <c r="W40" s="44">
        <v>197.63</v>
      </c>
      <c r="X40" s="44">
        <v>204</v>
      </c>
      <c r="Y40" s="44">
        <v>210.38</v>
      </c>
      <c r="Z40" s="44">
        <v>215.48</v>
      </c>
      <c r="AA40" s="44">
        <v>221.85</v>
      </c>
      <c r="AB40" s="44">
        <v>226.95</v>
      </c>
      <c r="AC40" s="44">
        <v>230.78</v>
      </c>
      <c r="AD40" s="44">
        <v>234.6</v>
      </c>
      <c r="AE40" s="44">
        <v>238.42999999999998</v>
      </c>
      <c r="AF40" s="44">
        <v>242.25</v>
      </c>
      <c r="AG40" s="44">
        <v>244.8</v>
      </c>
      <c r="AH40" s="44">
        <v>248.63</v>
      </c>
      <c r="AI40" s="44">
        <v>251.17999999999998</v>
      </c>
      <c r="AJ40" s="44">
        <v>253.73</v>
      </c>
      <c r="AK40" s="44">
        <v>255</v>
      </c>
      <c r="AL40" s="45">
        <v>255</v>
      </c>
      <c r="AM40" s="30"/>
    </row>
    <row r="41" spans="1:39" x14ac:dyDescent="0.35">
      <c r="A41" s="31" t="s">
        <v>361</v>
      </c>
      <c r="B41" s="31" t="s">
        <v>10</v>
      </c>
      <c r="C41" s="35">
        <v>39</v>
      </c>
      <c r="D41" s="38" t="s">
        <v>266</v>
      </c>
      <c r="E41" s="46">
        <v>38.112000000000002</v>
      </c>
      <c r="F41" s="44">
        <v>47.64</v>
      </c>
      <c r="G41" s="44">
        <v>75.63000000000001</v>
      </c>
      <c r="H41" s="44">
        <v>94.67</v>
      </c>
      <c r="I41" s="44">
        <v>116.57000000000001</v>
      </c>
      <c r="J41" s="44">
        <v>134.48999999999998</v>
      </c>
      <c r="K41" s="44">
        <v>154.39999999999998</v>
      </c>
      <c r="L41" s="44">
        <v>174.29999999999998</v>
      </c>
      <c r="M41" s="44">
        <v>194.20999999999998</v>
      </c>
      <c r="N41" s="44">
        <v>214.12</v>
      </c>
      <c r="O41" s="44">
        <v>227.78</v>
      </c>
      <c r="P41" s="44">
        <v>246</v>
      </c>
      <c r="Q41" s="44">
        <v>264.23</v>
      </c>
      <c r="R41" s="44">
        <v>282.45</v>
      </c>
      <c r="S41" s="44">
        <v>296.12</v>
      </c>
      <c r="T41" s="44">
        <v>305.23</v>
      </c>
      <c r="U41" s="44">
        <v>330.28</v>
      </c>
      <c r="V41" s="44">
        <v>341.67</v>
      </c>
      <c r="W41" s="44">
        <v>353.06</v>
      </c>
      <c r="X41" s="44">
        <v>364.45</v>
      </c>
      <c r="Y41" s="44">
        <v>375.84</v>
      </c>
      <c r="Z41" s="44">
        <v>384.95</v>
      </c>
      <c r="AA41" s="44">
        <v>396.34</v>
      </c>
      <c r="AB41" s="44">
        <v>405.45</v>
      </c>
      <c r="AC41" s="44">
        <v>412.28</v>
      </c>
      <c r="AD41" s="44">
        <v>419.12</v>
      </c>
      <c r="AE41" s="44">
        <v>425.95</v>
      </c>
      <c r="AF41" s="44">
        <v>432.78</v>
      </c>
      <c r="AG41" s="44">
        <v>437.34</v>
      </c>
      <c r="AH41" s="44">
        <v>444.17</v>
      </c>
      <c r="AI41" s="44">
        <v>448.73</v>
      </c>
      <c r="AJ41" s="44">
        <v>453.28</v>
      </c>
      <c r="AK41" s="44">
        <v>455.55555555555554</v>
      </c>
      <c r="AL41" s="45">
        <v>455.55555555555554</v>
      </c>
      <c r="AM41" s="30"/>
    </row>
    <row r="42" spans="1:39" x14ac:dyDescent="0.35">
      <c r="A42" s="31" t="s">
        <v>362</v>
      </c>
      <c r="B42" s="31" t="s">
        <v>10</v>
      </c>
      <c r="C42" s="35">
        <v>40</v>
      </c>
      <c r="D42" s="38" t="s">
        <v>267</v>
      </c>
      <c r="E42" s="46">
        <v>54.432000000000009</v>
      </c>
      <c r="F42" s="44">
        <v>68.040000000000006</v>
      </c>
      <c r="G42" s="44">
        <v>114.14</v>
      </c>
      <c r="H42" s="44">
        <v>149.26</v>
      </c>
      <c r="I42" s="44">
        <v>205.09</v>
      </c>
      <c r="J42" s="44">
        <v>250.76999999999998</v>
      </c>
      <c r="K42" s="44">
        <v>301.52999999999997</v>
      </c>
      <c r="L42" s="44">
        <v>337.94</v>
      </c>
      <c r="M42" s="44">
        <v>395.87</v>
      </c>
      <c r="N42" s="44">
        <v>453.8</v>
      </c>
      <c r="O42" s="44">
        <v>482.76</v>
      </c>
      <c r="P42" s="44">
        <v>521.38</v>
      </c>
      <c r="Q42" s="44">
        <v>560</v>
      </c>
      <c r="R42" s="44">
        <v>598.63</v>
      </c>
      <c r="S42" s="44">
        <v>627.59</v>
      </c>
      <c r="T42" s="44">
        <v>646.9</v>
      </c>
      <c r="U42" s="44">
        <v>700</v>
      </c>
      <c r="V42" s="44">
        <v>724.14</v>
      </c>
      <c r="W42" s="44">
        <v>748.28</v>
      </c>
      <c r="X42" s="44">
        <v>772.42</v>
      </c>
      <c r="Y42" s="44">
        <v>796.56</v>
      </c>
      <c r="Z42" s="44">
        <v>815.87</v>
      </c>
      <c r="AA42" s="44">
        <v>840</v>
      </c>
      <c r="AB42" s="44">
        <v>859.31999999999994</v>
      </c>
      <c r="AC42" s="44">
        <v>873.8</v>
      </c>
      <c r="AD42" s="44">
        <v>888.28</v>
      </c>
      <c r="AE42" s="44">
        <v>902.76</v>
      </c>
      <c r="AF42" s="44">
        <v>917.25</v>
      </c>
      <c r="AG42" s="44">
        <v>926.9</v>
      </c>
      <c r="AH42" s="44">
        <v>941.38</v>
      </c>
      <c r="AI42" s="44">
        <v>951.04</v>
      </c>
      <c r="AJ42" s="44">
        <v>960.68999999999994</v>
      </c>
      <c r="AK42" s="44">
        <v>965.51724137931035</v>
      </c>
      <c r="AL42" s="45">
        <v>965.51724137931035</v>
      </c>
      <c r="AM42" s="30"/>
    </row>
    <row r="43" spans="1:39" x14ac:dyDescent="0.35">
      <c r="A43" s="31" t="s">
        <v>363</v>
      </c>
      <c r="B43" s="32" t="s">
        <v>1</v>
      </c>
      <c r="C43" s="34">
        <v>41</v>
      </c>
      <c r="D43" s="37" t="s">
        <v>268</v>
      </c>
      <c r="E43" s="42">
        <v>40.152000000000001</v>
      </c>
      <c r="F43" s="43">
        <v>50.19</v>
      </c>
      <c r="G43" s="43">
        <v>80.75</v>
      </c>
      <c r="H43" s="44">
        <v>104.66000000000001</v>
      </c>
      <c r="I43" s="44">
        <v>129.73999999999998</v>
      </c>
      <c r="J43" s="44">
        <v>150.25</v>
      </c>
      <c r="K43" s="44">
        <v>173.04999999999998</v>
      </c>
      <c r="L43" s="44">
        <v>195.85</v>
      </c>
      <c r="M43" s="44">
        <v>218.64999999999998</v>
      </c>
      <c r="N43" s="44">
        <v>241.44</v>
      </c>
      <c r="O43" s="44">
        <v>261.56</v>
      </c>
      <c r="P43" s="44">
        <v>281.68</v>
      </c>
      <c r="Q43" s="44">
        <v>299.28999999999996</v>
      </c>
      <c r="R43" s="44">
        <v>319.40999999999997</v>
      </c>
      <c r="S43" s="44">
        <v>337.01</v>
      </c>
      <c r="T43" s="44">
        <v>349.59</v>
      </c>
      <c r="U43" s="44">
        <v>364.68</v>
      </c>
      <c r="V43" s="44">
        <v>377.25</v>
      </c>
      <c r="W43" s="44">
        <v>389.83</v>
      </c>
      <c r="X43" s="44">
        <v>402.4</v>
      </c>
      <c r="Y43" s="44">
        <v>414.98</v>
      </c>
      <c r="Z43" s="44">
        <v>425.03999999999996</v>
      </c>
      <c r="AA43" s="44">
        <v>437.61</v>
      </c>
      <c r="AB43" s="44">
        <v>447.67</v>
      </c>
      <c r="AC43" s="44">
        <v>455.21999999999997</v>
      </c>
      <c r="AD43" s="44">
        <v>462.76</v>
      </c>
      <c r="AE43" s="44">
        <v>470.31</v>
      </c>
      <c r="AF43" s="44">
        <v>477.85</v>
      </c>
      <c r="AG43" s="44">
        <v>482.88</v>
      </c>
      <c r="AH43" s="44">
        <v>490.43</v>
      </c>
      <c r="AI43" s="44">
        <v>495.46</v>
      </c>
      <c r="AJ43" s="44">
        <v>500.49</v>
      </c>
      <c r="AK43" s="44">
        <v>503</v>
      </c>
      <c r="AL43" s="45">
        <v>503</v>
      </c>
      <c r="AM43" s="30"/>
    </row>
    <row r="44" spans="1:39" x14ac:dyDescent="0.35">
      <c r="A44" s="31" t="s">
        <v>364</v>
      </c>
      <c r="B44" s="31" t="s">
        <v>10</v>
      </c>
      <c r="C44" s="35">
        <v>42</v>
      </c>
      <c r="D44" s="38" t="s">
        <v>269</v>
      </c>
      <c r="E44" s="46">
        <v>33.783999999999999</v>
      </c>
      <c r="F44" s="44">
        <v>42.23</v>
      </c>
      <c r="G44" s="44">
        <v>66.09</v>
      </c>
      <c r="H44" s="44">
        <v>83.51</v>
      </c>
      <c r="I44" s="44">
        <v>93.09</v>
      </c>
      <c r="J44" s="44">
        <v>100.93</v>
      </c>
      <c r="K44" s="44">
        <v>109.65</v>
      </c>
      <c r="L44" s="44">
        <v>118.36</v>
      </c>
      <c r="M44" s="44">
        <v>127.07000000000001</v>
      </c>
      <c r="N44" s="44">
        <v>135.78</v>
      </c>
      <c r="O44" s="44">
        <v>144.44999999999999</v>
      </c>
      <c r="P44" s="44">
        <v>156</v>
      </c>
      <c r="Q44" s="44">
        <v>167.56</v>
      </c>
      <c r="R44" s="44">
        <v>179.12</v>
      </c>
      <c r="S44" s="44">
        <v>187.78</v>
      </c>
      <c r="T44" s="44">
        <v>193.56</v>
      </c>
      <c r="U44" s="44">
        <v>209.45</v>
      </c>
      <c r="V44" s="44">
        <v>216.67</v>
      </c>
      <c r="W44" s="44">
        <v>223.89</v>
      </c>
      <c r="X44" s="44">
        <v>231.12</v>
      </c>
      <c r="Y44" s="44">
        <v>238.34</v>
      </c>
      <c r="Z44" s="44">
        <v>244.12</v>
      </c>
      <c r="AA44" s="44">
        <v>251.34</v>
      </c>
      <c r="AB44" s="44">
        <v>257.12</v>
      </c>
      <c r="AC44" s="44">
        <v>261.45</v>
      </c>
      <c r="AD44" s="44">
        <v>265.77999999999997</v>
      </c>
      <c r="AE44" s="44">
        <v>270.12</v>
      </c>
      <c r="AF44" s="44">
        <v>274.45</v>
      </c>
      <c r="AG44" s="44">
        <v>277.33999999999997</v>
      </c>
      <c r="AH44" s="44">
        <v>281.67</v>
      </c>
      <c r="AI44" s="44">
        <v>284.56</v>
      </c>
      <c r="AJ44" s="44">
        <v>287.45</v>
      </c>
      <c r="AK44" s="44">
        <v>288.88888888888886</v>
      </c>
      <c r="AL44" s="45">
        <v>288.88888888888886</v>
      </c>
      <c r="AM44" s="30"/>
    </row>
    <row r="45" spans="1:39" x14ac:dyDescent="0.35">
      <c r="A45" s="31" t="s">
        <v>365</v>
      </c>
      <c r="B45" s="31" t="s">
        <v>10</v>
      </c>
      <c r="C45" s="35">
        <v>43</v>
      </c>
      <c r="D45" s="38" t="s">
        <v>270</v>
      </c>
      <c r="E45" s="46">
        <v>38.112000000000002</v>
      </c>
      <c r="F45" s="44">
        <v>47.64</v>
      </c>
      <c r="G45" s="44">
        <v>75.63000000000001</v>
      </c>
      <c r="H45" s="44">
        <v>94.67</v>
      </c>
      <c r="I45" s="44">
        <v>108.80000000000001</v>
      </c>
      <c r="J45" s="44">
        <v>120.35000000000001</v>
      </c>
      <c r="K45" s="44">
        <v>133.19</v>
      </c>
      <c r="L45" s="44">
        <v>146.03</v>
      </c>
      <c r="M45" s="44">
        <v>158.87</v>
      </c>
      <c r="N45" s="44">
        <v>171.70999999999998</v>
      </c>
      <c r="O45" s="44">
        <v>182.67</v>
      </c>
      <c r="P45" s="44">
        <v>197.28</v>
      </c>
      <c r="Q45" s="44">
        <v>211.89999999999998</v>
      </c>
      <c r="R45" s="44">
        <v>226.51</v>
      </c>
      <c r="S45" s="44">
        <v>237.47</v>
      </c>
      <c r="T45" s="44">
        <v>244.78</v>
      </c>
      <c r="U45" s="44">
        <v>264.87</v>
      </c>
      <c r="V45" s="44">
        <v>274</v>
      </c>
      <c r="W45" s="44">
        <v>283.14</v>
      </c>
      <c r="X45" s="44">
        <v>292.27</v>
      </c>
      <c r="Y45" s="44">
        <v>301.39999999999998</v>
      </c>
      <c r="Z45" s="44">
        <v>308.70999999999998</v>
      </c>
      <c r="AA45" s="44">
        <v>317.83999999999997</v>
      </c>
      <c r="AB45" s="44">
        <v>325.14999999999998</v>
      </c>
      <c r="AC45" s="44">
        <v>330.63</v>
      </c>
      <c r="AD45" s="44">
        <v>336.11</v>
      </c>
      <c r="AE45" s="44">
        <v>341.59</v>
      </c>
      <c r="AF45" s="44">
        <v>347.07</v>
      </c>
      <c r="AG45" s="44">
        <v>350.72</v>
      </c>
      <c r="AH45" s="44">
        <v>356.2</v>
      </c>
      <c r="AI45" s="44">
        <v>359.86</v>
      </c>
      <c r="AJ45" s="44">
        <v>363.51</v>
      </c>
      <c r="AK45" s="44">
        <v>365.33333333333331</v>
      </c>
      <c r="AL45" s="45">
        <v>365.33333333333331</v>
      </c>
      <c r="AM45" s="30"/>
    </row>
    <row r="46" spans="1:39" x14ac:dyDescent="0.35">
      <c r="A46" s="31" t="s">
        <v>366</v>
      </c>
      <c r="B46" s="32" t="s">
        <v>1</v>
      </c>
      <c r="C46" s="34">
        <v>44</v>
      </c>
      <c r="D46" s="37" t="s">
        <v>271</v>
      </c>
      <c r="E46" s="42">
        <v>41.463999999999999</v>
      </c>
      <c r="F46" s="43">
        <v>51.83</v>
      </c>
      <c r="G46" s="43">
        <v>84.02000000000001</v>
      </c>
      <c r="H46" s="44">
        <v>109.57000000000001</v>
      </c>
      <c r="I46" s="44">
        <v>153.1</v>
      </c>
      <c r="J46" s="44">
        <v>188.73</v>
      </c>
      <c r="K46" s="44">
        <v>228.31</v>
      </c>
      <c r="L46" s="44">
        <v>267.89</v>
      </c>
      <c r="M46" s="44">
        <v>307.46999999999997</v>
      </c>
      <c r="N46" s="44">
        <v>347.04</v>
      </c>
      <c r="O46" s="44">
        <v>375.96</v>
      </c>
      <c r="P46" s="44">
        <v>404.88</v>
      </c>
      <c r="Q46" s="44">
        <v>430.19</v>
      </c>
      <c r="R46" s="44">
        <v>459.11</v>
      </c>
      <c r="S46" s="44">
        <v>484.41</v>
      </c>
      <c r="T46" s="44">
        <v>502.49</v>
      </c>
      <c r="U46" s="44">
        <v>524.17999999999995</v>
      </c>
      <c r="V46" s="44">
        <v>542.25</v>
      </c>
      <c r="W46" s="44">
        <v>560.33000000000004</v>
      </c>
      <c r="X46" s="44">
        <v>578.4</v>
      </c>
      <c r="Y46" s="44">
        <v>596.48</v>
      </c>
      <c r="Z46" s="44">
        <v>610.93999999999994</v>
      </c>
      <c r="AA46" s="44">
        <v>629.01</v>
      </c>
      <c r="AB46" s="44">
        <v>643.47</v>
      </c>
      <c r="AC46" s="44">
        <v>654.31999999999994</v>
      </c>
      <c r="AD46" s="44">
        <v>665.16</v>
      </c>
      <c r="AE46" s="44">
        <v>676.01</v>
      </c>
      <c r="AF46" s="44">
        <v>686.85</v>
      </c>
      <c r="AG46" s="44">
        <v>694.08</v>
      </c>
      <c r="AH46" s="44">
        <v>704.93</v>
      </c>
      <c r="AI46" s="44">
        <v>712.16</v>
      </c>
      <c r="AJ46" s="44">
        <v>719.39</v>
      </c>
      <c r="AK46" s="44">
        <v>723</v>
      </c>
      <c r="AL46" s="45">
        <v>723</v>
      </c>
      <c r="AM46" s="30"/>
    </row>
    <row r="47" spans="1:39" x14ac:dyDescent="0.35">
      <c r="A47" s="31" t="s">
        <v>367</v>
      </c>
      <c r="B47" s="32" t="s">
        <v>1</v>
      </c>
      <c r="C47" s="34">
        <v>45</v>
      </c>
      <c r="D47" s="37" t="s">
        <v>272</v>
      </c>
      <c r="E47" s="42">
        <v>40.152000000000001</v>
      </c>
      <c r="F47" s="43">
        <v>50.19</v>
      </c>
      <c r="G47" s="43">
        <v>80.75</v>
      </c>
      <c r="H47" s="44">
        <v>104.66000000000001</v>
      </c>
      <c r="I47" s="44">
        <v>122.52000000000001</v>
      </c>
      <c r="J47" s="44">
        <v>137.13</v>
      </c>
      <c r="K47" s="44">
        <v>153.37</v>
      </c>
      <c r="L47" s="44">
        <v>169.60999999999999</v>
      </c>
      <c r="M47" s="44">
        <v>185.85</v>
      </c>
      <c r="N47" s="44">
        <v>202.08</v>
      </c>
      <c r="O47" s="44">
        <v>218.92</v>
      </c>
      <c r="P47" s="44">
        <v>235.76</v>
      </c>
      <c r="Q47" s="44">
        <v>250.5</v>
      </c>
      <c r="R47" s="44">
        <v>267.33999999999997</v>
      </c>
      <c r="S47" s="44">
        <v>282.07</v>
      </c>
      <c r="T47" s="44">
        <v>292.59999999999997</v>
      </c>
      <c r="U47" s="44">
        <v>305.23</v>
      </c>
      <c r="V47" s="44">
        <v>315.75</v>
      </c>
      <c r="W47" s="44">
        <v>326.27999999999997</v>
      </c>
      <c r="X47" s="44">
        <v>336.8</v>
      </c>
      <c r="Y47" s="44">
        <v>347.33</v>
      </c>
      <c r="Z47" s="44">
        <v>355.75</v>
      </c>
      <c r="AA47" s="44">
        <v>366.27</v>
      </c>
      <c r="AB47" s="44">
        <v>374.69</v>
      </c>
      <c r="AC47" s="44">
        <v>381.01</v>
      </c>
      <c r="AD47" s="44">
        <v>387.32</v>
      </c>
      <c r="AE47" s="44">
        <v>393.64</v>
      </c>
      <c r="AF47" s="44">
        <v>399.95</v>
      </c>
      <c r="AG47" s="44">
        <v>404.16</v>
      </c>
      <c r="AH47" s="44">
        <v>410.48</v>
      </c>
      <c r="AI47" s="44">
        <v>414.69</v>
      </c>
      <c r="AJ47" s="44">
        <v>418.9</v>
      </c>
      <c r="AK47" s="44">
        <v>421</v>
      </c>
      <c r="AL47" s="45">
        <v>421</v>
      </c>
      <c r="AM47" s="30"/>
    </row>
    <row r="48" spans="1:39" x14ac:dyDescent="0.35">
      <c r="A48" s="31" t="s">
        <v>368</v>
      </c>
      <c r="B48" s="31" t="s">
        <v>10</v>
      </c>
      <c r="C48" s="35">
        <v>46</v>
      </c>
      <c r="D48" s="38" t="s">
        <v>273</v>
      </c>
      <c r="E48" s="46">
        <v>43.032000000000004</v>
      </c>
      <c r="F48" s="44">
        <v>53.79</v>
      </c>
      <c r="G48" s="44">
        <v>87.95</v>
      </c>
      <c r="H48" s="44">
        <v>112.71000000000001</v>
      </c>
      <c r="I48" s="44">
        <v>162.13</v>
      </c>
      <c r="J48" s="44">
        <v>202.56</v>
      </c>
      <c r="K48" s="44">
        <v>247.48999999999998</v>
      </c>
      <c r="L48" s="44">
        <v>292.42</v>
      </c>
      <c r="M48" s="44">
        <v>337.34</v>
      </c>
      <c r="N48" s="44">
        <v>382.27</v>
      </c>
      <c r="O48" s="44">
        <v>406.67</v>
      </c>
      <c r="P48" s="44">
        <v>439.2</v>
      </c>
      <c r="Q48" s="44">
        <v>471.74</v>
      </c>
      <c r="R48" s="44">
        <v>504.27</v>
      </c>
      <c r="S48" s="44">
        <v>528.66999999999996</v>
      </c>
      <c r="T48" s="44">
        <v>544.93999999999994</v>
      </c>
      <c r="U48" s="44">
        <v>589.66999999999996</v>
      </c>
      <c r="V48" s="44">
        <v>610</v>
      </c>
      <c r="W48" s="44">
        <v>630.34</v>
      </c>
      <c r="X48" s="44">
        <v>650.66999999999996</v>
      </c>
      <c r="Y48" s="44">
        <v>671</v>
      </c>
      <c r="Z48" s="44">
        <v>687.27</v>
      </c>
      <c r="AA48" s="44">
        <v>707.6</v>
      </c>
      <c r="AB48" s="44">
        <v>723.87</v>
      </c>
      <c r="AC48" s="44">
        <v>736.06999999999994</v>
      </c>
      <c r="AD48" s="44">
        <v>748.27</v>
      </c>
      <c r="AE48" s="44">
        <v>760.47</v>
      </c>
      <c r="AF48" s="44">
        <v>772.67</v>
      </c>
      <c r="AG48" s="44">
        <v>780.8</v>
      </c>
      <c r="AH48" s="44">
        <v>793</v>
      </c>
      <c r="AI48" s="44">
        <v>801.14</v>
      </c>
      <c r="AJ48" s="44">
        <v>809.27</v>
      </c>
      <c r="AK48" s="44">
        <v>813.33333333333326</v>
      </c>
      <c r="AL48" s="45">
        <v>813.33333333333326</v>
      </c>
      <c r="AM48" s="30"/>
    </row>
    <row r="49" spans="1:39" x14ac:dyDescent="0.35">
      <c r="A49" s="31" t="s">
        <v>369</v>
      </c>
      <c r="B49" s="31" t="s">
        <v>10</v>
      </c>
      <c r="C49" s="35">
        <v>47</v>
      </c>
      <c r="D49" s="38" t="s">
        <v>274</v>
      </c>
      <c r="E49" s="46">
        <v>51.840000000000011</v>
      </c>
      <c r="F49" s="44">
        <v>64.800000000000011</v>
      </c>
      <c r="G49" s="44">
        <v>108.7</v>
      </c>
      <c r="H49" s="44">
        <v>142.14999999999998</v>
      </c>
      <c r="I49" s="44">
        <v>188.39</v>
      </c>
      <c r="J49" s="44">
        <v>226.23</v>
      </c>
      <c r="K49" s="44">
        <v>268.26</v>
      </c>
      <c r="L49" s="44">
        <v>293.68</v>
      </c>
      <c r="M49" s="44">
        <v>344.03</v>
      </c>
      <c r="N49" s="44">
        <v>394.37</v>
      </c>
      <c r="O49" s="44">
        <v>419.55</v>
      </c>
      <c r="P49" s="44">
        <v>453.11</v>
      </c>
      <c r="Q49" s="44">
        <v>486.67</v>
      </c>
      <c r="R49" s="44">
        <v>520.23</v>
      </c>
      <c r="S49" s="44">
        <v>545.41</v>
      </c>
      <c r="T49" s="44">
        <v>562.18999999999994</v>
      </c>
      <c r="U49" s="44">
        <v>608.34</v>
      </c>
      <c r="V49" s="44">
        <v>629.31999999999994</v>
      </c>
      <c r="W49" s="44">
        <v>650.29</v>
      </c>
      <c r="X49" s="44">
        <v>671.27</v>
      </c>
      <c r="Y49" s="44">
        <v>692.25</v>
      </c>
      <c r="Z49" s="44">
        <v>709.03</v>
      </c>
      <c r="AA49" s="44">
        <v>730</v>
      </c>
      <c r="AB49" s="44">
        <v>746.79</v>
      </c>
      <c r="AC49" s="44">
        <v>759.37</v>
      </c>
      <c r="AD49" s="44">
        <v>771.96</v>
      </c>
      <c r="AE49" s="44">
        <v>784.55</v>
      </c>
      <c r="AF49" s="44">
        <v>797.13</v>
      </c>
      <c r="AG49" s="44">
        <v>805.52</v>
      </c>
      <c r="AH49" s="44">
        <v>818.11</v>
      </c>
      <c r="AI49" s="44">
        <v>826.5</v>
      </c>
      <c r="AJ49" s="44">
        <v>834.89</v>
      </c>
      <c r="AK49" s="44">
        <v>839.080459770115</v>
      </c>
      <c r="AL49" s="45">
        <v>839.080459770115</v>
      </c>
      <c r="AM49" s="30"/>
    </row>
    <row r="50" spans="1:39" x14ac:dyDescent="0.35">
      <c r="A50" s="31" t="s">
        <v>370</v>
      </c>
      <c r="B50" s="31" t="s">
        <v>10</v>
      </c>
      <c r="C50" s="35">
        <v>48</v>
      </c>
      <c r="D50" s="38" t="s">
        <v>275</v>
      </c>
      <c r="E50" s="46">
        <v>94.280000000000015</v>
      </c>
      <c r="F50" s="44">
        <v>117.85000000000001</v>
      </c>
      <c r="G50" s="44">
        <v>178.63</v>
      </c>
      <c r="H50" s="44">
        <v>218.82999999999998</v>
      </c>
      <c r="I50" s="44">
        <v>241.70999999999998</v>
      </c>
      <c r="J50" s="44">
        <v>260.43</v>
      </c>
      <c r="K50" s="44">
        <v>281.23</v>
      </c>
      <c r="L50" s="44">
        <v>302.02999999999997</v>
      </c>
      <c r="M50" s="44">
        <v>322.83</v>
      </c>
      <c r="N50" s="44">
        <v>343.63</v>
      </c>
      <c r="O50" s="44">
        <v>365.56</v>
      </c>
      <c r="P50" s="44">
        <v>394.8</v>
      </c>
      <c r="Q50" s="44">
        <v>424.05</v>
      </c>
      <c r="R50" s="44">
        <v>453.28999999999996</v>
      </c>
      <c r="S50" s="44">
        <v>475.23</v>
      </c>
      <c r="T50" s="44">
        <v>489.84999999999997</v>
      </c>
      <c r="U50" s="44">
        <v>530.05999999999995</v>
      </c>
      <c r="V50" s="44">
        <v>548.34</v>
      </c>
      <c r="W50" s="44">
        <v>566.62</v>
      </c>
      <c r="X50" s="44">
        <v>584.89</v>
      </c>
      <c r="Y50" s="44">
        <v>603.16999999999996</v>
      </c>
      <c r="Z50" s="44">
        <v>617.79</v>
      </c>
      <c r="AA50" s="44">
        <v>636.06999999999994</v>
      </c>
      <c r="AB50" s="44">
        <v>650.68999999999994</v>
      </c>
      <c r="AC50" s="44">
        <v>661.66</v>
      </c>
      <c r="AD50" s="44">
        <v>672.63</v>
      </c>
      <c r="AE50" s="44">
        <v>683.59</v>
      </c>
      <c r="AF50" s="44">
        <v>694.56</v>
      </c>
      <c r="AG50" s="44">
        <v>701.87</v>
      </c>
      <c r="AH50" s="44">
        <v>712.84</v>
      </c>
      <c r="AI50" s="44">
        <v>720.15</v>
      </c>
      <c r="AJ50" s="44">
        <v>727.46</v>
      </c>
      <c r="AK50" s="44">
        <v>731.11111111111109</v>
      </c>
      <c r="AL50" s="45">
        <v>731.11111111111109</v>
      </c>
      <c r="AM50" s="30"/>
    </row>
    <row r="51" spans="1:39" x14ac:dyDescent="0.35">
      <c r="A51" s="31" t="s">
        <v>371</v>
      </c>
      <c r="B51" s="32" t="s">
        <v>1</v>
      </c>
      <c r="C51" s="34">
        <v>49</v>
      </c>
      <c r="D51" s="37" t="s">
        <v>276</v>
      </c>
      <c r="E51" s="42">
        <v>37.143999999999998</v>
      </c>
      <c r="F51" s="43">
        <v>46.43</v>
      </c>
      <c r="G51" s="43">
        <v>74.48</v>
      </c>
      <c r="H51" s="44">
        <v>98.13000000000001</v>
      </c>
      <c r="I51" s="44">
        <v>131</v>
      </c>
      <c r="J51" s="44">
        <v>157.89999999999998</v>
      </c>
      <c r="K51" s="44">
        <v>187.79</v>
      </c>
      <c r="L51" s="44">
        <v>217.67</v>
      </c>
      <c r="M51" s="44">
        <v>247.56</v>
      </c>
      <c r="N51" s="44">
        <v>277.44</v>
      </c>
      <c r="O51" s="44">
        <v>300.56</v>
      </c>
      <c r="P51" s="44">
        <v>323.68</v>
      </c>
      <c r="Q51" s="44">
        <v>343.91</v>
      </c>
      <c r="R51" s="44">
        <v>367.03</v>
      </c>
      <c r="S51" s="44">
        <v>387.26</v>
      </c>
      <c r="T51" s="44">
        <v>401.71</v>
      </c>
      <c r="U51" s="44">
        <v>419.05</v>
      </c>
      <c r="V51" s="44">
        <v>433.5</v>
      </c>
      <c r="W51" s="44">
        <v>447.95</v>
      </c>
      <c r="X51" s="44">
        <v>462.4</v>
      </c>
      <c r="Y51" s="44">
        <v>476.85</v>
      </c>
      <c r="Z51" s="44">
        <v>488.41</v>
      </c>
      <c r="AA51" s="44">
        <v>502.86</v>
      </c>
      <c r="AB51" s="44">
        <v>514.41999999999996</v>
      </c>
      <c r="AC51" s="44">
        <v>523.09</v>
      </c>
      <c r="AD51" s="44">
        <v>531.76</v>
      </c>
      <c r="AE51" s="44">
        <v>540.42999999999995</v>
      </c>
      <c r="AF51" s="44">
        <v>549.1</v>
      </c>
      <c r="AG51" s="44">
        <v>554.88</v>
      </c>
      <c r="AH51" s="44">
        <v>563.54999999999995</v>
      </c>
      <c r="AI51" s="44">
        <v>569.33000000000004</v>
      </c>
      <c r="AJ51" s="44">
        <v>575.11</v>
      </c>
      <c r="AK51" s="44">
        <v>578</v>
      </c>
      <c r="AL51" s="45">
        <v>578</v>
      </c>
      <c r="AM51" s="30"/>
    </row>
    <row r="52" spans="1:39" x14ac:dyDescent="0.35">
      <c r="A52" s="31" t="s">
        <v>372</v>
      </c>
      <c r="B52" s="32" t="s">
        <v>1</v>
      </c>
      <c r="C52" s="34">
        <v>50</v>
      </c>
      <c r="D52" s="37" t="s">
        <v>277</v>
      </c>
      <c r="E52" s="42">
        <v>47.103999999999999</v>
      </c>
      <c r="F52" s="43">
        <v>58.879999999999995</v>
      </c>
      <c r="G52" s="43">
        <v>88.01</v>
      </c>
      <c r="H52" s="44">
        <v>111.82000000000001</v>
      </c>
      <c r="I52" s="44">
        <v>136.38</v>
      </c>
      <c r="J52" s="44">
        <v>156.47</v>
      </c>
      <c r="K52" s="44">
        <v>178.79</v>
      </c>
      <c r="L52" s="44">
        <v>201.12</v>
      </c>
      <c r="M52" s="44">
        <v>223.44</v>
      </c>
      <c r="N52" s="44">
        <v>245.76</v>
      </c>
      <c r="O52" s="44">
        <v>266.24</v>
      </c>
      <c r="P52" s="44">
        <v>286.72000000000003</v>
      </c>
      <c r="Q52" s="44">
        <v>304.64</v>
      </c>
      <c r="R52" s="44">
        <v>325.12</v>
      </c>
      <c r="S52" s="44">
        <v>343.04</v>
      </c>
      <c r="T52" s="44">
        <v>355.84</v>
      </c>
      <c r="U52" s="44">
        <v>371.2</v>
      </c>
      <c r="V52" s="44">
        <v>384</v>
      </c>
      <c r="W52" s="44">
        <v>396.8</v>
      </c>
      <c r="X52" s="44">
        <v>409.6</v>
      </c>
      <c r="Y52" s="44">
        <v>422.4</v>
      </c>
      <c r="Z52" s="44">
        <v>432.64</v>
      </c>
      <c r="AA52" s="44">
        <v>445.44</v>
      </c>
      <c r="AB52" s="44">
        <v>455.68</v>
      </c>
      <c r="AC52" s="44">
        <v>463.36</v>
      </c>
      <c r="AD52" s="44">
        <v>471.04</v>
      </c>
      <c r="AE52" s="44">
        <v>478.72</v>
      </c>
      <c r="AF52" s="44">
        <v>486.4</v>
      </c>
      <c r="AG52" s="44">
        <v>491.52</v>
      </c>
      <c r="AH52" s="44">
        <v>499.2</v>
      </c>
      <c r="AI52" s="44">
        <v>504.32</v>
      </c>
      <c r="AJ52" s="44">
        <v>509.44</v>
      </c>
      <c r="AK52" s="44">
        <v>512</v>
      </c>
      <c r="AL52" s="45">
        <v>512</v>
      </c>
      <c r="AM52" s="30"/>
    </row>
    <row r="53" spans="1:39" x14ac:dyDescent="0.35">
      <c r="A53" s="31" t="s">
        <v>373</v>
      </c>
      <c r="B53" s="32" t="s">
        <v>1</v>
      </c>
      <c r="C53" s="34">
        <v>51</v>
      </c>
      <c r="D53" s="37" t="s">
        <v>278</v>
      </c>
      <c r="E53" s="42">
        <v>33.783999999999999</v>
      </c>
      <c r="F53" s="43">
        <v>42.23</v>
      </c>
      <c r="G53" s="43">
        <v>66.09</v>
      </c>
      <c r="H53" s="44">
        <v>85.550000000000011</v>
      </c>
      <c r="I53" s="44">
        <v>110.26</v>
      </c>
      <c r="J53" s="44">
        <v>130.47</v>
      </c>
      <c r="K53" s="44">
        <v>152.94</v>
      </c>
      <c r="L53" s="44">
        <v>175.39999999999998</v>
      </c>
      <c r="M53" s="44">
        <v>197.85999999999999</v>
      </c>
      <c r="N53" s="44">
        <v>220.32</v>
      </c>
      <c r="O53" s="44">
        <v>238.68</v>
      </c>
      <c r="P53" s="44">
        <v>257.04000000000002</v>
      </c>
      <c r="Q53" s="44">
        <v>273.11</v>
      </c>
      <c r="R53" s="44">
        <v>291.46999999999997</v>
      </c>
      <c r="S53" s="44">
        <v>307.52999999999997</v>
      </c>
      <c r="T53" s="44">
        <v>319.01</v>
      </c>
      <c r="U53" s="44">
        <v>332.78</v>
      </c>
      <c r="V53" s="44">
        <v>344.25</v>
      </c>
      <c r="W53" s="44">
        <v>355.73</v>
      </c>
      <c r="X53" s="44">
        <v>367.2</v>
      </c>
      <c r="Y53" s="44">
        <v>378.68</v>
      </c>
      <c r="Z53" s="44">
        <v>387.86</v>
      </c>
      <c r="AA53" s="44">
        <v>399.33</v>
      </c>
      <c r="AB53" s="44">
        <v>408.51</v>
      </c>
      <c r="AC53" s="44">
        <v>415.4</v>
      </c>
      <c r="AD53" s="44">
        <v>422.28</v>
      </c>
      <c r="AE53" s="44">
        <v>429.17</v>
      </c>
      <c r="AF53" s="44">
        <v>436.05</v>
      </c>
      <c r="AG53" s="44">
        <v>440.64</v>
      </c>
      <c r="AH53" s="44">
        <v>447.53</v>
      </c>
      <c r="AI53" s="44">
        <v>452.12</v>
      </c>
      <c r="AJ53" s="44">
        <v>456.71</v>
      </c>
      <c r="AK53" s="44">
        <v>459</v>
      </c>
      <c r="AL53" s="45">
        <v>459</v>
      </c>
      <c r="AM53" s="30"/>
    </row>
    <row r="54" spans="1:39" x14ac:dyDescent="0.35">
      <c r="A54" s="31" t="s">
        <v>374</v>
      </c>
      <c r="B54" s="32" t="s">
        <v>1</v>
      </c>
      <c r="C54" s="34">
        <v>52</v>
      </c>
      <c r="D54" s="37" t="s">
        <v>279</v>
      </c>
      <c r="E54" s="42">
        <v>50.984000000000002</v>
      </c>
      <c r="F54" s="43">
        <v>63.73</v>
      </c>
      <c r="G54" s="43">
        <v>97.7</v>
      </c>
      <c r="H54" s="44">
        <v>126.36</v>
      </c>
      <c r="I54" s="44">
        <v>153.01</v>
      </c>
      <c r="J54" s="44">
        <v>174.79999999999998</v>
      </c>
      <c r="K54" s="44">
        <v>199.01999999999998</v>
      </c>
      <c r="L54" s="44">
        <v>223.23999999999998</v>
      </c>
      <c r="M54" s="44">
        <v>247.45999999999998</v>
      </c>
      <c r="N54" s="44">
        <v>271.68</v>
      </c>
      <c r="O54" s="44">
        <v>294.32</v>
      </c>
      <c r="P54" s="44">
        <v>316.95999999999998</v>
      </c>
      <c r="Q54" s="44">
        <v>336.77</v>
      </c>
      <c r="R54" s="44">
        <v>359.41</v>
      </c>
      <c r="S54" s="44">
        <v>379.22</v>
      </c>
      <c r="T54" s="44">
        <v>393.37</v>
      </c>
      <c r="U54" s="44">
        <v>410.35</v>
      </c>
      <c r="V54" s="44">
        <v>424.5</v>
      </c>
      <c r="W54" s="44">
        <v>438.65</v>
      </c>
      <c r="X54" s="44">
        <v>452.8</v>
      </c>
      <c r="Y54" s="44">
        <v>466.95</v>
      </c>
      <c r="Z54" s="44">
        <v>478.27</v>
      </c>
      <c r="AA54" s="44">
        <v>492.42</v>
      </c>
      <c r="AB54" s="44">
        <v>503.74</v>
      </c>
      <c r="AC54" s="44">
        <v>512.23</v>
      </c>
      <c r="AD54" s="44">
        <v>520.72</v>
      </c>
      <c r="AE54" s="44">
        <v>529.21</v>
      </c>
      <c r="AF54" s="44">
        <v>537.70000000000005</v>
      </c>
      <c r="AG54" s="44">
        <v>543.36</v>
      </c>
      <c r="AH54" s="44">
        <v>551.85</v>
      </c>
      <c r="AI54" s="44">
        <v>557.51</v>
      </c>
      <c r="AJ54" s="44">
        <v>563.16999999999996</v>
      </c>
      <c r="AK54" s="44">
        <v>566</v>
      </c>
      <c r="AL54" s="45">
        <v>566</v>
      </c>
      <c r="AM54" s="30"/>
    </row>
    <row r="55" spans="1:39" x14ac:dyDescent="0.35">
      <c r="A55" s="31" t="s">
        <v>375</v>
      </c>
      <c r="B55" s="32" t="s">
        <v>1</v>
      </c>
      <c r="C55" s="34">
        <v>53</v>
      </c>
      <c r="D55" s="37" t="s">
        <v>280</v>
      </c>
      <c r="E55" s="42">
        <v>41.463999999999999</v>
      </c>
      <c r="F55" s="43">
        <v>51.83</v>
      </c>
      <c r="G55" s="43">
        <v>84.02000000000001</v>
      </c>
      <c r="H55" s="44">
        <v>109.57000000000001</v>
      </c>
      <c r="I55" s="44">
        <v>141.22</v>
      </c>
      <c r="J55" s="44">
        <v>167.13</v>
      </c>
      <c r="K55" s="44">
        <v>195.91</v>
      </c>
      <c r="L55" s="44">
        <v>224.69</v>
      </c>
      <c r="M55" s="44">
        <v>253.47</v>
      </c>
      <c r="N55" s="44">
        <v>282.24</v>
      </c>
      <c r="O55" s="44">
        <v>305.76</v>
      </c>
      <c r="P55" s="44">
        <v>329.28</v>
      </c>
      <c r="Q55" s="44">
        <v>349.86</v>
      </c>
      <c r="R55" s="44">
        <v>373.38</v>
      </c>
      <c r="S55" s="44">
        <v>393.96</v>
      </c>
      <c r="T55" s="44">
        <v>408.66</v>
      </c>
      <c r="U55" s="44">
        <v>426.3</v>
      </c>
      <c r="V55" s="44">
        <v>441</v>
      </c>
      <c r="W55" s="44">
        <v>455.7</v>
      </c>
      <c r="X55" s="44">
        <v>470.4</v>
      </c>
      <c r="Y55" s="44">
        <v>485.1</v>
      </c>
      <c r="Z55" s="44">
        <v>496.86</v>
      </c>
      <c r="AA55" s="44">
        <v>511.56</v>
      </c>
      <c r="AB55" s="44">
        <v>523.32000000000005</v>
      </c>
      <c r="AC55" s="44">
        <v>532.14</v>
      </c>
      <c r="AD55" s="44">
        <v>540.96</v>
      </c>
      <c r="AE55" s="44">
        <v>549.78</v>
      </c>
      <c r="AF55" s="44">
        <v>558.6</v>
      </c>
      <c r="AG55" s="44">
        <v>564.48</v>
      </c>
      <c r="AH55" s="44">
        <v>573.29999999999995</v>
      </c>
      <c r="AI55" s="44">
        <v>579.17999999999995</v>
      </c>
      <c r="AJ55" s="44">
        <v>585.05999999999995</v>
      </c>
      <c r="AK55" s="44">
        <v>588</v>
      </c>
      <c r="AL55" s="45">
        <v>588</v>
      </c>
      <c r="AM55" s="30"/>
    </row>
    <row r="56" spans="1:39" x14ac:dyDescent="0.35">
      <c r="A56" s="31" t="s">
        <v>376</v>
      </c>
      <c r="B56" s="32" t="s">
        <v>1</v>
      </c>
      <c r="C56" s="34">
        <v>54</v>
      </c>
      <c r="D56" s="37" t="s">
        <v>281</v>
      </c>
      <c r="E56" s="42">
        <v>37.664000000000001</v>
      </c>
      <c r="F56" s="43">
        <v>47.08</v>
      </c>
      <c r="G56" s="43">
        <v>75.790000000000006</v>
      </c>
      <c r="H56" s="44">
        <v>100.09</v>
      </c>
      <c r="I56" s="44">
        <v>129.51</v>
      </c>
      <c r="J56" s="44">
        <v>153.57999999999998</v>
      </c>
      <c r="K56" s="44">
        <v>180.32</v>
      </c>
      <c r="L56" s="44">
        <v>207.06</v>
      </c>
      <c r="M56" s="44">
        <v>233.81</v>
      </c>
      <c r="N56" s="44">
        <v>260.55</v>
      </c>
      <c r="O56" s="44">
        <v>282.26</v>
      </c>
      <c r="P56" s="44">
        <v>303.96999999999997</v>
      </c>
      <c r="Q56" s="44">
        <v>322.96999999999997</v>
      </c>
      <c r="R56" s="44">
        <v>344.68</v>
      </c>
      <c r="S56" s="44">
        <v>363.68</v>
      </c>
      <c r="T56" s="44">
        <v>377.25</v>
      </c>
      <c r="U56" s="44">
        <v>393.53</v>
      </c>
      <c r="V56" s="44">
        <v>407.1</v>
      </c>
      <c r="W56" s="44">
        <v>420.67</v>
      </c>
      <c r="X56" s="44">
        <v>434.24</v>
      </c>
      <c r="Y56" s="44">
        <v>447.81</v>
      </c>
      <c r="Z56" s="44">
        <v>458.67</v>
      </c>
      <c r="AA56" s="44">
        <v>472.24</v>
      </c>
      <c r="AB56" s="44">
        <v>483.09999999999997</v>
      </c>
      <c r="AC56" s="44">
        <v>491.24</v>
      </c>
      <c r="AD56" s="44">
        <v>499.38</v>
      </c>
      <c r="AE56" s="44">
        <v>507.52</v>
      </c>
      <c r="AF56" s="44">
        <v>515.66</v>
      </c>
      <c r="AG56" s="44">
        <v>521.09</v>
      </c>
      <c r="AH56" s="44">
        <v>529.23</v>
      </c>
      <c r="AI56" s="44">
        <v>534.66</v>
      </c>
      <c r="AJ56" s="44">
        <v>540.09</v>
      </c>
      <c r="AK56" s="44">
        <v>542.79999999999995</v>
      </c>
      <c r="AL56" s="45">
        <v>542.79999999999995</v>
      </c>
      <c r="AM56" s="30"/>
    </row>
    <row r="57" spans="1:39" x14ac:dyDescent="0.35">
      <c r="A57" s="31" t="s">
        <v>377</v>
      </c>
      <c r="B57" s="32" t="s">
        <v>1</v>
      </c>
      <c r="C57" s="34">
        <v>55</v>
      </c>
      <c r="D57" s="37" t="s">
        <v>282</v>
      </c>
      <c r="E57" s="42">
        <v>41.984000000000002</v>
      </c>
      <c r="F57" s="43">
        <v>52.48</v>
      </c>
      <c r="G57" s="43">
        <v>85.33</v>
      </c>
      <c r="H57" s="44">
        <v>111.53</v>
      </c>
      <c r="I57" s="44">
        <v>136.13999999999999</v>
      </c>
      <c r="J57" s="44">
        <v>156.26999999999998</v>
      </c>
      <c r="K57" s="44">
        <v>178.64999999999998</v>
      </c>
      <c r="L57" s="44">
        <v>201.01999999999998</v>
      </c>
      <c r="M57" s="44">
        <v>223.39</v>
      </c>
      <c r="N57" s="44">
        <v>245.76</v>
      </c>
      <c r="O57" s="44">
        <v>266.24</v>
      </c>
      <c r="P57" s="44">
        <v>286.72000000000003</v>
      </c>
      <c r="Q57" s="44">
        <v>304.64</v>
      </c>
      <c r="R57" s="44">
        <v>325.12</v>
      </c>
      <c r="S57" s="44">
        <v>343.04</v>
      </c>
      <c r="T57" s="44">
        <v>355.84</v>
      </c>
      <c r="U57" s="44">
        <v>371.2</v>
      </c>
      <c r="V57" s="44">
        <v>384</v>
      </c>
      <c r="W57" s="44">
        <v>396.8</v>
      </c>
      <c r="X57" s="44">
        <v>409.6</v>
      </c>
      <c r="Y57" s="44">
        <v>422.4</v>
      </c>
      <c r="Z57" s="44">
        <v>432.64</v>
      </c>
      <c r="AA57" s="44">
        <v>445.44</v>
      </c>
      <c r="AB57" s="44">
        <v>455.68</v>
      </c>
      <c r="AC57" s="44">
        <v>463.36</v>
      </c>
      <c r="AD57" s="44">
        <v>471.04</v>
      </c>
      <c r="AE57" s="44">
        <v>478.72</v>
      </c>
      <c r="AF57" s="44">
        <v>486.4</v>
      </c>
      <c r="AG57" s="44">
        <v>491.52</v>
      </c>
      <c r="AH57" s="44">
        <v>499.2</v>
      </c>
      <c r="AI57" s="44">
        <v>504.32</v>
      </c>
      <c r="AJ57" s="44">
        <v>509.44</v>
      </c>
      <c r="AK57" s="44">
        <v>512</v>
      </c>
      <c r="AL57" s="45">
        <v>512</v>
      </c>
      <c r="AM57" s="30"/>
    </row>
    <row r="58" spans="1:39" x14ac:dyDescent="0.35">
      <c r="A58" s="31" t="s">
        <v>378</v>
      </c>
      <c r="B58" s="32" t="s">
        <v>1</v>
      </c>
      <c r="C58" s="34">
        <v>56</v>
      </c>
      <c r="D58" s="37" t="s">
        <v>283</v>
      </c>
      <c r="E58" s="42">
        <v>44.344000000000001</v>
      </c>
      <c r="F58" s="43">
        <v>55.43</v>
      </c>
      <c r="G58" s="43">
        <v>91.22</v>
      </c>
      <c r="H58" s="44">
        <v>120.36</v>
      </c>
      <c r="I58" s="44">
        <v>163.78</v>
      </c>
      <c r="J58" s="44">
        <v>199.31</v>
      </c>
      <c r="K58" s="44">
        <v>238.78</v>
      </c>
      <c r="L58" s="44">
        <v>278.26</v>
      </c>
      <c r="M58" s="44">
        <v>317.73</v>
      </c>
      <c r="N58" s="44">
        <v>357.2</v>
      </c>
      <c r="O58" s="44">
        <v>380</v>
      </c>
      <c r="P58" s="44">
        <v>410.4</v>
      </c>
      <c r="Q58" s="44">
        <v>440.8</v>
      </c>
      <c r="R58" s="44">
        <v>471.2</v>
      </c>
      <c r="S58" s="44">
        <v>494</v>
      </c>
      <c r="T58" s="44">
        <v>509.2</v>
      </c>
      <c r="U58" s="44">
        <v>551</v>
      </c>
      <c r="V58" s="44">
        <v>570</v>
      </c>
      <c r="W58" s="44">
        <v>589</v>
      </c>
      <c r="X58" s="44">
        <v>608</v>
      </c>
      <c r="Y58" s="44">
        <v>627</v>
      </c>
      <c r="Z58" s="44">
        <v>642.20000000000005</v>
      </c>
      <c r="AA58" s="44">
        <v>661.2</v>
      </c>
      <c r="AB58" s="44">
        <v>676.4</v>
      </c>
      <c r="AC58" s="44">
        <v>687.8</v>
      </c>
      <c r="AD58" s="44">
        <v>699.2</v>
      </c>
      <c r="AE58" s="44">
        <v>710.6</v>
      </c>
      <c r="AF58" s="44">
        <v>722</v>
      </c>
      <c r="AG58" s="44">
        <v>729.6</v>
      </c>
      <c r="AH58" s="44">
        <v>741</v>
      </c>
      <c r="AI58" s="44">
        <v>748.6</v>
      </c>
      <c r="AJ58" s="44">
        <v>756.2</v>
      </c>
      <c r="AK58" s="44">
        <v>760</v>
      </c>
      <c r="AL58" s="45">
        <v>760</v>
      </c>
      <c r="AM58" s="30"/>
    </row>
    <row r="59" spans="1:39" x14ac:dyDescent="0.35">
      <c r="A59" s="31" t="s">
        <v>379</v>
      </c>
      <c r="B59" s="32" t="s">
        <v>1</v>
      </c>
      <c r="C59" s="34">
        <v>57</v>
      </c>
      <c r="D59" s="37" t="s">
        <v>284</v>
      </c>
      <c r="E59" s="42">
        <v>41.984000000000002</v>
      </c>
      <c r="F59" s="43">
        <v>52.48</v>
      </c>
      <c r="G59" s="43">
        <v>85.33</v>
      </c>
      <c r="H59" s="44">
        <v>111.53</v>
      </c>
      <c r="I59" s="44">
        <v>134.98999999999998</v>
      </c>
      <c r="J59" s="44">
        <v>154.19</v>
      </c>
      <c r="K59" s="44">
        <v>175.53</v>
      </c>
      <c r="L59" s="44">
        <v>196.85999999999999</v>
      </c>
      <c r="M59" s="44">
        <v>218.19</v>
      </c>
      <c r="N59" s="44">
        <v>239.52</v>
      </c>
      <c r="O59" s="44">
        <v>259.48</v>
      </c>
      <c r="P59" s="44">
        <v>279.44</v>
      </c>
      <c r="Q59" s="44">
        <v>296.90999999999997</v>
      </c>
      <c r="R59" s="44">
        <v>316.87</v>
      </c>
      <c r="S59" s="44">
        <v>334.33</v>
      </c>
      <c r="T59" s="44">
        <v>346.81</v>
      </c>
      <c r="U59" s="44">
        <v>361.78</v>
      </c>
      <c r="V59" s="44">
        <v>374.25</v>
      </c>
      <c r="W59" s="44">
        <v>386.73</v>
      </c>
      <c r="X59" s="44">
        <v>399.2</v>
      </c>
      <c r="Y59" s="44">
        <v>411.68</v>
      </c>
      <c r="Z59" s="44">
        <v>421.65999999999997</v>
      </c>
      <c r="AA59" s="44">
        <v>434.13</v>
      </c>
      <c r="AB59" s="44">
        <v>444.11</v>
      </c>
      <c r="AC59" s="44">
        <v>451.59999999999997</v>
      </c>
      <c r="AD59" s="44">
        <v>459.08</v>
      </c>
      <c r="AE59" s="44">
        <v>466.57</v>
      </c>
      <c r="AF59" s="44">
        <v>474.05</v>
      </c>
      <c r="AG59" s="44">
        <v>479.04</v>
      </c>
      <c r="AH59" s="44">
        <v>486.53</v>
      </c>
      <c r="AI59" s="44">
        <v>491.52</v>
      </c>
      <c r="AJ59" s="44">
        <v>496.51</v>
      </c>
      <c r="AK59" s="44">
        <v>499</v>
      </c>
      <c r="AL59" s="45">
        <v>499</v>
      </c>
      <c r="AM59" s="30"/>
    </row>
    <row r="60" spans="1:39" x14ac:dyDescent="0.35">
      <c r="A60" s="31" t="s">
        <v>380</v>
      </c>
      <c r="B60" s="31" t="s">
        <v>10</v>
      </c>
      <c r="C60" s="35">
        <v>58</v>
      </c>
      <c r="D60" s="38" t="s">
        <v>285</v>
      </c>
      <c r="E60" s="46">
        <v>41.984000000000002</v>
      </c>
      <c r="F60" s="44">
        <v>52.48</v>
      </c>
      <c r="G60" s="44">
        <v>85.33</v>
      </c>
      <c r="H60" s="44">
        <v>108.87</v>
      </c>
      <c r="I60" s="44">
        <v>140.88</v>
      </c>
      <c r="J60" s="44">
        <v>167.07</v>
      </c>
      <c r="K60" s="44">
        <v>196.17</v>
      </c>
      <c r="L60" s="44">
        <v>225.26999999999998</v>
      </c>
      <c r="M60" s="44">
        <v>254.37</v>
      </c>
      <c r="N60" s="44">
        <v>283.46999999999997</v>
      </c>
      <c r="O60" s="44">
        <v>301.56</v>
      </c>
      <c r="P60" s="44">
        <v>325.68</v>
      </c>
      <c r="Q60" s="44">
        <v>349.81</v>
      </c>
      <c r="R60" s="44">
        <v>373.93</v>
      </c>
      <c r="S60" s="44">
        <v>392.03</v>
      </c>
      <c r="T60" s="44">
        <v>404.09</v>
      </c>
      <c r="U60" s="44">
        <v>437.26</v>
      </c>
      <c r="V60" s="44">
        <v>452.34</v>
      </c>
      <c r="W60" s="44">
        <v>467.42</v>
      </c>
      <c r="X60" s="44">
        <v>482.49</v>
      </c>
      <c r="Y60" s="44">
        <v>497.57</v>
      </c>
      <c r="Z60" s="44">
        <v>509.63</v>
      </c>
      <c r="AA60" s="44">
        <v>524.71</v>
      </c>
      <c r="AB60" s="44">
        <v>536.77</v>
      </c>
      <c r="AC60" s="44">
        <v>545.81999999999994</v>
      </c>
      <c r="AD60" s="44">
        <v>554.87</v>
      </c>
      <c r="AE60" s="44">
        <v>563.91</v>
      </c>
      <c r="AF60" s="44">
        <v>572.96</v>
      </c>
      <c r="AG60" s="44">
        <v>578.99</v>
      </c>
      <c r="AH60" s="44">
        <v>588.04</v>
      </c>
      <c r="AI60" s="44">
        <v>594.06999999999994</v>
      </c>
      <c r="AJ60" s="44">
        <v>600.1</v>
      </c>
      <c r="AK60" s="44">
        <v>603.11111111111109</v>
      </c>
      <c r="AL60" s="45">
        <v>603.11111111111109</v>
      </c>
      <c r="AM60" s="30"/>
    </row>
    <row r="61" spans="1:39" x14ac:dyDescent="0.35">
      <c r="A61" s="31" t="s">
        <v>381</v>
      </c>
      <c r="B61" s="32" t="s">
        <v>1</v>
      </c>
      <c r="C61" s="34">
        <v>59</v>
      </c>
      <c r="D61" s="37" t="s">
        <v>286</v>
      </c>
      <c r="E61" s="42">
        <v>34.264000000000003</v>
      </c>
      <c r="F61" s="43">
        <v>42.83</v>
      </c>
      <c r="G61" s="43">
        <v>67.28</v>
      </c>
      <c r="H61" s="44">
        <v>87.33</v>
      </c>
      <c r="I61" s="44">
        <v>104.15</v>
      </c>
      <c r="J61" s="44">
        <v>117.9</v>
      </c>
      <c r="K61" s="44">
        <v>133.19</v>
      </c>
      <c r="L61" s="44">
        <v>148.47</v>
      </c>
      <c r="M61" s="44">
        <v>163.76</v>
      </c>
      <c r="N61" s="44">
        <v>179.04</v>
      </c>
      <c r="O61" s="44">
        <v>193.96</v>
      </c>
      <c r="P61" s="44">
        <v>208.88</v>
      </c>
      <c r="Q61" s="44">
        <v>221.94</v>
      </c>
      <c r="R61" s="44">
        <v>236.85999999999999</v>
      </c>
      <c r="S61" s="44">
        <v>249.91</v>
      </c>
      <c r="T61" s="44">
        <v>259.24</v>
      </c>
      <c r="U61" s="44">
        <v>270.43</v>
      </c>
      <c r="V61" s="44">
        <v>279.75</v>
      </c>
      <c r="W61" s="44">
        <v>289.08</v>
      </c>
      <c r="X61" s="44">
        <v>298.39999999999998</v>
      </c>
      <c r="Y61" s="44">
        <v>307.73</v>
      </c>
      <c r="Z61" s="44">
        <v>315.19</v>
      </c>
      <c r="AA61" s="44">
        <v>324.51</v>
      </c>
      <c r="AB61" s="44">
        <v>331.97</v>
      </c>
      <c r="AC61" s="44">
        <v>337.57</v>
      </c>
      <c r="AD61" s="44">
        <v>343.16</v>
      </c>
      <c r="AE61" s="44">
        <v>348.76</v>
      </c>
      <c r="AF61" s="44">
        <v>354.35</v>
      </c>
      <c r="AG61" s="44">
        <v>358.08</v>
      </c>
      <c r="AH61" s="44">
        <v>363.68</v>
      </c>
      <c r="AI61" s="44">
        <v>367.40999999999997</v>
      </c>
      <c r="AJ61" s="44">
        <v>371.14</v>
      </c>
      <c r="AK61" s="44">
        <v>373</v>
      </c>
      <c r="AL61" s="45">
        <v>373</v>
      </c>
      <c r="AM61" s="30"/>
    </row>
    <row r="62" spans="1:39" x14ac:dyDescent="0.35">
      <c r="A62" s="31" t="s">
        <v>382</v>
      </c>
      <c r="B62" s="32" t="s">
        <v>1</v>
      </c>
      <c r="C62" s="34">
        <v>60</v>
      </c>
      <c r="D62" s="37" t="s">
        <v>287</v>
      </c>
      <c r="E62" s="42">
        <v>38.112000000000002</v>
      </c>
      <c r="F62" s="43">
        <v>47.64</v>
      </c>
      <c r="G62" s="43">
        <v>75.63000000000001</v>
      </c>
      <c r="H62" s="44">
        <v>96.98</v>
      </c>
      <c r="I62" s="44">
        <v>103.14</v>
      </c>
      <c r="J62" s="44">
        <v>108.18</v>
      </c>
      <c r="K62" s="44">
        <v>113.77000000000001</v>
      </c>
      <c r="L62" s="44">
        <v>119.37</v>
      </c>
      <c r="M62" s="44">
        <v>124.97</v>
      </c>
      <c r="N62" s="44">
        <v>130.56</v>
      </c>
      <c r="O62" s="44">
        <v>141.44</v>
      </c>
      <c r="P62" s="44">
        <v>152.32</v>
      </c>
      <c r="Q62" s="44">
        <v>161.84</v>
      </c>
      <c r="R62" s="44">
        <v>172.72</v>
      </c>
      <c r="S62" s="44">
        <v>182.24</v>
      </c>
      <c r="T62" s="44">
        <v>189.04</v>
      </c>
      <c r="U62" s="44">
        <v>197.2</v>
      </c>
      <c r="V62" s="44">
        <v>204</v>
      </c>
      <c r="W62" s="44">
        <v>210.8</v>
      </c>
      <c r="X62" s="44">
        <v>217.6</v>
      </c>
      <c r="Y62" s="44">
        <v>224.4</v>
      </c>
      <c r="Z62" s="44">
        <v>229.84</v>
      </c>
      <c r="AA62" s="44">
        <v>236.64</v>
      </c>
      <c r="AB62" s="44">
        <v>242.08</v>
      </c>
      <c r="AC62" s="44">
        <v>246.16</v>
      </c>
      <c r="AD62" s="44">
        <v>250.24</v>
      </c>
      <c r="AE62" s="44">
        <v>254.32</v>
      </c>
      <c r="AF62" s="44">
        <v>258.39999999999998</v>
      </c>
      <c r="AG62" s="44">
        <v>261.12</v>
      </c>
      <c r="AH62" s="44">
        <v>265.2</v>
      </c>
      <c r="AI62" s="44">
        <v>267.92</v>
      </c>
      <c r="AJ62" s="44">
        <v>270.64</v>
      </c>
      <c r="AK62" s="44">
        <v>272</v>
      </c>
      <c r="AL62" s="45">
        <v>272</v>
      </c>
      <c r="AM62" s="30"/>
    </row>
    <row r="63" spans="1:39" x14ac:dyDescent="0.35">
      <c r="A63" s="31" t="s">
        <v>383</v>
      </c>
      <c r="B63" s="32" t="s">
        <v>1</v>
      </c>
      <c r="C63" s="34">
        <v>61</v>
      </c>
      <c r="D63" s="37" t="s">
        <v>288</v>
      </c>
      <c r="E63" s="42">
        <v>38.112000000000002</v>
      </c>
      <c r="F63" s="43">
        <v>47.64</v>
      </c>
      <c r="G63" s="43">
        <v>75.63000000000001</v>
      </c>
      <c r="H63" s="44">
        <v>96.98</v>
      </c>
      <c r="I63" s="44">
        <v>120.48</v>
      </c>
      <c r="J63" s="44">
        <v>139.69999999999999</v>
      </c>
      <c r="K63" s="44">
        <v>161.04999999999998</v>
      </c>
      <c r="L63" s="44">
        <v>182.41</v>
      </c>
      <c r="M63" s="44">
        <v>203.76999999999998</v>
      </c>
      <c r="N63" s="44">
        <v>225.12</v>
      </c>
      <c r="O63" s="44">
        <v>243.88</v>
      </c>
      <c r="P63" s="44">
        <v>262.64</v>
      </c>
      <c r="Q63" s="44">
        <v>279.06</v>
      </c>
      <c r="R63" s="44">
        <v>297.82</v>
      </c>
      <c r="S63" s="44">
        <v>314.23</v>
      </c>
      <c r="T63" s="44">
        <v>325.95999999999998</v>
      </c>
      <c r="U63" s="44">
        <v>340.03</v>
      </c>
      <c r="V63" s="44">
        <v>351.75</v>
      </c>
      <c r="W63" s="44">
        <v>363.48</v>
      </c>
      <c r="X63" s="44">
        <v>375.2</v>
      </c>
      <c r="Y63" s="44">
        <v>386.93</v>
      </c>
      <c r="Z63" s="44">
        <v>396.31</v>
      </c>
      <c r="AA63" s="44">
        <v>408.03</v>
      </c>
      <c r="AB63" s="44">
        <v>417.41</v>
      </c>
      <c r="AC63" s="44">
        <v>424.45</v>
      </c>
      <c r="AD63" s="44">
        <v>431.48</v>
      </c>
      <c r="AE63" s="44">
        <v>438.52</v>
      </c>
      <c r="AF63" s="44">
        <v>445.55</v>
      </c>
      <c r="AG63" s="44">
        <v>450.24</v>
      </c>
      <c r="AH63" s="44">
        <v>457.28</v>
      </c>
      <c r="AI63" s="44">
        <v>461.96999999999997</v>
      </c>
      <c r="AJ63" s="44">
        <v>466.65999999999997</v>
      </c>
      <c r="AK63" s="44">
        <v>469</v>
      </c>
      <c r="AL63" s="45">
        <v>469</v>
      </c>
      <c r="AM63" s="30"/>
    </row>
    <row r="64" spans="1:39" x14ac:dyDescent="0.35">
      <c r="A64" s="31" t="s">
        <v>384</v>
      </c>
      <c r="B64" s="32" t="s">
        <v>1</v>
      </c>
      <c r="C64" s="34">
        <v>62</v>
      </c>
      <c r="D64" s="37" t="s">
        <v>289</v>
      </c>
      <c r="E64" s="42">
        <v>38.584000000000003</v>
      </c>
      <c r="F64" s="43">
        <v>48.23</v>
      </c>
      <c r="G64" s="43">
        <v>76.820000000000007</v>
      </c>
      <c r="H64" s="44">
        <v>98.77000000000001</v>
      </c>
      <c r="I64" s="44">
        <v>111.37</v>
      </c>
      <c r="J64" s="44">
        <v>121.69000000000001</v>
      </c>
      <c r="K64" s="44">
        <v>133.14999999999998</v>
      </c>
      <c r="L64" s="44">
        <v>144.60999999999999</v>
      </c>
      <c r="M64" s="44">
        <v>156.07</v>
      </c>
      <c r="N64" s="44">
        <v>167.52</v>
      </c>
      <c r="O64" s="44">
        <v>181.48</v>
      </c>
      <c r="P64" s="44">
        <v>195.44</v>
      </c>
      <c r="Q64" s="44">
        <v>207.66</v>
      </c>
      <c r="R64" s="44">
        <v>221.62</v>
      </c>
      <c r="S64" s="44">
        <v>233.83</v>
      </c>
      <c r="T64" s="44">
        <v>242.56</v>
      </c>
      <c r="U64" s="44">
        <v>253.03</v>
      </c>
      <c r="V64" s="44">
        <v>261.75</v>
      </c>
      <c r="W64" s="44">
        <v>270.48</v>
      </c>
      <c r="X64" s="44">
        <v>279.2</v>
      </c>
      <c r="Y64" s="44">
        <v>287.93</v>
      </c>
      <c r="Z64" s="44">
        <v>294.90999999999997</v>
      </c>
      <c r="AA64" s="44">
        <v>303.63</v>
      </c>
      <c r="AB64" s="44">
        <v>310.61</v>
      </c>
      <c r="AC64" s="44">
        <v>315.84999999999997</v>
      </c>
      <c r="AD64" s="44">
        <v>321.08</v>
      </c>
      <c r="AE64" s="44">
        <v>326.32</v>
      </c>
      <c r="AF64" s="44">
        <v>331.55</v>
      </c>
      <c r="AG64" s="44">
        <v>335.04</v>
      </c>
      <c r="AH64" s="44">
        <v>340.28</v>
      </c>
      <c r="AI64" s="44">
        <v>343.77</v>
      </c>
      <c r="AJ64" s="44">
        <v>347.26</v>
      </c>
      <c r="AK64" s="44">
        <v>349</v>
      </c>
      <c r="AL64" s="45">
        <v>349</v>
      </c>
      <c r="AM64" s="30"/>
    </row>
    <row r="65" spans="1:39" x14ac:dyDescent="0.35">
      <c r="A65" s="31" t="s">
        <v>385</v>
      </c>
      <c r="B65" s="31" t="s">
        <v>10</v>
      </c>
      <c r="C65" s="35">
        <v>63</v>
      </c>
      <c r="D65" s="38" t="s">
        <v>290</v>
      </c>
      <c r="E65" s="46">
        <v>38.112000000000002</v>
      </c>
      <c r="F65" s="44">
        <v>47.64</v>
      </c>
      <c r="G65" s="44">
        <v>75.63000000000001</v>
      </c>
      <c r="H65" s="44">
        <v>94.67</v>
      </c>
      <c r="I65" s="44">
        <v>112.74000000000001</v>
      </c>
      <c r="J65" s="44">
        <v>127.53</v>
      </c>
      <c r="K65" s="44">
        <v>143.94999999999999</v>
      </c>
      <c r="L65" s="44">
        <v>160.38</v>
      </c>
      <c r="M65" s="44">
        <v>176.79999999999998</v>
      </c>
      <c r="N65" s="44">
        <v>193.23</v>
      </c>
      <c r="O65" s="44">
        <v>205.56</v>
      </c>
      <c r="P65" s="44">
        <v>222</v>
      </c>
      <c r="Q65" s="44">
        <v>238.45</v>
      </c>
      <c r="R65" s="44">
        <v>254.89</v>
      </c>
      <c r="S65" s="44">
        <v>267.23</v>
      </c>
      <c r="T65" s="44">
        <v>275.45</v>
      </c>
      <c r="U65" s="44">
        <v>298.06</v>
      </c>
      <c r="V65" s="44">
        <v>308.33999999999997</v>
      </c>
      <c r="W65" s="44">
        <v>318.62</v>
      </c>
      <c r="X65" s="44">
        <v>328.89</v>
      </c>
      <c r="Y65" s="44">
        <v>339.17</v>
      </c>
      <c r="Z65" s="44">
        <v>347.39</v>
      </c>
      <c r="AA65" s="44">
        <v>357.67</v>
      </c>
      <c r="AB65" s="44">
        <v>365.89</v>
      </c>
      <c r="AC65" s="44">
        <v>372.06</v>
      </c>
      <c r="AD65" s="44">
        <v>378.23</v>
      </c>
      <c r="AE65" s="44">
        <v>384.39</v>
      </c>
      <c r="AF65" s="44">
        <v>390.56</v>
      </c>
      <c r="AG65" s="44">
        <v>394.67</v>
      </c>
      <c r="AH65" s="44">
        <v>400.84</v>
      </c>
      <c r="AI65" s="44">
        <v>404.95</v>
      </c>
      <c r="AJ65" s="44">
        <v>409.06</v>
      </c>
      <c r="AK65" s="44">
        <v>411.11111111111109</v>
      </c>
      <c r="AL65" s="45">
        <v>411.11111111111109</v>
      </c>
      <c r="AM65" s="30"/>
    </row>
    <row r="66" spans="1:39" x14ac:dyDescent="0.35">
      <c r="A66" s="31" t="s">
        <v>386</v>
      </c>
      <c r="B66" s="31" t="s">
        <v>10</v>
      </c>
      <c r="C66" s="35">
        <v>64</v>
      </c>
      <c r="D66" s="38" t="s">
        <v>291</v>
      </c>
      <c r="E66" s="46">
        <v>76.39200000000001</v>
      </c>
      <c r="F66" s="44">
        <v>95.490000000000009</v>
      </c>
      <c r="G66" s="44">
        <v>163.85999999999999</v>
      </c>
      <c r="H66" s="44">
        <v>207.45</v>
      </c>
      <c r="I66" s="44">
        <v>251.26999999999998</v>
      </c>
      <c r="J66" s="44">
        <v>287.13</v>
      </c>
      <c r="K66" s="44">
        <v>326.98</v>
      </c>
      <c r="L66" s="44">
        <v>332.5</v>
      </c>
      <c r="M66" s="44">
        <v>389.5</v>
      </c>
      <c r="N66" s="44">
        <v>446.5</v>
      </c>
      <c r="O66" s="44">
        <v>475</v>
      </c>
      <c r="P66" s="44">
        <v>513</v>
      </c>
      <c r="Q66" s="44">
        <v>551</v>
      </c>
      <c r="R66" s="44">
        <v>589</v>
      </c>
      <c r="S66" s="44">
        <v>617.5</v>
      </c>
      <c r="T66" s="44">
        <v>636.5</v>
      </c>
      <c r="U66" s="44">
        <v>688.75</v>
      </c>
      <c r="V66" s="44">
        <v>712.5</v>
      </c>
      <c r="W66" s="44">
        <v>736.25</v>
      </c>
      <c r="X66" s="44">
        <v>760</v>
      </c>
      <c r="Y66" s="44">
        <v>783.75</v>
      </c>
      <c r="Z66" s="44">
        <v>802.75</v>
      </c>
      <c r="AA66" s="44">
        <v>826.5</v>
      </c>
      <c r="AB66" s="44">
        <v>845.5</v>
      </c>
      <c r="AC66" s="44">
        <v>859.75</v>
      </c>
      <c r="AD66" s="44">
        <v>874</v>
      </c>
      <c r="AE66" s="44">
        <v>888.25</v>
      </c>
      <c r="AF66" s="44">
        <v>902.5</v>
      </c>
      <c r="AG66" s="44">
        <v>912</v>
      </c>
      <c r="AH66" s="44">
        <v>926.25</v>
      </c>
      <c r="AI66" s="44">
        <v>935.75</v>
      </c>
      <c r="AJ66" s="44">
        <v>945.25</v>
      </c>
      <c r="AK66" s="44">
        <v>950</v>
      </c>
      <c r="AL66" s="45">
        <v>950</v>
      </c>
      <c r="AM66" s="30"/>
    </row>
    <row r="67" spans="1:39" x14ac:dyDescent="0.35">
      <c r="A67" s="31" t="s">
        <v>387</v>
      </c>
      <c r="B67" s="31" t="s">
        <v>10</v>
      </c>
      <c r="C67" s="35">
        <v>65</v>
      </c>
      <c r="D67" s="38" t="s">
        <v>292</v>
      </c>
      <c r="E67" s="46">
        <v>61.800000000000004</v>
      </c>
      <c r="F67" s="44">
        <v>77.25</v>
      </c>
      <c r="G67" s="44">
        <v>122.46000000000001</v>
      </c>
      <c r="H67" s="44">
        <v>158.03</v>
      </c>
      <c r="I67" s="44">
        <v>212.64</v>
      </c>
      <c r="J67" s="44">
        <v>257.32</v>
      </c>
      <c r="K67" s="44">
        <v>306.96999999999997</v>
      </c>
      <c r="L67" s="44">
        <v>356.61</v>
      </c>
      <c r="M67" s="44">
        <v>406.26</v>
      </c>
      <c r="N67" s="44">
        <v>455.9</v>
      </c>
      <c r="O67" s="44">
        <v>485</v>
      </c>
      <c r="P67" s="44">
        <v>523.79999999999995</v>
      </c>
      <c r="Q67" s="44">
        <v>562.6</v>
      </c>
      <c r="R67" s="44">
        <v>601.4</v>
      </c>
      <c r="S67" s="44">
        <v>630.5</v>
      </c>
      <c r="T67" s="44">
        <v>649.9</v>
      </c>
      <c r="U67" s="44">
        <v>703.25</v>
      </c>
      <c r="V67" s="44">
        <v>727.5</v>
      </c>
      <c r="W67" s="44">
        <v>751.75</v>
      </c>
      <c r="X67" s="44">
        <v>776</v>
      </c>
      <c r="Y67" s="44">
        <v>800.25</v>
      </c>
      <c r="Z67" s="44">
        <v>819.65</v>
      </c>
      <c r="AA67" s="44">
        <v>843.9</v>
      </c>
      <c r="AB67" s="44">
        <v>863.3</v>
      </c>
      <c r="AC67" s="44">
        <v>877.85</v>
      </c>
      <c r="AD67" s="44">
        <v>892.4</v>
      </c>
      <c r="AE67" s="44">
        <v>906.95</v>
      </c>
      <c r="AF67" s="44">
        <v>921.5</v>
      </c>
      <c r="AG67" s="44">
        <v>931.2</v>
      </c>
      <c r="AH67" s="44">
        <v>945.75</v>
      </c>
      <c r="AI67" s="44">
        <v>955.45</v>
      </c>
      <c r="AJ67" s="44">
        <v>965.15</v>
      </c>
      <c r="AK67" s="44">
        <v>970</v>
      </c>
      <c r="AL67" s="45">
        <v>970</v>
      </c>
      <c r="AM67" s="30"/>
    </row>
    <row r="68" spans="1:39" x14ac:dyDescent="0.35">
      <c r="A68" s="31" t="s">
        <v>388</v>
      </c>
      <c r="B68" s="31" t="s">
        <v>10</v>
      </c>
      <c r="C68" s="35">
        <v>66</v>
      </c>
      <c r="D68" s="38" t="s">
        <v>293</v>
      </c>
      <c r="E68" s="46">
        <v>73.432000000000002</v>
      </c>
      <c r="F68" s="44">
        <v>91.79</v>
      </c>
      <c r="G68" s="44">
        <v>157.26999999999998</v>
      </c>
      <c r="H68" s="44">
        <v>198.76</v>
      </c>
      <c r="I68" s="44">
        <v>216.79</v>
      </c>
      <c r="J68" s="44">
        <v>231.54999999999998</v>
      </c>
      <c r="K68" s="44">
        <v>247.95</v>
      </c>
      <c r="L68" s="44">
        <v>264.33999999999997</v>
      </c>
      <c r="M68" s="44">
        <v>280.74</v>
      </c>
      <c r="N68" s="44">
        <v>297.13</v>
      </c>
      <c r="O68" s="44">
        <v>316.09999999999997</v>
      </c>
      <c r="P68" s="44">
        <v>341.38</v>
      </c>
      <c r="Q68" s="44">
        <v>366.67</v>
      </c>
      <c r="R68" s="44">
        <v>391.96</v>
      </c>
      <c r="S68" s="44">
        <v>410.92</v>
      </c>
      <c r="T68" s="44">
        <v>423.57</v>
      </c>
      <c r="U68" s="44">
        <v>458.34</v>
      </c>
      <c r="V68" s="44">
        <v>474.14</v>
      </c>
      <c r="W68" s="44">
        <v>489.95</v>
      </c>
      <c r="X68" s="44">
        <v>505.75</v>
      </c>
      <c r="Y68" s="44">
        <v>521.55999999999995</v>
      </c>
      <c r="Z68" s="44">
        <v>534.20000000000005</v>
      </c>
      <c r="AA68" s="44">
        <v>550</v>
      </c>
      <c r="AB68" s="44">
        <v>562.65</v>
      </c>
      <c r="AC68" s="44">
        <v>572.13</v>
      </c>
      <c r="AD68" s="44">
        <v>581.61</v>
      </c>
      <c r="AE68" s="44">
        <v>591.1</v>
      </c>
      <c r="AF68" s="44">
        <v>600.58000000000004</v>
      </c>
      <c r="AG68" s="44">
        <v>606.9</v>
      </c>
      <c r="AH68" s="44">
        <v>616.38</v>
      </c>
      <c r="AI68" s="44">
        <v>622.71</v>
      </c>
      <c r="AJ68" s="44">
        <v>629.03</v>
      </c>
      <c r="AK68" s="44">
        <v>632.18390804597698</v>
      </c>
      <c r="AL68" s="45">
        <v>632.18390804597698</v>
      </c>
      <c r="AM68" s="30"/>
    </row>
    <row r="69" spans="1:39" x14ac:dyDescent="0.35">
      <c r="A69" s="31" t="s">
        <v>389</v>
      </c>
      <c r="B69" s="32" t="s">
        <v>1</v>
      </c>
      <c r="C69" s="34">
        <v>67</v>
      </c>
      <c r="D69" s="37" t="s">
        <v>294</v>
      </c>
      <c r="E69" s="42">
        <v>54.384000000000007</v>
      </c>
      <c r="F69" s="43">
        <v>67.98</v>
      </c>
      <c r="G69" s="43">
        <v>106.21000000000001</v>
      </c>
      <c r="H69" s="44">
        <v>139.12</v>
      </c>
      <c r="I69" s="44">
        <v>173.73999999999998</v>
      </c>
      <c r="J69" s="44">
        <v>202.07</v>
      </c>
      <c r="K69" s="44">
        <v>233.54</v>
      </c>
      <c r="L69" s="44">
        <v>265.01</v>
      </c>
      <c r="M69" s="44">
        <v>296.48</v>
      </c>
      <c r="N69" s="44">
        <v>327.95</v>
      </c>
      <c r="O69" s="44">
        <v>355.28</v>
      </c>
      <c r="P69" s="44">
        <v>382.61</v>
      </c>
      <c r="Q69" s="44">
        <v>406.52</v>
      </c>
      <c r="R69" s="44">
        <v>433.84999999999997</v>
      </c>
      <c r="S69" s="44">
        <v>457.76</v>
      </c>
      <c r="T69" s="44">
        <v>474.84</v>
      </c>
      <c r="U69" s="44">
        <v>495.34</v>
      </c>
      <c r="V69" s="44">
        <v>512.41999999999996</v>
      </c>
      <c r="W69" s="44">
        <v>529.5</v>
      </c>
      <c r="X69" s="44">
        <v>546.58000000000004</v>
      </c>
      <c r="Y69" s="44">
        <v>563.66</v>
      </c>
      <c r="Z69" s="44">
        <v>577.33000000000004</v>
      </c>
      <c r="AA69" s="44">
        <v>594.41</v>
      </c>
      <c r="AB69" s="44">
        <v>608.06999999999994</v>
      </c>
      <c r="AC69" s="44">
        <v>618.31999999999994</v>
      </c>
      <c r="AD69" s="44">
        <v>628.56999999999994</v>
      </c>
      <c r="AE69" s="44">
        <v>638.81999999999994</v>
      </c>
      <c r="AF69" s="44">
        <v>649.05999999999995</v>
      </c>
      <c r="AG69" s="44">
        <v>655.9</v>
      </c>
      <c r="AH69" s="44">
        <v>666.14</v>
      </c>
      <c r="AI69" s="44">
        <v>672.98</v>
      </c>
      <c r="AJ69" s="44">
        <v>679.81</v>
      </c>
      <c r="AK69" s="44">
        <v>683.21999999999991</v>
      </c>
      <c r="AL69" s="45">
        <v>683.21999999999991</v>
      </c>
      <c r="AM69" s="30"/>
    </row>
    <row r="70" spans="1:39" x14ac:dyDescent="0.35">
      <c r="A70" s="31" t="s">
        <v>390</v>
      </c>
      <c r="B70" s="32" t="s">
        <v>1</v>
      </c>
      <c r="C70" s="34">
        <v>68</v>
      </c>
      <c r="D70" s="37" t="s">
        <v>295</v>
      </c>
      <c r="E70" s="42">
        <v>44.256</v>
      </c>
      <c r="F70" s="43">
        <v>55.32</v>
      </c>
      <c r="G70" s="43">
        <v>91.39</v>
      </c>
      <c r="H70" s="44">
        <v>121.36</v>
      </c>
      <c r="I70" s="44">
        <v>163.28</v>
      </c>
      <c r="J70" s="44">
        <v>197.57999999999998</v>
      </c>
      <c r="K70" s="44">
        <v>235.7</v>
      </c>
      <c r="L70" s="44">
        <v>273.81</v>
      </c>
      <c r="M70" s="44">
        <v>311.93</v>
      </c>
      <c r="N70" s="44">
        <v>350.03999999999996</v>
      </c>
      <c r="O70" s="44">
        <v>379.21</v>
      </c>
      <c r="P70" s="44">
        <v>408.38</v>
      </c>
      <c r="Q70" s="44">
        <v>433.9</v>
      </c>
      <c r="R70" s="44">
        <v>463.07</v>
      </c>
      <c r="S70" s="44">
        <v>488.59999999999997</v>
      </c>
      <c r="T70" s="44">
        <v>506.83</v>
      </c>
      <c r="U70" s="44">
        <v>528.70000000000005</v>
      </c>
      <c r="V70" s="44">
        <v>546.92999999999995</v>
      </c>
      <c r="W70" s="44">
        <v>565.16999999999996</v>
      </c>
      <c r="X70" s="44">
        <v>583.4</v>
      </c>
      <c r="Y70" s="44">
        <v>601.63</v>
      </c>
      <c r="Z70" s="44">
        <v>616.21</v>
      </c>
      <c r="AA70" s="44">
        <v>634.43999999999994</v>
      </c>
      <c r="AB70" s="44">
        <v>649.03</v>
      </c>
      <c r="AC70" s="44">
        <v>659.97</v>
      </c>
      <c r="AD70" s="44">
        <v>670.91</v>
      </c>
      <c r="AE70" s="44">
        <v>681.84</v>
      </c>
      <c r="AF70" s="44">
        <v>692.78</v>
      </c>
      <c r="AG70" s="44">
        <v>700.08</v>
      </c>
      <c r="AH70" s="44">
        <v>711.01</v>
      </c>
      <c r="AI70" s="44">
        <v>718.31</v>
      </c>
      <c r="AJ70" s="44">
        <v>725.6</v>
      </c>
      <c r="AK70" s="44">
        <v>729.24</v>
      </c>
      <c r="AL70" s="45">
        <v>729.24</v>
      </c>
      <c r="AM70" s="30"/>
    </row>
    <row r="71" spans="1:39" x14ac:dyDescent="0.35">
      <c r="A71" s="31" t="s">
        <v>391</v>
      </c>
      <c r="B71" s="31" t="s">
        <v>10</v>
      </c>
      <c r="C71" s="35">
        <v>69</v>
      </c>
      <c r="D71" s="38" t="s">
        <v>296</v>
      </c>
      <c r="E71" s="46">
        <v>29.024000000000001</v>
      </c>
      <c r="F71" s="44">
        <v>36.28</v>
      </c>
      <c r="G71" s="44">
        <v>54.199999999999996</v>
      </c>
      <c r="H71" s="44">
        <v>66.09</v>
      </c>
      <c r="I71" s="44">
        <v>75.040000000000006</v>
      </c>
      <c r="J71" s="44">
        <v>82.36</v>
      </c>
      <c r="K71" s="44">
        <v>90.490000000000009</v>
      </c>
      <c r="L71" s="44">
        <v>98.63000000000001</v>
      </c>
      <c r="M71" s="44">
        <v>106.76</v>
      </c>
      <c r="N71" s="44">
        <v>114.89</v>
      </c>
      <c r="O71" s="44">
        <v>122.23</v>
      </c>
      <c r="P71" s="44">
        <v>132</v>
      </c>
      <c r="Q71" s="44">
        <v>141.78</v>
      </c>
      <c r="R71" s="44">
        <v>151.56</v>
      </c>
      <c r="S71" s="44">
        <v>158.88999999999999</v>
      </c>
      <c r="T71" s="44">
        <v>163.78</v>
      </c>
      <c r="U71" s="44">
        <v>177.23</v>
      </c>
      <c r="V71" s="44">
        <v>183.34</v>
      </c>
      <c r="W71" s="44">
        <v>189.45</v>
      </c>
      <c r="X71" s="44">
        <v>195.56</v>
      </c>
      <c r="Y71" s="44">
        <v>201.67</v>
      </c>
      <c r="Z71" s="44">
        <v>206.56</v>
      </c>
      <c r="AA71" s="44">
        <v>212.67</v>
      </c>
      <c r="AB71" s="44">
        <v>217.56</v>
      </c>
      <c r="AC71" s="44">
        <v>221.23</v>
      </c>
      <c r="AD71" s="44">
        <v>224.89</v>
      </c>
      <c r="AE71" s="44">
        <v>228.56</v>
      </c>
      <c r="AF71" s="44">
        <v>232.23</v>
      </c>
      <c r="AG71" s="44">
        <v>234.67</v>
      </c>
      <c r="AH71" s="44">
        <v>238.34</v>
      </c>
      <c r="AI71" s="44">
        <v>240.78</v>
      </c>
      <c r="AJ71" s="44">
        <v>243.23</v>
      </c>
      <c r="AK71" s="44">
        <v>244.44444444444443</v>
      </c>
      <c r="AL71" s="45">
        <v>244.44444444444443</v>
      </c>
      <c r="AM71" s="30"/>
    </row>
    <row r="72" spans="1:39" x14ac:dyDescent="0.35">
      <c r="A72" s="31" t="s">
        <v>392</v>
      </c>
      <c r="B72" s="31" t="s">
        <v>10</v>
      </c>
      <c r="C72" s="35">
        <v>70</v>
      </c>
      <c r="D72" s="38" t="s">
        <v>297</v>
      </c>
      <c r="E72" s="46">
        <v>43.56</v>
      </c>
      <c r="F72" s="44">
        <v>54.449999999999996</v>
      </c>
      <c r="G72" s="44">
        <v>89.26</v>
      </c>
      <c r="H72" s="44">
        <v>114.62</v>
      </c>
      <c r="I72" s="44">
        <v>142.19</v>
      </c>
      <c r="J72" s="44">
        <v>164.73999999999998</v>
      </c>
      <c r="K72" s="44">
        <v>189.79999999999998</v>
      </c>
      <c r="L72" s="44">
        <v>214.85999999999999</v>
      </c>
      <c r="M72" s="44">
        <v>239.92</v>
      </c>
      <c r="N72" s="44">
        <v>264.98</v>
      </c>
      <c r="O72" s="44">
        <v>281.89</v>
      </c>
      <c r="P72" s="44">
        <v>304.44</v>
      </c>
      <c r="Q72" s="44">
        <v>327</v>
      </c>
      <c r="R72" s="44">
        <v>349.55</v>
      </c>
      <c r="S72" s="44">
        <v>366.46</v>
      </c>
      <c r="T72" s="44">
        <v>377.74</v>
      </c>
      <c r="U72" s="44">
        <v>408.74</v>
      </c>
      <c r="V72" s="44">
        <v>422.84</v>
      </c>
      <c r="W72" s="44">
        <v>436.93</v>
      </c>
      <c r="X72" s="44">
        <v>451.03</v>
      </c>
      <c r="Y72" s="44">
        <v>465.12</v>
      </c>
      <c r="Z72" s="44">
        <v>476.4</v>
      </c>
      <c r="AA72" s="44">
        <v>490.49</v>
      </c>
      <c r="AB72" s="44">
        <v>501.77</v>
      </c>
      <c r="AC72" s="44">
        <v>510.21999999999997</v>
      </c>
      <c r="AD72" s="44">
        <v>518.67999999999995</v>
      </c>
      <c r="AE72" s="44">
        <v>527.14</v>
      </c>
      <c r="AF72" s="44">
        <v>535.59</v>
      </c>
      <c r="AG72" s="44">
        <v>541.23</v>
      </c>
      <c r="AH72" s="44">
        <v>549.68999999999994</v>
      </c>
      <c r="AI72" s="44">
        <v>555.33000000000004</v>
      </c>
      <c r="AJ72" s="44">
        <v>560.96</v>
      </c>
      <c r="AK72" s="44">
        <v>563.77777777777771</v>
      </c>
      <c r="AL72" s="45">
        <v>563.77777777777771</v>
      </c>
      <c r="AM72" s="30"/>
    </row>
    <row r="73" spans="1:39" x14ac:dyDescent="0.35">
      <c r="A73" s="31" t="s">
        <v>393</v>
      </c>
      <c r="B73" s="31" t="s">
        <v>10</v>
      </c>
      <c r="C73" s="35">
        <v>71</v>
      </c>
      <c r="D73" s="38" t="s">
        <v>298</v>
      </c>
      <c r="E73" s="46">
        <v>33.783999999999999</v>
      </c>
      <c r="F73" s="44">
        <v>42.23</v>
      </c>
      <c r="G73" s="44">
        <v>66.09</v>
      </c>
      <c r="H73" s="44">
        <v>83.51</v>
      </c>
      <c r="I73" s="44">
        <v>95.77000000000001</v>
      </c>
      <c r="J73" s="44">
        <v>105.81</v>
      </c>
      <c r="K73" s="44">
        <v>116.96000000000001</v>
      </c>
      <c r="L73" s="44">
        <v>128.10999999999999</v>
      </c>
      <c r="M73" s="44">
        <v>139.26</v>
      </c>
      <c r="N73" s="44">
        <v>150.4</v>
      </c>
      <c r="O73" s="44">
        <v>160</v>
      </c>
      <c r="P73" s="44">
        <v>172.8</v>
      </c>
      <c r="Q73" s="44">
        <v>185.6</v>
      </c>
      <c r="R73" s="44">
        <v>198.4</v>
      </c>
      <c r="S73" s="44">
        <v>208</v>
      </c>
      <c r="T73" s="44">
        <v>214.4</v>
      </c>
      <c r="U73" s="44">
        <v>232</v>
      </c>
      <c r="V73" s="44">
        <v>240</v>
      </c>
      <c r="W73" s="44">
        <v>248</v>
      </c>
      <c r="X73" s="44">
        <v>256</v>
      </c>
      <c r="Y73" s="44">
        <v>264</v>
      </c>
      <c r="Z73" s="44">
        <v>270.39999999999998</v>
      </c>
      <c r="AA73" s="44">
        <v>278.39999999999998</v>
      </c>
      <c r="AB73" s="44">
        <v>284.8</v>
      </c>
      <c r="AC73" s="44">
        <v>289.60000000000002</v>
      </c>
      <c r="AD73" s="44">
        <v>294.39999999999998</v>
      </c>
      <c r="AE73" s="44">
        <v>299.2</v>
      </c>
      <c r="AF73" s="44">
        <v>304</v>
      </c>
      <c r="AG73" s="44">
        <v>307.2</v>
      </c>
      <c r="AH73" s="44">
        <v>312</v>
      </c>
      <c r="AI73" s="44">
        <v>315.2</v>
      </c>
      <c r="AJ73" s="44">
        <v>318.39999999999998</v>
      </c>
      <c r="AK73" s="44">
        <v>320</v>
      </c>
      <c r="AL73" s="45">
        <v>320</v>
      </c>
      <c r="AM73" s="30"/>
    </row>
    <row r="74" spans="1:39" x14ac:dyDescent="0.35">
      <c r="A74" s="31" t="s">
        <v>394</v>
      </c>
      <c r="B74" s="32" t="s">
        <v>1</v>
      </c>
      <c r="C74" s="34">
        <v>72</v>
      </c>
      <c r="D74" s="37" t="s">
        <v>299</v>
      </c>
      <c r="E74" s="42">
        <v>41.463999999999999</v>
      </c>
      <c r="F74" s="43">
        <v>51.83</v>
      </c>
      <c r="G74" s="43">
        <v>84.02000000000001</v>
      </c>
      <c r="H74" s="44">
        <v>109.57000000000001</v>
      </c>
      <c r="I74" s="44">
        <v>136.38</v>
      </c>
      <c r="J74" s="44">
        <v>158.32999999999998</v>
      </c>
      <c r="K74" s="44">
        <v>182.70999999999998</v>
      </c>
      <c r="L74" s="44">
        <v>207.09</v>
      </c>
      <c r="M74" s="44">
        <v>231.47</v>
      </c>
      <c r="N74" s="44">
        <v>255.84</v>
      </c>
      <c r="O74" s="44">
        <v>277.16000000000003</v>
      </c>
      <c r="P74" s="44">
        <v>298.48</v>
      </c>
      <c r="Q74" s="44">
        <v>317.14</v>
      </c>
      <c r="R74" s="44">
        <v>338.46</v>
      </c>
      <c r="S74" s="44">
        <v>357.11</v>
      </c>
      <c r="T74" s="44">
        <v>370.44</v>
      </c>
      <c r="U74" s="44">
        <v>386.43</v>
      </c>
      <c r="V74" s="44">
        <v>399.75</v>
      </c>
      <c r="W74" s="44">
        <v>413.08</v>
      </c>
      <c r="X74" s="44">
        <v>426.4</v>
      </c>
      <c r="Y74" s="44">
        <v>439.73</v>
      </c>
      <c r="Z74" s="44">
        <v>450.39</v>
      </c>
      <c r="AA74" s="44">
        <v>463.71</v>
      </c>
      <c r="AB74" s="44">
        <v>474.37</v>
      </c>
      <c r="AC74" s="44">
        <v>482.37</v>
      </c>
      <c r="AD74" s="44">
        <v>490.36</v>
      </c>
      <c r="AE74" s="44">
        <v>498.36</v>
      </c>
      <c r="AF74" s="44">
        <v>506.35</v>
      </c>
      <c r="AG74" s="44">
        <v>511.68</v>
      </c>
      <c r="AH74" s="44">
        <v>519.67999999999995</v>
      </c>
      <c r="AI74" s="44">
        <v>525.01</v>
      </c>
      <c r="AJ74" s="44">
        <v>530.34</v>
      </c>
      <c r="AK74" s="44">
        <v>533</v>
      </c>
      <c r="AL74" s="45">
        <v>533</v>
      </c>
      <c r="AM74" s="30"/>
    </row>
    <row r="75" spans="1:39" x14ac:dyDescent="0.35">
      <c r="A75" s="31" t="s">
        <v>395</v>
      </c>
      <c r="B75" s="31" t="s">
        <v>10</v>
      </c>
      <c r="C75" s="35">
        <v>73</v>
      </c>
      <c r="D75" s="38" t="s">
        <v>300</v>
      </c>
      <c r="E75" s="46">
        <v>38.112000000000002</v>
      </c>
      <c r="F75" s="44">
        <v>47.64</v>
      </c>
      <c r="G75" s="44">
        <v>75.63000000000001</v>
      </c>
      <c r="H75" s="44">
        <v>94.67</v>
      </c>
      <c r="I75" s="44">
        <v>110.64</v>
      </c>
      <c r="J75" s="44">
        <v>123.7</v>
      </c>
      <c r="K75" s="44">
        <v>138.20999999999998</v>
      </c>
      <c r="L75" s="44">
        <v>152.72</v>
      </c>
      <c r="M75" s="44">
        <v>167.23</v>
      </c>
      <c r="N75" s="44">
        <v>181.73999999999998</v>
      </c>
      <c r="O75" s="44">
        <v>193.34</v>
      </c>
      <c r="P75" s="44">
        <v>208.8</v>
      </c>
      <c r="Q75" s="44">
        <v>224.26999999999998</v>
      </c>
      <c r="R75" s="44">
        <v>239.73999999999998</v>
      </c>
      <c r="S75" s="44">
        <v>251.34</v>
      </c>
      <c r="T75" s="44">
        <v>259.07</v>
      </c>
      <c r="U75" s="44">
        <v>280.33999999999997</v>
      </c>
      <c r="V75" s="44">
        <v>290</v>
      </c>
      <c r="W75" s="44">
        <v>299.67</v>
      </c>
      <c r="X75" s="44">
        <v>309.33999999999997</v>
      </c>
      <c r="Y75" s="44">
        <v>319</v>
      </c>
      <c r="Z75" s="44">
        <v>326.74</v>
      </c>
      <c r="AA75" s="44">
        <v>336.4</v>
      </c>
      <c r="AB75" s="44">
        <v>344.14</v>
      </c>
      <c r="AC75" s="44">
        <v>349.94</v>
      </c>
      <c r="AD75" s="44">
        <v>355.74</v>
      </c>
      <c r="AE75" s="44">
        <v>361.53999999999996</v>
      </c>
      <c r="AF75" s="44">
        <v>367.34</v>
      </c>
      <c r="AG75" s="44">
        <v>371.2</v>
      </c>
      <c r="AH75" s="44">
        <v>377</v>
      </c>
      <c r="AI75" s="44">
        <v>380.87</v>
      </c>
      <c r="AJ75" s="44">
        <v>384.74</v>
      </c>
      <c r="AK75" s="44">
        <v>386.66666666666663</v>
      </c>
      <c r="AL75" s="45">
        <v>386.66666666666663</v>
      </c>
      <c r="AM75" s="30"/>
    </row>
    <row r="76" spans="1:39" x14ac:dyDescent="0.35">
      <c r="A76" s="31" t="s">
        <v>396</v>
      </c>
      <c r="B76" s="31" t="s">
        <v>10</v>
      </c>
      <c r="C76" s="35">
        <v>74</v>
      </c>
      <c r="D76" s="38" t="s">
        <v>301</v>
      </c>
      <c r="E76" s="46">
        <v>38.112000000000002</v>
      </c>
      <c r="F76" s="44">
        <v>47.64</v>
      </c>
      <c r="G76" s="44">
        <v>75.63000000000001</v>
      </c>
      <c r="H76" s="44">
        <v>94.67</v>
      </c>
      <c r="I76" s="44">
        <v>107.48</v>
      </c>
      <c r="J76" s="44">
        <v>117.95</v>
      </c>
      <c r="K76" s="44">
        <v>129.59</v>
      </c>
      <c r="L76" s="44">
        <v>141.22999999999999</v>
      </c>
      <c r="M76" s="44">
        <v>152.87</v>
      </c>
      <c r="N76" s="44">
        <v>164.5</v>
      </c>
      <c r="O76" s="44">
        <v>175</v>
      </c>
      <c r="P76" s="44">
        <v>189</v>
      </c>
      <c r="Q76" s="44">
        <v>203</v>
      </c>
      <c r="R76" s="44">
        <v>217</v>
      </c>
      <c r="S76" s="44">
        <v>227.5</v>
      </c>
      <c r="T76" s="44">
        <v>234.5</v>
      </c>
      <c r="U76" s="44">
        <v>253.75</v>
      </c>
      <c r="V76" s="44">
        <v>262.5</v>
      </c>
      <c r="W76" s="44">
        <v>271.25</v>
      </c>
      <c r="X76" s="44">
        <v>280</v>
      </c>
      <c r="Y76" s="44">
        <v>288.75</v>
      </c>
      <c r="Z76" s="44">
        <v>295.75</v>
      </c>
      <c r="AA76" s="44">
        <v>304.5</v>
      </c>
      <c r="AB76" s="44">
        <v>311.5</v>
      </c>
      <c r="AC76" s="44">
        <v>316.75</v>
      </c>
      <c r="AD76" s="44">
        <v>322</v>
      </c>
      <c r="AE76" s="44">
        <v>327.25</v>
      </c>
      <c r="AF76" s="44">
        <v>332.5</v>
      </c>
      <c r="AG76" s="44">
        <v>336</v>
      </c>
      <c r="AH76" s="44">
        <v>341.25</v>
      </c>
      <c r="AI76" s="44">
        <v>344.75</v>
      </c>
      <c r="AJ76" s="44">
        <v>348.25</v>
      </c>
      <c r="AK76" s="44">
        <v>350</v>
      </c>
      <c r="AL76" s="45">
        <v>350</v>
      </c>
      <c r="AM76" s="30"/>
    </row>
    <row r="77" spans="1:39" x14ac:dyDescent="0.35">
      <c r="A77" s="31" t="s">
        <v>397</v>
      </c>
      <c r="B77" s="32" t="s">
        <v>1</v>
      </c>
      <c r="C77" s="34">
        <v>75</v>
      </c>
      <c r="D77" s="37" t="s">
        <v>228</v>
      </c>
      <c r="E77" s="42">
        <v>47.103999999999999</v>
      </c>
      <c r="F77" s="43">
        <v>58.879999999999995</v>
      </c>
      <c r="G77" s="43">
        <v>88.01</v>
      </c>
      <c r="H77" s="44">
        <v>111.82000000000001</v>
      </c>
      <c r="I77" s="44">
        <v>122.03</v>
      </c>
      <c r="J77" s="44">
        <v>130.38999999999999</v>
      </c>
      <c r="K77" s="44">
        <v>139.66999999999999</v>
      </c>
      <c r="L77" s="44">
        <v>148.95999999999998</v>
      </c>
      <c r="M77" s="44">
        <v>158.23999999999998</v>
      </c>
      <c r="N77" s="44">
        <v>167.52</v>
      </c>
      <c r="O77" s="44">
        <v>181.48</v>
      </c>
      <c r="P77" s="44">
        <v>195.44</v>
      </c>
      <c r="Q77" s="44">
        <v>207.66</v>
      </c>
      <c r="R77" s="44">
        <v>221.62</v>
      </c>
      <c r="S77" s="44">
        <v>233.83</v>
      </c>
      <c r="T77" s="44">
        <v>242.56</v>
      </c>
      <c r="U77" s="44">
        <v>253.03</v>
      </c>
      <c r="V77" s="44">
        <v>261.75</v>
      </c>
      <c r="W77" s="44">
        <v>270.48</v>
      </c>
      <c r="X77" s="44">
        <v>279.2</v>
      </c>
      <c r="Y77" s="44">
        <v>287.93</v>
      </c>
      <c r="Z77" s="44">
        <v>294.90999999999997</v>
      </c>
      <c r="AA77" s="44">
        <v>303.63</v>
      </c>
      <c r="AB77" s="44">
        <v>310.61</v>
      </c>
      <c r="AC77" s="44">
        <v>315.84999999999997</v>
      </c>
      <c r="AD77" s="44">
        <v>321.08</v>
      </c>
      <c r="AE77" s="44">
        <v>326.32</v>
      </c>
      <c r="AF77" s="44">
        <v>331.55</v>
      </c>
      <c r="AG77" s="44">
        <v>335.04</v>
      </c>
      <c r="AH77" s="44">
        <v>340.28</v>
      </c>
      <c r="AI77" s="44">
        <v>343.77</v>
      </c>
      <c r="AJ77" s="44">
        <v>347.26</v>
      </c>
      <c r="AK77" s="44">
        <v>349</v>
      </c>
      <c r="AL77" s="45">
        <v>349</v>
      </c>
      <c r="AM77" s="30"/>
    </row>
    <row r="78" spans="1:39" x14ac:dyDescent="0.35">
      <c r="A78" s="31" t="s">
        <v>398</v>
      </c>
      <c r="B78" s="32" t="s">
        <v>1</v>
      </c>
      <c r="C78" s="34">
        <v>76</v>
      </c>
      <c r="D78" s="37" t="s">
        <v>302</v>
      </c>
      <c r="E78" s="42">
        <v>38.112000000000002</v>
      </c>
      <c r="F78" s="43">
        <v>47.64</v>
      </c>
      <c r="G78" s="43">
        <v>75.63000000000001</v>
      </c>
      <c r="H78" s="44">
        <v>96.98</v>
      </c>
      <c r="I78" s="44">
        <v>109.92</v>
      </c>
      <c r="J78" s="44">
        <v>120.5</v>
      </c>
      <c r="K78" s="44">
        <v>132.25</v>
      </c>
      <c r="L78" s="44">
        <v>144.01</v>
      </c>
      <c r="M78" s="44">
        <v>155.76999999999998</v>
      </c>
      <c r="N78" s="44">
        <v>167.52</v>
      </c>
      <c r="O78" s="44">
        <v>181.48</v>
      </c>
      <c r="P78" s="44">
        <v>195.44</v>
      </c>
      <c r="Q78" s="44">
        <v>207.66</v>
      </c>
      <c r="R78" s="44">
        <v>221.62</v>
      </c>
      <c r="S78" s="44">
        <v>233.83</v>
      </c>
      <c r="T78" s="44">
        <v>242.56</v>
      </c>
      <c r="U78" s="44">
        <v>253.03</v>
      </c>
      <c r="V78" s="44">
        <v>261.75</v>
      </c>
      <c r="W78" s="44">
        <v>270.48</v>
      </c>
      <c r="X78" s="44">
        <v>279.2</v>
      </c>
      <c r="Y78" s="44">
        <v>287.93</v>
      </c>
      <c r="Z78" s="44">
        <v>294.90999999999997</v>
      </c>
      <c r="AA78" s="44">
        <v>303.63</v>
      </c>
      <c r="AB78" s="44">
        <v>310.61</v>
      </c>
      <c r="AC78" s="44">
        <v>315.84999999999997</v>
      </c>
      <c r="AD78" s="44">
        <v>321.08</v>
      </c>
      <c r="AE78" s="44">
        <v>326.32</v>
      </c>
      <c r="AF78" s="44">
        <v>331.55</v>
      </c>
      <c r="AG78" s="44">
        <v>335.04</v>
      </c>
      <c r="AH78" s="44">
        <v>340.28</v>
      </c>
      <c r="AI78" s="44">
        <v>343.77</v>
      </c>
      <c r="AJ78" s="44">
        <v>347.26</v>
      </c>
      <c r="AK78" s="44">
        <v>349</v>
      </c>
      <c r="AL78" s="45">
        <v>349</v>
      </c>
      <c r="AM78" s="30"/>
    </row>
    <row r="79" spans="1:39" x14ac:dyDescent="0.35">
      <c r="A79" s="31" t="s">
        <v>399</v>
      </c>
      <c r="B79" s="32" t="s">
        <v>1</v>
      </c>
      <c r="C79" s="34">
        <v>77</v>
      </c>
      <c r="D79" s="37" t="s">
        <v>303</v>
      </c>
      <c r="E79" s="42">
        <v>38.112000000000002</v>
      </c>
      <c r="F79" s="43">
        <v>47.64</v>
      </c>
      <c r="G79" s="43">
        <v>75.63000000000001</v>
      </c>
      <c r="H79" s="44">
        <v>96.98</v>
      </c>
      <c r="I79" s="44">
        <v>110.53</v>
      </c>
      <c r="J79" s="44">
        <v>121.62</v>
      </c>
      <c r="K79" s="44">
        <v>133.92999999999998</v>
      </c>
      <c r="L79" s="44">
        <v>146.25</v>
      </c>
      <c r="M79" s="44">
        <v>158.57</v>
      </c>
      <c r="N79" s="44">
        <v>170.88</v>
      </c>
      <c r="O79" s="44">
        <v>185.12</v>
      </c>
      <c r="P79" s="44">
        <v>199.36</v>
      </c>
      <c r="Q79" s="44">
        <v>211.82</v>
      </c>
      <c r="R79" s="44">
        <v>226.06</v>
      </c>
      <c r="S79" s="44">
        <v>238.52</v>
      </c>
      <c r="T79" s="44">
        <v>247.42</v>
      </c>
      <c r="U79" s="44">
        <v>258.10000000000002</v>
      </c>
      <c r="V79" s="44">
        <v>267</v>
      </c>
      <c r="W79" s="44">
        <v>275.89999999999998</v>
      </c>
      <c r="X79" s="44">
        <v>284.8</v>
      </c>
      <c r="Y79" s="44">
        <v>293.7</v>
      </c>
      <c r="Z79" s="44">
        <v>300.82</v>
      </c>
      <c r="AA79" s="44">
        <v>309.72000000000003</v>
      </c>
      <c r="AB79" s="44">
        <v>316.83999999999997</v>
      </c>
      <c r="AC79" s="44">
        <v>322.18</v>
      </c>
      <c r="AD79" s="44">
        <v>327.52</v>
      </c>
      <c r="AE79" s="44">
        <v>332.86</v>
      </c>
      <c r="AF79" s="44">
        <v>338.2</v>
      </c>
      <c r="AG79" s="44">
        <v>341.76</v>
      </c>
      <c r="AH79" s="44">
        <v>347.1</v>
      </c>
      <c r="AI79" s="44">
        <v>350.66</v>
      </c>
      <c r="AJ79" s="44">
        <v>354.22</v>
      </c>
      <c r="AK79" s="44">
        <v>356</v>
      </c>
      <c r="AL79" s="45">
        <v>356</v>
      </c>
      <c r="AM79" s="30"/>
    </row>
    <row r="80" spans="1:39" x14ac:dyDescent="0.35">
      <c r="A80" s="31" t="s">
        <v>400</v>
      </c>
      <c r="B80" s="32" t="s">
        <v>1</v>
      </c>
      <c r="C80" s="34">
        <v>78</v>
      </c>
      <c r="D80" s="37" t="s">
        <v>304</v>
      </c>
      <c r="E80" s="42">
        <v>38.112000000000002</v>
      </c>
      <c r="F80" s="43">
        <v>47.64</v>
      </c>
      <c r="G80" s="43">
        <v>75.63000000000001</v>
      </c>
      <c r="H80" s="44">
        <v>96.98</v>
      </c>
      <c r="I80" s="44">
        <v>109.92</v>
      </c>
      <c r="J80" s="44">
        <v>120.5</v>
      </c>
      <c r="K80" s="44">
        <v>132.25</v>
      </c>
      <c r="L80" s="44">
        <v>144.01</v>
      </c>
      <c r="M80" s="44">
        <v>155.76999999999998</v>
      </c>
      <c r="N80" s="44">
        <v>167.52</v>
      </c>
      <c r="O80" s="44">
        <v>181.48</v>
      </c>
      <c r="P80" s="44">
        <v>195.44</v>
      </c>
      <c r="Q80" s="44">
        <v>207.66</v>
      </c>
      <c r="R80" s="44">
        <v>221.62</v>
      </c>
      <c r="S80" s="44">
        <v>233.83</v>
      </c>
      <c r="T80" s="44">
        <v>242.56</v>
      </c>
      <c r="U80" s="44">
        <v>253.03</v>
      </c>
      <c r="V80" s="44">
        <v>261.75</v>
      </c>
      <c r="W80" s="44">
        <v>270.48</v>
      </c>
      <c r="X80" s="44">
        <v>279.2</v>
      </c>
      <c r="Y80" s="44">
        <v>287.93</v>
      </c>
      <c r="Z80" s="44">
        <v>294.90999999999997</v>
      </c>
      <c r="AA80" s="44">
        <v>303.63</v>
      </c>
      <c r="AB80" s="44">
        <v>310.61</v>
      </c>
      <c r="AC80" s="44">
        <v>315.84999999999997</v>
      </c>
      <c r="AD80" s="44">
        <v>321.08</v>
      </c>
      <c r="AE80" s="44">
        <v>326.32</v>
      </c>
      <c r="AF80" s="44">
        <v>331.55</v>
      </c>
      <c r="AG80" s="44">
        <v>335.04</v>
      </c>
      <c r="AH80" s="44">
        <v>340.28</v>
      </c>
      <c r="AI80" s="44">
        <v>343.77</v>
      </c>
      <c r="AJ80" s="44">
        <v>347.26</v>
      </c>
      <c r="AK80" s="44">
        <v>349</v>
      </c>
      <c r="AL80" s="45">
        <v>349</v>
      </c>
      <c r="AM80" s="30"/>
    </row>
    <row r="81" spans="1:39" x14ac:dyDescent="0.35">
      <c r="A81" s="31" t="s">
        <v>401</v>
      </c>
      <c r="B81" s="32" t="s">
        <v>1</v>
      </c>
      <c r="C81" s="34">
        <v>79</v>
      </c>
      <c r="D81" s="37" t="s">
        <v>305</v>
      </c>
      <c r="E81" s="42">
        <v>42.64</v>
      </c>
      <c r="F81" s="43">
        <v>53.3</v>
      </c>
      <c r="G81" s="43">
        <v>88.22</v>
      </c>
      <c r="H81" s="44">
        <v>118.74000000000001</v>
      </c>
      <c r="I81" s="44">
        <v>164.91</v>
      </c>
      <c r="J81" s="44">
        <v>202.67999999999998</v>
      </c>
      <c r="K81" s="44">
        <v>244.64999999999998</v>
      </c>
      <c r="L81" s="44">
        <v>286.62</v>
      </c>
      <c r="M81" s="44">
        <v>328.59</v>
      </c>
      <c r="N81" s="44">
        <v>370.56</v>
      </c>
      <c r="O81" s="44">
        <v>401.44</v>
      </c>
      <c r="P81" s="44">
        <v>432.32</v>
      </c>
      <c r="Q81" s="44">
        <v>459.34</v>
      </c>
      <c r="R81" s="44">
        <v>490.22</v>
      </c>
      <c r="S81" s="44">
        <v>517.24</v>
      </c>
      <c r="T81" s="44">
        <v>536.54</v>
      </c>
      <c r="U81" s="44">
        <v>559.70000000000005</v>
      </c>
      <c r="V81" s="44">
        <v>579</v>
      </c>
      <c r="W81" s="44">
        <v>598.29999999999995</v>
      </c>
      <c r="X81" s="44">
        <v>617.6</v>
      </c>
      <c r="Y81" s="44">
        <v>636.9</v>
      </c>
      <c r="Z81" s="44">
        <v>652.34</v>
      </c>
      <c r="AA81" s="44">
        <v>671.64</v>
      </c>
      <c r="AB81" s="44">
        <v>687.08</v>
      </c>
      <c r="AC81" s="44">
        <v>698.66</v>
      </c>
      <c r="AD81" s="44">
        <v>710.24</v>
      </c>
      <c r="AE81" s="44">
        <v>721.82</v>
      </c>
      <c r="AF81" s="44">
        <v>733.4</v>
      </c>
      <c r="AG81" s="44">
        <v>741.12</v>
      </c>
      <c r="AH81" s="44">
        <v>752.7</v>
      </c>
      <c r="AI81" s="44">
        <v>760.42</v>
      </c>
      <c r="AJ81" s="44">
        <v>768.14</v>
      </c>
      <c r="AK81" s="44">
        <v>772</v>
      </c>
      <c r="AL81" s="45">
        <v>772</v>
      </c>
      <c r="AM81" s="30"/>
    </row>
    <row r="82" spans="1:39" x14ac:dyDescent="0.35">
      <c r="A82" s="31" t="s">
        <v>402</v>
      </c>
      <c r="B82" s="32" t="s">
        <v>1</v>
      </c>
      <c r="C82" s="34">
        <v>80</v>
      </c>
      <c r="D82" s="37" t="s">
        <v>306</v>
      </c>
      <c r="E82" s="42">
        <v>33.783999999999999</v>
      </c>
      <c r="F82" s="43">
        <v>42.23</v>
      </c>
      <c r="G82" s="43">
        <v>66.09</v>
      </c>
      <c r="H82" s="44">
        <v>85.550000000000011</v>
      </c>
      <c r="I82" s="44">
        <v>96.350000000000009</v>
      </c>
      <c r="J82" s="44">
        <v>105.19000000000001</v>
      </c>
      <c r="K82" s="44">
        <v>115.02000000000001</v>
      </c>
      <c r="L82" s="44">
        <v>124.84</v>
      </c>
      <c r="M82" s="44">
        <v>134.66</v>
      </c>
      <c r="N82" s="44">
        <v>144.47999999999999</v>
      </c>
      <c r="O82" s="44">
        <v>156.52000000000001</v>
      </c>
      <c r="P82" s="44">
        <v>168.56</v>
      </c>
      <c r="Q82" s="44">
        <v>179.1</v>
      </c>
      <c r="R82" s="44">
        <v>191.14</v>
      </c>
      <c r="S82" s="44">
        <v>201.67</v>
      </c>
      <c r="T82" s="44">
        <v>209.2</v>
      </c>
      <c r="U82" s="44">
        <v>218.23</v>
      </c>
      <c r="V82" s="44">
        <v>225.75</v>
      </c>
      <c r="W82" s="44">
        <v>233.28</v>
      </c>
      <c r="X82" s="44">
        <v>240.8</v>
      </c>
      <c r="Y82" s="44">
        <v>248.32999999999998</v>
      </c>
      <c r="Z82" s="44">
        <v>254.35</v>
      </c>
      <c r="AA82" s="44">
        <v>261.87</v>
      </c>
      <c r="AB82" s="44">
        <v>267.89</v>
      </c>
      <c r="AC82" s="44">
        <v>272.40999999999997</v>
      </c>
      <c r="AD82" s="44">
        <v>276.92</v>
      </c>
      <c r="AE82" s="44">
        <v>281.44</v>
      </c>
      <c r="AF82" s="44">
        <v>285.95</v>
      </c>
      <c r="AG82" s="44">
        <v>288.95999999999998</v>
      </c>
      <c r="AH82" s="44">
        <v>293.48</v>
      </c>
      <c r="AI82" s="44">
        <v>296.49</v>
      </c>
      <c r="AJ82" s="44">
        <v>299.5</v>
      </c>
      <c r="AK82" s="44">
        <v>301</v>
      </c>
      <c r="AL82" s="45">
        <v>301</v>
      </c>
      <c r="AM82" s="30"/>
    </row>
    <row r="83" spans="1:39" x14ac:dyDescent="0.35">
      <c r="A83" s="31" t="s">
        <v>403</v>
      </c>
      <c r="B83" s="31" t="s">
        <v>10</v>
      </c>
      <c r="C83" s="35">
        <v>81</v>
      </c>
      <c r="D83" s="38" t="s">
        <v>307</v>
      </c>
      <c r="E83" s="46">
        <v>52.120000000000005</v>
      </c>
      <c r="F83" s="44">
        <v>65.150000000000006</v>
      </c>
      <c r="G83" s="44">
        <v>109.09</v>
      </c>
      <c r="H83" s="44">
        <v>142.38999999999999</v>
      </c>
      <c r="I83" s="44">
        <v>184.62</v>
      </c>
      <c r="J83" s="44">
        <v>219.17999999999998</v>
      </c>
      <c r="K83" s="44">
        <v>257.58</v>
      </c>
      <c r="L83" s="44">
        <v>277.58999999999997</v>
      </c>
      <c r="M83" s="44">
        <v>325.18</v>
      </c>
      <c r="N83" s="44">
        <v>372.76</v>
      </c>
      <c r="O83" s="44">
        <v>396.56</v>
      </c>
      <c r="P83" s="44">
        <v>444.14</v>
      </c>
      <c r="Q83" s="44">
        <v>471.9</v>
      </c>
      <c r="R83" s="44">
        <v>503.63</v>
      </c>
      <c r="S83" s="44">
        <v>531.38</v>
      </c>
      <c r="T83" s="44">
        <v>551.21</v>
      </c>
      <c r="U83" s="44">
        <v>575</v>
      </c>
      <c r="V83" s="44">
        <v>594.83000000000004</v>
      </c>
      <c r="W83" s="44">
        <v>614.66</v>
      </c>
      <c r="X83" s="44">
        <v>634.49</v>
      </c>
      <c r="Y83" s="44">
        <v>654.31999999999994</v>
      </c>
      <c r="Z83" s="44">
        <v>670.18</v>
      </c>
      <c r="AA83" s="44">
        <v>690</v>
      </c>
      <c r="AB83" s="44">
        <v>705.87</v>
      </c>
      <c r="AC83" s="44">
        <v>717.76</v>
      </c>
      <c r="AD83" s="44">
        <v>729.66</v>
      </c>
      <c r="AE83" s="44">
        <v>741.56</v>
      </c>
      <c r="AF83" s="44">
        <v>753.45</v>
      </c>
      <c r="AG83" s="44">
        <v>761.38</v>
      </c>
      <c r="AH83" s="44">
        <v>773.28</v>
      </c>
      <c r="AI83" s="44">
        <v>781.21</v>
      </c>
      <c r="AJ83" s="44">
        <v>789.14</v>
      </c>
      <c r="AK83" s="44">
        <v>793.10344827586209</v>
      </c>
      <c r="AL83" s="45">
        <v>793.10344827586209</v>
      </c>
      <c r="AM83" s="30"/>
    </row>
    <row r="84" spans="1:39" x14ac:dyDescent="0.35">
      <c r="A84" s="31" t="s">
        <v>404</v>
      </c>
      <c r="B84" s="31" t="s">
        <v>10</v>
      </c>
      <c r="C84" s="35">
        <v>82</v>
      </c>
      <c r="D84" s="38" t="s">
        <v>308</v>
      </c>
      <c r="E84" s="46">
        <v>52.120000000000005</v>
      </c>
      <c r="F84" s="44">
        <v>65.150000000000006</v>
      </c>
      <c r="G84" s="44">
        <v>109.09</v>
      </c>
      <c r="H84" s="44">
        <v>142.38999999999999</v>
      </c>
      <c r="I84" s="44">
        <v>183.63</v>
      </c>
      <c r="J84" s="44">
        <v>217.38</v>
      </c>
      <c r="K84" s="44">
        <v>254.87</v>
      </c>
      <c r="L84" s="44">
        <v>273.57</v>
      </c>
      <c r="M84" s="44">
        <v>320.45999999999998</v>
      </c>
      <c r="N84" s="44">
        <v>367.36</v>
      </c>
      <c r="O84" s="44">
        <v>390.81</v>
      </c>
      <c r="P84" s="44">
        <v>422.07</v>
      </c>
      <c r="Q84" s="44">
        <v>453.34</v>
      </c>
      <c r="R84" s="44">
        <v>484.59999999999997</v>
      </c>
      <c r="S84" s="44">
        <v>508.05</v>
      </c>
      <c r="T84" s="44">
        <v>523.67999999999995</v>
      </c>
      <c r="U84" s="44">
        <v>566.66999999999996</v>
      </c>
      <c r="V84" s="44">
        <v>586.21</v>
      </c>
      <c r="W84" s="44">
        <v>605.75</v>
      </c>
      <c r="X84" s="44">
        <v>625.29</v>
      </c>
      <c r="Y84" s="44">
        <v>644.83000000000004</v>
      </c>
      <c r="Z84" s="44">
        <v>660.46</v>
      </c>
      <c r="AA84" s="44">
        <v>680</v>
      </c>
      <c r="AB84" s="44">
        <v>695.64</v>
      </c>
      <c r="AC84" s="44">
        <v>707.36</v>
      </c>
      <c r="AD84" s="44">
        <v>719.09</v>
      </c>
      <c r="AE84" s="44">
        <v>730.81</v>
      </c>
      <c r="AF84" s="44">
        <v>742.53</v>
      </c>
      <c r="AG84" s="44">
        <v>750.35</v>
      </c>
      <c r="AH84" s="44">
        <v>762.06999999999994</v>
      </c>
      <c r="AI84" s="44">
        <v>769.89</v>
      </c>
      <c r="AJ84" s="44">
        <v>777.71</v>
      </c>
      <c r="AK84" s="44">
        <v>781.60919540229884</v>
      </c>
      <c r="AL84" s="45">
        <v>781.60919540229884</v>
      </c>
      <c r="AM84" s="30"/>
    </row>
    <row r="85" spans="1:39" x14ac:dyDescent="0.35">
      <c r="A85" s="31" t="s">
        <v>405</v>
      </c>
      <c r="B85" s="31" t="s">
        <v>10</v>
      </c>
      <c r="C85" s="35">
        <v>83</v>
      </c>
      <c r="D85" s="38" t="s">
        <v>309</v>
      </c>
      <c r="E85" s="46">
        <v>45.008000000000003</v>
      </c>
      <c r="F85" s="44">
        <v>56.26</v>
      </c>
      <c r="G85" s="44">
        <v>91.31</v>
      </c>
      <c r="H85" s="44">
        <v>116.34</v>
      </c>
      <c r="I85" s="44">
        <v>164.34</v>
      </c>
      <c r="J85" s="44">
        <v>203.62</v>
      </c>
      <c r="K85" s="44">
        <v>247.25</v>
      </c>
      <c r="L85" s="44">
        <v>281.61</v>
      </c>
      <c r="M85" s="44">
        <v>329.89</v>
      </c>
      <c r="N85" s="44">
        <v>378.17</v>
      </c>
      <c r="O85" s="44">
        <v>402.3</v>
      </c>
      <c r="P85" s="44">
        <v>434.49</v>
      </c>
      <c r="Q85" s="44">
        <v>466.67</v>
      </c>
      <c r="R85" s="44">
        <v>498.86</v>
      </c>
      <c r="S85" s="44">
        <v>522.99</v>
      </c>
      <c r="T85" s="44">
        <v>539.09</v>
      </c>
      <c r="U85" s="44">
        <v>583.34</v>
      </c>
      <c r="V85" s="44">
        <v>603.45000000000005</v>
      </c>
      <c r="W85" s="44">
        <v>623.56999999999994</v>
      </c>
      <c r="X85" s="44">
        <v>643.67999999999995</v>
      </c>
      <c r="Y85" s="44">
        <v>663.8</v>
      </c>
      <c r="Z85" s="44">
        <v>679.89</v>
      </c>
      <c r="AA85" s="44">
        <v>700</v>
      </c>
      <c r="AB85" s="44">
        <v>716.1</v>
      </c>
      <c r="AC85" s="44">
        <v>728.17</v>
      </c>
      <c r="AD85" s="44">
        <v>740.23</v>
      </c>
      <c r="AE85" s="44">
        <v>752.3</v>
      </c>
      <c r="AF85" s="44">
        <v>764.37</v>
      </c>
      <c r="AG85" s="44">
        <v>772.42</v>
      </c>
      <c r="AH85" s="44">
        <v>784.49</v>
      </c>
      <c r="AI85" s="44">
        <v>792.53</v>
      </c>
      <c r="AJ85" s="44">
        <v>800.58</v>
      </c>
      <c r="AK85" s="44">
        <v>804.59770114942535</v>
      </c>
      <c r="AL85" s="45">
        <v>804.59770114942535</v>
      </c>
      <c r="AM85" s="30"/>
    </row>
    <row r="86" spans="1:39" x14ac:dyDescent="0.35">
      <c r="A86" s="31" t="s">
        <v>406</v>
      </c>
      <c r="B86" s="31" t="s">
        <v>10</v>
      </c>
      <c r="C86" s="35">
        <v>84</v>
      </c>
      <c r="D86" s="38" t="s">
        <v>310</v>
      </c>
      <c r="E86" s="46">
        <v>37.863999999999997</v>
      </c>
      <c r="F86" s="44">
        <v>47.33</v>
      </c>
      <c r="G86" s="44">
        <v>74.820000000000007</v>
      </c>
      <c r="H86" s="44">
        <v>95.23</v>
      </c>
      <c r="I86" s="44">
        <v>122.34</v>
      </c>
      <c r="J86" s="44">
        <v>144.51999999999998</v>
      </c>
      <c r="K86" s="44">
        <v>169.17</v>
      </c>
      <c r="L86" s="44">
        <v>181.04</v>
      </c>
      <c r="M86" s="44">
        <v>212.07</v>
      </c>
      <c r="N86" s="44">
        <v>243.10999999999999</v>
      </c>
      <c r="O86" s="44">
        <v>258.63</v>
      </c>
      <c r="P86" s="44">
        <v>279.32</v>
      </c>
      <c r="Q86" s="44">
        <v>300</v>
      </c>
      <c r="R86" s="44">
        <v>320.69</v>
      </c>
      <c r="S86" s="44">
        <v>336.21</v>
      </c>
      <c r="T86" s="44">
        <v>346.56</v>
      </c>
      <c r="U86" s="44">
        <v>375</v>
      </c>
      <c r="V86" s="44">
        <v>387.94</v>
      </c>
      <c r="W86" s="44">
        <v>400.87</v>
      </c>
      <c r="X86" s="44">
        <v>413.8</v>
      </c>
      <c r="Y86" s="44">
        <v>426.73</v>
      </c>
      <c r="Z86" s="44">
        <v>437.07</v>
      </c>
      <c r="AA86" s="44">
        <v>450</v>
      </c>
      <c r="AB86" s="44">
        <v>460.34999999999997</v>
      </c>
      <c r="AC86" s="44">
        <v>468.11</v>
      </c>
      <c r="AD86" s="44">
        <v>475.87</v>
      </c>
      <c r="AE86" s="44">
        <v>483.63</v>
      </c>
      <c r="AF86" s="44">
        <v>491.38</v>
      </c>
      <c r="AG86" s="44">
        <v>496.56</v>
      </c>
      <c r="AH86" s="44">
        <v>504.32</v>
      </c>
      <c r="AI86" s="44">
        <v>509.49</v>
      </c>
      <c r="AJ86" s="44">
        <v>514.66</v>
      </c>
      <c r="AK86" s="44">
        <v>517.24137931034488</v>
      </c>
      <c r="AL86" s="45">
        <v>517.24137931034488</v>
      </c>
      <c r="AM86" s="30"/>
    </row>
    <row r="87" spans="1:39" x14ac:dyDescent="0.35">
      <c r="A87" s="31" t="s">
        <v>407</v>
      </c>
      <c r="B87" s="32" t="s">
        <v>1</v>
      </c>
      <c r="C87" s="34">
        <v>85</v>
      </c>
      <c r="D87" s="37" t="s">
        <v>311</v>
      </c>
      <c r="E87" s="42">
        <v>46.96</v>
      </c>
      <c r="F87" s="43">
        <v>58.699999999999996</v>
      </c>
      <c r="G87" s="43">
        <v>97.76</v>
      </c>
      <c r="H87" s="44">
        <v>130.17999999999998</v>
      </c>
      <c r="I87" s="44">
        <v>170.07999999999998</v>
      </c>
      <c r="J87" s="44">
        <v>202.72</v>
      </c>
      <c r="K87" s="44">
        <v>238.98999999999998</v>
      </c>
      <c r="L87" s="44">
        <v>275.26</v>
      </c>
      <c r="M87" s="44">
        <v>311.52999999999997</v>
      </c>
      <c r="N87" s="44">
        <v>347.8</v>
      </c>
      <c r="O87" s="44">
        <v>370</v>
      </c>
      <c r="P87" s="44">
        <v>399.6</v>
      </c>
      <c r="Q87" s="44">
        <v>429.2</v>
      </c>
      <c r="R87" s="44">
        <v>458.8</v>
      </c>
      <c r="S87" s="44">
        <v>481</v>
      </c>
      <c r="T87" s="44">
        <v>495.8</v>
      </c>
      <c r="U87" s="44">
        <v>536.5</v>
      </c>
      <c r="V87" s="44">
        <v>555</v>
      </c>
      <c r="W87" s="44">
        <v>573.5</v>
      </c>
      <c r="X87" s="44">
        <v>592</v>
      </c>
      <c r="Y87" s="44">
        <v>610.5</v>
      </c>
      <c r="Z87" s="44">
        <v>625.29999999999995</v>
      </c>
      <c r="AA87" s="44">
        <v>643.79999999999995</v>
      </c>
      <c r="AB87" s="44">
        <v>658.6</v>
      </c>
      <c r="AC87" s="44">
        <v>669.7</v>
      </c>
      <c r="AD87" s="44">
        <v>680.8</v>
      </c>
      <c r="AE87" s="44">
        <v>691.9</v>
      </c>
      <c r="AF87" s="44">
        <v>703</v>
      </c>
      <c r="AG87" s="44">
        <v>710.4</v>
      </c>
      <c r="AH87" s="44">
        <v>721.5</v>
      </c>
      <c r="AI87" s="44">
        <v>728.9</v>
      </c>
      <c r="AJ87" s="44">
        <v>736.3</v>
      </c>
      <c r="AK87" s="44">
        <v>740</v>
      </c>
      <c r="AL87" s="45">
        <v>740</v>
      </c>
      <c r="AM87" s="30"/>
    </row>
    <row r="88" spans="1:39" x14ac:dyDescent="0.35">
      <c r="A88" s="31" t="s">
        <v>408</v>
      </c>
      <c r="B88" s="32" t="s">
        <v>1</v>
      </c>
      <c r="C88" s="34">
        <v>86</v>
      </c>
      <c r="D88" s="37" t="s">
        <v>312</v>
      </c>
      <c r="E88" s="42">
        <v>46.96</v>
      </c>
      <c r="F88" s="43">
        <v>58.699999999999996</v>
      </c>
      <c r="G88" s="43">
        <v>97.76</v>
      </c>
      <c r="H88" s="44">
        <v>130.17999999999998</v>
      </c>
      <c r="I88" s="44">
        <v>163.17999999999998</v>
      </c>
      <c r="J88" s="44">
        <v>190.19</v>
      </c>
      <c r="K88" s="44">
        <v>220.19</v>
      </c>
      <c r="L88" s="44">
        <v>250.2</v>
      </c>
      <c r="M88" s="44">
        <v>280.2</v>
      </c>
      <c r="N88" s="44">
        <v>310.2</v>
      </c>
      <c r="O88" s="44">
        <v>330</v>
      </c>
      <c r="P88" s="44">
        <v>356.4</v>
      </c>
      <c r="Q88" s="44">
        <v>382.8</v>
      </c>
      <c r="R88" s="44">
        <v>409.2</v>
      </c>
      <c r="S88" s="44">
        <v>429</v>
      </c>
      <c r="T88" s="44">
        <v>442.2</v>
      </c>
      <c r="U88" s="44">
        <v>478.5</v>
      </c>
      <c r="V88" s="44">
        <v>495</v>
      </c>
      <c r="W88" s="44">
        <v>511.5</v>
      </c>
      <c r="X88" s="44">
        <v>528</v>
      </c>
      <c r="Y88" s="44">
        <v>544.5</v>
      </c>
      <c r="Z88" s="44">
        <v>557.70000000000005</v>
      </c>
      <c r="AA88" s="44">
        <v>574.20000000000005</v>
      </c>
      <c r="AB88" s="44">
        <v>587.4</v>
      </c>
      <c r="AC88" s="44">
        <v>597.29999999999995</v>
      </c>
      <c r="AD88" s="44">
        <v>607.20000000000005</v>
      </c>
      <c r="AE88" s="44">
        <v>617.1</v>
      </c>
      <c r="AF88" s="44">
        <v>627</v>
      </c>
      <c r="AG88" s="44">
        <v>633.6</v>
      </c>
      <c r="AH88" s="44">
        <v>643.5</v>
      </c>
      <c r="AI88" s="44">
        <v>650.1</v>
      </c>
      <c r="AJ88" s="44">
        <v>656.7</v>
      </c>
      <c r="AK88" s="44">
        <v>660</v>
      </c>
      <c r="AL88" s="45">
        <v>660</v>
      </c>
      <c r="AM88" s="30"/>
    </row>
    <row r="89" spans="1:39" x14ac:dyDescent="0.35">
      <c r="A89" s="31" t="s">
        <v>409</v>
      </c>
      <c r="B89" s="32" t="s">
        <v>1</v>
      </c>
      <c r="C89" s="34">
        <v>87</v>
      </c>
      <c r="D89" s="37" t="s">
        <v>313</v>
      </c>
      <c r="E89" s="42">
        <v>46.176000000000002</v>
      </c>
      <c r="F89" s="43">
        <v>57.72</v>
      </c>
      <c r="G89" s="43">
        <v>95.800000000000011</v>
      </c>
      <c r="H89" s="44">
        <v>127.23</v>
      </c>
      <c r="I89" s="44">
        <v>163.35999999999999</v>
      </c>
      <c r="J89" s="44">
        <v>192.92</v>
      </c>
      <c r="K89" s="44">
        <v>225.76999999999998</v>
      </c>
      <c r="L89" s="44">
        <v>258.61</v>
      </c>
      <c r="M89" s="44">
        <v>291.45999999999998</v>
      </c>
      <c r="N89" s="44">
        <v>324.3</v>
      </c>
      <c r="O89" s="44">
        <v>345</v>
      </c>
      <c r="P89" s="44">
        <v>372.6</v>
      </c>
      <c r="Q89" s="44">
        <v>400.2</v>
      </c>
      <c r="R89" s="44">
        <v>427.8</v>
      </c>
      <c r="S89" s="44">
        <v>448.5</v>
      </c>
      <c r="T89" s="44">
        <v>462.3</v>
      </c>
      <c r="U89" s="44">
        <v>500.25</v>
      </c>
      <c r="V89" s="44">
        <v>517.5</v>
      </c>
      <c r="W89" s="44">
        <v>534.75</v>
      </c>
      <c r="X89" s="44">
        <v>552</v>
      </c>
      <c r="Y89" s="44">
        <v>569.25</v>
      </c>
      <c r="Z89" s="44">
        <v>583.04999999999995</v>
      </c>
      <c r="AA89" s="44">
        <v>600.29999999999995</v>
      </c>
      <c r="AB89" s="44">
        <v>614.1</v>
      </c>
      <c r="AC89" s="44">
        <v>624.45000000000005</v>
      </c>
      <c r="AD89" s="44">
        <v>634.79999999999995</v>
      </c>
      <c r="AE89" s="44">
        <v>645.15</v>
      </c>
      <c r="AF89" s="44">
        <v>655.5</v>
      </c>
      <c r="AG89" s="44">
        <v>662.4</v>
      </c>
      <c r="AH89" s="44">
        <v>672.75</v>
      </c>
      <c r="AI89" s="44">
        <v>679.65</v>
      </c>
      <c r="AJ89" s="44">
        <v>686.55</v>
      </c>
      <c r="AK89" s="44">
        <v>690</v>
      </c>
      <c r="AL89" s="45">
        <v>690</v>
      </c>
      <c r="AM89" s="30"/>
    </row>
    <row r="90" spans="1:39" x14ac:dyDescent="0.35">
      <c r="A90" s="31" t="s">
        <v>410</v>
      </c>
      <c r="B90" s="32" t="s">
        <v>1</v>
      </c>
      <c r="C90" s="34">
        <v>88</v>
      </c>
      <c r="D90" s="37" t="s">
        <v>314</v>
      </c>
      <c r="E90" s="42">
        <v>41.984000000000002</v>
      </c>
      <c r="F90" s="43">
        <v>52.48</v>
      </c>
      <c r="G90" s="43">
        <v>85.33</v>
      </c>
      <c r="H90" s="44">
        <v>111.53</v>
      </c>
      <c r="I90" s="44">
        <v>143.97</v>
      </c>
      <c r="J90" s="44">
        <v>170.51</v>
      </c>
      <c r="K90" s="44">
        <v>200.01</v>
      </c>
      <c r="L90" s="44">
        <v>229.5</v>
      </c>
      <c r="M90" s="44">
        <v>258.99</v>
      </c>
      <c r="N90" s="44">
        <v>288.48</v>
      </c>
      <c r="O90" s="44">
        <v>312.52</v>
      </c>
      <c r="P90" s="44">
        <v>336.56</v>
      </c>
      <c r="Q90" s="44">
        <v>357.59999999999997</v>
      </c>
      <c r="R90" s="44">
        <v>381.64</v>
      </c>
      <c r="S90" s="44">
        <v>402.67</v>
      </c>
      <c r="T90" s="44">
        <v>417.7</v>
      </c>
      <c r="U90" s="44">
        <v>435.73</v>
      </c>
      <c r="V90" s="44">
        <v>450.75</v>
      </c>
      <c r="W90" s="44">
        <v>465.78</v>
      </c>
      <c r="X90" s="44">
        <v>480.8</v>
      </c>
      <c r="Y90" s="44">
        <v>495.83</v>
      </c>
      <c r="Z90" s="44">
        <v>507.84999999999997</v>
      </c>
      <c r="AA90" s="44">
        <v>522.87</v>
      </c>
      <c r="AB90" s="44">
        <v>534.89</v>
      </c>
      <c r="AC90" s="44">
        <v>543.91</v>
      </c>
      <c r="AD90" s="44">
        <v>552.91999999999996</v>
      </c>
      <c r="AE90" s="44">
        <v>561.93999999999994</v>
      </c>
      <c r="AF90" s="44">
        <v>570.95000000000005</v>
      </c>
      <c r="AG90" s="44">
        <v>576.96</v>
      </c>
      <c r="AH90" s="44">
        <v>585.98</v>
      </c>
      <c r="AI90" s="44">
        <v>591.99</v>
      </c>
      <c r="AJ90" s="44">
        <v>598</v>
      </c>
      <c r="AK90" s="44">
        <v>601</v>
      </c>
      <c r="AL90" s="45">
        <v>601</v>
      </c>
      <c r="AM90" s="30"/>
    </row>
    <row r="91" spans="1:39" x14ac:dyDescent="0.35">
      <c r="A91" s="31" t="s">
        <v>411</v>
      </c>
      <c r="B91" s="32" t="s">
        <v>1</v>
      </c>
      <c r="C91" s="34">
        <v>89</v>
      </c>
      <c r="D91" s="37" t="s">
        <v>315</v>
      </c>
      <c r="E91" s="42">
        <v>62.6</v>
      </c>
      <c r="F91" s="43">
        <v>78.25</v>
      </c>
      <c r="G91" s="43">
        <v>129.16999999999999</v>
      </c>
      <c r="H91" s="44">
        <v>161.57999999999998</v>
      </c>
      <c r="I91" s="44">
        <v>176.22</v>
      </c>
      <c r="J91" s="44">
        <v>188.2</v>
      </c>
      <c r="K91" s="44">
        <v>201.51</v>
      </c>
      <c r="L91" s="44">
        <v>214.82</v>
      </c>
      <c r="M91" s="44">
        <v>228.13</v>
      </c>
      <c r="N91" s="44">
        <v>241.44</v>
      </c>
      <c r="O91" s="44">
        <v>261.56</v>
      </c>
      <c r="P91" s="44">
        <v>281.68</v>
      </c>
      <c r="Q91" s="44">
        <v>299.28999999999996</v>
      </c>
      <c r="R91" s="44">
        <v>319.40999999999997</v>
      </c>
      <c r="S91" s="44">
        <v>337.01</v>
      </c>
      <c r="T91" s="44">
        <v>349.59</v>
      </c>
      <c r="U91" s="44">
        <v>364.68</v>
      </c>
      <c r="V91" s="44">
        <v>377.25</v>
      </c>
      <c r="W91" s="44">
        <v>389.83</v>
      </c>
      <c r="X91" s="44">
        <v>402.4</v>
      </c>
      <c r="Y91" s="44">
        <v>414.98</v>
      </c>
      <c r="Z91" s="44">
        <v>425.03999999999996</v>
      </c>
      <c r="AA91" s="44">
        <v>437.61</v>
      </c>
      <c r="AB91" s="44">
        <v>447.67</v>
      </c>
      <c r="AC91" s="44">
        <v>455.21999999999997</v>
      </c>
      <c r="AD91" s="44">
        <v>462.76</v>
      </c>
      <c r="AE91" s="44">
        <v>470.31</v>
      </c>
      <c r="AF91" s="44">
        <v>477.85</v>
      </c>
      <c r="AG91" s="44">
        <v>482.88</v>
      </c>
      <c r="AH91" s="44">
        <v>490.43</v>
      </c>
      <c r="AI91" s="44">
        <v>495.46</v>
      </c>
      <c r="AJ91" s="44">
        <v>500.49</v>
      </c>
      <c r="AK91" s="44">
        <v>503</v>
      </c>
      <c r="AL91" s="45">
        <v>503</v>
      </c>
      <c r="AM91" s="30"/>
    </row>
    <row r="92" spans="1:39" x14ac:dyDescent="0.35">
      <c r="A92" s="31" t="s">
        <v>412</v>
      </c>
      <c r="B92" s="31" t="s">
        <v>10</v>
      </c>
      <c r="C92" s="35">
        <v>90</v>
      </c>
      <c r="D92" s="38" t="s">
        <v>316</v>
      </c>
      <c r="E92" s="46">
        <v>39.231999999999999</v>
      </c>
      <c r="F92" s="44">
        <v>49.04</v>
      </c>
      <c r="G92" s="44">
        <v>79.72</v>
      </c>
      <c r="H92" s="44">
        <v>103.46000000000001</v>
      </c>
      <c r="I92" s="44">
        <v>131.94</v>
      </c>
      <c r="J92" s="44">
        <v>155.25</v>
      </c>
      <c r="K92" s="44">
        <v>181.14</v>
      </c>
      <c r="L92" s="44">
        <v>207.03</v>
      </c>
      <c r="M92" s="44">
        <v>232.92999999999998</v>
      </c>
      <c r="N92" s="44">
        <v>258.82</v>
      </c>
      <c r="O92" s="44">
        <v>275.33999999999997</v>
      </c>
      <c r="P92" s="44">
        <v>297.36</v>
      </c>
      <c r="Q92" s="44">
        <v>319.39</v>
      </c>
      <c r="R92" s="44">
        <v>341.42</v>
      </c>
      <c r="S92" s="44">
        <v>357.94</v>
      </c>
      <c r="T92" s="44">
        <v>368.95</v>
      </c>
      <c r="U92" s="44">
        <v>399.24</v>
      </c>
      <c r="V92" s="44">
        <v>413</v>
      </c>
      <c r="W92" s="44">
        <v>426.77</v>
      </c>
      <c r="X92" s="44">
        <v>440.53999999999996</v>
      </c>
      <c r="Y92" s="44">
        <v>454.3</v>
      </c>
      <c r="Z92" s="44">
        <v>465.32</v>
      </c>
      <c r="AA92" s="44">
        <v>479.08</v>
      </c>
      <c r="AB92" s="44">
        <v>490.09999999999997</v>
      </c>
      <c r="AC92" s="44">
        <v>498.36</v>
      </c>
      <c r="AD92" s="44">
        <v>506.62</v>
      </c>
      <c r="AE92" s="44">
        <v>514.88</v>
      </c>
      <c r="AF92" s="44">
        <v>523.14</v>
      </c>
      <c r="AG92" s="44">
        <v>528.64</v>
      </c>
      <c r="AH92" s="44">
        <v>536.9</v>
      </c>
      <c r="AI92" s="44">
        <v>542.41</v>
      </c>
      <c r="AJ92" s="44">
        <v>547.91999999999996</v>
      </c>
      <c r="AK92" s="44">
        <v>550.66666666666663</v>
      </c>
      <c r="AL92" s="45">
        <v>550.66666666666663</v>
      </c>
      <c r="AM92" s="30"/>
    </row>
    <row r="93" spans="1:39" x14ac:dyDescent="0.35">
      <c r="A93" s="31" t="s">
        <v>413</v>
      </c>
      <c r="B93" s="32" t="s">
        <v>1</v>
      </c>
      <c r="C93" s="34">
        <v>91</v>
      </c>
      <c r="D93" s="37" t="s">
        <v>317</v>
      </c>
      <c r="E93" s="42">
        <v>36.975999999999999</v>
      </c>
      <c r="F93" s="43">
        <v>46.22</v>
      </c>
      <c r="G93" s="43">
        <v>73.190000000000012</v>
      </c>
      <c r="H93" s="44">
        <v>94.050000000000011</v>
      </c>
      <c r="I93" s="44">
        <v>107.52000000000001</v>
      </c>
      <c r="J93" s="44">
        <v>118.54</v>
      </c>
      <c r="K93" s="44">
        <v>130.79</v>
      </c>
      <c r="L93" s="44">
        <v>143.03</v>
      </c>
      <c r="M93" s="44">
        <v>155.28</v>
      </c>
      <c r="N93" s="44">
        <v>167.52</v>
      </c>
      <c r="O93" s="44">
        <v>181.48</v>
      </c>
      <c r="P93" s="44">
        <v>195.44</v>
      </c>
      <c r="Q93" s="44">
        <v>207.66</v>
      </c>
      <c r="R93" s="44">
        <v>221.62</v>
      </c>
      <c r="S93" s="44">
        <v>233.83</v>
      </c>
      <c r="T93" s="44">
        <v>242.56</v>
      </c>
      <c r="U93" s="44">
        <v>253.03</v>
      </c>
      <c r="V93" s="44">
        <v>261.75</v>
      </c>
      <c r="W93" s="44">
        <v>270.48</v>
      </c>
      <c r="X93" s="44">
        <v>279.2</v>
      </c>
      <c r="Y93" s="44">
        <v>287.93</v>
      </c>
      <c r="Z93" s="44">
        <v>294.90999999999997</v>
      </c>
      <c r="AA93" s="44">
        <v>303.63</v>
      </c>
      <c r="AB93" s="44">
        <v>310.61</v>
      </c>
      <c r="AC93" s="44">
        <v>315.84999999999997</v>
      </c>
      <c r="AD93" s="44">
        <v>321.08</v>
      </c>
      <c r="AE93" s="44">
        <v>326.32</v>
      </c>
      <c r="AF93" s="44">
        <v>331.55</v>
      </c>
      <c r="AG93" s="44">
        <v>335.04</v>
      </c>
      <c r="AH93" s="44">
        <v>340.28</v>
      </c>
      <c r="AI93" s="44">
        <v>343.77</v>
      </c>
      <c r="AJ93" s="44">
        <v>347.26</v>
      </c>
      <c r="AK93" s="44">
        <v>349</v>
      </c>
      <c r="AL93" s="45">
        <v>349</v>
      </c>
      <c r="AM93" s="30"/>
    </row>
    <row r="94" spans="1:39" x14ac:dyDescent="0.35">
      <c r="A94" s="31" t="s">
        <v>414</v>
      </c>
      <c r="B94" s="32" t="s">
        <v>1</v>
      </c>
      <c r="C94" s="34">
        <v>92</v>
      </c>
      <c r="D94" s="37" t="s">
        <v>318</v>
      </c>
      <c r="E94" s="42">
        <v>38.112000000000002</v>
      </c>
      <c r="F94" s="43">
        <v>47.64</v>
      </c>
      <c r="G94" s="43">
        <v>75.63000000000001</v>
      </c>
      <c r="H94" s="44">
        <v>96.98</v>
      </c>
      <c r="I94" s="44">
        <v>109.92</v>
      </c>
      <c r="J94" s="44">
        <v>120.5</v>
      </c>
      <c r="K94" s="44">
        <v>132.25</v>
      </c>
      <c r="L94" s="44">
        <v>144.01</v>
      </c>
      <c r="M94" s="44">
        <v>155.76999999999998</v>
      </c>
      <c r="N94" s="44">
        <v>167.52</v>
      </c>
      <c r="O94" s="44">
        <v>181.48</v>
      </c>
      <c r="P94" s="44">
        <v>195.44</v>
      </c>
      <c r="Q94" s="44">
        <v>207.66</v>
      </c>
      <c r="R94" s="44">
        <v>221.62</v>
      </c>
      <c r="S94" s="44">
        <v>233.83</v>
      </c>
      <c r="T94" s="44">
        <v>242.56</v>
      </c>
      <c r="U94" s="44">
        <v>253.03</v>
      </c>
      <c r="V94" s="44">
        <v>261.75</v>
      </c>
      <c r="W94" s="44">
        <v>270.48</v>
      </c>
      <c r="X94" s="44">
        <v>279.2</v>
      </c>
      <c r="Y94" s="44">
        <v>287.93</v>
      </c>
      <c r="Z94" s="44">
        <v>294.90999999999997</v>
      </c>
      <c r="AA94" s="44">
        <v>303.63</v>
      </c>
      <c r="AB94" s="44">
        <v>310.61</v>
      </c>
      <c r="AC94" s="44">
        <v>315.84999999999997</v>
      </c>
      <c r="AD94" s="44">
        <v>321.08</v>
      </c>
      <c r="AE94" s="44">
        <v>326.32</v>
      </c>
      <c r="AF94" s="44">
        <v>331.55</v>
      </c>
      <c r="AG94" s="44">
        <v>335.04</v>
      </c>
      <c r="AH94" s="44">
        <v>340.28</v>
      </c>
      <c r="AI94" s="44">
        <v>343.77</v>
      </c>
      <c r="AJ94" s="44">
        <v>347.26</v>
      </c>
      <c r="AK94" s="44">
        <v>349</v>
      </c>
      <c r="AL94" s="45">
        <v>349</v>
      </c>
      <c r="AM94" s="30"/>
    </row>
    <row r="95" spans="1:39" x14ac:dyDescent="0.35">
      <c r="A95" s="31" t="s">
        <v>415</v>
      </c>
      <c r="B95" s="32" t="s">
        <v>1</v>
      </c>
      <c r="C95" s="34">
        <v>93</v>
      </c>
      <c r="D95" s="37" t="s">
        <v>319</v>
      </c>
      <c r="E95" s="42">
        <v>33.351999999999997</v>
      </c>
      <c r="F95" s="43">
        <v>41.69</v>
      </c>
      <c r="G95" s="43">
        <v>63.73</v>
      </c>
      <c r="H95" s="44">
        <v>79.14</v>
      </c>
      <c r="I95" s="44">
        <v>95.34</v>
      </c>
      <c r="J95" s="44">
        <v>108.60000000000001</v>
      </c>
      <c r="K95" s="44">
        <v>123.33</v>
      </c>
      <c r="L95" s="44">
        <v>138.06</v>
      </c>
      <c r="M95" s="44">
        <v>152.79</v>
      </c>
      <c r="N95" s="44">
        <v>167.52</v>
      </c>
      <c r="O95" s="44">
        <v>181.48</v>
      </c>
      <c r="P95" s="44">
        <v>195.44</v>
      </c>
      <c r="Q95" s="44">
        <v>207.66</v>
      </c>
      <c r="R95" s="44">
        <v>221.62</v>
      </c>
      <c r="S95" s="44">
        <v>233.83</v>
      </c>
      <c r="T95" s="44">
        <v>242.56</v>
      </c>
      <c r="U95" s="44">
        <v>253.03</v>
      </c>
      <c r="V95" s="44">
        <v>261.75</v>
      </c>
      <c r="W95" s="44">
        <v>270.48</v>
      </c>
      <c r="X95" s="44">
        <v>279.2</v>
      </c>
      <c r="Y95" s="44">
        <v>287.93</v>
      </c>
      <c r="Z95" s="44">
        <v>294.90999999999997</v>
      </c>
      <c r="AA95" s="44">
        <v>303.63</v>
      </c>
      <c r="AB95" s="44">
        <v>310.61</v>
      </c>
      <c r="AC95" s="44">
        <v>315.84999999999997</v>
      </c>
      <c r="AD95" s="44">
        <v>321.08</v>
      </c>
      <c r="AE95" s="44">
        <v>326.32</v>
      </c>
      <c r="AF95" s="44">
        <v>331.55</v>
      </c>
      <c r="AG95" s="44">
        <v>335.04</v>
      </c>
      <c r="AH95" s="44">
        <v>340.28</v>
      </c>
      <c r="AI95" s="44">
        <v>343.77</v>
      </c>
      <c r="AJ95" s="44">
        <v>347.26</v>
      </c>
      <c r="AK95" s="44">
        <v>349</v>
      </c>
      <c r="AL95" s="45">
        <v>349</v>
      </c>
      <c r="AM95" s="30"/>
    </row>
    <row r="96" spans="1:39" x14ac:dyDescent="0.35">
      <c r="A96" s="31" t="s">
        <v>416</v>
      </c>
      <c r="B96" s="32" t="s">
        <v>1</v>
      </c>
      <c r="C96" s="34">
        <v>94</v>
      </c>
      <c r="D96" s="37" t="s">
        <v>320</v>
      </c>
      <c r="E96" s="42">
        <v>38.112000000000002</v>
      </c>
      <c r="F96" s="43">
        <v>47.64</v>
      </c>
      <c r="G96" s="43">
        <v>75.63000000000001</v>
      </c>
      <c r="H96" s="44">
        <v>96.98</v>
      </c>
      <c r="I96" s="44">
        <v>109.92</v>
      </c>
      <c r="J96" s="44">
        <v>120.5</v>
      </c>
      <c r="K96" s="44">
        <v>132.25</v>
      </c>
      <c r="L96" s="44">
        <v>144.01</v>
      </c>
      <c r="M96" s="44">
        <v>155.76999999999998</v>
      </c>
      <c r="N96" s="44">
        <v>167.52</v>
      </c>
      <c r="O96" s="44">
        <v>181.48</v>
      </c>
      <c r="P96" s="44">
        <v>195.44</v>
      </c>
      <c r="Q96" s="44">
        <v>207.66</v>
      </c>
      <c r="R96" s="44">
        <v>221.62</v>
      </c>
      <c r="S96" s="44">
        <v>233.83</v>
      </c>
      <c r="T96" s="44">
        <v>242.56</v>
      </c>
      <c r="U96" s="44">
        <v>253.03</v>
      </c>
      <c r="V96" s="44">
        <v>261.75</v>
      </c>
      <c r="W96" s="44">
        <v>270.48</v>
      </c>
      <c r="X96" s="44">
        <v>279.2</v>
      </c>
      <c r="Y96" s="44">
        <v>287.93</v>
      </c>
      <c r="Z96" s="44">
        <v>294.90999999999997</v>
      </c>
      <c r="AA96" s="44">
        <v>303.63</v>
      </c>
      <c r="AB96" s="44">
        <v>310.61</v>
      </c>
      <c r="AC96" s="44">
        <v>315.84999999999997</v>
      </c>
      <c r="AD96" s="44">
        <v>321.08</v>
      </c>
      <c r="AE96" s="44">
        <v>326.32</v>
      </c>
      <c r="AF96" s="44">
        <v>331.55</v>
      </c>
      <c r="AG96" s="44">
        <v>335.04</v>
      </c>
      <c r="AH96" s="44">
        <v>340.28</v>
      </c>
      <c r="AI96" s="44">
        <v>343.77</v>
      </c>
      <c r="AJ96" s="44">
        <v>347.26</v>
      </c>
      <c r="AK96" s="44">
        <v>349</v>
      </c>
      <c r="AL96" s="45">
        <v>349</v>
      </c>
      <c r="AM96" s="30"/>
    </row>
    <row r="97" spans="1:39" x14ac:dyDescent="0.35">
      <c r="A97" s="31" t="s">
        <v>417</v>
      </c>
      <c r="B97" s="32" t="s">
        <v>1</v>
      </c>
      <c r="C97" s="34">
        <v>95</v>
      </c>
      <c r="D97" s="37" t="s">
        <v>321</v>
      </c>
      <c r="E97" s="43">
        <v>32.216000000000001</v>
      </c>
      <c r="F97" s="43">
        <v>40.269999999999996</v>
      </c>
      <c r="G97" s="43">
        <v>61.29</v>
      </c>
      <c r="H97" s="43">
        <v>76.2</v>
      </c>
      <c r="I97" s="43">
        <v>92.95</v>
      </c>
      <c r="J97" s="43">
        <v>106.64</v>
      </c>
      <c r="K97" s="43">
        <v>121.86</v>
      </c>
      <c r="L97" s="43">
        <v>137.07999999999998</v>
      </c>
      <c r="M97" s="43">
        <v>152.29999999999998</v>
      </c>
      <c r="N97" s="43">
        <v>167.52</v>
      </c>
      <c r="O97" s="43">
        <v>181.48</v>
      </c>
      <c r="P97" s="43">
        <v>195.44</v>
      </c>
      <c r="Q97" s="43">
        <v>207.66</v>
      </c>
      <c r="R97" s="43">
        <v>221.62</v>
      </c>
      <c r="S97" s="43">
        <v>233.83</v>
      </c>
      <c r="T97" s="43">
        <v>242.56</v>
      </c>
      <c r="U97" s="43">
        <v>253.03</v>
      </c>
      <c r="V97" s="43">
        <v>261.75</v>
      </c>
      <c r="W97" s="43">
        <v>270.48</v>
      </c>
      <c r="X97" s="43">
        <v>279.2</v>
      </c>
      <c r="Y97" s="43">
        <v>287.93</v>
      </c>
      <c r="Z97" s="43">
        <v>294.90999999999997</v>
      </c>
      <c r="AA97" s="43">
        <v>303.63</v>
      </c>
      <c r="AB97" s="43">
        <v>310.61</v>
      </c>
      <c r="AC97" s="43">
        <v>315.84999999999997</v>
      </c>
      <c r="AD97" s="43">
        <v>321.08</v>
      </c>
      <c r="AE97" s="43">
        <v>326.32</v>
      </c>
      <c r="AF97" s="43">
        <v>331.55</v>
      </c>
      <c r="AG97" s="43">
        <v>335.04</v>
      </c>
      <c r="AH97" s="43">
        <v>340.28</v>
      </c>
      <c r="AI97" s="43">
        <v>343.77</v>
      </c>
      <c r="AJ97" s="43">
        <v>347.26</v>
      </c>
      <c r="AK97" s="43">
        <v>349</v>
      </c>
      <c r="AL97" s="43">
        <v>349</v>
      </c>
      <c r="AM97" s="30"/>
    </row>
    <row r="98" spans="1:39" ht="15" thickBot="1" x14ac:dyDescent="0.4">
      <c r="A98" s="31" t="s">
        <v>418</v>
      </c>
      <c r="B98" s="31" t="s">
        <v>10</v>
      </c>
      <c r="C98" s="35">
        <v>98</v>
      </c>
      <c r="D98" s="38" t="s">
        <v>322</v>
      </c>
      <c r="E98" s="47">
        <v>57</v>
      </c>
      <c r="F98" s="47">
        <v>71.25</v>
      </c>
      <c r="G98" s="47">
        <v>117.6875</v>
      </c>
      <c r="H98" s="47">
        <v>154.42500000000001</v>
      </c>
      <c r="I98" s="47">
        <v>211.53749999999999</v>
      </c>
      <c r="J98" s="47">
        <v>258.26249999999999</v>
      </c>
      <c r="K98" s="47">
        <v>310.1875</v>
      </c>
      <c r="L98" s="47">
        <v>362.11250000000001</v>
      </c>
      <c r="M98" s="47">
        <v>414.03750000000002</v>
      </c>
      <c r="N98" s="47">
        <v>465.95</v>
      </c>
      <c r="O98" s="47">
        <v>495.7</v>
      </c>
      <c r="P98" s="47">
        <v>535.34999999999991</v>
      </c>
      <c r="Q98" s="47">
        <v>575</v>
      </c>
      <c r="R98" s="47">
        <v>614.66250000000002</v>
      </c>
      <c r="S98" s="47">
        <v>644.4</v>
      </c>
      <c r="T98" s="47">
        <v>664.22500000000002</v>
      </c>
      <c r="U98" s="47">
        <v>718.75</v>
      </c>
      <c r="V98" s="47">
        <v>743.53750000000002</v>
      </c>
      <c r="W98" s="47">
        <v>768.32499999999993</v>
      </c>
      <c r="X98" s="47">
        <v>793.11249999999995</v>
      </c>
      <c r="Y98" s="47">
        <v>817.89999999999986</v>
      </c>
      <c r="Z98" s="47">
        <v>837.72499999999991</v>
      </c>
      <c r="AA98" s="47">
        <v>862.5</v>
      </c>
      <c r="AB98" s="47">
        <v>882.33749999999998</v>
      </c>
      <c r="AC98" s="47">
        <v>897.2</v>
      </c>
      <c r="AD98" s="47">
        <v>912.07499999999993</v>
      </c>
      <c r="AE98" s="47">
        <v>926.94999999999993</v>
      </c>
      <c r="AF98" s="47">
        <v>941.8125</v>
      </c>
      <c r="AG98" s="47">
        <v>951.72500000000002</v>
      </c>
      <c r="AH98" s="47">
        <v>966.59999999999991</v>
      </c>
      <c r="AI98" s="47">
        <v>976.51250000000005</v>
      </c>
      <c r="AJ98" s="47">
        <v>986.42499999999995</v>
      </c>
      <c r="AK98" s="47">
        <v>991.37931034482767</v>
      </c>
      <c r="AL98" s="47">
        <v>991.37931034482767</v>
      </c>
      <c r="AM98" s="30"/>
    </row>
  </sheetData>
  <mergeCells count="4">
    <mergeCell ref="B1:B2"/>
    <mergeCell ref="C1:C2"/>
    <mergeCell ref="D1:D2"/>
    <mergeCell ref="A1: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Comparateur</vt:lpstr>
      <vt:lpstr>Transporteur A</vt:lpstr>
      <vt:lpstr>Transporteur B</vt:lpstr>
    </vt:vector>
  </TitlesOfParts>
  <Company>SCA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PERREAU Guillaume</dc:creator>
  <cp:lastModifiedBy>GuillaumeP</cp:lastModifiedBy>
  <dcterms:created xsi:type="dcterms:W3CDTF">2016-05-13T15:49:44Z</dcterms:created>
  <dcterms:modified xsi:type="dcterms:W3CDTF">2016-05-16T12:25:42Z</dcterms:modified>
</cp:coreProperties>
</file>