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311"/>
  <workbookPr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2040" yWindow="880" windowWidth="23580" windowHeight="15120"/>
  </bookViews>
  <sheets>
    <sheet name="Page de garde" sheetId="1" r:id="rId1"/>
    <sheet name="details" sheetId="2" r:id="rId2"/>
    <sheet name="Feuil3" sheetId="3" r:id="rId3"/>
  </sheets>
  <definedNames>
    <definedName name="ca">details!$F$10:$AC$10</definedName>
    <definedName name="mois">details!$F$6:$AC$6</definedName>
    <definedName name="obj">details!$G$10,details!$I$10,details!$K$10,details!$M$10,details!$O$10,details!$Q$10,details!$S$10,details!$U$10,details!$W$10,details!$Y$10,details!$AA$10,details!$AC$10</definedName>
  </definedNames>
  <calcPr calcId="150001" iterate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4" i="1" l="1"/>
  <c r="F2" i="1"/>
  <c r="G6" i="1"/>
  <c r="A2" i="1"/>
  <c r="I10" i="2"/>
  <c r="D10" i="2"/>
  <c r="F10" i="2"/>
  <c r="C8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H10" i="2"/>
  <c r="G10" i="2"/>
  <c r="C10" i="2"/>
  <c r="D9" i="2"/>
  <c r="C9" i="2"/>
  <c r="D8" i="2"/>
</calcChain>
</file>

<file path=xl/sharedStrings.xml><?xml version="1.0" encoding="utf-8"?>
<sst xmlns="http://schemas.openxmlformats.org/spreadsheetml/2006/main" count="47" uniqueCount="23">
  <si>
    <t>N</t>
  </si>
  <si>
    <t>N-1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</si>
  <si>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</si>
  <si>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</si>
  <si>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</si>
  <si>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</si>
  <si>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</si>
  <si>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</si>
  <si>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</si>
  <si>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</si>
  <si>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</si>
  <si>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Janvier</t>
  </si>
  <si>
    <t>Février</t>
  </si>
  <si>
    <t>Mars</t>
  </si>
  <si>
    <t>Réalisé</t>
  </si>
  <si>
    <t>Objectif</t>
  </si>
  <si>
    <t xml:space="preserve">Réalisé </t>
  </si>
  <si>
    <t>CA Total</t>
  </si>
  <si>
    <t>CA Produit 1</t>
  </si>
  <si>
    <t>CA Produit 2</t>
  </si>
  <si>
    <t>Chiffre d'Affaires</t>
  </si>
  <si>
    <t>CHIFFRE D'AFFAIRES TOTAL</t>
  </si>
  <si>
    <t>DETAILS CHIFFRE D'AFFAIRES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</si>
</sst>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b/>
      <sz val="9"/>
      <name val="Arial"/>
      <family val="2"/>
    </font>
    <font>
      <b/>
      <sz val="14"/>
      <color theme="1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34">
    <xf numFmtId="0" fontId="0" fillId="0" borderId="0" xfId="0"/>
    <xf numFmtId="0" fontId="5" fillId="0" borderId="0" xfId="2" applyFont="1" applyBorder="1" applyAlignment="1">
      <alignment horizontal="center" vertical="center"/>
    </xf>
    <xf numFmtId="0" fontId="5" fillId="2" borderId="7" xfId="2" applyFont="1" applyFill="1" applyBorder="1" applyAlignment="1">
      <alignment horizontal="center" vertical="center"/>
    </xf>
    <xf numFmtId="0" fontId="0" fillId="0" borderId="0" xfId="0" applyBorder="1"/>
    <xf numFmtId="0" fontId="6" fillId="0" borderId="0" xfId="2" applyFont="1" applyBorder="1" applyAlignment="1"/>
    <xf numFmtId="0" fontId="5" fillId="0" borderId="7" xfId="2" applyFont="1" applyBorder="1" applyAlignment="1">
      <alignment horizontal="center" vertical="center" wrapText="1"/>
    </xf>
    <xf numFmtId="0" fontId="5" fillId="3" borderId="7" xfId="2" applyFont="1" applyFill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3" borderId="7" xfId="2" applyFont="1" applyFill="1" applyBorder="1" applyAlignment="1">
      <alignment horizontal="center" vertical="center" wrapText="1"/>
    </xf>
    <xf numFmtId="0" fontId="3" fillId="0" borderId="7" xfId="2" applyFont="1" applyBorder="1" applyAlignment="1">
      <alignment horizontal="center" vertical="center"/>
    </xf>
    <xf numFmtId="0" fontId="3" fillId="3" borderId="7" xfId="2" applyFont="1" applyFill="1" applyBorder="1" applyAlignment="1">
      <alignment horizontal="center" vertical="center"/>
    </xf>
    <xf numFmtId="0" fontId="3" fillId="2" borderId="7" xfId="2" applyFont="1" applyFill="1" applyBorder="1" applyAlignment="1">
      <alignment horizontal="center" vertical="center"/>
    </xf>
    <xf numFmtId="0" fontId="3" fillId="0" borderId="7" xfId="2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2" fontId="9" fillId="0" borderId="0" xfId="0" applyNumberFormat="1" applyFont="1"/>
    <xf numFmtId="0" fontId="9" fillId="0" borderId="0" xfId="0" applyFont="1" applyAlignment="1">
      <alignment horizontal="center"/>
    </xf>
    <xf numFmtId="0" fontId="1" fillId="0" borderId="1" xfId="1" applyBorder="1" applyAlignment="1" applyProtection="1">
      <alignment horizontal="center"/>
    </xf>
    <xf numFmtId="0" fontId="3" fillId="0" borderId="2" xfId="2" applyFont="1" applyFill="1" applyBorder="1" applyAlignment="1">
      <alignment horizontal="center" vertical="center" wrapText="1"/>
    </xf>
    <xf numFmtId="0" fontId="3" fillId="0" borderId="3" xfId="2" applyFont="1" applyFill="1" applyBorder="1" applyAlignment="1">
      <alignment horizontal="center" vertical="center" wrapText="1"/>
    </xf>
    <xf numFmtId="0" fontId="3" fillId="0" borderId="4" xfId="2" applyFont="1" applyFill="1" applyBorder="1" applyAlignment="1">
      <alignment horizontal="center" vertical="center" wrapText="1"/>
    </xf>
    <xf numFmtId="0" fontId="3" fillId="0" borderId="5" xfId="2" applyFont="1" applyFill="1" applyBorder="1" applyAlignment="1">
      <alignment horizontal="center" vertical="center" wrapText="1"/>
    </xf>
    <xf numFmtId="0" fontId="3" fillId="0" borderId="1" xfId="2" applyFont="1" applyFill="1" applyBorder="1" applyAlignment="1">
      <alignment horizontal="center" vertical="center" wrapText="1"/>
    </xf>
    <xf numFmtId="0" fontId="3" fillId="0" borderId="6" xfId="2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164" fontId="5" fillId="0" borderId="7" xfId="2" applyNumberFormat="1" applyFont="1" applyBorder="1" applyAlignment="1">
      <alignment horizontal="center" vertical="center"/>
    </xf>
    <xf numFmtId="164" fontId="5" fillId="0" borderId="8" xfId="2" applyNumberFormat="1" applyFont="1" applyBorder="1" applyAlignment="1">
      <alignment horizontal="center" vertical="center"/>
    </xf>
    <xf numFmtId="164" fontId="5" fillId="0" borderId="9" xfId="2" applyNumberFormat="1" applyFont="1" applyBorder="1" applyAlignment="1">
      <alignment horizontal="center" vertical="center"/>
    </xf>
    <xf numFmtId="0" fontId="5" fillId="0" borderId="8" xfId="2" applyFont="1" applyBorder="1" applyAlignment="1">
      <alignment horizontal="center" vertical="center"/>
    </xf>
    <xf numFmtId="0" fontId="5" fillId="0" borderId="9" xfId="2" applyFont="1" applyBorder="1" applyAlignment="1">
      <alignment horizontal="center" vertical="center"/>
    </xf>
    <xf numFmtId="0" fontId="5" fillId="0" borderId="10" xfId="2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v>Réalisé</c:v>
          </c:tx>
          <c:marker>
            <c:symbol val="none"/>
          </c:marker>
          <c:cat>
            <c:strLit>
              <c:ptCount val="12"/>
              <c:pt idx="0">
                <c:v>Avril</c:v>
              </c:pt>
              <c:pt idx="1">
                <c:v>Mai</c:v>
              </c:pt>
              <c:pt idx="2">
                <c:v>Juin</c:v>
              </c:pt>
              <c:pt idx="3">
                <c:v>Juillet</c:v>
              </c:pt>
              <c:pt idx="4">
                <c:v>Aout</c:v>
              </c:pt>
              <c:pt idx="5">
                <c:v>Septembre</c:v>
              </c:pt>
              <c:pt idx="6">
                <c:v>Octobre</c:v>
              </c:pt>
              <c:pt idx="7">
                <c:v>Novembre</c:v>
              </c:pt>
              <c:pt idx="8">
                <c:v>Décembre</c:v>
              </c:pt>
              <c:pt idx="9">
                <c:v>Janvier</c:v>
              </c:pt>
              <c:pt idx="10">
                <c:v>Février</c:v>
              </c:pt>
              <c:pt idx="11">
                <c:v>Mars</c:v>
              </c:pt>
            </c:strLit>
          </c:cat>
          <c:val>
            <c:numRef>
              <c:f>(details!$F$10,details!$H$10,details!$J$10,details!$L$10,details!$N$10,details!$P$10,details!$R$10,details!$T$10,details!$V$10,details!$X$10,details!$Z$10,details!$AB$10)</c:f>
              <c:numCache>
                <c:formatCode>General</c:formatCode>
                <c:ptCount val="12"/>
                <c:pt idx="0">
                  <c:v>48.0</c:v>
                </c:pt>
                <c:pt idx="1">
                  <c:v>25.0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  <c:smooth val="0"/>
        </c:ser>
        <c:ser>
          <c:idx val="1"/>
          <c:order val="1"/>
          <c:tx>
            <c:v>Objectif</c:v>
          </c:tx>
          <c:marker>
            <c:symbol val="none"/>
          </c:marker>
          <c:cat>
            <c:strLit>
              <c:ptCount val="12"/>
              <c:pt idx="0">
                <c:v>Avril</c:v>
              </c:pt>
              <c:pt idx="1">
                <c:v>Mai</c:v>
              </c:pt>
              <c:pt idx="2">
                <c:v>Juin</c:v>
              </c:pt>
              <c:pt idx="3">
                <c:v>Juillet</c:v>
              </c:pt>
              <c:pt idx="4">
                <c:v>Aout</c:v>
              </c:pt>
              <c:pt idx="5">
                <c:v>Septembre</c:v>
              </c:pt>
              <c:pt idx="6">
                <c:v>Octobre</c:v>
              </c:pt>
              <c:pt idx="7">
                <c:v>Novembre</c:v>
              </c:pt>
              <c:pt idx="8">
                <c:v>Décembre</c:v>
              </c:pt>
              <c:pt idx="9">
                <c:v>Janvier</c:v>
              </c:pt>
              <c:pt idx="10">
                <c:v>Février</c:v>
              </c:pt>
              <c:pt idx="11">
                <c:v>Mars</c:v>
              </c:pt>
            </c:strLit>
          </c:cat>
          <c:val>
            <c:numRef>
              <c:f>(details!$G$10,details!$I$10,details!$K$10,details!$M$10,details!$O$10,details!$Q$10,details!$S$10,details!$U$10,details!$W$10,details!$Y$10,details!$AA$10,details!$AC$10)</c:f>
              <c:numCache>
                <c:formatCode>General</c:formatCode>
                <c:ptCount val="12"/>
                <c:pt idx="0">
                  <c:v>46.0</c:v>
                </c:pt>
                <c:pt idx="1">
                  <c:v>21.0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  <c:pt idx="6">
                  <c:v>0.0</c:v>
                </c:pt>
                <c:pt idx="7">
                  <c:v>0.0</c:v>
                </c:pt>
                <c:pt idx="8">
                  <c:v>0.0</c:v>
                </c:pt>
                <c:pt idx="9">
                  <c:v>0.0</c:v>
                </c:pt>
                <c:pt idx="10">
                  <c:v>0.0</c:v>
                </c:pt>
                <c:pt idx="11">
                  <c:v>0.0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120090432"/>
        <c:axId val="-2120087552"/>
      </c:lineChart>
      <c:catAx>
        <c:axId val="-212009043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-2120087552"/>
        <c:crosses val="autoZero"/>
        <c:auto val="1"/>
        <c:lblAlgn val="ctr"/>
        <c:lblOffset val="100"/>
        <c:noMultiLvlLbl val="0"/>
      </c:catAx>
      <c:valAx>
        <c:axId val="-21200875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-212009043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0000000000001" l="0.700000000000001" r="0.700000000000001" t="0.750000000000001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28576</xdr:rowOff>
    </xdr:from>
    <xdr:to>
      <xdr:col>2</xdr:col>
      <xdr:colOff>1171575</xdr:colOff>
      <xdr:row>13</xdr:row>
      <xdr:rowOff>180976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17" sqref="F17"/>
    </sheetView>
  </sheetViews>
  <sheetFormatPr baseColWidth="10" defaultRowHeight="15" x14ac:dyDescent="0.2"/>
  <cols>
    <col min="1" max="1" width="16" customWidth="1"/>
    <col min="2" max="2" width="14.33203125" customWidth="1"/>
    <col min="3" max="3" width="18.33203125" customWidth="1"/>
    <col min="7" max="8" width="14.5" bestFit="1" customWidth="1"/>
  </cols>
  <sheetData>
    <row r="1" spans="1:8" x14ac:dyDescent="0.2">
      <c r="A1" s="16" t="s">
        <v>21</v>
      </c>
      <c r="B1" s="16"/>
      <c r="C1" s="16"/>
    </row>
    <row r="2" spans="1:8" x14ac:dyDescent="0.2">
      <c r="A2" s="17">
        <f ca="1">INDEX(ca,MATCH(F2,mois,0))</f>
        <v>48</v>
      </c>
      <c r="B2" s="18"/>
      <c r="C2" s="19"/>
      <c r="F2" s="24" t="str">
        <f ca="1">CHOOSE(MONTH(H4),"janvier","février","mars","avril","mai","juin","juillet","aout","septembre","octobre","novembre","décembre")</f>
        <v>avril</v>
      </c>
      <c r="G2" s="24"/>
      <c r="H2" s="24"/>
    </row>
    <row r="3" spans="1:8" x14ac:dyDescent="0.2">
      <c r="A3" s="20"/>
      <c r="B3" s="21"/>
      <c r="C3" s="22"/>
      <c r="F3" s="24"/>
      <c r="G3" s="24"/>
      <c r="H3" s="24"/>
    </row>
    <row r="4" spans="1:8" x14ac:dyDescent="0.2">
      <c r="A4" s="23"/>
      <c r="B4" s="23"/>
      <c r="C4" s="23"/>
      <c r="G4" s="13"/>
      <c r="H4" s="14">
        <f ca="1">NOW()</f>
        <v>42845.805958449077</v>
      </c>
    </row>
    <row r="5" spans="1:8" x14ac:dyDescent="0.2">
      <c r="A5" s="23"/>
      <c r="B5" s="23"/>
      <c r="C5" s="23"/>
    </row>
    <row r="6" spans="1:8" x14ac:dyDescent="0.2">
      <c r="A6" s="23"/>
      <c r="B6" s="23"/>
      <c r="C6" s="23"/>
      <c r="G6" s="15">
        <f ca="1">INDEX(obj,MATCH(F2,mois,0))</f>
        <v>46</v>
      </c>
    </row>
    <row r="7" spans="1:8" x14ac:dyDescent="0.2">
      <c r="A7" s="23"/>
      <c r="B7" s="23"/>
      <c r="C7" s="23"/>
      <c r="G7" s="13"/>
    </row>
    <row r="8" spans="1:8" x14ac:dyDescent="0.2">
      <c r="A8" s="23"/>
      <c r="B8" s="23"/>
      <c r="C8" s="23"/>
      <c r="G8" s="13"/>
    </row>
    <row r="9" spans="1:8" x14ac:dyDescent="0.2">
      <c r="A9" s="23"/>
      <c r="B9" s="23"/>
      <c r="C9" s="23"/>
    </row>
    <row r="10" spans="1:8" x14ac:dyDescent="0.2">
      <c r="A10" s="23"/>
      <c r="B10" s="23"/>
      <c r="C10" s="23"/>
    </row>
    <row r="11" spans="1:8" x14ac:dyDescent="0.2">
      <c r="A11" s="23"/>
      <c r="B11" s="23"/>
      <c r="C11" s="23"/>
    </row>
    <row r="12" spans="1:8" x14ac:dyDescent="0.2">
      <c r="A12" s="23"/>
      <c r="B12" s="23"/>
      <c r="C12" s="23"/>
    </row>
    <row r="13" spans="1:8" x14ac:dyDescent="0.2">
      <c r="A13" s="23"/>
      <c r="B13" s="23"/>
      <c r="C13" s="23"/>
    </row>
    <row r="14" spans="1:8" x14ac:dyDescent="0.2">
      <c r="A14" s="23"/>
      <c r="B14" s="23"/>
      <c r="C14" s="23"/>
    </row>
  </sheetData>
  <mergeCells count="4">
    <mergeCell ref="A1:C1"/>
    <mergeCell ref="A2:C3"/>
    <mergeCell ref="A4:C14"/>
    <mergeCell ref="F2:H3"/>
  </mergeCells>
  <conditionalFormatting sqref="A2:C3">
    <cfRule type="cellIs" dxfId="8" priority="1" operator="greaterThan">
      <formula>$G$6</formula>
    </cfRule>
  </conditionalFormatting>
  <hyperlinks>
    <hyperlink ref="A1:C1" location="'Page de garde'!A3" display="CHIFFRE D'AFFAIRE TOTAL"/>
  </hyperlinks>
  <pageMargins left="0.7" right="0.7" top="0.75" bottom="0.75" header="0.3" footer="0.3"/>
  <pageSetup paperSize="9"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10"/>
  <sheetViews>
    <sheetView workbookViewId="0">
      <selection activeCell="AC10" activeCellId="11" sqref="G10 I10 K10 M10 O10 Q10 S10 U10 W10 Y10 AA10 AC10"/>
    </sheetView>
  </sheetViews>
  <sheetFormatPr baseColWidth="10" defaultRowHeight="15" x14ac:dyDescent="0.2"/>
  <sheetData>
    <row r="3" spans="1:29" x14ac:dyDescent="0.2">
      <c r="A3" s="25" t="s">
        <v>22</v>
      </c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</row>
    <row r="4" spans="1:29" x14ac:dyDescent="0.2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</row>
    <row r="6" spans="1:29" x14ac:dyDescent="0.2">
      <c r="B6" s="1"/>
      <c r="C6" s="26" t="s">
        <v>0</v>
      </c>
      <c r="D6" s="26"/>
      <c r="E6" s="2" t="s">
        <v>1</v>
      </c>
      <c r="F6" s="27" t="s">
        <v>2</v>
      </c>
      <c r="G6" s="27"/>
      <c r="H6" s="28" t="s">
        <v>3</v>
      </c>
      <c r="I6" s="29"/>
      <c r="J6" s="30" t="s">
        <v>4</v>
      </c>
      <c r="K6" s="31"/>
      <c r="L6" s="30" t="s">
        <v>5</v>
      </c>
      <c r="M6" s="31"/>
      <c r="N6" s="30" t="s">
        <v>6</v>
      </c>
      <c r="O6" s="31"/>
      <c r="P6" s="30" t="s">
        <v>7</v>
      </c>
      <c r="Q6" s="32"/>
      <c r="R6" s="30" t="s">
        <v>8</v>
      </c>
      <c r="S6" s="32"/>
      <c r="T6" s="30" t="s">
        <v>9</v>
      </c>
      <c r="U6" s="31"/>
      <c r="V6" s="30" t="s">
        <v>10</v>
      </c>
      <c r="W6" s="31"/>
      <c r="X6" s="30" t="s">
        <v>11</v>
      </c>
      <c r="Y6" s="31"/>
      <c r="Z6" s="30" t="s">
        <v>12</v>
      </c>
      <c r="AA6" s="31"/>
      <c r="AB6" s="26" t="s">
        <v>13</v>
      </c>
      <c r="AC6" s="26"/>
    </row>
    <row r="7" spans="1:29" x14ac:dyDescent="0.2">
      <c r="A7" s="3"/>
      <c r="B7" s="4"/>
      <c r="C7" s="5" t="s">
        <v>14</v>
      </c>
      <c r="D7" s="6" t="s">
        <v>15</v>
      </c>
      <c r="E7" s="2" t="s">
        <v>14</v>
      </c>
      <c r="F7" s="7" t="s">
        <v>14</v>
      </c>
      <c r="G7" s="8" t="s">
        <v>15</v>
      </c>
      <c r="H7" s="7" t="s">
        <v>14</v>
      </c>
      <c r="I7" s="8" t="s">
        <v>15</v>
      </c>
      <c r="J7" s="7" t="s">
        <v>14</v>
      </c>
      <c r="K7" s="6" t="s">
        <v>15</v>
      </c>
      <c r="L7" s="7" t="s">
        <v>16</v>
      </c>
      <c r="M7" s="6" t="s">
        <v>15</v>
      </c>
      <c r="N7" s="7" t="s">
        <v>14</v>
      </c>
      <c r="O7" s="6" t="s">
        <v>15</v>
      </c>
      <c r="P7" s="7" t="s">
        <v>14</v>
      </c>
      <c r="Q7" s="6" t="s">
        <v>15</v>
      </c>
      <c r="R7" s="7" t="s">
        <v>14</v>
      </c>
      <c r="S7" s="6" t="s">
        <v>15</v>
      </c>
      <c r="T7" s="7" t="s">
        <v>14</v>
      </c>
      <c r="U7" s="6" t="s">
        <v>15</v>
      </c>
      <c r="V7" s="7" t="s">
        <v>14</v>
      </c>
      <c r="W7" s="6" t="s">
        <v>15</v>
      </c>
      <c r="X7" s="7" t="s">
        <v>14</v>
      </c>
      <c r="Y7" s="6" t="s">
        <v>15</v>
      </c>
      <c r="Z7" s="7" t="s">
        <v>14</v>
      </c>
      <c r="AA7" s="6" t="s">
        <v>15</v>
      </c>
      <c r="AB7" s="7" t="s">
        <v>14</v>
      </c>
      <c r="AC7" s="6" t="s">
        <v>15</v>
      </c>
    </row>
    <row r="8" spans="1:29" ht="24" customHeight="1" x14ac:dyDescent="0.2">
      <c r="A8" s="33" t="s">
        <v>20</v>
      </c>
      <c r="B8" s="5" t="s">
        <v>18</v>
      </c>
      <c r="C8" s="9">
        <f>SUM(F8,H8,J8,L8,N8,P8,R8,T8,V8,X8,Z8,AB8)</f>
        <v>45</v>
      </c>
      <c r="D8" s="10">
        <f>SUM(G8,I8,K8,M8,O8,Q8,S8,U8,W8,Y8,AA8,AC8)</f>
        <v>38</v>
      </c>
      <c r="E8" s="11"/>
      <c r="F8" s="12">
        <v>25</v>
      </c>
      <c r="G8" s="10">
        <v>23</v>
      </c>
      <c r="H8" s="12">
        <v>20</v>
      </c>
      <c r="I8" s="10">
        <v>15</v>
      </c>
      <c r="J8" s="12"/>
      <c r="K8" s="10"/>
      <c r="L8" s="12"/>
      <c r="M8" s="10"/>
      <c r="N8" s="12"/>
      <c r="O8" s="10"/>
      <c r="P8" s="12"/>
      <c r="Q8" s="10"/>
      <c r="R8" s="12"/>
      <c r="S8" s="10"/>
      <c r="T8" s="12"/>
      <c r="U8" s="10"/>
      <c r="V8" s="12"/>
      <c r="W8" s="10"/>
      <c r="X8" s="12"/>
      <c r="Y8" s="10"/>
      <c r="Z8" s="12"/>
      <c r="AA8" s="10"/>
      <c r="AB8" s="12"/>
      <c r="AC8" s="10"/>
    </row>
    <row r="9" spans="1:29" x14ac:dyDescent="0.2">
      <c r="A9" s="33"/>
      <c r="B9" s="5" t="s">
        <v>19</v>
      </c>
      <c r="C9" s="9">
        <f>SUM(F9,H9,J9,L9,N9,P9,R9,T9,V9,X9,Z9,AB9)</f>
        <v>28</v>
      </c>
      <c r="D9" s="10">
        <f t="shared" ref="D9:D10" si="0">SUM(G9,I9,K9,M9,O9,Q9,S9,U9,W9,Y9,AA9,AC9)</f>
        <v>29</v>
      </c>
      <c r="E9" s="11"/>
      <c r="F9" s="12">
        <v>23</v>
      </c>
      <c r="G9" s="10">
        <v>23</v>
      </c>
      <c r="H9" s="12">
        <v>5</v>
      </c>
      <c r="I9" s="10">
        <v>6</v>
      </c>
      <c r="J9" s="12"/>
      <c r="K9" s="10"/>
      <c r="L9" s="12"/>
      <c r="M9" s="10"/>
      <c r="N9" s="12"/>
      <c r="O9" s="10"/>
      <c r="P9" s="12"/>
      <c r="Q9" s="10"/>
      <c r="R9" s="12"/>
      <c r="S9" s="10"/>
      <c r="T9" s="12"/>
      <c r="U9" s="10"/>
      <c r="V9" s="12"/>
      <c r="W9" s="10"/>
      <c r="X9" s="12"/>
      <c r="Y9" s="10"/>
      <c r="Z9" s="12"/>
      <c r="AA9" s="10"/>
      <c r="AB9" s="12"/>
      <c r="AC9" s="10"/>
    </row>
    <row r="10" spans="1:29" ht="34.5" customHeight="1" x14ac:dyDescent="0.2">
      <c r="A10" s="33"/>
      <c r="B10" s="5" t="s">
        <v>17</v>
      </c>
      <c r="C10" s="9">
        <f>SUM(F10,H10,J10,L10,N10,P10,R10,T10,V10,X10,Z10,AB10)</f>
        <v>73</v>
      </c>
      <c r="D10" s="10">
        <f t="shared" si="0"/>
        <v>67</v>
      </c>
      <c r="E10" s="2"/>
      <c r="F10" s="12">
        <f>F8+F9</f>
        <v>48</v>
      </c>
      <c r="G10" s="10">
        <f t="shared" ref="G10:AC10" si="1">G8+G9</f>
        <v>46</v>
      </c>
      <c r="H10" s="12">
        <f t="shared" si="1"/>
        <v>25</v>
      </c>
      <c r="I10" s="10">
        <f t="shared" si="1"/>
        <v>21</v>
      </c>
      <c r="J10" s="12">
        <f t="shared" si="1"/>
        <v>0</v>
      </c>
      <c r="K10" s="10">
        <f t="shared" si="1"/>
        <v>0</v>
      </c>
      <c r="L10" s="12">
        <f t="shared" si="1"/>
        <v>0</v>
      </c>
      <c r="M10" s="10">
        <f t="shared" si="1"/>
        <v>0</v>
      </c>
      <c r="N10" s="12">
        <f t="shared" si="1"/>
        <v>0</v>
      </c>
      <c r="O10" s="10">
        <f t="shared" si="1"/>
        <v>0</v>
      </c>
      <c r="P10" s="12">
        <f t="shared" si="1"/>
        <v>0</v>
      </c>
      <c r="Q10" s="10">
        <f t="shared" si="1"/>
        <v>0</v>
      </c>
      <c r="R10" s="12">
        <f t="shared" si="1"/>
        <v>0</v>
      </c>
      <c r="S10" s="10">
        <f t="shared" si="1"/>
        <v>0</v>
      </c>
      <c r="T10" s="12">
        <f t="shared" si="1"/>
        <v>0</v>
      </c>
      <c r="U10" s="10">
        <f t="shared" si="1"/>
        <v>0</v>
      </c>
      <c r="V10" s="12">
        <f t="shared" si="1"/>
        <v>0</v>
      </c>
      <c r="W10" s="10">
        <f t="shared" si="1"/>
        <v>0</v>
      </c>
      <c r="X10" s="12">
        <f t="shared" si="1"/>
        <v>0</v>
      </c>
      <c r="Y10" s="10">
        <f t="shared" si="1"/>
        <v>0</v>
      </c>
      <c r="Z10" s="12">
        <f t="shared" si="1"/>
        <v>0</v>
      </c>
      <c r="AA10" s="10">
        <f t="shared" si="1"/>
        <v>0</v>
      </c>
      <c r="AB10" s="12">
        <f t="shared" si="1"/>
        <v>0</v>
      </c>
      <c r="AC10" s="10">
        <f t="shared" si="1"/>
        <v>0</v>
      </c>
    </row>
  </sheetData>
  <mergeCells count="15">
    <mergeCell ref="A8:A10"/>
    <mergeCell ref="A3:AC4"/>
    <mergeCell ref="C6:D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6:Y6"/>
    <mergeCell ref="Z6:AA6"/>
    <mergeCell ref="AB6:AC6"/>
  </mergeCells>
  <conditionalFormatting sqref="C8">
    <cfRule type="cellIs" dxfId="7" priority="7" operator="lessThan">
      <formula>$D$8</formula>
    </cfRule>
    <cfRule type="cellIs" dxfId="6" priority="8" operator="greaterThanOrEqual">
      <formula>$D$8</formula>
    </cfRule>
  </conditionalFormatting>
  <conditionalFormatting sqref="C9">
    <cfRule type="cellIs" dxfId="5" priority="5" operator="lessThan">
      <formula>$D$9</formula>
    </cfRule>
    <cfRule type="cellIs" dxfId="4" priority="6" operator="greaterThanOrEqual">
      <formula>$D$9</formula>
    </cfRule>
  </conditionalFormatting>
  <conditionalFormatting sqref="C10">
    <cfRule type="cellIs" dxfId="3" priority="3" operator="lessThan">
      <formula>$D$10</formula>
    </cfRule>
    <cfRule type="cellIs" dxfId="2" priority="4" operator="greaterThanOrEqual">
      <formula>$D$10</formula>
    </cfRule>
  </conditionalFormatting>
  <conditionalFormatting sqref="A2:C3">
    <cfRule type="cellIs" dxfId="1" priority="2" operator="lessThan">
      <formula>$D$10</formula>
    </cfRule>
  </conditionalFormatting>
  <conditionalFormatting sqref="G10">
    <cfRule type="cellIs" dxfId="0" priority="1" operator="greaterThan">
      <formula>$D$10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41"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de garde</vt:lpstr>
      <vt:lpstr>details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Utilisateur de Microsoft Office</cp:lastModifiedBy>
  <dcterms:created xsi:type="dcterms:W3CDTF">2017-04-20T08:38:17Z</dcterms:created>
  <dcterms:modified xsi:type="dcterms:W3CDTF">2017-04-20T17:20:34Z</dcterms:modified>
</cp:coreProperties>
</file>