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Feuil1!$A$1:$G$28</definedName>
  </definedNames>
  <calcPr calcId="152511"/>
</workbook>
</file>

<file path=xl/calcChain.xml><?xml version="1.0" encoding="utf-8"?>
<calcChain xmlns="http://schemas.openxmlformats.org/spreadsheetml/2006/main">
  <c r="G9" i="1" l="1" a="1"/>
  <c r="G9" i="1" s="1"/>
  <c r="H9" i="1"/>
  <c r="G28" i="1" a="1"/>
  <c r="G28" i="1" s="1"/>
  <c r="H28" i="1"/>
  <c r="H21" i="1"/>
  <c r="G12" i="1" l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11" i="1" a="1"/>
  <c r="G11" i="1" s="1"/>
  <c r="G10" i="1" a="1"/>
  <c r="G10" i="1" s="1"/>
  <c r="G2" i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</calcChain>
</file>

<file path=xl/comments1.xml><?xml version="1.0" encoding="utf-8"?>
<comments xmlns="http://schemas.openxmlformats.org/spreadsheetml/2006/main">
  <authors>
    <author>thomas maino</author>
  </authors>
  <commentList>
    <comment ref="H9" authorId="0" shapeId="0">
      <text>
        <r>
          <rPr>
            <b/>
            <sz val="9"/>
            <color indexed="81"/>
            <rFont val="Tahoma"/>
            <charset val="1"/>
          </rPr>
          <t>le calcul se fait en année glissante, il faut donc que la formule puisse comprendre le nombre de jour de la date N-1 à savoir pour ce calcul 16/10/2014
En vert le résultat à atteindre.</t>
        </r>
      </text>
    </comment>
  </commentList>
</comments>
</file>

<file path=xl/sharedStrings.xml><?xml version="1.0" encoding="utf-8"?>
<sst xmlns="http://schemas.openxmlformats.org/spreadsheetml/2006/main" count="88" uniqueCount="15">
  <si>
    <t>Prénom</t>
  </si>
  <si>
    <t>Motif absence</t>
  </si>
  <si>
    <t>Date de début</t>
  </si>
  <si>
    <t>Date de fin</t>
  </si>
  <si>
    <t>Nb jours</t>
  </si>
  <si>
    <t>Nature de contrat</t>
  </si>
  <si>
    <t>DAVID</t>
  </si>
  <si>
    <t>KARINE</t>
  </si>
  <si>
    <t>BRICE</t>
  </si>
  <si>
    <t>MARIE</t>
  </si>
  <si>
    <t>CDI</t>
  </si>
  <si>
    <t>MARC</t>
  </si>
  <si>
    <t>JOSEPH</t>
  </si>
  <si>
    <t xml:space="preserve">Maladie ou blessure </t>
  </si>
  <si>
    <t xml:space="preserve">Cacul total de l'absence sur un 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</si>
</sst>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1">
    <xf numFmtId="0" fontId="0" fillId="0" borderId="0" xfId="0"/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4" fontId="1" fillId="0" borderId="3" xfId="1" applyNumberFormat="1" applyFont="1" applyFill="1" applyBorder="1" applyAlignment="1">
      <alignment horizontal="center" vertical="center"/>
    </xf>
    <xf numFmtId="14" fontId="1" fillId="0" borderId="5" xfId="1" applyNumberFormat="1" applyFont="1" applyFill="1" applyBorder="1" applyAlignment="1">
      <alignment horizontal="center" vertical="center"/>
    </xf>
    <xf numFmtId="14" fontId="1" fillId="0" borderId="1" xfId="1" applyNumberFormat="1" applyFont="1" applyFill="1" applyBorder="1" applyAlignment="1">
      <alignment horizontal="center" vertical="center"/>
    </xf>
    <xf numFmtId="0" fontId="0" fillId="0" borderId="3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0" xfId="0" applyNumberFormat="1"/>
    <xf numFmtId="0" fontId="1" fillId="4" borderId="5" xfId="1" applyFont="1" applyFill="1" applyBorder="1" applyAlignment="1">
      <alignment horizontal="center" vertical="center"/>
    </xf>
    <xf numFmtId="0" fontId="0" fillId="5" borderId="0" xfId="0" applyFill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8"/>
  <sheetViews>
    <sheetView tabSelected="1" topLeftCell="A10" zoomScale="82" workbookViewId="0">
      <selection activeCell="H23" sqref="H23"/>
    </sheetView>
  </sheetViews>
  <sheetFormatPr baseColWidth="10" defaultRowHeight="14.5" x14ac:dyDescent="0.35"/>
  <cols>
    <col min="1" max="1" width="15" customWidth="1"/>
    <col min="2" max="2" width="20.54296875" customWidth="1"/>
    <col min="3" max="3" width="13.7265625" customWidth="1"/>
    <col min="6" max="6" width="18.26953125" customWidth="1"/>
    <col min="7" max="7" width="35.54296875" customWidth="1"/>
  </cols>
  <sheetData>
    <row r="1" spans="1:8" ht="34.5" customHeight="1" thickBot="1" x14ac:dyDescent="0.4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14</v>
      </c>
    </row>
    <row r="2" spans="1:8" x14ac:dyDescent="0.35">
      <c r="A2" s="8" t="s">
        <v>6</v>
      </c>
      <c r="B2" s="7" t="s">
        <v>13</v>
      </c>
      <c r="C2" s="4">
        <v>41647</v>
      </c>
      <c r="D2" s="4">
        <v>41648</v>
      </c>
      <c r="E2" s="1">
        <v>2</v>
      </c>
      <c r="F2" s="1" t="s">
        <v>10</v>
      </c>
      <c r="G2" s="1" t="str">
        <f t="array" ref="G2">IF(D2&lt;&gt;MAX(IF($A$2:$A$28=A2,$D$2:$D$28)),"",SUMPRODUCT(($E$2:$E$28)*($A$2:$A$28=A2)*(YEAR($D$2:$D$28)=MAX(IF($A$2:$A$28=A2,YEAR($D$2:$D$28))))))</f>
        <v/>
      </c>
    </row>
    <row r="3" spans="1:8" x14ac:dyDescent="0.35">
      <c r="A3" s="9" t="s">
        <v>6</v>
      </c>
      <c r="B3" s="13" t="s">
        <v>13</v>
      </c>
      <c r="C3" s="5">
        <v>41985</v>
      </c>
      <c r="D3" s="5">
        <v>41985</v>
      </c>
      <c r="E3" s="2">
        <v>1</v>
      </c>
      <c r="F3" s="2" t="s">
        <v>10</v>
      </c>
      <c r="G3" s="2" t="str">
        <f t="array" ref="G3">IF(D3&lt;&gt;MAX(IF($A$2:$A$28=A3,$D$2:$D$28)),"",SUMPRODUCT(($E$2:$E$28)*($A$2:$A$28=A3)*(YEAR($D$2:$D$28)=MAX(IF($A$2:$A$28=A3,YEAR($D$2:$D$28))))))</f>
        <v/>
      </c>
    </row>
    <row r="4" spans="1:8" x14ac:dyDescent="0.35">
      <c r="A4" s="9" t="s">
        <v>6</v>
      </c>
      <c r="B4" s="13" t="s">
        <v>13</v>
      </c>
      <c r="C4" s="5">
        <v>42067</v>
      </c>
      <c r="D4" s="5">
        <v>42069</v>
      </c>
      <c r="E4" s="2">
        <v>3</v>
      </c>
      <c r="F4" s="2" t="s">
        <v>10</v>
      </c>
      <c r="G4" s="2" t="str">
        <f t="array" ref="G4">IF(D4&lt;&gt;MAX(IF($A$2:$A$28=A4,$D$2:$D$28)),"",SUMPRODUCT(($E$2:$E$28)*($A$2:$A$28=A4)*(YEAR($D$2:$D$28)=MAX(IF($A$2:$A$28=A4,YEAR($D$2:$D$28))))))</f>
        <v/>
      </c>
    </row>
    <row r="5" spans="1:8" x14ac:dyDescent="0.35">
      <c r="A5" s="9" t="s">
        <v>6</v>
      </c>
      <c r="B5" s="13" t="s">
        <v>13</v>
      </c>
      <c r="C5" s="5">
        <v>42135</v>
      </c>
      <c r="D5" s="5">
        <v>42135</v>
      </c>
      <c r="E5" s="2">
        <v>1</v>
      </c>
      <c r="F5" s="2" t="s">
        <v>10</v>
      </c>
      <c r="G5" s="2" t="str">
        <f t="array" ref="G5">IF(D5&lt;&gt;MAX(IF($A$2:$A$28=A5,$D$2:$D$28)),"",SUMPRODUCT(($E$2:$E$28)*($A$2:$A$28=A5)*(YEAR($D$2:$D$28)=MAX(IF($A$2:$A$28=A5,YEAR($D$2:$D$28))))))</f>
        <v/>
      </c>
    </row>
    <row r="6" spans="1:8" x14ac:dyDescent="0.35">
      <c r="A6" s="9" t="s">
        <v>6</v>
      </c>
      <c r="B6" s="13" t="s">
        <v>13</v>
      </c>
      <c r="C6" s="5">
        <v>42165</v>
      </c>
      <c r="D6" s="5">
        <v>42167</v>
      </c>
      <c r="E6" s="2">
        <v>3</v>
      </c>
      <c r="F6" s="2" t="s">
        <v>10</v>
      </c>
      <c r="G6" s="2" t="str">
        <f t="array" ref="G6">IF(D6&lt;&gt;MAX(IF($A$2:$A$28=A6,$D$2:$D$28)),"",SUMPRODUCT(($E$2:$E$28)*($A$2:$A$28=A6)*(YEAR($D$2:$D$28)=MAX(IF($A$2:$A$28=A6,YEAR($D$2:$D$28))))))</f>
        <v/>
      </c>
    </row>
    <row r="7" spans="1:8" x14ac:dyDescent="0.35">
      <c r="A7" s="9" t="s">
        <v>6</v>
      </c>
      <c r="B7" s="13" t="s">
        <v>13</v>
      </c>
      <c r="C7" s="5">
        <v>42170</v>
      </c>
      <c r="D7" s="5">
        <v>42171</v>
      </c>
      <c r="E7" s="2">
        <v>2</v>
      </c>
      <c r="F7" s="2" t="s">
        <v>10</v>
      </c>
      <c r="G7" s="2" t="str">
        <f t="array" ref="G7">IF(D7&lt;&gt;MAX(IF($A$2:$A$28=A7,$D$2:$D$28)),"",SUMPRODUCT(($E$2:$E$28)*($A$2:$A$28=A7)*(YEAR($D$2:$D$28)=MAX(IF($A$2:$A$28=A7,YEAR($D$2:$D$28))))))</f>
        <v/>
      </c>
      <c r="H7" s="18"/>
    </row>
    <row r="8" spans="1:8" x14ac:dyDescent="0.35">
      <c r="A8" s="9" t="s">
        <v>6</v>
      </c>
      <c r="B8" s="13" t="s">
        <v>13</v>
      </c>
      <c r="C8" s="5">
        <v>42235</v>
      </c>
      <c r="D8" s="5">
        <v>42236</v>
      </c>
      <c r="E8" s="2">
        <v>2</v>
      </c>
      <c r="F8" s="2" t="s">
        <v>10</v>
      </c>
      <c r="G8" s="2" t="str">
        <f t="array" ref="G8">IF(D8&lt;&gt;MAX(IF($A$2:$A$28=A8,$D$2:$D$28)),"",SUMPRODUCT(($E$2:$E$28)*($A$2:$A$28=A8)*(YEAR($D$2:$D$28)=MAX(IF($A$2:$A$28=A8,YEAR($D$2:$D$28))))))</f>
        <v/>
      </c>
    </row>
    <row r="9" spans="1:8" ht="15" thickBot="1" x14ac:dyDescent="0.4">
      <c r="A9" s="9" t="s">
        <v>6</v>
      </c>
      <c r="B9" s="13" t="s">
        <v>13</v>
      </c>
      <c r="C9" s="5">
        <v>42291</v>
      </c>
      <c r="D9" s="5">
        <v>42293</v>
      </c>
      <c r="E9" s="2">
        <v>3</v>
      </c>
      <c r="F9" s="2" t="s">
        <v>10</v>
      </c>
      <c r="G9" s="19">
        <f t="array" ref="G9">IF(D9&lt;&gt;MAX(IF($A$2:$A$28=A9,$D$2:$D$28)),"",SUMPRODUCT(($E$2:$E$28)*($A$2:$A$28=A9)*(YEAR($D$2:$D$28)=MAX(IF($A$2:$A$28=A9,YEAR($D$2:$D$28))))))</f>
        <v>14</v>
      </c>
      <c r="H9" s="20">
        <f ca="1">SUMIF(C2:D9,"&gt;=16/10/2014",E2:E9)</f>
        <v>15</v>
      </c>
    </row>
    <row r="10" spans="1:8" x14ac:dyDescent="0.35">
      <c r="A10" s="15" t="s">
        <v>11</v>
      </c>
      <c r="B10" s="7" t="s">
        <v>13</v>
      </c>
      <c r="C10" s="4">
        <v>42103</v>
      </c>
      <c r="D10" s="4">
        <v>42103</v>
      </c>
      <c r="E10" s="1">
        <v>1</v>
      </c>
      <c r="F10" s="1" t="s">
        <v>10</v>
      </c>
      <c r="G10" s="1" t="str">
        <f t="array" ref="G10">IF(D10&lt;&gt;MAX(IF($A$2:$A$28=A10,$D$2:$D$28)),"",SUMPRODUCT(($E$2:$E$28)*($A$2:$A$28=A10)*(YEAR($D$2:$D$28)=MAX(IF($A$2:$A$28=A10,YEAR($D$2:$D$28))))))</f>
        <v/>
      </c>
    </row>
    <row r="11" spans="1:8" ht="15" thickBot="1" x14ac:dyDescent="0.4">
      <c r="A11" s="16" t="s">
        <v>11</v>
      </c>
      <c r="B11" s="13" t="s">
        <v>13</v>
      </c>
      <c r="C11" s="5">
        <v>42107</v>
      </c>
      <c r="D11" s="5">
        <v>42109</v>
      </c>
      <c r="E11" s="2">
        <v>3</v>
      </c>
      <c r="F11" s="2" t="s">
        <v>10</v>
      </c>
      <c r="G11" s="2">
        <f t="array" ref="G11">IF(D11&lt;&gt;MAX(IF($A$2:$A$28=A11,$D$2:$D$28)),"",SUMPRODUCT(($E$2:$E$28)*($A$2:$A$28=A11)*(YEAR($D$2:$D$28)=MAX(IF($A$2:$A$28=A11,YEAR($D$2:$D$28))))))</f>
        <v>4</v>
      </c>
    </row>
    <row r="12" spans="1:8" x14ac:dyDescent="0.35">
      <c r="A12" s="8" t="s">
        <v>7</v>
      </c>
      <c r="B12" s="7" t="s">
        <v>13</v>
      </c>
      <c r="C12" s="4">
        <v>42081</v>
      </c>
      <c r="D12" s="4">
        <v>42085</v>
      </c>
      <c r="E12" s="1">
        <v>5</v>
      </c>
      <c r="F12" s="1" t="s">
        <v>10</v>
      </c>
      <c r="G12" s="1" t="str">
        <f t="array" ref="G12">IF(D12&lt;&gt;MAX(IF($A$2:$A$28=A12,$D$2:$D$28)),"",SUMPRODUCT(($E$2:$E$28)*($A$2:$A$28=A12)*(YEAR($D$2:$D$28)=MAX(IF($A$2:$A$28=A12,YEAR($D$2:$D$28))))))</f>
        <v/>
      </c>
    </row>
    <row r="13" spans="1:8" x14ac:dyDescent="0.35">
      <c r="A13" s="9" t="s">
        <v>7</v>
      </c>
      <c r="B13" s="13" t="s">
        <v>13</v>
      </c>
      <c r="C13" s="5">
        <v>42128</v>
      </c>
      <c r="D13" s="5">
        <v>42129</v>
      </c>
      <c r="E13" s="2">
        <v>2</v>
      </c>
      <c r="F13" s="2" t="s">
        <v>10</v>
      </c>
      <c r="G13" s="2" t="str">
        <f t="array" ref="G13">IF(D13&lt;&gt;MAX(IF($A$2:$A$28=A13,$D$2:$D$28)),"",SUMPRODUCT(($E$2:$E$28)*($A$2:$A$28=A13)*(YEAR($D$2:$D$28)=MAX(IF($A$2:$A$28=A13,YEAR($D$2:$D$28))))))</f>
        <v/>
      </c>
    </row>
    <row r="14" spans="1:8" ht="15" thickBot="1" x14ac:dyDescent="0.4">
      <c r="A14" s="9" t="s">
        <v>7</v>
      </c>
      <c r="B14" s="13" t="s">
        <v>13</v>
      </c>
      <c r="C14" s="5">
        <v>42174</v>
      </c>
      <c r="D14" s="5">
        <v>42174</v>
      </c>
      <c r="E14" s="2">
        <v>1</v>
      </c>
      <c r="F14" s="2" t="s">
        <v>10</v>
      </c>
      <c r="G14" s="2">
        <f t="array" ref="G14">IF(D14&lt;&gt;MAX(IF($A$2:$A$28=A14,$D$2:$D$28)),"",SUMPRODUCT(($E$2:$E$28)*($A$2:$A$28=A14)*(YEAR($D$2:$D$28)=MAX(IF($A$2:$A$28=A14,YEAR($D$2:$D$28))))))</f>
        <v>8</v>
      </c>
    </row>
    <row r="15" spans="1:8" x14ac:dyDescent="0.35">
      <c r="A15" s="8" t="s">
        <v>8</v>
      </c>
      <c r="B15" s="7" t="s">
        <v>13</v>
      </c>
      <c r="C15" s="4">
        <v>42188</v>
      </c>
      <c r="D15" s="4">
        <v>42202</v>
      </c>
      <c r="E15" s="1">
        <v>15</v>
      </c>
      <c r="F15" s="1" t="s">
        <v>10</v>
      </c>
      <c r="G15" s="1" t="str">
        <f t="array" ref="G15">IF(D15&lt;&gt;MAX(IF($A$2:$A$28=A15,$D$2:$D$28)),"",SUMPRODUCT(($E$2:$E$28)*($A$2:$A$28=A15)*(YEAR($D$2:$D$28)=MAX(IF($A$2:$A$28=A15,YEAR($D$2:$D$28))))))</f>
        <v/>
      </c>
    </row>
    <row r="16" spans="1:8" ht="15" thickBot="1" x14ac:dyDescent="0.4">
      <c r="A16" s="10" t="s">
        <v>8</v>
      </c>
      <c r="B16" s="14" t="s">
        <v>13</v>
      </c>
      <c r="C16" s="6">
        <v>42203</v>
      </c>
      <c r="D16" s="6">
        <v>42232</v>
      </c>
      <c r="E16" s="3">
        <v>30</v>
      </c>
      <c r="F16" s="3" t="s">
        <v>10</v>
      </c>
      <c r="G16" s="3">
        <f t="array" ref="G16">IF(D16&lt;&gt;MAX(IF($A$2:$A$28=A16,$D$2:$D$28)),"",SUMPRODUCT(($E$2:$E$28)*($A$2:$A$28=A16)*(YEAR($D$2:$D$28)=MAX(IF($A$2:$A$28=A16,YEAR($D$2:$D$28))))))</f>
        <v>45</v>
      </c>
    </row>
    <row r="17" spans="1:8" x14ac:dyDescent="0.35">
      <c r="A17" s="8" t="s">
        <v>9</v>
      </c>
      <c r="B17" s="7" t="s">
        <v>13</v>
      </c>
      <c r="C17" s="4">
        <v>41644</v>
      </c>
      <c r="D17" s="4">
        <v>41671</v>
      </c>
      <c r="E17" s="1">
        <v>28</v>
      </c>
      <c r="F17" s="1" t="s">
        <v>10</v>
      </c>
      <c r="G17" s="1" t="str">
        <f t="array" ref="G17">IF(D17&lt;&gt;MAX(IF($A$2:$A$28=A17,$D$2:$D$28)),"",SUMPRODUCT(($E$2:$E$28)*($A$2:$A$28=A17)*(YEAR($D$2:$D$28)=MAX(IF($A$2:$A$28=A17,YEAR($D$2:$D$28))))))</f>
        <v/>
      </c>
    </row>
    <row r="18" spans="1:8" x14ac:dyDescent="0.35">
      <c r="A18" s="9" t="s">
        <v>9</v>
      </c>
      <c r="B18" s="13" t="s">
        <v>13</v>
      </c>
      <c r="C18" s="5">
        <v>41736</v>
      </c>
      <c r="D18" s="5">
        <v>41741</v>
      </c>
      <c r="E18" s="2">
        <v>6</v>
      </c>
      <c r="F18" s="2" t="s">
        <v>10</v>
      </c>
      <c r="G18" s="2" t="str">
        <f t="array" ref="G18">IF(D18&lt;&gt;MAX(IF($A$2:$A$28=A18,$D$2:$D$28)),"",SUMPRODUCT(($E$2:$E$28)*($A$2:$A$28=A18)*(YEAR($D$2:$D$28)=MAX(IF($A$2:$A$28=A18,YEAR($D$2:$D$28))))))</f>
        <v/>
      </c>
    </row>
    <row r="19" spans="1:8" x14ac:dyDescent="0.35">
      <c r="A19" s="9" t="s">
        <v>9</v>
      </c>
      <c r="B19" s="13" t="s">
        <v>13</v>
      </c>
      <c r="C19" s="5">
        <v>42257</v>
      </c>
      <c r="D19" s="5">
        <v>42258</v>
      </c>
      <c r="E19" s="2">
        <v>2</v>
      </c>
      <c r="F19" s="2" t="s">
        <v>10</v>
      </c>
      <c r="G19" s="2" t="str">
        <f t="array" ref="G19">IF(D19&lt;&gt;MAX(IF($A$2:$A$28=A19,$D$2:$D$28)),"",SUMPRODUCT(($E$2:$E$28)*($A$2:$A$28=A19)*(YEAR($D$2:$D$28)=MAX(IF($A$2:$A$28=A19,YEAR($D$2:$D$28))))))</f>
        <v/>
      </c>
    </row>
    <row r="20" spans="1:8" x14ac:dyDescent="0.35">
      <c r="A20" s="9" t="s">
        <v>9</v>
      </c>
      <c r="B20" s="13" t="s">
        <v>13</v>
      </c>
      <c r="C20" s="5">
        <v>42262</v>
      </c>
      <c r="D20" s="5">
        <v>42262</v>
      </c>
      <c r="E20" s="2">
        <v>1</v>
      </c>
      <c r="F20" s="2" t="s">
        <v>10</v>
      </c>
      <c r="G20" s="2" t="str">
        <f t="array" ref="G20">IF(D20&lt;&gt;MAX(IF($A$2:$A$28=A20,$D$2:$D$28)),"",SUMPRODUCT(($E$2:$E$28)*($A$2:$A$28=A20)*(YEAR($D$2:$D$28)=MAX(IF($A$2:$A$28=A20,YEAR($D$2:$D$28))))))</f>
        <v/>
      </c>
    </row>
    <row r="21" spans="1:8" ht="15" thickBot="1" x14ac:dyDescent="0.4">
      <c r="A21" s="9" t="s">
        <v>9</v>
      </c>
      <c r="B21" s="13" t="s">
        <v>13</v>
      </c>
      <c r="C21" s="5">
        <v>42353</v>
      </c>
      <c r="D21" s="5">
        <v>42361</v>
      </c>
      <c r="E21" s="2">
        <v>9</v>
      </c>
      <c r="F21" s="2" t="s">
        <v>10</v>
      </c>
      <c r="G21" s="2">
        <f t="array" ref="G21">IF(D21&lt;&gt;MAX(IF($A$2:$A$28=A21,$D$2:$D$28)),"",SUMPRODUCT(($E$2:$E$28)*($A$2:$A$28=A21)*(YEAR($D$2:$D$28)=MAX(IF($A$2:$A$28=A21,YEAR($D$2:$D$28))))))</f>
        <v>12</v>
      </c>
      <c r="H21">
        <f ca="1">SUMIF(C17:D21,"&gt;=23/12/2014",E17:E21)</f>
        <v>12</v>
      </c>
    </row>
    <row r="22" spans="1:8" x14ac:dyDescent="0.35">
      <c r="A22" s="8" t="s">
        <v>12</v>
      </c>
      <c r="B22" s="7" t="s">
        <v>13</v>
      </c>
      <c r="C22" s="11">
        <v>42064</v>
      </c>
      <c r="D22" s="11">
        <v>42078</v>
      </c>
      <c r="E22" s="1">
        <v>15</v>
      </c>
      <c r="F22" s="1" t="s">
        <v>10</v>
      </c>
      <c r="G22" s="1" t="str">
        <f t="array" ref="G22">IF(D22&lt;&gt;MAX(IF($A$2:$A$28=A22,$D$2:$D$28)),"",SUMPRODUCT(($E$2:$E$28)*($A$2:$A$28=A22)*(YEAR($D$2:$D$28)=MAX(IF($A$2:$A$28=A22,YEAR($D$2:$D$28))))))</f>
        <v/>
      </c>
    </row>
    <row r="23" spans="1:8" x14ac:dyDescent="0.35">
      <c r="A23" s="9" t="s">
        <v>12</v>
      </c>
      <c r="B23" s="13" t="s">
        <v>13</v>
      </c>
      <c r="C23" s="12">
        <v>42111</v>
      </c>
      <c r="D23" s="12">
        <v>42112</v>
      </c>
      <c r="E23" s="2">
        <v>2</v>
      </c>
      <c r="F23" s="2" t="s">
        <v>10</v>
      </c>
      <c r="G23" s="2" t="str">
        <f t="array" ref="G23">IF(D23&lt;&gt;MAX(IF($A$2:$A$28=A23,$D$2:$D$28)),"",SUMPRODUCT(($E$2:$E$28)*($A$2:$A$28=A23)*(YEAR($D$2:$D$28)=MAX(IF($A$2:$A$28=A23,YEAR($D$2:$D$28))))))</f>
        <v/>
      </c>
    </row>
    <row r="24" spans="1:8" x14ac:dyDescent="0.35">
      <c r="A24" s="9" t="s">
        <v>12</v>
      </c>
      <c r="B24" s="13" t="s">
        <v>13</v>
      </c>
      <c r="C24" s="12">
        <v>42204</v>
      </c>
      <c r="D24" s="12">
        <v>42210</v>
      </c>
      <c r="E24" s="2">
        <v>7</v>
      </c>
      <c r="F24" s="2" t="s">
        <v>10</v>
      </c>
      <c r="G24" s="2" t="str">
        <f t="array" ref="G24">IF(D24&lt;&gt;MAX(IF($A$2:$A$28=A24,$D$2:$D$28)),"",SUMPRODUCT(($E$2:$E$28)*($A$2:$A$28=A24)*(YEAR($D$2:$D$28)=MAX(IF($A$2:$A$28=A24,YEAR($D$2:$D$28))))))</f>
        <v/>
      </c>
    </row>
    <row r="25" spans="1:8" x14ac:dyDescent="0.35">
      <c r="A25" s="9" t="s">
        <v>12</v>
      </c>
      <c r="B25" s="13" t="s">
        <v>13</v>
      </c>
      <c r="C25" s="12">
        <v>42292</v>
      </c>
      <c r="D25" s="12">
        <v>42292</v>
      </c>
      <c r="E25" s="2">
        <v>1</v>
      </c>
      <c r="F25" s="2" t="s">
        <v>10</v>
      </c>
      <c r="G25" s="2" t="str">
        <f t="array" ref="G25">IF(D25&lt;&gt;MAX(IF($A$2:$A$28=A25,$D$2:$D$28)),"",SUMPRODUCT(($E$2:$E$28)*($A$2:$A$28=A25)*(YEAR($D$2:$D$28)=MAX(IF($A$2:$A$28=A25,YEAR($D$2:$D$28))))))</f>
        <v/>
      </c>
    </row>
    <row r="26" spans="1:8" x14ac:dyDescent="0.35">
      <c r="A26" s="9" t="s">
        <v>12</v>
      </c>
      <c r="B26" s="13" t="s">
        <v>13</v>
      </c>
      <c r="C26" s="12">
        <v>42294</v>
      </c>
      <c r="D26" s="12">
        <v>42300</v>
      </c>
      <c r="E26" s="2">
        <v>7</v>
      </c>
      <c r="F26" s="2" t="s">
        <v>10</v>
      </c>
      <c r="G26" s="2" t="str">
        <f t="array" ref="G26">IF(D26&lt;&gt;MAX(IF($A$2:$A$28=A26,$D$2:$D$28)),"",SUMPRODUCT(($E$2:$E$28)*($A$2:$A$28=A26)*(YEAR($D$2:$D$28)=MAX(IF($A$2:$A$28=A26,YEAR($D$2:$D$28))))))</f>
        <v/>
      </c>
    </row>
    <row r="27" spans="1:8" x14ac:dyDescent="0.35">
      <c r="A27" s="9" t="s">
        <v>12</v>
      </c>
      <c r="B27" s="13" t="s">
        <v>13</v>
      </c>
      <c r="C27" s="12">
        <v>42358</v>
      </c>
      <c r="D27" s="12">
        <v>42365</v>
      </c>
      <c r="E27" s="2">
        <v>8</v>
      </c>
      <c r="F27" s="2" t="s">
        <v>10</v>
      </c>
      <c r="G27" s="2" t="str">
        <f t="array" ref="G27">IF(D27&lt;&gt;MAX(IF($A$2:$A$28=A27,$D$2:$D$28)),"",SUMPRODUCT(($E$2:$E$28)*($A$2:$A$28=A27)*(YEAR($D$2:$D$28)=MAX(IF($A$2:$A$28=A27,YEAR($D$2:$D$28))))))</f>
        <v/>
      </c>
    </row>
    <row r="28" spans="1:8" x14ac:dyDescent="0.35">
      <c r="A28" s="9" t="s">
        <v>12</v>
      </c>
      <c r="B28" s="13" t="s">
        <v>13</v>
      </c>
      <c r="C28" s="12">
        <v>42370</v>
      </c>
      <c r="D28" s="12">
        <v>42402</v>
      </c>
      <c r="E28" s="2">
        <v>33</v>
      </c>
      <c r="F28" s="2" t="s">
        <v>10</v>
      </c>
      <c r="G28" s="19">
        <f t="array" ref="G28">IF(D28&lt;&gt;MAX(IF($A$2:$A$28=A28,$D$2:$D$28)),"",SUMPRODUCT(($E$2:$E$28)*($A$2:$A$28=A28)*(YEAR($D$2:$D$28)=MAX(IF($A$2:$A$28=A28,YEAR($D$2:$D$28))))))</f>
        <v>33</v>
      </c>
      <c r="H28" s="20">
        <f ca="1">SUMIF(C22:D28,"&gt;=02/02/2015",E22:E28)</f>
        <v>73</v>
      </c>
    </row>
  </sheetData>
  <autoFilter ref="A1:G28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9106924F</dc:creator>
  <cp:lastModifiedBy>thomas maino</cp:lastModifiedBy>
  <dcterms:created xsi:type="dcterms:W3CDTF">2016-02-02T14:05:21Z</dcterms:created>
  <dcterms:modified xsi:type="dcterms:W3CDTF">2016-02-02T22:44:50Z</dcterms:modified>
</cp:coreProperties>
</file>