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825" windowHeight="13890" tabRatio="753" firstSheet="3" activeTab="12" xr2:uid="{00000000-000D-0000-FFFF-FFFF00000000}"/>
  </bookViews>
  <sheets>
    <sheet name="P de gard" sheetId="21" r:id="rId1"/>
    <sheet name="Dossiers tech &amp; aff normatif" sheetId="7" r:id="rId2"/>
    <sheet name="Onduleurs" sheetId="9" r:id="rId3"/>
    <sheet name="Mise à la terre" sheetId="10" r:id="rId4"/>
    <sheet name="TDGS AC" sheetId="11" r:id="rId5"/>
    <sheet name="Coffrets DC et BJ" sheetId="12" r:id="rId6"/>
    <sheet name="Tensions chaînes" sheetId="14" r:id="rId7"/>
    <sheet name="PDL" sheetId="17" r:id="rId8"/>
    <sheet name="Monitoring" sheetId="18" r:id="rId9"/>
    <sheet name="Toiture" sheetId="19" r:id="rId10"/>
    <sheet name="Sécurité" sheetId="20" r:id="rId11"/>
    <sheet name="rappel consignes clients" sheetId="24" r:id="rId12"/>
    <sheet name="Feuil1" sheetId="23" r:id="rId13"/>
  </sheets>
  <definedNames>
    <definedName name="f_site">OFFSET(p_site,0,0,COUNTA(l_site),1)</definedName>
    <definedName name="l_site">#REF!</definedName>
    <definedName name="liste1">'Tensions chaînes'!$A$1:$K$13</definedName>
    <definedName name="liste2">PDL!$A$2:$L$13</definedName>
    <definedName name="liste3">Monitoring!$A$2:$L$6</definedName>
    <definedName name="liste4">Toiture!$A$2:$L$8</definedName>
    <definedName name="liste5">Sécurité!$A$2:$L$7</definedName>
    <definedName name="ma_liste">Toiture!$A$2:$L$8</definedName>
    <definedName name="ma_liste1">'Dossiers tech &amp; aff normatif'!$A$1:$L$18</definedName>
    <definedName name="ma_liste2">Onduleurs!$A$2:$L$237</definedName>
    <definedName name="ma_liste3">'Mise à la terre'!$A$2:$L$5</definedName>
    <definedName name="ma_liste4">'TDGS AC'!$A$2:$L$18</definedName>
    <definedName name="ma_liste5">'Coffrets DC et BJ'!$A$2:$L$38</definedName>
    <definedName name="ma_liste6">L1C1:L12C12</definedName>
    <definedName name="p_site">#REF!</definedName>
  </definedNames>
  <calcPr calcId="171027"/>
  <fileRecoveryPr autoRecover="0"/>
</workbook>
</file>

<file path=xl/calcChain.xml><?xml version="1.0" encoding="utf-8"?>
<calcChain xmlns="http://schemas.openxmlformats.org/spreadsheetml/2006/main">
  <c r="E40" i="21" l="1"/>
  <c r="G4" i="10" l="1"/>
  <c r="G3" i="10"/>
  <c r="E38" i="21"/>
  <c r="D38" i="21"/>
  <c r="E39" i="2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D235" i="9"/>
  <c r="A4" i="9"/>
  <c r="A5" i="9" s="1"/>
  <c r="A6" i="9" s="1"/>
  <c r="A7" i="9" s="1"/>
  <c r="A8" i="9" s="1"/>
  <c r="A9" i="9" s="1"/>
  <c r="A10" i="9" s="1"/>
  <c r="A11" i="9" s="1"/>
  <c r="G37" i="21"/>
  <c r="E37" i="21"/>
  <c r="E36" i="21"/>
  <c r="A30" i="12"/>
  <c r="A31" i="12" s="1"/>
  <c r="A32" i="12" s="1"/>
  <c r="A33" i="12" s="1"/>
  <c r="A34" i="12" s="1"/>
  <c r="A35" i="12" s="1"/>
  <c r="A36" i="12" s="1"/>
  <c r="A37" i="12" s="1"/>
  <c r="A38" i="12" s="1"/>
  <c r="A13" i="7"/>
  <c r="A14" i="7" s="1"/>
  <c r="A15" i="7" s="1"/>
  <c r="A16" i="7" s="1"/>
  <c r="A17" i="7" s="1"/>
  <c r="A18" i="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6" i="11"/>
  <c r="A7" i="11" s="1"/>
  <c r="A8" i="11" s="1"/>
  <c r="A10" i="11"/>
  <c r="A11" i="11" s="1"/>
  <c r="A12" i="11" s="1"/>
  <c r="A13" i="11" s="1"/>
  <c r="A14" i="11" s="1"/>
  <c r="A15" i="11" s="1"/>
  <c r="A16" i="11" s="1"/>
  <c r="A4" i="20"/>
  <c r="A5" i="20" s="1"/>
  <c r="A6" i="20" s="1"/>
  <c r="A7" i="20" s="1"/>
  <c r="G3" i="20"/>
  <c r="G7" i="20"/>
  <c r="G8" i="19"/>
  <c r="G7" i="19"/>
  <c r="G6" i="19"/>
  <c r="G4" i="19"/>
  <c r="A4" i="19"/>
  <c r="A5" i="19" s="1"/>
  <c r="A6" i="19" s="1"/>
  <c r="A7" i="19" s="1"/>
  <c r="A8" i="19" s="1"/>
  <c r="G3" i="19"/>
  <c r="G5" i="18"/>
  <c r="A4" i="18"/>
  <c r="A5" i="18" s="1"/>
  <c r="A6" i="18" s="1"/>
  <c r="G13" i="17"/>
  <c r="G12" i="17"/>
  <c r="A10" i="12"/>
  <c r="A11" i="12" s="1"/>
  <c r="A12" i="12" s="1"/>
  <c r="A13" i="12" s="1"/>
  <c r="A14" i="12" s="1"/>
  <c r="A15" i="12" s="1"/>
  <c r="A16" i="12" s="1"/>
  <c r="A18" i="12" s="1"/>
  <c r="A19" i="12" s="1"/>
  <c r="A6" i="12"/>
  <c r="A7" i="12" s="1"/>
  <c r="A8" i="12" s="1"/>
  <c r="A18" i="11"/>
  <c r="A4" i="10"/>
  <c r="A5" i="10" s="1"/>
  <c r="A4" i="7"/>
  <c r="A5" i="7" s="1"/>
  <c r="A6" i="7" s="1"/>
  <c r="A7" i="7" s="1"/>
  <c r="A8" i="7" s="1"/>
  <c r="A9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2" authorId="0" shapeId="0" xr:uid="{00000000-0006-0000-0100-000001000000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 shapeId="0" xr:uid="{00000000-0006-0000-0100-000002000000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 shapeId="0" xr:uid="{00000000-0006-0000-0100-000003000000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 shapeId="0" xr:uid="{00000000-0006-0000-0100-000004000000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 shapeId="0" xr:uid="{00000000-0006-0000-0100-000005000000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 shapeId="0" xr:uid="{00000000-0006-0000-0100-000006000000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 shapeId="0" xr:uid="{00000000-0006-0000-0100-000007000000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SOLAPRO</author>
  </authors>
  <commentList>
    <comment ref="B13" authorId="0" shapeId="0" xr:uid="{00000000-0006-0000-0400-000001000000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<sst xmlns="http://schemas.openxmlformats.org/spreadsheetml/2006/main" count="480" uniqueCount="480">
  <si>
    <t>M</t>
  </si>
  <si>
    <t>Etat</t>
  </si>
  <si>
    <t>Référence</t>
  </si>
  <si>
    <t>Qté.</t>
  </si>
  <si>
    <t>Commentaire</t>
  </si>
  <si>
    <t>A</t>
  </si>
  <si>
    <t>Dossiers Techniques</t>
  </si>
  <si>
    <t>B</t>
  </si>
  <si>
    <t>Affichage Normatif</t>
  </si>
  <si>
    <t>Point de livraison / Compteur</t>
  </si>
  <si>
    <t>TDGS AC</t>
  </si>
  <si>
    <t>Onduleurs</t>
  </si>
  <si>
    <t>C</t>
  </si>
  <si>
    <t>Etat du Local Onduleur</t>
  </si>
  <si>
    <t>D</t>
  </si>
  <si>
    <t>Mise à la terre / Liaisons Equipotentielles</t>
  </si>
  <si>
    <t>E</t>
  </si>
  <si>
    <t>F</t>
  </si>
  <si>
    <t>Coffrets DC (Local Onduleurs)</t>
  </si>
  <si>
    <t>G</t>
  </si>
  <si>
    <t>Boites de jonction (En toiture)</t>
  </si>
  <si>
    <t>H</t>
  </si>
  <si>
    <t>Tension des Chaines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</si>
  <si>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</si>
  <si>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</si>
  <si>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</si>
  <si>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</si>
  <si>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</si>
  <si>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</si>
  <si>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</si>
  <si>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</si>
  <si>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</si>
  <si>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</si>
  <si>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I</t>
  </si>
  <si>
    <t>N° de série :</t>
  </si>
  <si>
    <t>Etat de l'onduleur 1</t>
  </si>
  <si>
    <t>Etat de l'onduleur 2</t>
  </si>
  <si>
    <t>Etat de l'onduleur 3</t>
  </si>
  <si>
    <t>J</t>
  </si>
  <si>
    <t>Réaliser la thermographie du PDL</t>
  </si>
  <si>
    <t>Préventive N-1</t>
  </si>
  <si>
    <t>Préventive actuelle N</t>
  </si>
  <si>
    <t>Delta comptage</t>
  </si>
  <si>
    <t>K</t>
  </si>
  <si>
    <t>Monitoring</t>
  </si>
  <si>
    <t xml:space="preserve">N° Série : </t>
  </si>
  <si>
    <t>Modèle :</t>
  </si>
  <si>
    <t>L</t>
  </si>
  <si>
    <t>Toiture</t>
  </si>
  <si>
    <t>Sécurité</t>
  </si>
  <si>
    <t>Type:</t>
  </si>
  <si>
    <t>Nombre de chaîne par onduleur:</t>
  </si>
  <si>
    <t>Intervenants:</t>
  </si>
  <si>
    <t>Date de passage: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</si>
  <si>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</si>
  <si>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</si>
  <si>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</si>
  <si>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</si>
  <si>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</si>
  <si>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</si>
  <si>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</si>
  <si>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</si>
  <si>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</si>
  <si>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</si>
  <si>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</si>
  <si>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</si>
  <si>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</si>
  <si>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</si>
  <si>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</si>
  <si>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</si>
  <si>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</si>
  <si>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</si>
  <si>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</si>
  <si>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</si>
  <si>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</si>
  <si>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</si>
  <si>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</si>
  <si>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</si>
  <si>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</si>
  <si>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</si>
  <si>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</si>
  <si>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</si>
  <si>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</si>
  <si>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</si>
  <si>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</si>
  <si>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</si>
  <si>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</si>
  <si>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</si>
  <si>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</si>
  <si>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</si>
  <si>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</si>
  <si>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</si>
  <si>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</si>
  <si>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</si>
  <si>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</si>
  <si>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</si>
  <si>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</si>
  <si>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</si>
  <si>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</si>
  <si>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</si>
  <si>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</si>
  <si>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</si>
  <si>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</si>
  <si>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</si>
  <si>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</si>
  <si>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</si>
  <si>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</si>
  <si>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</si>
  <si>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</si>
  <si>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</si>
  <si>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</si>
  <si>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</si>
  <si>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</si>
  <si>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</si>
  <si>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</si>
  <si>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</si>
  <si>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</si>
  <si>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</si>
  <si>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</si>
  <si>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</si>
  <si>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</si>
  <si>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</si>
  <si>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</si>
  <si>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</si>
  <si>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</si>
  <si>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</si>
  <si>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</si>
  <si>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</si>
  <si>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</si>
  <si>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</si>
  <si>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</si>
  <si>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</si>
  <si>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</si>
  <si>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</si>
  <si>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</si>
  <si>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</si>
  <si>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</si>
  <si>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</si>
  <si>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</si>
  <si>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</si>
  <si>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</si>
  <si>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</si>
  <si>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</si>
  <si>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</si>
  <si>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</si>
  <si>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</si>
  <si>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</si>
  <si>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</si>
  <si>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</si>
  <si>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</si>
  <si>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</si>
  <si>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</si>
  <si>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</si>
  <si>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</si>
  <si>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</si>
  <si>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</si>
  <si>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</si>
  <si>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</si>
  <si>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</si>
  <si>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</si>
  <si>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</si>
  <si>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</si>
  <si>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</si>
  <si>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</si>
  <si>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</si>
  <si>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</si>
  <si>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</si>
  <si>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</si>
  <si>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</si>
  <si>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</si>
  <si>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</si>
  <si>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</si>
  <si>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</si>
  <si>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</si>
  <si>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</si>
  <si>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</si>
  <si>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</si>
  <si>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</si>
  <si>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</si>
  <si>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</si>
  <si>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</si>
  <si>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</si>
  <si>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 xml:space="preserve">Veuillez renseigner le nombre d'onduleur: 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</si>
  <si>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</si>
  <si>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</si>
  <si>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</si>
  <si>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</si>
  <si>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</si>
  <si>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</si>
  <si>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</si>
  <si>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</si>
  <si>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</si>
  <si>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</si>
  <si>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</si>
  <si>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</si>
  <si>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</si>
  <si>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</si>
  <si>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</si>
  <si>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</si>
  <si>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</si>
  <si>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</si>
  <si>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</si>
  <si>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</si>
  <si>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</si>
  <si>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</si>
  <si>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</si>
  <si>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</si>
  <si>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</si>
  <si>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</si>
  <si>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</si>
  <si>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</si>
  <si>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</si>
  <si>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</si>
  <si>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</si>
  <si>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</si>
  <si>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</si>
  <si>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</si>
  <si>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</si>
  <si>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</si>
  <si>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</si>
  <si>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</si>
  <si>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</si>
  <si>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</si>
  <si>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</si>
  <si>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</si>
  <si>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</si>
  <si>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</si>
  <si>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</si>
  <si>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</si>
  <si>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</si>
  <si>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</si>
  <si>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</si>
  <si>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</si>
  <si>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</si>
  <si>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</si>
  <si>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</si>
  <si>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</si>
  <si>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</si>
  <si>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</si>
  <si>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</si>
  <si>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</si>
  <si>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</si>
  <si>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</si>
  <si>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</si>
  <si>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</si>
  <si>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</si>
  <si>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</si>
  <si>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</si>
  <si>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</si>
  <si>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</si>
  <si>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</si>
  <si>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</si>
  <si>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</si>
  <si>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</si>
  <si>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</si>
  <si>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</si>
  <si>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</si>
  <si>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</si>
  <si>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</si>
  <si>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</si>
  <si>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</si>
  <si>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</si>
  <si>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</si>
  <si>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</si>
  <si>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</si>
  <si>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</si>
  <si>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 xml:space="preserve">Adresse: </t>
  </si>
  <si>
    <t>Se référer au rapport de thermographie en annexe.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</si>
  <si>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</si>
  <si>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</si>
  <si>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</si>
  <si>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</si>
  <si>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</si>
  <si>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</si>
  <si>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</si>
  <si>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</si>
  <si>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</si>
  <si>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</si>
  <si>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</si>
  <si>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</si>
  <si>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</si>
  <si>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</si>
  <si>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</si>
  <si>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</si>
  <si>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</si>
  <si>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</si>
  <si>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</si>
  <si>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</si>
  <si>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</si>
  <si>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</si>
  <si>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</si>
  <si>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</si>
  <si>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</si>
  <si>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</si>
  <si>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</si>
  <si>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</si>
  <si>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</si>
  <si>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</si>
  <si>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</si>
  <si>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</si>
  <si>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</si>
  <si>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</si>
  <si>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</si>
  <si>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</si>
  <si>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</si>
  <si>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</si>
  <si>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</si>
  <si>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</si>
  <si>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</si>
  <si>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</si>
  <si>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</si>
  <si>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</si>
  <si>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</si>
  <si>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</si>
  <si>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</si>
  <si>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</si>
  <si>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</si>
  <si>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</si>
  <si>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</si>
  <si>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</si>
  <si>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</si>
  <si>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</si>
  <si>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</si>
  <si>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</si>
  <si>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</si>
  <si>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</si>
  <si>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</si>
  <si>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</si>
  <si>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</si>
  <si>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</si>
  <si>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</si>
  <si>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</si>
  <si>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</si>
  <si>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</si>
  <si>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</si>
  <si>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</si>
  <si>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</si>
  <si>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</si>
  <si>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</si>
  <si>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</si>
  <si>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</si>
  <si>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</si>
  <si>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</si>
  <si>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</si>
  <si>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</si>
  <si>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</si>
  <si>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</si>
  <si>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</si>
  <si>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</si>
  <si>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</si>
  <si>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</si>
  <si>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</si>
  <si>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</si>
  <si>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</si>
  <si>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</si>
  <si>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</si>
  <si>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</si>
  <si>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</si>
  <si>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</si>
  <si>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</si>
  <si>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</si>
  <si>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</si>
  <si>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</si>
  <si>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</si>
  <si>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</si>
  <si>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</si>
  <si>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</si>
  <si>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</si>
  <si>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</si>
  <si>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</si>
  <si>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</si>
  <si>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</si>
  <si>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</si>
  <si>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</si>
  <si>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</si>
  <si>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</si>
  <si>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</si>
  <si>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</si>
  <si>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</si>
  <si>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</si>
  <si>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</si>
  <si>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</si>
  <si>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</si>
  <si>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</si>
  <si>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</si>
  <si>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</si>
  <si>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</si>
  <si>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</si>
  <si>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</si>
  <si>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</si>
  <si>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</si>
  <si>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</si>
  <si>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</si>
  <si>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</si>
  <si>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</si>
  <si>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</si>
  <si>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</si>
  <si>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</si>
  <si>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</si>
  <si>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</si>
  <si>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</si>
  <si>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</si>
  <si>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</si>
  <si>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</si>
  <si>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</si>
  <si>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</si>
  <si>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</si>
  <si>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</si>
  <si>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</si>
  <si>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</si>
  <si>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</si>
  <si>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</si>
  <si>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</si>
  <si>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</si>
  <si>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</si>
  <si>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</si>
  <si>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</si>
  <si>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</si>
  <si>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</si>
  <si>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</si>
  <si>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</si>
  <si>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</si>
  <si>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</si>
  <si>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</si>
  <si>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</si>
  <si>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</si>
  <si>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</si>
  <si>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</si>
  <si>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</si>
  <si>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</si>
  <si>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</si>
  <si>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</si>
  <si>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</si>
  <si>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</si>
  <si>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</si>
  <si>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</si>
  <si>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</si>
  <si>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</si>
  <si>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</si>
  <si>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</si>
  <si>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</si>
  <si>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</si>
  <si>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</si>
  <si>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</si>
  <si>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</si>
  <si>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</si>
  <si>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</si>
  <si>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</si>
  <si>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</si>
  <si>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</si>
  <si>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</si>
  <si>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</si>
  <si>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</si>
  <si>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</si>
  <si>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</si>
  <si>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</si>
  <si>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</si>
  <si>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</si>
  <si>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</si>
  <si>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</si>
  <si>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</si>
  <si>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</si>
  <si>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</si>
  <si>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</si>
  <si>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</si>
  <si>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</si>
  <si>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</si>
  <si>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</si>
  <si>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</si>
  <si>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</si>
  <si>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</si>
  <si>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</si>
  <si>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</si>
  <si>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</si>
  <si>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</si>
  <si>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</si>
  <si>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</si>
  <si>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</si>
  <si>
    <t>Thermographie:</t>
  </si>
  <si>
    <t xml:space="preserve">Rapport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</si>
</sst>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&quot; V&quot;"/>
    <numFmt numFmtId="165" formatCode="General&quot; A&quot;"/>
    <numFmt numFmtId="166" formatCode="General&quot; kWh&quot;"/>
  </numFmts>
  <fonts count="24"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8"/>
      <name val="Planet Estyle"/>
    </font>
    <font>
      <b/>
      <sz val="12"/>
      <name val="Emasolar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u/>
      <sz val="25"/>
      <color theme="9" tint="-0.249977111117893"/>
      <name val="Arial"/>
      <family val="2"/>
    </font>
    <font>
      <b/>
      <u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891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4">
    <xf numFmtId="0" fontId="1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164" fontId="10" fillId="2" borderId="2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vertical="center"/>
    </xf>
    <xf numFmtId="165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66" fontId="11" fillId="2" borderId="9" xfId="0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 wrapText="1"/>
    </xf>
    <xf numFmtId="166" fontId="11" fillId="2" borderId="2" xfId="0" applyNumberFormat="1" applyFont="1" applyFill="1" applyBorder="1" applyAlignment="1">
      <alignment horizontal="left" vertical="center" wrapText="1"/>
    </xf>
    <xf numFmtId="166" fontId="11" fillId="2" borderId="12" xfId="0" applyNumberFormat="1" applyFont="1" applyFill="1" applyBorder="1" applyAlignment="1">
      <alignment vertical="center" wrapText="1"/>
    </xf>
    <xf numFmtId="0" fontId="0" fillId="2" borderId="12" xfId="0" applyFill="1" applyBorder="1" applyAlignment="1">
      <alignment horizontal="center"/>
    </xf>
    <xf numFmtId="166" fontId="11" fillId="2" borderId="1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166" fontId="13" fillId="2" borderId="14" xfId="0" applyNumberFormat="1" applyFont="1" applyFill="1" applyBorder="1" applyAlignment="1">
      <alignment horizontal="center" vertical="center" wrapText="1"/>
    </xf>
    <xf numFmtId="166" fontId="11" fillId="2" borderId="15" xfId="0" applyNumberFormat="1" applyFont="1" applyFill="1" applyBorder="1" applyAlignment="1">
      <alignment horizontal="left" vertical="center" wrapText="1"/>
    </xf>
    <xf numFmtId="166" fontId="11" fillId="2" borderId="14" xfId="0" applyNumberFormat="1" applyFont="1" applyFill="1" applyBorder="1" applyAlignment="1">
      <alignment horizontal="center" vertical="center" wrapText="1"/>
    </xf>
    <xf numFmtId="166" fontId="11" fillId="2" borderId="4" xfId="0" applyNumberFormat="1" applyFont="1" applyFill="1" applyBorder="1" applyAlignment="1">
      <alignment horizontal="center" vertical="center" wrapText="1"/>
    </xf>
    <xf numFmtId="166" fontId="11" fillId="2" borderId="16" xfId="0" applyNumberFormat="1" applyFont="1" applyFill="1" applyBorder="1" applyAlignment="1">
      <alignment horizontal="center" vertical="center" wrapText="1"/>
    </xf>
    <xf numFmtId="166" fontId="11" fillId="2" borderId="17" xfId="0" applyNumberFormat="1" applyFont="1" applyFill="1" applyBorder="1" applyAlignment="1">
      <alignment horizontal="center" vertical="center" wrapText="1"/>
    </xf>
    <xf numFmtId="166" fontId="11" fillId="2" borderId="7" xfId="0" applyNumberFormat="1" applyFont="1" applyFill="1" applyBorder="1" applyAlignment="1">
      <alignment horizontal="center" vertical="center" wrapText="1"/>
    </xf>
    <xf numFmtId="166" fontId="11" fillId="2" borderId="8" xfId="0" applyNumberFormat="1" applyFont="1" applyFill="1" applyBorder="1" applyAlignment="1">
      <alignment horizontal="left" vertical="center" wrapText="1"/>
    </xf>
    <xf numFmtId="166" fontId="11" fillId="2" borderId="9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vertical="center" wrapText="1"/>
    </xf>
    <xf numFmtId="0" fontId="10" fillId="6" borderId="28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166" fontId="11" fillId="5" borderId="8" xfId="0" applyNumberFormat="1" applyFont="1" applyFill="1" applyBorder="1" applyAlignment="1">
      <alignment horizontal="left" vertical="center" wrapText="1"/>
    </xf>
    <xf numFmtId="166" fontId="11" fillId="5" borderId="9" xfId="0" applyNumberFormat="1" applyFont="1" applyFill="1" applyBorder="1" applyAlignment="1">
      <alignment horizontal="left" vertical="center" wrapText="1"/>
    </xf>
    <xf numFmtId="0" fontId="11" fillId="5" borderId="12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0" fillId="5" borderId="8" xfId="0" applyFont="1" applyFill="1" applyBorder="1" applyAlignment="1">
      <alignment horizontal="center" vertical="center"/>
    </xf>
    <xf numFmtId="166" fontId="11" fillId="5" borderId="20" xfId="0" applyNumberFormat="1" applyFont="1" applyFill="1" applyBorder="1" applyAlignment="1">
      <alignment horizontal="center" vertical="center" wrapText="1"/>
    </xf>
    <xf numFmtId="166" fontId="11" fillId="5" borderId="14" xfId="0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vertical="center" wrapText="1"/>
    </xf>
    <xf numFmtId="49" fontId="10" fillId="5" borderId="2" xfId="0" applyNumberFormat="1" applyFont="1" applyFill="1" applyBorder="1" applyAlignment="1">
      <alignment vertical="center"/>
    </xf>
    <xf numFmtId="49" fontId="10" fillId="5" borderId="8" xfId="0" applyNumberFormat="1" applyFont="1" applyFill="1" applyBorder="1" applyAlignment="1">
      <alignment horizontal="left" vertical="center" wrapText="1"/>
    </xf>
    <xf numFmtId="49" fontId="10" fillId="5" borderId="10" xfId="0" applyNumberFormat="1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5" fillId="0" borderId="0" xfId="0" applyFont="1"/>
    <xf numFmtId="14" fontId="1" fillId="0" borderId="0" xfId="0" applyNumberFormat="1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5" borderId="8" xfId="0" applyFont="1" applyFill="1" applyBorder="1" applyAlignment="1">
      <alignment vertical="center" wrapText="1"/>
    </xf>
    <xf numFmtId="49" fontId="10" fillId="2" borderId="8" xfId="0" applyNumberFormat="1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left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vertical="center" wrapText="1"/>
    </xf>
    <xf numFmtId="0" fontId="14" fillId="6" borderId="21" xfId="0" applyFont="1" applyFill="1" applyBorder="1" applyAlignment="1">
      <alignment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22" xfId="0" applyFont="1" applyFill="1" applyBorder="1" applyAlignment="1">
      <alignment horizontal="left" vertical="center" wrapText="1"/>
    </xf>
    <xf numFmtId="49" fontId="10" fillId="5" borderId="8" xfId="0" applyNumberFormat="1" applyFont="1" applyFill="1" applyBorder="1" applyAlignment="1">
      <alignment horizontal="center" vertical="center" wrapText="1"/>
    </xf>
    <xf numFmtId="49" fontId="10" fillId="5" borderId="10" xfId="0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0" borderId="0" xfId="1"/>
    <xf numFmtId="0" fontId="11" fillId="0" borderId="0" xfId="0" applyFont="1"/>
    <xf numFmtId="0" fontId="16" fillId="0" borderId="0" xfId="0" applyFont="1"/>
    <xf numFmtId="0" fontId="10" fillId="3" borderId="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vertical="center"/>
    </xf>
    <xf numFmtId="164" fontId="10" fillId="2" borderId="12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0" fillId="5" borderId="8" xfId="0" applyNumberFormat="1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20" fontId="1" fillId="0" borderId="0" xfId="0" applyNumberFormat="1" applyFont="1"/>
    <xf numFmtId="49" fontId="10" fillId="5" borderId="1" xfId="0" applyNumberFormat="1" applyFont="1" applyFill="1" applyBorder="1" applyAlignment="1">
      <alignment vertical="center"/>
    </xf>
    <xf numFmtId="49" fontId="10" fillId="5" borderId="11" xfId="0" applyNumberFormat="1" applyFont="1" applyFill="1" applyBorder="1" applyAlignment="1">
      <alignment horizontal="left" vertical="center" wrapText="1"/>
    </xf>
    <xf numFmtId="49" fontId="10" fillId="5" borderId="23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14" fillId="6" borderId="3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0" fontId="14" fillId="6" borderId="36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vertical="center" wrapText="1"/>
    </xf>
    <xf numFmtId="0" fontId="14" fillId="6" borderId="35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0" fillId="2" borderId="8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left"/>
    </xf>
    <xf numFmtId="0" fontId="10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left" vertical="center" wrapText="1" shrinkToFit="1"/>
    </xf>
    <xf numFmtId="0" fontId="10" fillId="5" borderId="9" xfId="0" applyFont="1" applyFill="1" applyBorder="1" applyAlignment="1">
      <alignment horizontal="left" vertical="center" wrapText="1" shrinkToFi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166" fontId="11" fillId="5" borderId="8" xfId="0" applyNumberFormat="1" applyFont="1" applyFill="1" applyBorder="1" applyAlignment="1">
      <alignment horizontal="center" vertical="center" wrapText="1"/>
    </xf>
    <xf numFmtId="166" fontId="11" fillId="5" borderId="9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top" wrapText="1"/>
    </xf>
    <xf numFmtId="0" fontId="10" fillId="2" borderId="15" xfId="0" applyFont="1" applyFill="1" applyBorder="1" applyAlignment="1">
      <alignment horizontal="left" vertical="top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 shrinkToFit="1"/>
    </xf>
    <xf numFmtId="0" fontId="10" fillId="5" borderId="7" xfId="0" applyFont="1" applyFill="1" applyBorder="1" applyAlignment="1">
      <alignment horizontal="left" vertical="center" wrapText="1" shrinkToFit="1"/>
    </xf>
    <xf numFmtId="0" fontId="10" fillId="2" borderId="11" xfId="0" applyFont="1" applyFill="1" applyBorder="1" applyAlignment="1">
      <alignment horizontal="left" vertical="center" wrapText="1" shrinkToFit="1"/>
    </xf>
    <xf numFmtId="0" fontId="10" fillId="2" borderId="15" xfId="0" applyFont="1" applyFill="1" applyBorder="1" applyAlignment="1">
      <alignment horizontal="left" vertical="center" wrapText="1" shrinkToFit="1"/>
    </xf>
    <xf numFmtId="0" fontId="10" fillId="2" borderId="8" xfId="0" applyFont="1" applyFill="1" applyBorder="1" applyAlignment="1">
      <alignment horizontal="left" vertical="center" wrapText="1" shrinkToFit="1"/>
    </xf>
    <xf numFmtId="0" fontId="10" fillId="2" borderId="9" xfId="0" applyFont="1" applyFill="1" applyBorder="1" applyAlignment="1">
      <alignment horizontal="left" vertical="center" wrapText="1" shrinkToFit="1"/>
    </xf>
    <xf numFmtId="0" fontId="10" fillId="2" borderId="38" xfId="0" applyFont="1" applyFill="1" applyBorder="1" applyAlignment="1">
      <alignment horizontal="left" vertical="center" wrapText="1"/>
    </xf>
    <xf numFmtId="0" fontId="10" fillId="2" borderId="39" xfId="0" applyFont="1" applyFill="1" applyBorder="1" applyAlignment="1">
      <alignment horizontal="left" vertical="center" wrapText="1"/>
    </xf>
    <xf numFmtId="164" fontId="10" fillId="2" borderId="13" xfId="0" applyNumberFormat="1" applyFont="1" applyFill="1" applyBorder="1" applyAlignment="1">
      <alignment vertical="center" wrapText="1"/>
    </xf>
    <xf numFmtId="164" fontId="10" fillId="2" borderId="18" xfId="0" applyNumberFormat="1" applyFont="1" applyFill="1" applyBorder="1" applyAlignment="1">
      <alignment vertical="center" wrapText="1"/>
    </xf>
    <xf numFmtId="164" fontId="10" fillId="2" borderId="20" xfId="0" applyNumberFormat="1" applyFont="1" applyFill="1" applyBorder="1" applyAlignment="1">
      <alignment vertical="center" wrapText="1"/>
    </xf>
    <xf numFmtId="164" fontId="10" fillId="2" borderId="0" xfId="0" applyNumberFormat="1" applyFont="1" applyFill="1" applyBorder="1" applyAlignment="1">
      <alignment vertical="center" wrapText="1"/>
    </xf>
    <xf numFmtId="164" fontId="10" fillId="2" borderId="11" xfId="0" applyNumberFormat="1" applyFont="1" applyFill="1" applyBorder="1" applyAlignment="1">
      <alignment vertical="center" wrapText="1"/>
    </xf>
    <xf numFmtId="164" fontId="10" fillId="2" borderId="15" xfId="0" applyNumberFormat="1" applyFont="1" applyFill="1" applyBorder="1" applyAlignment="1">
      <alignment vertical="center" wrapText="1"/>
    </xf>
    <xf numFmtId="164" fontId="10" fillId="2" borderId="9" xfId="0" applyNumberFormat="1" applyFont="1" applyFill="1" applyBorder="1" applyAlignment="1">
      <alignment vertical="center" wrapText="1"/>
    </xf>
    <xf numFmtId="164" fontId="10" fillId="5" borderId="9" xfId="0" applyNumberFormat="1" applyFont="1" applyFill="1" applyBorder="1" applyAlignment="1">
      <alignment vertical="center" wrapText="1"/>
    </xf>
    <xf numFmtId="0" fontId="10" fillId="2" borderId="38" xfId="0" applyFont="1" applyFill="1" applyBorder="1" applyAlignment="1">
      <alignment horizontal="left" vertical="center" wrapText="1" shrinkToFit="1"/>
    </xf>
    <xf numFmtId="0" fontId="10" fillId="2" borderId="39" xfId="0" applyFont="1" applyFill="1" applyBorder="1" applyAlignment="1">
      <alignment horizontal="left" vertical="center" wrapText="1" shrinkToFit="1"/>
    </xf>
    <xf numFmtId="0" fontId="10" fillId="2" borderId="40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left" vertical="center" wrapText="1"/>
    </xf>
    <xf numFmtId="0" fontId="10" fillId="2" borderId="42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left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left" vertical="center" wrapText="1"/>
    </xf>
    <xf numFmtId="0" fontId="10" fillId="2" borderId="41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5" borderId="41" xfId="0" applyFont="1" applyFill="1" applyBorder="1" applyAlignment="1">
      <alignment horizontal="left" vertical="center" wrapText="1" shrinkToFit="1"/>
    </xf>
    <xf numFmtId="0" fontId="10" fillId="5" borderId="40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top" wrapText="1"/>
    </xf>
    <xf numFmtId="0" fontId="1" fillId="0" borderId="40" xfId="0" applyFont="1" applyBorder="1"/>
    <xf numFmtId="0" fontId="11" fillId="0" borderId="41" xfId="0" applyFont="1" applyBorder="1" applyAlignment="1">
      <alignment horizontal="left"/>
    </xf>
    <xf numFmtId="0" fontId="10" fillId="5" borderId="41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vertical="center" wrapText="1"/>
    </xf>
    <xf numFmtId="0" fontId="1" fillId="5" borderId="0" xfId="0" applyFont="1" applyFill="1" applyBorder="1"/>
    <xf numFmtId="0" fontId="10" fillId="5" borderId="41" xfId="0" applyFont="1" applyFill="1" applyBorder="1" applyAlignment="1">
      <alignment vertical="center" wrapText="1"/>
    </xf>
    <xf numFmtId="0" fontId="1" fillId="2" borderId="0" xfId="0" applyFont="1" applyFill="1" applyBorder="1"/>
    <xf numFmtId="0" fontId="1" fillId="0" borderId="42" xfId="0" applyFont="1" applyBorder="1"/>
    <xf numFmtId="0" fontId="1" fillId="0" borderId="40" xfId="0" applyFont="1" applyBorder="1" applyAlignment="1">
      <alignment horizontal="center" vertical="center"/>
    </xf>
    <xf numFmtId="0" fontId="10" fillId="5" borderId="43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horizontal="left" vertical="center" wrapText="1"/>
    </xf>
    <xf numFmtId="166" fontId="11" fillId="2" borderId="47" xfId="0" applyNumberFormat="1" applyFont="1" applyFill="1" applyBorder="1" applyAlignment="1">
      <alignment horizontal="left" vertical="center" wrapText="1"/>
    </xf>
    <xf numFmtId="166" fontId="11" fillId="5" borderId="41" xfId="0" applyNumberFormat="1" applyFont="1" applyFill="1" applyBorder="1" applyAlignment="1">
      <alignment horizontal="left" vertical="center" wrapText="1"/>
    </xf>
    <xf numFmtId="166" fontId="11" fillId="2" borderId="41" xfId="0" applyNumberFormat="1" applyFont="1" applyFill="1" applyBorder="1" applyAlignment="1">
      <alignment horizontal="left" vertical="center" wrapText="1"/>
    </xf>
    <xf numFmtId="166" fontId="11" fillId="5" borderId="41" xfId="0" applyNumberFormat="1" applyFont="1" applyFill="1" applyBorder="1" applyAlignment="1">
      <alignment horizontal="center" vertical="center" wrapText="1"/>
    </xf>
    <xf numFmtId="166" fontId="11" fillId="2" borderId="41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166" fontId="11" fillId="2" borderId="43" xfId="0" applyNumberFormat="1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center" wrapText="1" shrinkToFit="1"/>
    </xf>
    <xf numFmtId="0" fontId="10" fillId="2" borderId="41" xfId="0" applyFont="1" applyFill="1" applyBorder="1" applyAlignment="1">
      <alignment horizontal="left" vertical="center" wrapText="1" shrinkToFit="1"/>
    </xf>
    <xf numFmtId="0" fontId="10" fillId="2" borderId="49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left" vertical="center" wrapText="1" shrinkToFit="1"/>
    </xf>
    <xf numFmtId="0" fontId="10" fillId="2" borderId="46" xfId="0" applyFont="1" applyFill="1" applyBorder="1" applyAlignment="1">
      <alignment horizontal="left" vertical="center" wrapText="1" shrinkToFit="1"/>
    </xf>
    <xf numFmtId="0" fontId="10" fillId="2" borderId="42" xfId="0" applyFont="1" applyFill="1" applyBorder="1" applyAlignment="1">
      <alignment horizontal="center" vertical="center" wrapText="1"/>
    </xf>
    <xf numFmtId="0" fontId="14" fillId="6" borderId="50" xfId="0" applyFont="1" applyFill="1" applyBorder="1" applyAlignment="1">
      <alignment vertical="center" wrapText="1"/>
    </xf>
    <xf numFmtId="164" fontId="10" fillId="2" borderId="51" xfId="0" applyNumberFormat="1" applyFont="1" applyFill="1" applyBorder="1" applyAlignment="1">
      <alignment vertical="center" wrapText="1"/>
    </xf>
    <xf numFmtId="164" fontId="10" fillId="2" borderId="47" xfId="0" applyNumberFormat="1" applyFont="1" applyFill="1" applyBorder="1" applyAlignment="1">
      <alignment vertical="center" wrapText="1"/>
    </xf>
    <xf numFmtId="164" fontId="10" fillId="2" borderId="52" xfId="0" applyNumberFormat="1" applyFont="1" applyFill="1" applyBorder="1" applyAlignment="1">
      <alignment vertical="center" wrapText="1"/>
    </xf>
    <xf numFmtId="164" fontId="10" fillId="5" borderId="52" xfId="0" applyNumberFormat="1" applyFont="1" applyFill="1" applyBorder="1" applyAlignment="1">
      <alignment vertical="center" wrapText="1"/>
    </xf>
    <xf numFmtId="164" fontId="10" fillId="2" borderId="53" xfId="0" applyNumberFormat="1" applyFont="1" applyFill="1" applyBorder="1" applyAlignment="1">
      <alignment vertical="center" wrapText="1"/>
    </xf>
    <xf numFmtId="0" fontId="11" fillId="0" borderId="40" xfId="0" applyFont="1" applyBorder="1" applyAlignment="1">
      <alignment horizontal="center" vertical="center"/>
    </xf>
    <xf numFmtId="0" fontId="1" fillId="0" borderId="45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54" xfId="0" applyFont="1" applyBorder="1"/>
    <xf numFmtId="0" fontId="15" fillId="2" borderId="13" xfId="0" applyFont="1" applyFill="1" applyBorder="1" applyAlignment="1">
      <alignment vertical="center" wrapText="1"/>
    </xf>
    <xf numFmtId="0" fontId="10" fillId="2" borderId="18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48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4" fillId="4" borderId="57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20" fillId="0" borderId="0" xfId="0" applyFont="1" applyAlignment="1">
      <alignment horizontal="center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32" xfId="0" applyFont="1" applyFill="1" applyBorder="1" applyAlignment="1">
      <alignment horizontal="left" vertical="center" wrapText="1"/>
    </xf>
    <xf numFmtId="0" fontId="10" fillId="2" borderId="33" xfId="0" applyFont="1" applyFill="1" applyBorder="1" applyAlignment="1">
      <alignment horizontal="left" vertical="center" wrapText="1"/>
    </xf>
    <xf numFmtId="0" fontId="10" fillId="2" borderId="34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43" xfId="0" applyFont="1" applyFill="1" applyBorder="1" applyAlignment="1">
      <alignment horizontal="left" vertical="center" wrapText="1"/>
    </xf>
    <xf numFmtId="0" fontId="3" fillId="4" borderId="55" xfId="0" applyFont="1" applyFill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 wrapText="1"/>
    </xf>
    <xf numFmtId="0" fontId="4" fillId="4" borderId="5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164" fontId="10" fillId="5" borderId="8" xfId="0" applyNumberFormat="1" applyFont="1" applyFill="1" applyBorder="1" applyAlignment="1">
      <alignment horizontal="center" vertical="center" wrapText="1"/>
    </xf>
    <xf numFmtId="164" fontId="10" fillId="5" borderId="9" xfId="0" applyNumberFormat="1" applyFont="1" applyFill="1" applyBorder="1" applyAlignment="1">
      <alignment horizontal="center" vertical="center" wrapText="1"/>
    </xf>
    <xf numFmtId="164" fontId="10" fillId="5" borderId="10" xfId="0" applyNumberFormat="1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 wrapText="1"/>
    </xf>
    <xf numFmtId="164" fontId="10" fillId="2" borderId="10" xfId="0" applyNumberFormat="1" applyFont="1" applyFill="1" applyBorder="1" applyAlignment="1">
      <alignment horizontal="center"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2" borderId="19" xfId="0" applyNumberFormat="1" applyFont="1" applyFill="1" applyBorder="1" applyAlignment="1">
      <alignment horizontal="center" vertical="center" wrapTex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6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5</xdr:row>
          <xdr:rowOff>19050</xdr:rowOff>
        </xdr:from>
        <xdr:to>
          <xdr:col>21</xdr:col>
          <xdr:colOff>123825</xdr:colOff>
          <xdr:row>6</xdr:row>
          <xdr:rowOff>76200</xdr:rowOff>
        </xdr:to>
        <xdr:sp macro="" textlink="">
          <xdr:nvSpPr>
            <xdr:cNvPr id="11283" name="Bouton 10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B7C8E9A5-160D-4594-BB40-83A8EF2336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3:O50"/>
  <sheetViews>
    <sheetView view="pageLayout" zoomScale="85" zoomScaleNormal="40" zoomScalePageLayoutView="85" workbookViewId="0">
      <selection activeCell="L13" sqref="L13"/>
    </sheetView>
  </sheetViews>
  <sheetFormatPr baseColWidth="10" defaultRowHeight="12.75"/>
  <cols>
    <col min="1" max="1" width="12.42578125" customWidth="1"/>
    <col min="2" max="3" width="6.7109375" customWidth="1"/>
    <col min="4" max="4" width="0.28515625" customWidth="1"/>
    <col min="5" max="5" width="5.5703125" customWidth="1"/>
    <col min="6" max="6" width="7.42578125" customWidth="1"/>
    <col min="7" max="7" width="5.5703125" hidden="1" customWidth="1"/>
    <col min="8" max="8" width="4.140625" customWidth="1"/>
    <col min="9" max="9" width="4.7109375" customWidth="1"/>
    <col min="10" max="10" width="7" customWidth="1"/>
    <col min="11" max="11" width="9.28515625" customWidth="1"/>
    <col min="12" max="12" width="9.42578125" customWidth="1"/>
  </cols>
  <sheetData>
    <row r="3" spans="2:15" ht="30.75" customHeight="1"/>
    <row r="4" spans="2:15" ht="5.25" customHeight="1">
      <c r="B4" s="235"/>
      <c r="C4" s="236"/>
      <c r="D4" s="236"/>
      <c r="E4" s="236"/>
      <c r="F4" s="236"/>
      <c r="G4" s="236"/>
      <c r="I4" s="235"/>
      <c r="J4" s="235"/>
      <c r="K4" s="235"/>
      <c r="L4" s="235"/>
      <c r="M4" s="235"/>
      <c r="N4" s="235"/>
      <c r="O4" s="235"/>
    </row>
    <row r="5" spans="2:15" ht="7.5" customHeight="1">
      <c r="C5" s="97"/>
    </row>
    <row r="6" spans="2:15" ht="81" customHeight="1">
      <c r="B6" s="81"/>
      <c r="C6" s="237" t="s">
        <v>479</v>
      </c>
      <c r="D6" s="237"/>
      <c r="E6" s="237"/>
      <c r="F6" s="237"/>
      <c r="G6" s="237"/>
      <c r="H6" s="237"/>
      <c r="I6" s="237"/>
      <c r="J6" s="237"/>
      <c r="K6" s="237"/>
      <c r="L6" s="237"/>
    </row>
    <row r="7" spans="2:15" ht="48" customHeight="1">
      <c r="B7" s="82"/>
      <c r="C7" s="239"/>
      <c r="D7" s="239"/>
      <c r="E7" s="239"/>
      <c r="F7" s="239"/>
      <c r="G7" s="239"/>
      <c r="H7" s="239"/>
      <c r="I7" s="239"/>
      <c r="J7" s="239"/>
      <c r="K7" s="239"/>
      <c r="L7" s="239"/>
    </row>
    <row r="35" spans="1:7" ht="23.25">
      <c r="A35" s="82"/>
    </row>
    <row r="36" spans="1:7" ht="23.25">
      <c r="A36" s="99" t="s">
        <v>266</v>
      </c>
      <c r="E36" s="98" t="e">
        <f>#REF!</f>
        <v>#REF!</v>
      </c>
    </row>
    <row r="37" spans="1:7" ht="18">
      <c r="D37" s="83"/>
      <c r="E37" s="98" t="e">
        <f>#REF!&amp;" "&amp;#REF!</f>
        <v>#REF!</v>
      </c>
      <c r="G37" t="e">
        <f>#REF!</f>
        <v>#REF!</v>
      </c>
    </row>
    <row r="38" spans="1:7" ht="23.25">
      <c r="A38" s="99" t="s">
        <v>52</v>
      </c>
      <c r="B38" s="81"/>
      <c r="D38" t="e">
        <f>#REF!</f>
        <v>#REF!</v>
      </c>
      <c r="E38" t="e">
        <f>#REF!</f>
        <v>#REF!</v>
      </c>
    </row>
    <row r="39" spans="1:7" ht="23.25">
      <c r="A39" s="99" t="s">
        <v>53</v>
      </c>
      <c r="E39" s="238" t="e">
        <f>#REF!</f>
        <v>#REF!</v>
      </c>
      <c r="F39" s="238"/>
    </row>
    <row r="40" spans="1:7" ht="23.25">
      <c r="A40" s="99" t="s">
        <v>478</v>
      </c>
      <c r="E40" t="e">
        <f>#REF!</f>
        <v>#REF!</v>
      </c>
    </row>
    <row r="50" spans="1:2">
      <c r="A50" s="79"/>
      <c r="B50" s="80"/>
    </row>
  </sheetData>
  <mergeCells count="5">
    <mergeCell ref="B4:G4"/>
    <mergeCell ref="I4:O4"/>
    <mergeCell ref="C6:L6"/>
    <mergeCell ref="E39:F39"/>
    <mergeCell ref="C7:L7"/>
  </mergeCells>
  <pageMargins left="0.5357142857142857" right="0.7" top="0.23809523809523808" bottom="0.87797619047619047" header="0.3" footer="0.3"/>
  <pageSetup paperSize="9" orientation="portrait" r:id="rId1"/>
  <headerFooter>
    <oddFooter>&amp;C&amp;K03-022Siège social: 1 rue du Chapoly - 69290 St-Genis-les-Ollières
Sarl au capital de 50,000 euros - RCS LYON B 534858063
Siret: 53485806300025 - N° Intracommunautaire: FR 534858063 - www.emasolar.com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R27"/>
  <sheetViews>
    <sheetView zoomScaleNormal="100" workbookViewId="0">
      <selection activeCell="M5" sqref="M5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</cols>
  <sheetData>
    <row r="1" spans="1:12" ht="24" thickBot="1">
      <c r="A1" s="259"/>
      <c r="B1" s="260"/>
      <c r="C1" s="232" t="s">
        <v>1</v>
      </c>
      <c r="D1" s="233"/>
      <c r="E1" s="233" t="s">
        <v>2</v>
      </c>
      <c r="F1" s="233" t="s">
        <v>3</v>
      </c>
      <c r="G1" s="261" t="s">
        <v>4</v>
      </c>
      <c r="H1" s="261"/>
      <c r="I1" s="261"/>
      <c r="J1" s="261"/>
      <c r="K1" s="261"/>
      <c r="L1" s="262"/>
    </row>
    <row r="2" spans="1:12" ht="13.5" thickBot="1">
      <c r="A2" s="89" t="s">
        <v>5</v>
      </c>
      <c r="B2" s="90" t="s">
        <v>6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>
      <c r="A3" s="175">
        <v>1</v>
      </c>
      <c r="B3" s="14"/>
      <c r="C3" s="4"/>
      <c r="D3" s="4"/>
      <c r="E3" s="5"/>
      <c r="F3" s="5"/>
      <c r="G3" s="253"/>
      <c r="H3" s="254"/>
      <c r="I3" s="254"/>
      <c r="J3" s="254"/>
      <c r="K3" s="254"/>
      <c r="L3" s="255"/>
    </row>
    <row r="4" spans="1:12" ht="40.5" customHeight="1">
      <c r="A4" s="175">
        <f t="shared" ref="A4:A9" si="0">A3+1</f>
        <v>2</v>
      </c>
      <c r="B4" s="45"/>
      <c r="C4" s="46"/>
      <c r="D4" s="47"/>
      <c r="E4" s="48"/>
      <c r="F4" s="48"/>
      <c r="G4" s="250"/>
      <c r="H4" s="251"/>
      <c r="I4" s="251"/>
      <c r="J4" s="251"/>
      <c r="K4" s="251"/>
      <c r="L4" s="252"/>
    </row>
    <row r="5" spans="1:12" ht="36" customHeight="1">
      <c r="A5" s="175">
        <f t="shared" si="0"/>
        <v>3</v>
      </c>
      <c r="B5" s="3"/>
      <c r="C5" s="1"/>
      <c r="D5" s="4"/>
      <c r="E5" s="5"/>
      <c r="F5" s="5"/>
      <c r="G5" s="253"/>
      <c r="H5" s="254"/>
      <c r="I5" s="254"/>
      <c r="J5" s="254"/>
      <c r="K5" s="254"/>
      <c r="L5" s="255"/>
    </row>
    <row r="6" spans="1:12">
      <c r="A6" s="175">
        <f t="shared" si="0"/>
        <v>4</v>
      </c>
      <c r="B6" s="45"/>
      <c r="C6" s="46"/>
      <c r="D6" s="47"/>
      <c r="E6" s="48"/>
      <c r="F6" s="48"/>
      <c r="G6" s="250"/>
      <c r="H6" s="251"/>
      <c r="I6" s="251"/>
      <c r="J6" s="251"/>
      <c r="K6" s="251"/>
      <c r="L6" s="252"/>
    </row>
    <row r="7" spans="1:12">
      <c r="A7" s="175">
        <f t="shared" si="0"/>
        <v>5</v>
      </c>
      <c r="B7" s="3"/>
      <c r="C7" s="1"/>
      <c r="D7" s="4"/>
      <c r="E7" s="5"/>
      <c r="F7" s="5"/>
      <c r="G7" s="253"/>
      <c r="H7" s="254"/>
      <c r="I7" s="254"/>
      <c r="J7" s="254"/>
      <c r="K7" s="254"/>
      <c r="L7" s="255"/>
    </row>
    <row r="8" spans="1:12" ht="43.5" customHeight="1">
      <c r="A8" s="175">
        <f t="shared" si="0"/>
        <v>6</v>
      </c>
      <c r="B8" s="45"/>
      <c r="C8" s="46"/>
      <c r="D8" s="49"/>
      <c r="E8" s="50"/>
      <c r="F8" s="50"/>
      <c r="G8" s="250"/>
      <c r="H8" s="251"/>
      <c r="I8" s="251"/>
      <c r="J8" s="251"/>
      <c r="K8" s="251"/>
      <c r="L8" s="252"/>
    </row>
    <row r="9" spans="1:12" ht="40.5" customHeight="1" thickBot="1">
      <c r="A9" s="177">
        <f t="shared" si="0"/>
        <v>7</v>
      </c>
      <c r="B9" s="10"/>
      <c r="C9" s="11"/>
      <c r="D9" s="12"/>
      <c r="E9" s="13"/>
      <c r="F9" s="13"/>
      <c r="G9" s="256"/>
      <c r="H9" s="257"/>
      <c r="I9" s="257"/>
      <c r="J9" s="257"/>
      <c r="K9" s="257"/>
      <c r="L9" s="258"/>
    </row>
    <row r="10" spans="1:12" ht="13.5" thickBot="1"/>
    <row r="11" spans="1:12" ht="13.5" thickBot="1">
      <c r="A11" s="51" t="s">
        <v>7</v>
      </c>
      <c r="B11" s="52" t="s">
        <v>8</v>
      </c>
      <c r="C11" s="53"/>
      <c r="D11" s="54"/>
      <c r="E11" s="55"/>
      <c r="F11" s="55"/>
      <c r="G11" s="56"/>
      <c r="H11" s="56"/>
      <c r="I11" s="56"/>
      <c r="J11" s="56"/>
      <c r="K11" s="56"/>
      <c r="L11" s="56"/>
    </row>
    <row r="12" spans="1:12">
      <c r="A12" s="2">
        <v>1</v>
      </c>
      <c r="B12" s="14"/>
      <c r="C12" s="1"/>
      <c r="D12" s="4"/>
      <c r="E12" s="5"/>
      <c r="F12" s="5"/>
      <c r="G12" s="247"/>
      <c r="H12" s="248"/>
      <c r="I12" s="248"/>
      <c r="J12" s="248"/>
      <c r="K12" s="248"/>
      <c r="L12" s="249"/>
    </row>
    <row r="13" spans="1:12">
      <c r="A13" s="2">
        <f t="shared" ref="A13:A18" si="1">A12+1</f>
        <v>2</v>
      </c>
      <c r="B13" s="57"/>
      <c r="C13" s="46"/>
      <c r="D13" s="47"/>
      <c r="E13" s="48"/>
      <c r="F13" s="48"/>
      <c r="G13" s="243"/>
      <c r="H13" s="244"/>
      <c r="I13" s="244"/>
      <c r="J13" s="244"/>
      <c r="K13" s="244"/>
      <c r="L13" s="245"/>
    </row>
    <row r="14" spans="1:12">
      <c r="A14" s="2">
        <f t="shared" si="1"/>
        <v>3</v>
      </c>
      <c r="B14" s="14"/>
      <c r="C14" s="1"/>
      <c r="D14" s="4"/>
      <c r="E14" s="5"/>
      <c r="F14" s="5"/>
      <c r="G14" s="240"/>
      <c r="H14" s="241"/>
      <c r="I14" s="241"/>
      <c r="J14" s="241"/>
      <c r="K14" s="241"/>
      <c r="L14" s="242"/>
    </row>
    <row r="15" spans="1:12">
      <c r="A15" s="2">
        <f t="shared" si="1"/>
        <v>4</v>
      </c>
      <c r="B15" s="57"/>
      <c r="C15" s="46"/>
      <c r="D15" s="47"/>
      <c r="E15" s="48"/>
      <c r="F15" s="48"/>
      <c r="G15" s="243"/>
      <c r="H15" s="244"/>
      <c r="I15" s="244"/>
      <c r="J15" s="244"/>
      <c r="K15" s="244"/>
      <c r="L15" s="245"/>
    </row>
    <row r="16" spans="1:12">
      <c r="A16" s="2">
        <f t="shared" si="1"/>
        <v>5</v>
      </c>
      <c r="B16" s="3"/>
      <c r="C16" s="1"/>
      <c r="D16" s="7"/>
      <c r="E16" s="8"/>
      <c r="F16" s="8"/>
      <c r="G16" s="240"/>
      <c r="H16" s="241"/>
      <c r="I16" s="241"/>
      <c r="J16" s="241"/>
      <c r="K16" s="241"/>
      <c r="L16" s="242"/>
    </row>
    <row r="17" spans="1:18">
      <c r="A17" s="2">
        <f t="shared" si="1"/>
        <v>6</v>
      </c>
      <c r="B17" s="45"/>
      <c r="C17" s="46"/>
      <c r="D17" s="49"/>
      <c r="E17" s="50"/>
      <c r="F17" s="50"/>
      <c r="G17" s="243"/>
      <c r="H17" s="244"/>
      <c r="I17" s="244"/>
      <c r="J17" s="244"/>
      <c r="K17" s="244"/>
      <c r="L17" s="245"/>
    </row>
    <row r="18" spans="1:18" ht="13.5" thickBot="1">
      <c r="A18" s="9">
        <f t="shared" si="1"/>
        <v>7</v>
      </c>
      <c r="B18" s="10"/>
      <c r="C18" s="11"/>
      <c r="D18" s="12"/>
      <c r="E18" s="13"/>
      <c r="F18" s="13"/>
      <c r="G18" s="246"/>
      <c r="H18" s="246"/>
      <c r="I18" s="246"/>
      <c r="J18" s="246"/>
      <c r="K18" s="246"/>
      <c r="L18" s="246"/>
    </row>
    <row r="27" spans="1:18">
      <c r="R27" s="106"/>
    </row>
  </sheetData>
  <mergeCells count="16">
    <mergeCell ref="G6:L6"/>
    <mergeCell ref="G7:L7"/>
    <mergeCell ref="G8:L8"/>
    <mergeCell ref="G9:L9"/>
    <mergeCell ref="A1:B1"/>
    <mergeCell ref="G1:L1"/>
    <mergeCell ref="G3:L3"/>
    <mergeCell ref="G4:L4"/>
    <mergeCell ref="G5:L5"/>
    <mergeCell ref="G16:L16"/>
    <mergeCell ref="G17:L17"/>
    <mergeCell ref="G18:L18"/>
    <mergeCell ref="G12:L12"/>
    <mergeCell ref="G13:L13"/>
    <mergeCell ref="G14:L14"/>
    <mergeCell ref="G15:L15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V237"/>
  <sheetViews>
    <sheetView zoomScale="85" zoomScaleNormal="85" workbookViewId="0">
      <selection activeCell="I241" sqref="I241"/>
    </sheetView>
  </sheetViews>
  <sheetFormatPr baseColWidth="10" defaultRowHeight="12.75" outlineLevelRow="1"/>
  <cols>
    <col min="2" max="2" width="34.7109375" customWidth="1"/>
  </cols>
  <sheetData>
    <row r="1" spans="1:16" ht="14.25" customHeight="1" thickBot="1">
      <c r="N1" s="263" t="s">
        <v>182</v>
      </c>
      <c r="O1" s="263"/>
      <c r="P1" s="264">
        <v>6</v>
      </c>
    </row>
    <row r="2" spans="1:16" ht="36.75" customHeight="1" thickBot="1">
      <c r="A2" s="89" t="s">
        <v>12</v>
      </c>
      <c r="B2" s="90" t="s">
        <v>13</v>
      </c>
      <c r="C2" s="141"/>
      <c r="D2" s="141"/>
      <c r="E2" s="91"/>
      <c r="F2" s="91"/>
      <c r="G2" s="92"/>
      <c r="H2" s="92"/>
      <c r="I2" s="92"/>
      <c r="J2" s="92"/>
      <c r="K2" s="92"/>
      <c r="L2" s="93"/>
      <c r="N2" s="263"/>
      <c r="O2" s="263"/>
      <c r="P2" s="265"/>
    </row>
    <row r="3" spans="1:16" ht="48" customHeight="1">
      <c r="A3" s="175">
        <v>1</v>
      </c>
      <c r="B3" s="14"/>
      <c r="C3" s="1"/>
      <c r="D3" s="4"/>
      <c r="E3" s="5"/>
      <c r="F3" s="5"/>
      <c r="G3" s="128"/>
      <c r="H3" s="129"/>
      <c r="I3" s="129"/>
      <c r="J3" s="129"/>
      <c r="K3" s="129"/>
      <c r="L3" s="180"/>
    </row>
    <row r="4" spans="1:16" ht="24.75" customHeight="1">
      <c r="A4" s="175">
        <f t="shared" ref="A4:A11" si="0">A3+1</f>
        <v>2</v>
      </c>
      <c r="B4" s="57"/>
      <c r="C4" s="46"/>
      <c r="D4" s="47"/>
      <c r="E4" s="48"/>
      <c r="F4" s="48"/>
      <c r="G4" s="126"/>
      <c r="H4" s="127"/>
      <c r="I4" s="127"/>
      <c r="J4" s="127"/>
      <c r="K4" s="127"/>
      <c r="L4" s="176"/>
    </row>
    <row r="5" spans="1:16" ht="46.5" customHeight="1">
      <c r="A5" s="175">
        <f t="shared" si="0"/>
        <v>3</v>
      </c>
      <c r="B5" s="14"/>
      <c r="C5" s="1"/>
      <c r="D5" s="4"/>
      <c r="E5" s="5"/>
      <c r="F5" s="5"/>
      <c r="G5" s="124"/>
      <c r="H5" s="125"/>
      <c r="I5" s="125"/>
      <c r="J5" s="125"/>
      <c r="K5" s="125"/>
      <c r="L5" s="181"/>
    </row>
    <row r="6" spans="1:16" ht="24" customHeight="1">
      <c r="A6" s="175">
        <f t="shared" si="0"/>
        <v>4</v>
      </c>
      <c r="B6" s="45"/>
      <c r="C6" s="46"/>
      <c r="D6" s="47"/>
      <c r="E6" s="50"/>
      <c r="F6" s="50"/>
      <c r="G6" s="118"/>
      <c r="H6" s="119"/>
      <c r="I6" s="119"/>
      <c r="J6" s="119"/>
      <c r="K6" s="119"/>
      <c r="L6" s="182"/>
    </row>
    <row r="7" spans="1:16" ht="12" customHeight="1">
      <c r="A7" s="175">
        <f t="shared" si="0"/>
        <v>5</v>
      </c>
      <c r="B7" s="3"/>
      <c r="C7" s="1"/>
      <c r="D7" s="4"/>
      <c r="E7" s="8"/>
      <c r="F7" s="8"/>
      <c r="G7" s="124"/>
      <c r="H7" s="125"/>
      <c r="I7" s="125"/>
      <c r="J7" s="125"/>
      <c r="K7" s="125"/>
      <c r="L7" s="181"/>
    </row>
    <row r="8" spans="1:16" ht="27.75" customHeight="1">
      <c r="A8" s="175">
        <f t="shared" si="0"/>
        <v>6</v>
      </c>
      <c r="B8" s="45"/>
      <c r="C8" s="46"/>
      <c r="D8" s="47"/>
      <c r="E8" s="50"/>
      <c r="F8" s="50"/>
      <c r="G8" s="139"/>
      <c r="H8" s="140"/>
      <c r="I8" s="140"/>
      <c r="J8" s="140"/>
      <c r="K8" s="140"/>
      <c r="L8" s="183"/>
    </row>
    <row r="9" spans="1:16" ht="42" customHeight="1">
      <c r="A9" s="175">
        <f t="shared" si="0"/>
        <v>7</v>
      </c>
      <c r="B9" s="3"/>
      <c r="C9" s="1"/>
      <c r="D9" s="4"/>
      <c r="E9" s="8"/>
      <c r="F9" s="8"/>
      <c r="G9" s="124"/>
      <c r="H9" s="125"/>
      <c r="I9" s="125"/>
      <c r="J9" s="125"/>
      <c r="K9" s="125"/>
      <c r="L9" s="181"/>
    </row>
    <row r="10" spans="1:16" ht="27.75" customHeight="1">
      <c r="A10" s="175">
        <f t="shared" si="0"/>
        <v>8</v>
      </c>
      <c r="B10" s="45"/>
      <c r="C10" s="46"/>
      <c r="D10" s="47"/>
      <c r="E10" s="50"/>
      <c r="F10" s="50"/>
      <c r="G10" s="126"/>
      <c r="H10" s="127"/>
      <c r="I10" s="127"/>
      <c r="J10" s="127"/>
      <c r="K10" s="127"/>
      <c r="L10" s="176"/>
    </row>
    <row r="11" spans="1:16" ht="13.5" thickBot="1">
      <c r="A11" s="177">
        <f t="shared" si="0"/>
        <v>9</v>
      </c>
      <c r="B11" s="10"/>
      <c r="C11" s="15"/>
      <c r="D11" s="16"/>
      <c r="E11" s="13"/>
      <c r="F11" s="13"/>
      <c r="G11" s="122"/>
      <c r="H11" s="123"/>
      <c r="I11" s="123"/>
      <c r="J11" s="123"/>
      <c r="K11" s="123"/>
      <c r="L11" s="178"/>
    </row>
    <row r="12" spans="1:16" ht="13.5" thickBot="1"/>
    <row r="13" spans="1:16" ht="13.5" thickBot="1">
      <c r="A13" s="89" t="s">
        <v>14</v>
      </c>
      <c r="B13" s="90" t="s">
        <v>11</v>
      </c>
      <c r="C13" s="141"/>
      <c r="D13" s="141"/>
      <c r="E13" s="91"/>
      <c r="F13" s="91"/>
      <c r="G13" s="92"/>
      <c r="H13" s="92"/>
      <c r="I13" s="92"/>
      <c r="J13" s="92"/>
      <c r="K13" s="92"/>
      <c r="L13" s="93"/>
    </row>
    <row r="14" spans="1:16">
      <c r="A14" s="184">
        <v>1</v>
      </c>
      <c r="B14" s="57"/>
      <c r="C14" s="46"/>
      <c r="D14" s="47"/>
      <c r="E14" s="48"/>
      <c r="F14" s="48"/>
      <c r="G14" s="118"/>
      <c r="H14" s="119"/>
      <c r="I14" s="119"/>
      <c r="J14" s="119"/>
      <c r="K14" s="119"/>
      <c r="L14" s="182"/>
    </row>
    <row r="15" spans="1:16">
      <c r="A15" s="175">
        <v>2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181"/>
    </row>
    <row r="16" spans="1:16">
      <c r="A16" s="184">
        <v>3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176"/>
    </row>
    <row r="17" spans="1:22">
      <c r="A17" s="175">
        <v>4</v>
      </c>
      <c r="B17" s="3"/>
      <c r="C17" s="1"/>
      <c r="D17" s="7"/>
      <c r="E17" s="8"/>
      <c r="F17" s="8"/>
      <c r="G17" s="124"/>
      <c r="H17" s="125"/>
      <c r="I17" s="125"/>
      <c r="J17" s="125"/>
      <c r="K17" s="125"/>
      <c r="L17" s="181"/>
    </row>
    <row r="18" spans="1:22">
      <c r="A18" s="184">
        <v>5</v>
      </c>
      <c r="B18" s="45"/>
      <c r="C18" s="46"/>
      <c r="D18" s="49"/>
      <c r="E18" s="50"/>
      <c r="F18" s="50"/>
      <c r="G18" s="126"/>
      <c r="H18" s="127"/>
      <c r="I18" s="127"/>
      <c r="J18" s="127"/>
      <c r="K18" s="127"/>
      <c r="L18" s="176"/>
    </row>
    <row r="19" spans="1:22">
      <c r="A19" s="175">
        <v>6</v>
      </c>
      <c r="B19" s="3"/>
      <c r="C19" s="1"/>
      <c r="D19" s="7"/>
      <c r="E19" s="8"/>
      <c r="F19" s="8"/>
      <c r="G19" s="124"/>
      <c r="H19" s="125"/>
      <c r="I19" s="125"/>
      <c r="J19" s="125"/>
      <c r="K19" s="125"/>
      <c r="L19" s="181"/>
      <c r="Q19" s="240"/>
      <c r="R19" s="241"/>
      <c r="S19" s="241"/>
      <c r="T19" s="241"/>
      <c r="U19" s="241"/>
      <c r="V19" s="242"/>
    </row>
    <row r="20" spans="1:22">
      <c r="A20" s="184">
        <v>7</v>
      </c>
      <c r="B20" s="45"/>
      <c r="C20" s="46"/>
      <c r="D20" s="49"/>
      <c r="E20" s="50"/>
      <c r="F20" s="50"/>
      <c r="G20" s="126"/>
      <c r="H20" s="127"/>
      <c r="I20" s="127"/>
      <c r="J20" s="127"/>
      <c r="K20" s="127"/>
      <c r="L20" s="176"/>
    </row>
    <row r="21" spans="1:22">
      <c r="A21" s="175">
        <v>8</v>
      </c>
      <c r="B21" s="3"/>
      <c r="C21" s="1"/>
      <c r="D21" s="7"/>
      <c r="E21" s="8"/>
      <c r="F21" s="8"/>
      <c r="G21" s="132"/>
      <c r="H21" s="133"/>
      <c r="I21" s="133"/>
      <c r="J21" s="133"/>
      <c r="K21" s="133"/>
      <c r="L21" s="185"/>
    </row>
    <row r="22" spans="1:22" ht="25.5" customHeight="1">
      <c r="A22" s="175">
        <v>9</v>
      </c>
      <c r="B22" s="3"/>
      <c r="C22" s="1"/>
      <c r="D22" s="3"/>
      <c r="E22" s="3"/>
      <c r="F22" s="3"/>
      <c r="G22" s="124"/>
      <c r="H22" s="125"/>
      <c r="I22" s="125"/>
      <c r="J22" s="125"/>
      <c r="K22" s="125"/>
      <c r="L22" s="181"/>
    </row>
    <row r="23" spans="1:22">
      <c r="A23" s="186"/>
      <c r="B23" s="110"/>
      <c r="C23" s="110"/>
      <c r="D23" s="110"/>
      <c r="E23" s="110"/>
      <c r="F23" s="110"/>
      <c r="G23" s="130" t="s">
        <v>34</v>
      </c>
      <c r="H23" s="131"/>
      <c r="I23" s="130" t="s">
        <v>51</v>
      </c>
      <c r="J23" s="134"/>
      <c r="K23" s="134"/>
      <c r="L23" s="187"/>
    </row>
    <row r="24" spans="1:22">
      <c r="A24" s="184">
        <v>10</v>
      </c>
      <c r="B24" s="57" t="s">
        <v>35</v>
      </c>
      <c r="C24" s="46"/>
      <c r="D24" s="47"/>
      <c r="E24" s="107"/>
      <c r="F24" s="48"/>
      <c r="G24" s="108"/>
      <c r="H24" s="109"/>
      <c r="I24" s="135"/>
      <c r="J24" s="136"/>
      <c r="K24" s="136"/>
      <c r="L24" s="188"/>
    </row>
    <row r="25" spans="1:22">
      <c r="A25" s="175">
        <v>11</v>
      </c>
      <c r="B25" s="3" t="s">
        <v>36</v>
      </c>
      <c r="C25" s="1"/>
      <c r="D25" s="7"/>
      <c r="E25" s="20"/>
      <c r="F25" s="8"/>
      <c r="G25" s="85"/>
      <c r="H25" s="86"/>
      <c r="I25" s="137"/>
      <c r="J25" s="138"/>
      <c r="K25" s="138"/>
      <c r="L25" s="189"/>
    </row>
    <row r="26" spans="1:22" ht="12.75" customHeight="1">
      <c r="A26" s="184">
        <v>12</v>
      </c>
      <c r="B26" s="45" t="s">
        <v>37</v>
      </c>
      <c r="C26" s="46"/>
      <c r="D26" s="49"/>
      <c r="E26" s="74"/>
      <c r="F26" s="50"/>
      <c r="G26" s="94"/>
      <c r="H26" s="95"/>
      <c r="I26" s="135"/>
      <c r="J26" s="136"/>
      <c r="K26" s="136"/>
      <c r="L26" s="188"/>
    </row>
    <row r="27" spans="1:22">
      <c r="A27" s="175">
        <v>13</v>
      </c>
      <c r="B27" s="3" t="s">
        <v>54</v>
      </c>
      <c r="C27" s="1"/>
      <c r="D27" s="7"/>
      <c r="E27" s="20"/>
      <c r="F27" s="8"/>
      <c r="G27" s="85"/>
      <c r="H27" s="86"/>
      <c r="I27" s="137"/>
      <c r="J27" s="138"/>
      <c r="K27" s="138"/>
      <c r="L27" s="189"/>
    </row>
    <row r="28" spans="1:22">
      <c r="A28" s="184">
        <v>14</v>
      </c>
      <c r="B28" s="45" t="s">
        <v>55</v>
      </c>
      <c r="C28" s="46"/>
      <c r="D28" s="49"/>
      <c r="E28" s="74"/>
      <c r="F28" s="50"/>
      <c r="G28" s="75"/>
      <c r="H28" s="76"/>
      <c r="I28" s="135"/>
      <c r="J28" s="136"/>
      <c r="K28" s="136"/>
      <c r="L28" s="188"/>
    </row>
    <row r="29" spans="1:22">
      <c r="A29" s="175">
        <v>15</v>
      </c>
      <c r="B29" s="3" t="s">
        <v>56</v>
      </c>
      <c r="C29" s="1"/>
      <c r="D29" s="7"/>
      <c r="E29" s="20"/>
      <c r="F29" s="8"/>
      <c r="G29" s="87"/>
      <c r="H29" s="88"/>
      <c r="I29" s="137"/>
      <c r="J29" s="138"/>
      <c r="K29" s="138"/>
      <c r="L29" s="189"/>
    </row>
    <row r="30" spans="1:22" hidden="1">
      <c r="A30" s="184">
        <v>16</v>
      </c>
      <c r="B30" s="45" t="s">
        <v>57</v>
      </c>
      <c r="C30" s="46"/>
      <c r="D30" s="49"/>
      <c r="E30" s="74"/>
      <c r="F30" s="50"/>
      <c r="G30" s="75"/>
      <c r="H30" s="76"/>
      <c r="I30" s="135"/>
      <c r="J30" s="136"/>
      <c r="K30" s="136"/>
      <c r="L30" s="188"/>
    </row>
    <row r="31" spans="1:22" hidden="1">
      <c r="A31" s="175">
        <v>17</v>
      </c>
      <c r="B31" s="3" t="s">
        <v>58</v>
      </c>
      <c r="C31" s="1"/>
      <c r="D31" s="7"/>
      <c r="E31" s="20"/>
      <c r="F31" s="8"/>
      <c r="G31" s="85"/>
      <c r="H31" s="86"/>
      <c r="I31" s="137"/>
      <c r="J31" s="138"/>
      <c r="K31" s="138"/>
      <c r="L31" s="189"/>
    </row>
    <row r="32" spans="1:22" hidden="1">
      <c r="A32" s="184">
        <v>18</v>
      </c>
      <c r="B32" s="45" t="s">
        <v>59</v>
      </c>
      <c r="C32" s="46"/>
      <c r="D32" s="49"/>
      <c r="E32" s="74"/>
      <c r="F32" s="50"/>
      <c r="G32" s="94"/>
      <c r="H32" s="95"/>
      <c r="I32" s="135"/>
      <c r="J32" s="136"/>
      <c r="K32" s="136"/>
      <c r="L32" s="188"/>
    </row>
    <row r="33" spans="1:12" hidden="1" outlineLevel="1">
      <c r="A33" s="175">
        <v>19</v>
      </c>
      <c r="B33" s="3" t="s">
        <v>60</v>
      </c>
      <c r="C33" s="1"/>
      <c r="D33" s="7"/>
      <c r="E33" s="20"/>
      <c r="F33" s="8"/>
      <c r="G33" s="85"/>
      <c r="H33" s="86"/>
      <c r="I33" s="43"/>
      <c r="J33" s="44"/>
      <c r="K33" s="44"/>
      <c r="L33" s="190"/>
    </row>
    <row r="34" spans="1:12" ht="12.75" hidden="1" customHeight="1" outlineLevel="1">
      <c r="A34" s="184">
        <v>20</v>
      </c>
      <c r="B34" s="45" t="s">
        <v>61</v>
      </c>
      <c r="C34" s="46"/>
      <c r="D34" s="49"/>
      <c r="E34" s="74"/>
      <c r="F34" s="50"/>
      <c r="G34" s="75"/>
      <c r="H34" s="76"/>
      <c r="I34" s="135"/>
      <c r="J34" s="136"/>
      <c r="K34" s="136"/>
      <c r="L34" s="188"/>
    </row>
    <row r="35" spans="1:12" ht="12.75" hidden="1" customHeight="1" outlineLevel="1">
      <c r="A35" s="175">
        <v>21</v>
      </c>
      <c r="B35" s="3" t="s">
        <v>62</v>
      </c>
      <c r="C35" s="1"/>
      <c r="D35" s="7"/>
      <c r="E35" s="20"/>
      <c r="F35" s="8"/>
      <c r="G35" s="85"/>
      <c r="H35" s="86"/>
      <c r="I35" s="43"/>
      <c r="J35" s="138"/>
      <c r="K35" s="138"/>
      <c r="L35" s="190"/>
    </row>
    <row r="36" spans="1:12" ht="12.75" hidden="1" customHeight="1" outlineLevel="1">
      <c r="A36" s="184">
        <v>22</v>
      </c>
      <c r="B36" s="45" t="s">
        <v>63</v>
      </c>
      <c r="C36" s="46"/>
      <c r="D36" s="49"/>
      <c r="E36" s="74"/>
      <c r="F36" s="50"/>
      <c r="G36" s="94"/>
      <c r="H36" s="95"/>
      <c r="I36" s="84"/>
      <c r="J36" s="191"/>
      <c r="K36" s="73"/>
      <c r="L36" s="192"/>
    </row>
    <row r="37" spans="1:12" ht="12.75" hidden="1" customHeight="1" outlineLevel="1">
      <c r="A37" s="175">
        <v>23</v>
      </c>
      <c r="B37" s="3" t="s">
        <v>64</v>
      </c>
      <c r="C37" s="1"/>
      <c r="D37" s="7"/>
      <c r="E37" s="20"/>
      <c r="F37" s="8"/>
      <c r="G37" s="85"/>
      <c r="H37" s="86"/>
      <c r="I37" s="137"/>
      <c r="J37" s="138"/>
      <c r="K37" s="138"/>
      <c r="L37" s="189"/>
    </row>
    <row r="38" spans="1:12" ht="12.75" hidden="1" customHeight="1" outlineLevel="1">
      <c r="A38" s="175">
        <v>24</v>
      </c>
      <c r="B38" s="45" t="s">
        <v>65</v>
      </c>
      <c r="C38" s="46"/>
      <c r="D38" s="49"/>
      <c r="E38" s="74"/>
      <c r="F38" s="50"/>
      <c r="G38" s="75"/>
      <c r="H38" s="76"/>
      <c r="I38" s="84"/>
      <c r="J38" s="136"/>
      <c r="K38" s="136"/>
      <c r="L38" s="192"/>
    </row>
    <row r="39" spans="1:12" ht="12.75" hidden="1" customHeight="1" outlineLevel="1">
      <c r="A39" s="184">
        <v>25</v>
      </c>
      <c r="B39" s="3" t="s">
        <v>66</v>
      </c>
      <c r="C39" s="1"/>
      <c r="D39" s="7"/>
      <c r="E39" s="20"/>
      <c r="F39" s="8"/>
      <c r="G39" s="87"/>
      <c r="H39" s="88"/>
      <c r="I39" s="43"/>
      <c r="J39" s="193"/>
      <c r="K39" s="44"/>
      <c r="L39" s="190"/>
    </row>
    <row r="40" spans="1:12" ht="12.75" hidden="1" customHeight="1" outlineLevel="1">
      <c r="A40" s="175">
        <v>26</v>
      </c>
      <c r="B40" s="45" t="s">
        <v>67</v>
      </c>
      <c r="C40" s="46"/>
      <c r="D40" s="49"/>
      <c r="E40" s="74"/>
      <c r="F40" s="50"/>
      <c r="G40" s="75"/>
      <c r="H40" s="76"/>
      <c r="I40" s="135"/>
      <c r="J40" s="136"/>
      <c r="K40" s="136"/>
      <c r="L40" s="188"/>
    </row>
    <row r="41" spans="1:12" ht="12.75" hidden="1" customHeight="1" outlineLevel="1">
      <c r="A41" s="184">
        <v>27</v>
      </c>
      <c r="B41" s="3" t="s">
        <v>68</v>
      </c>
      <c r="C41" s="1"/>
      <c r="D41" s="7"/>
      <c r="E41" s="20"/>
      <c r="F41" s="8"/>
      <c r="G41" s="85"/>
      <c r="H41" s="86"/>
      <c r="I41" s="43"/>
      <c r="J41" s="138"/>
      <c r="K41" s="138"/>
      <c r="L41" s="190"/>
    </row>
    <row r="42" spans="1:12" ht="12.75" hidden="1" customHeight="1" outlineLevel="1">
      <c r="A42" s="175">
        <v>28</v>
      </c>
      <c r="B42" s="45" t="s">
        <v>69</v>
      </c>
      <c r="C42" s="46"/>
      <c r="D42" s="49"/>
      <c r="E42" s="74"/>
      <c r="F42" s="50"/>
      <c r="G42" s="94"/>
      <c r="H42" s="95"/>
      <c r="I42" s="84"/>
      <c r="J42" s="191"/>
      <c r="K42" s="73"/>
      <c r="L42" s="192"/>
    </row>
    <row r="43" spans="1:12" ht="12.75" hidden="1" customHeight="1" outlineLevel="1">
      <c r="A43" s="184">
        <v>29</v>
      </c>
      <c r="B43" s="3" t="s">
        <v>70</v>
      </c>
      <c r="C43" s="1"/>
      <c r="D43" s="7"/>
      <c r="E43" s="20"/>
      <c r="F43" s="8"/>
      <c r="G43" s="85"/>
      <c r="H43" s="86"/>
      <c r="I43" s="137"/>
      <c r="J43" s="138"/>
      <c r="K43" s="138"/>
      <c r="L43" s="189"/>
    </row>
    <row r="44" spans="1:12" ht="12.75" hidden="1" customHeight="1" outlineLevel="1">
      <c r="A44" s="175">
        <v>30</v>
      </c>
      <c r="B44" s="45" t="s">
        <v>71</v>
      </c>
      <c r="C44" s="46"/>
      <c r="D44" s="49"/>
      <c r="E44" s="74"/>
      <c r="F44" s="50"/>
      <c r="G44" s="75"/>
      <c r="H44" s="76"/>
      <c r="I44" s="84"/>
      <c r="J44" s="136"/>
      <c r="K44" s="136"/>
      <c r="L44" s="192"/>
    </row>
    <row r="45" spans="1:12" ht="12.75" hidden="1" customHeight="1" outlineLevel="1">
      <c r="A45" s="184">
        <v>31</v>
      </c>
      <c r="B45" s="3" t="s">
        <v>72</v>
      </c>
      <c r="C45" s="1"/>
      <c r="D45" s="7"/>
      <c r="E45" s="20"/>
      <c r="F45" s="8"/>
      <c r="G45" s="85"/>
      <c r="H45" s="86"/>
      <c r="I45" s="43"/>
      <c r="J45" s="193"/>
      <c r="K45" s="44"/>
      <c r="L45" s="190"/>
    </row>
    <row r="46" spans="1:12" ht="12.75" hidden="1" customHeight="1" outlineLevel="1">
      <c r="A46" s="175">
        <v>32</v>
      </c>
      <c r="B46" s="45" t="s">
        <v>73</v>
      </c>
      <c r="C46" s="46"/>
      <c r="D46" s="49"/>
      <c r="E46" s="74"/>
      <c r="F46" s="50"/>
      <c r="G46" s="94"/>
      <c r="H46" s="95"/>
      <c r="I46" s="135"/>
      <c r="J46" s="136"/>
      <c r="K46" s="136"/>
      <c r="L46" s="188"/>
    </row>
    <row r="47" spans="1:12" ht="12.75" hidden="1" customHeight="1" outlineLevel="1">
      <c r="A47" s="184">
        <v>33</v>
      </c>
      <c r="B47" s="3" t="s">
        <v>74</v>
      </c>
      <c r="C47" s="1"/>
      <c r="D47" s="7"/>
      <c r="E47" s="20"/>
      <c r="F47" s="8"/>
      <c r="G47" s="85"/>
      <c r="H47" s="86"/>
      <c r="I47" s="43"/>
      <c r="J47" s="138"/>
      <c r="K47" s="138"/>
      <c r="L47" s="190"/>
    </row>
    <row r="48" spans="1:12" ht="12.75" hidden="1" customHeight="1" outlineLevel="1">
      <c r="A48" s="175">
        <v>34</v>
      </c>
      <c r="B48" s="45" t="s">
        <v>75</v>
      </c>
      <c r="C48" s="46"/>
      <c r="D48" s="49"/>
      <c r="E48" s="74"/>
      <c r="F48" s="50"/>
      <c r="G48" s="75"/>
      <c r="H48" s="76"/>
      <c r="I48" s="84"/>
      <c r="J48" s="191"/>
      <c r="K48" s="73"/>
      <c r="L48" s="192"/>
    </row>
    <row r="49" spans="1:12" ht="12.75" hidden="1" customHeight="1" outlineLevel="1">
      <c r="A49" s="184">
        <v>35</v>
      </c>
      <c r="B49" s="3" t="s">
        <v>76</v>
      </c>
      <c r="C49" s="1"/>
      <c r="D49" s="7"/>
      <c r="E49" s="20"/>
      <c r="F49" s="8"/>
      <c r="G49" s="87"/>
      <c r="H49" s="88"/>
      <c r="I49" s="137"/>
      <c r="J49" s="138"/>
      <c r="K49" s="138"/>
      <c r="L49" s="189"/>
    </row>
    <row r="50" spans="1:12" ht="12.75" hidden="1" customHeight="1" outlineLevel="1">
      <c r="A50" s="175">
        <v>36</v>
      </c>
      <c r="B50" s="45" t="s">
        <v>77</v>
      </c>
      <c r="C50" s="46"/>
      <c r="D50" s="49"/>
      <c r="E50" s="74"/>
      <c r="F50" s="50"/>
      <c r="G50" s="75"/>
      <c r="H50" s="76"/>
      <c r="I50" s="84"/>
      <c r="J50" s="136"/>
      <c r="K50" s="136"/>
      <c r="L50" s="192"/>
    </row>
    <row r="51" spans="1:12" ht="12.75" hidden="1" customHeight="1" outlineLevel="1">
      <c r="A51" s="184">
        <v>37</v>
      </c>
      <c r="B51" s="3" t="s">
        <v>78</v>
      </c>
      <c r="C51" s="1"/>
      <c r="D51" s="7"/>
      <c r="E51" s="20"/>
      <c r="F51" s="8"/>
      <c r="G51" s="85"/>
      <c r="H51" s="86"/>
      <c r="I51" s="43"/>
      <c r="J51" s="193"/>
      <c r="K51" s="44"/>
      <c r="L51" s="190"/>
    </row>
    <row r="52" spans="1:12" ht="12.75" hidden="1" customHeight="1" outlineLevel="1">
      <c r="A52" s="175">
        <v>38</v>
      </c>
      <c r="B52" s="45" t="s">
        <v>79</v>
      </c>
      <c r="C52" s="46"/>
      <c r="D52" s="49"/>
      <c r="E52" s="74"/>
      <c r="F52" s="50"/>
      <c r="G52" s="94"/>
      <c r="H52" s="95"/>
      <c r="I52" s="135"/>
      <c r="J52" s="136"/>
      <c r="K52" s="136"/>
      <c r="L52" s="188"/>
    </row>
    <row r="53" spans="1:12" ht="12.75" hidden="1" customHeight="1" outlineLevel="1">
      <c r="A53" s="175">
        <v>39</v>
      </c>
      <c r="B53" s="3" t="s">
        <v>80</v>
      </c>
      <c r="C53" s="1"/>
      <c r="D53" s="7"/>
      <c r="E53" s="20"/>
      <c r="F53" s="8"/>
      <c r="G53" s="85"/>
      <c r="H53" s="86"/>
      <c r="I53" s="43"/>
      <c r="J53" s="138"/>
      <c r="K53" s="138"/>
      <c r="L53" s="190"/>
    </row>
    <row r="54" spans="1:12" ht="12.75" hidden="1" customHeight="1" outlineLevel="1">
      <c r="A54" s="184">
        <v>40</v>
      </c>
      <c r="B54" s="45" t="s">
        <v>81</v>
      </c>
      <c r="C54" s="46"/>
      <c r="D54" s="49"/>
      <c r="E54" s="74"/>
      <c r="F54" s="50"/>
      <c r="G54" s="75"/>
      <c r="H54" s="76"/>
      <c r="I54" s="84"/>
      <c r="J54" s="191"/>
      <c r="K54" s="73"/>
      <c r="L54" s="192"/>
    </row>
    <row r="55" spans="1:12" ht="12.75" hidden="1" customHeight="1" outlineLevel="1">
      <c r="A55" s="175">
        <v>41</v>
      </c>
      <c r="B55" s="3" t="s">
        <v>82</v>
      </c>
      <c r="C55" s="1"/>
      <c r="D55" s="7"/>
      <c r="E55" s="20"/>
      <c r="F55" s="8"/>
      <c r="G55" s="85"/>
      <c r="H55" s="86"/>
      <c r="I55" s="43"/>
      <c r="J55" s="44"/>
      <c r="K55" s="44"/>
      <c r="L55" s="190"/>
    </row>
    <row r="56" spans="1:12" ht="12.75" hidden="1" customHeight="1" outlineLevel="1">
      <c r="A56" s="184">
        <v>42</v>
      </c>
      <c r="B56" s="45" t="s">
        <v>83</v>
      </c>
      <c r="C56" s="46"/>
      <c r="D56" s="49"/>
      <c r="E56" s="74"/>
      <c r="F56" s="50"/>
      <c r="G56" s="94"/>
      <c r="H56" s="95"/>
      <c r="I56" s="84"/>
      <c r="J56" s="73"/>
      <c r="K56" s="73"/>
      <c r="L56" s="192"/>
    </row>
    <row r="57" spans="1:12" ht="12.75" hidden="1" customHeight="1" outlineLevel="1">
      <c r="A57" s="175">
        <v>43</v>
      </c>
      <c r="B57" s="3" t="s">
        <v>84</v>
      </c>
      <c r="C57" s="1"/>
      <c r="D57" s="7"/>
      <c r="E57" s="20"/>
      <c r="F57" s="8"/>
      <c r="G57" s="85"/>
      <c r="H57" s="86"/>
      <c r="I57" s="43"/>
      <c r="J57" s="193"/>
      <c r="K57" s="44"/>
      <c r="L57" s="190"/>
    </row>
    <row r="58" spans="1:12" ht="12.75" hidden="1" customHeight="1" outlineLevel="1">
      <c r="A58" s="184">
        <v>44</v>
      </c>
      <c r="B58" s="45" t="s">
        <v>85</v>
      </c>
      <c r="C58" s="46"/>
      <c r="D58" s="49"/>
      <c r="E58" s="74"/>
      <c r="F58" s="50"/>
      <c r="G58" s="75"/>
      <c r="H58" s="76"/>
      <c r="I58" s="84"/>
      <c r="J58" s="73"/>
      <c r="K58" s="73"/>
      <c r="L58" s="192"/>
    </row>
    <row r="59" spans="1:12" ht="12.75" hidden="1" customHeight="1" outlineLevel="1">
      <c r="A59" s="175">
        <v>45</v>
      </c>
      <c r="B59" s="3" t="s">
        <v>86</v>
      </c>
      <c r="C59" s="1"/>
      <c r="D59" s="7"/>
      <c r="E59" s="20"/>
      <c r="F59" s="8"/>
      <c r="G59" s="87"/>
      <c r="H59" s="88"/>
      <c r="I59" s="43"/>
      <c r="J59" s="44"/>
      <c r="K59" s="44"/>
      <c r="L59" s="190"/>
    </row>
    <row r="60" spans="1:12" ht="12.75" hidden="1" customHeight="1" outlineLevel="1">
      <c r="A60" s="184">
        <v>46</v>
      </c>
      <c r="B60" s="45" t="s">
        <v>87</v>
      </c>
      <c r="C60" s="46"/>
      <c r="D60" s="49"/>
      <c r="E60" s="74"/>
      <c r="F60" s="50"/>
      <c r="G60" s="75"/>
      <c r="H60" s="76"/>
      <c r="I60" s="84"/>
      <c r="J60" s="191"/>
      <c r="K60" s="73"/>
      <c r="L60" s="192"/>
    </row>
    <row r="61" spans="1:12" ht="12.75" hidden="1" customHeight="1" outlineLevel="1">
      <c r="A61" s="175">
        <v>47</v>
      </c>
      <c r="B61" s="3" t="s">
        <v>88</v>
      </c>
      <c r="C61" s="1"/>
      <c r="D61" s="7"/>
      <c r="E61" s="20"/>
      <c r="F61" s="8"/>
      <c r="G61" s="85"/>
      <c r="H61" s="86"/>
      <c r="I61" s="43"/>
      <c r="J61" s="44"/>
      <c r="K61" s="44"/>
      <c r="L61" s="190"/>
    </row>
    <row r="62" spans="1:12" ht="12.75" hidden="1" customHeight="1" outlineLevel="1">
      <c r="A62" s="184">
        <v>48</v>
      </c>
      <c r="B62" s="45" t="s">
        <v>89</v>
      </c>
      <c r="C62" s="46"/>
      <c r="D62" s="49"/>
      <c r="E62" s="74"/>
      <c r="F62" s="50"/>
      <c r="G62" s="94"/>
      <c r="H62" s="95"/>
      <c r="I62" s="84"/>
      <c r="J62" s="73"/>
      <c r="K62" s="73"/>
      <c r="L62" s="192"/>
    </row>
    <row r="63" spans="1:12" ht="12.75" hidden="1" customHeight="1" outlineLevel="1">
      <c r="A63" s="175">
        <v>49</v>
      </c>
      <c r="B63" s="3" t="s">
        <v>90</v>
      </c>
      <c r="C63" s="1"/>
      <c r="D63" s="7"/>
      <c r="E63" s="20"/>
      <c r="F63" s="8"/>
      <c r="G63" s="85"/>
      <c r="H63" s="86"/>
      <c r="I63" s="43"/>
      <c r="J63" s="44"/>
      <c r="K63" s="44"/>
      <c r="L63" s="190"/>
    </row>
    <row r="64" spans="1:12" ht="12.75" hidden="1" customHeight="1" outlineLevel="1">
      <c r="A64" s="184">
        <v>50</v>
      </c>
      <c r="B64" s="45" t="s">
        <v>91</v>
      </c>
      <c r="C64" s="46"/>
      <c r="D64" s="49"/>
      <c r="E64" s="74"/>
      <c r="F64" s="50"/>
      <c r="G64" s="75"/>
      <c r="H64" s="76"/>
      <c r="I64" s="135"/>
      <c r="J64" s="136"/>
      <c r="K64" s="136"/>
      <c r="L64" s="188"/>
    </row>
    <row r="65" spans="1:12" ht="12.75" hidden="1" customHeight="1" outlineLevel="1">
      <c r="A65" s="175">
        <v>51</v>
      </c>
      <c r="B65" s="3" t="s">
        <v>92</v>
      </c>
      <c r="C65" s="1"/>
      <c r="D65" s="7"/>
      <c r="E65" s="20"/>
      <c r="F65" s="8"/>
      <c r="G65" s="85"/>
      <c r="H65" s="86"/>
      <c r="I65" s="43"/>
      <c r="J65" s="138"/>
      <c r="K65" s="138"/>
      <c r="L65" s="190"/>
    </row>
    <row r="66" spans="1:12" ht="12.75" hidden="1" customHeight="1" outlineLevel="1">
      <c r="A66" s="184">
        <v>52</v>
      </c>
      <c r="B66" s="45" t="s">
        <v>93</v>
      </c>
      <c r="C66" s="46"/>
      <c r="D66" s="49"/>
      <c r="E66" s="74"/>
      <c r="F66" s="50"/>
      <c r="G66" s="94"/>
      <c r="H66" s="95"/>
      <c r="I66" s="84"/>
      <c r="J66" s="191"/>
      <c r="K66" s="73"/>
      <c r="L66" s="192"/>
    </row>
    <row r="67" spans="1:12" ht="12.75" hidden="1" customHeight="1" outlineLevel="1">
      <c r="A67" s="175">
        <v>53</v>
      </c>
      <c r="B67" s="3" t="s">
        <v>94</v>
      </c>
      <c r="C67" s="1"/>
      <c r="D67" s="7"/>
      <c r="E67" s="20"/>
      <c r="F67" s="8"/>
      <c r="G67" s="85"/>
      <c r="H67" s="86"/>
      <c r="I67" s="137"/>
      <c r="J67" s="138"/>
      <c r="K67" s="138"/>
      <c r="L67" s="189"/>
    </row>
    <row r="68" spans="1:12" ht="12.75" hidden="1" customHeight="1" outlineLevel="1">
      <c r="A68" s="175">
        <v>54</v>
      </c>
      <c r="B68" s="45" t="s">
        <v>95</v>
      </c>
      <c r="C68" s="46"/>
      <c r="D68" s="49"/>
      <c r="E68" s="74"/>
      <c r="F68" s="50"/>
      <c r="G68" s="75"/>
      <c r="H68" s="76"/>
      <c r="I68" s="84"/>
      <c r="J68" s="136"/>
      <c r="K68" s="136"/>
      <c r="L68" s="192"/>
    </row>
    <row r="69" spans="1:12" ht="12.75" hidden="1" customHeight="1" outlineLevel="1">
      <c r="A69" s="184">
        <v>55</v>
      </c>
      <c r="B69" s="3" t="s">
        <v>96</v>
      </c>
      <c r="C69" s="1"/>
      <c r="D69" s="7"/>
      <c r="E69" s="20"/>
      <c r="F69" s="8"/>
      <c r="G69" s="87"/>
      <c r="H69" s="88"/>
      <c r="I69" s="43"/>
      <c r="J69" s="193"/>
      <c r="K69" s="44"/>
      <c r="L69" s="190"/>
    </row>
    <row r="70" spans="1:12" ht="12.75" hidden="1" customHeight="1" outlineLevel="1">
      <c r="A70" s="175">
        <v>56</v>
      </c>
      <c r="B70" s="45" t="s">
        <v>97</v>
      </c>
      <c r="C70" s="46"/>
      <c r="D70" s="49"/>
      <c r="E70" s="74"/>
      <c r="F70" s="50"/>
      <c r="G70" s="75"/>
      <c r="H70" s="76"/>
      <c r="I70" s="135"/>
      <c r="J70" s="136"/>
      <c r="K70" s="136"/>
      <c r="L70" s="188"/>
    </row>
    <row r="71" spans="1:12" ht="12.75" hidden="1" customHeight="1" outlineLevel="1">
      <c r="A71" s="184">
        <v>57</v>
      </c>
      <c r="B71" s="3" t="s">
        <v>98</v>
      </c>
      <c r="C71" s="1"/>
      <c r="D71" s="7"/>
      <c r="E71" s="20"/>
      <c r="F71" s="8"/>
      <c r="G71" s="85"/>
      <c r="H71" s="86"/>
      <c r="I71" s="43"/>
      <c r="J71" s="138"/>
      <c r="K71" s="138"/>
      <c r="L71" s="190"/>
    </row>
    <row r="72" spans="1:12" ht="12.75" hidden="1" customHeight="1" outlineLevel="1">
      <c r="A72" s="175">
        <v>58</v>
      </c>
      <c r="B72" s="45" t="s">
        <v>99</v>
      </c>
      <c r="C72" s="46"/>
      <c r="D72" s="49"/>
      <c r="E72" s="74"/>
      <c r="F72" s="50"/>
      <c r="G72" s="94"/>
      <c r="H72" s="95"/>
      <c r="I72" s="84"/>
      <c r="J72" s="191"/>
      <c r="K72" s="73"/>
      <c r="L72" s="192"/>
    </row>
    <row r="73" spans="1:12" ht="12.75" hidden="1" customHeight="1" outlineLevel="1">
      <c r="A73" s="184">
        <v>59</v>
      </c>
      <c r="B73" s="3" t="s">
        <v>100</v>
      </c>
      <c r="C73" s="1"/>
      <c r="D73" s="7"/>
      <c r="E73" s="20"/>
      <c r="F73" s="8"/>
      <c r="G73" s="85"/>
      <c r="H73" s="86"/>
      <c r="I73" s="137"/>
      <c r="J73" s="138"/>
      <c r="K73" s="138"/>
      <c r="L73" s="189"/>
    </row>
    <row r="74" spans="1:12" ht="12.75" hidden="1" customHeight="1" outlineLevel="1">
      <c r="A74" s="175">
        <v>60</v>
      </c>
      <c r="B74" s="45" t="s">
        <v>101</v>
      </c>
      <c r="C74" s="46"/>
      <c r="D74" s="49"/>
      <c r="E74" s="74"/>
      <c r="F74" s="50"/>
      <c r="G74" s="75"/>
      <c r="H74" s="76"/>
      <c r="I74" s="84"/>
      <c r="J74" s="136"/>
      <c r="K74" s="136"/>
      <c r="L74" s="192"/>
    </row>
    <row r="75" spans="1:12" ht="12.75" hidden="1" customHeight="1" outlineLevel="1">
      <c r="A75" s="184">
        <v>61</v>
      </c>
      <c r="B75" s="3" t="s">
        <v>102</v>
      </c>
      <c r="C75" s="1"/>
      <c r="D75" s="7"/>
      <c r="E75" s="20"/>
      <c r="F75" s="8"/>
      <c r="G75" s="85"/>
      <c r="H75" s="86"/>
      <c r="I75" s="43"/>
      <c r="J75" s="193"/>
      <c r="K75" s="44"/>
      <c r="L75" s="190"/>
    </row>
    <row r="76" spans="1:12" ht="12.75" hidden="1" customHeight="1" outlineLevel="1">
      <c r="A76" s="175">
        <v>62</v>
      </c>
      <c r="B76" s="45" t="s">
        <v>103</v>
      </c>
      <c r="C76" s="46"/>
      <c r="D76" s="49"/>
      <c r="E76" s="74"/>
      <c r="F76" s="50"/>
      <c r="G76" s="94"/>
      <c r="H76" s="95"/>
      <c r="I76" s="135"/>
      <c r="J76" s="136"/>
      <c r="K76" s="136"/>
      <c r="L76" s="188"/>
    </row>
    <row r="77" spans="1:12" ht="12.75" hidden="1" customHeight="1" outlineLevel="1">
      <c r="A77" s="184">
        <v>63</v>
      </c>
      <c r="B77" s="3" t="s">
        <v>104</v>
      </c>
      <c r="C77" s="1"/>
      <c r="D77" s="7"/>
      <c r="E77" s="20"/>
      <c r="F77" s="8"/>
      <c r="G77" s="85"/>
      <c r="H77" s="86"/>
      <c r="I77" s="43"/>
      <c r="J77" s="138"/>
      <c r="K77" s="138"/>
      <c r="L77" s="190"/>
    </row>
    <row r="78" spans="1:12" ht="12.75" hidden="1" customHeight="1" outlineLevel="1">
      <c r="A78" s="175">
        <v>64</v>
      </c>
      <c r="B78" s="45" t="s">
        <v>105</v>
      </c>
      <c r="C78" s="46"/>
      <c r="D78" s="49"/>
      <c r="E78" s="74"/>
      <c r="F78" s="50"/>
      <c r="G78" s="75"/>
      <c r="H78" s="76"/>
      <c r="I78" s="84"/>
      <c r="J78" s="191"/>
      <c r="K78" s="73"/>
      <c r="L78" s="192"/>
    </row>
    <row r="79" spans="1:12" ht="12.75" hidden="1" customHeight="1" outlineLevel="1">
      <c r="A79" s="184">
        <v>65</v>
      </c>
      <c r="B79" s="3" t="s">
        <v>106</v>
      </c>
      <c r="C79" s="1"/>
      <c r="D79" s="7"/>
      <c r="E79" s="20"/>
      <c r="F79" s="8"/>
      <c r="G79" s="87"/>
      <c r="H79" s="88"/>
      <c r="I79" s="137"/>
      <c r="J79" s="138"/>
      <c r="K79" s="138"/>
      <c r="L79" s="189"/>
    </row>
    <row r="80" spans="1:12" ht="12.75" hidden="1" customHeight="1" outlineLevel="1">
      <c r="A80" s="175">
        <v>66</v>
      </c>
      <c r="B80" s="45" t="s">
        <v>107</v>
      </c>
      <c r="C80" s="46"/>
      <c r="D80" s="49"/>
      <c r="E80" s="74"/>
      <c r="F80" s="50"/>
      <c r="G80" s="75"/>
      <c r="H80" s="76"/>
      <c r="I80" s="84"/>
      <c r="J80" s="136"/>
      <c r="K80" s="136"/>
      <c r="L80" s="192"/>
    </row>
    <row r="81" spans="1:12" ht="12.75" hidden="1" customHeight="1" outlineLevel="1">
      <c r="A81" s="184">
        <v>67</v>
      </c>
      <c r="B81" s="3" t="s">
        <v>108</v>
      </c>
      <c r="C81" s="1"/>
      <c r="D81" s="7"/>
      <c r="E81" s="20"/>
      <c r="F81" s="8"/>
      <c r="G81" s="85"/>
      <c r="H81" s="86"/>
      <c r="I81" s="43"/>
      <c r="J81" s="193"/>
      <c r="K81" s="44"/>
      <c r="L81" s="190"/>
    </row>
    <row r="82" spans="1:12" ht="12.75" hidden="1" customHeight="1" outlineLevel="1">
      <c r="A82" s="175">
        <v>68</v>
      </c>
      <c r="B82" s="45" t="s">
        <v>109</v>
      </c>
      <c r="C82" s="46"/>
      <c r="D82" s="49"/>
      <c r="E82" s="74"/>
      <c r="F82" s="50"/>
      <c r="G82" s="94"/>
      <c r="H82" s="95"/>
      <c r="I82" s="135"/>
      <c r="J82" s="136"/>
      <c r="K82" s="136"/>
      <c r="L82" s="188"/>
    </row>
    <row r="83" spans="1:12" ht="12.75" hidden="1" customHeight="1" outlineLevel="1">
      <c r="A83" s="175">
        <v>69</v>
      </c>
      <c r="B83" s="3" t="s">
        <v>110</v>
      </c>
      <c r="C83" s="1"/>
      <c r="D83" s="7"/>
      <c r="E83" s="20"/>
      <c r="F83" s="8"/>
      <c r="G83" s="85"/>
      <c r="H83" s="86"/>
      <c r="I83" s="43"/>
      <c r="J83" s="138"/>
      <c r="K83" s="138"/>
      <c r="L83" s="190"/>
    </row>
    <row r="84" spans="1:12" ht="12.75" hidden="1" customHeight="1" outlineLevel="1">
      <c r="A84" s="184">
        <v>70</v>
      </c>
      <c r="B84" s="45" t="s">
        <v>111</v>
      </c>
      <c r="C84" s="46"/>
      <c r="D84" s="49"/>
      <c r="E84" s="74"/>
      <c r="F84" s="50"/>
      <c r="G84" s="75"/>
      <c r="H84" s="76"/>
      <c r="I84" s="84"/>
      <c r="J84" s="191"/>
      <c r="K84" s="73"/>
      <c r="L84" s="192"/>
    </row>
    <row r="85" spans="1:12" ht="12.75" hidden="1" customHeight="1" outlineLevel="1">
      <c r="A85" s="175">
        <v>71</v>
      </c>
      <c r="B85" s="3" t="s">
        <v>112</v>
      </c>
      <c r="C85" s="1"/>
      <c r="D85" s="7"/>
      <c r="E85" s="20"/>
      <c r="F85" s="8"/>
      <c r="G85" s="85"/>
      <c r="H85" s="86"/>
      <c r="I85" s="43"/>
      <c r="J85" s="44"/>
      <c r="K85" s="44"/>
      <c r="L85" s="190"/>
    </row>
    <row r="86" spans="1:12" ht="12.75" hidden="1" customHeight="1" outlineLevel="1">
      <c r="A86" s="184">
        <v>72</v>
      </c>
      <c r="B86" s="45" t="s">
        <v>113</v>
      </c>
      <c r="C86" s="46"/>
      <c r="D86" s="49"/>
      <c r="E86" s="74"/>
      <c r="F86" s="50"/>
      <c r="G86" s="94"/>
      <c r="H86" s="95"/>
      <c r="I86" s="84"/>
      <c r="J86" s="73"/>
      <c r="K86" s="73"/>
      <c r="L86" s="192"/>
    </row>
    <row r="87" spans="1:12" ht="12.75" hidden="1" customHeight="1" outlineLevel="1">
      <c r="A87" s="175">
        <v>73</v>
      </c>
      <c r="B87" s="3" t="s">
        <v>114</v>
      </c>
      <c r="C87" s="1"/>
      <c r="D87" s="7"/>
      <c r="E87" s="20"/>
      <c r="F87" s="8"/>
      <c r="G87" s="85"/>
      <c r="H87" s="86"/>
      <c r="I87" s="43"/>
      <c r="J87" s="193"/>
      <c r="K87" s="44"/>
      <c r="L87" s="190"/>
    </row>
    <row r="88" spans="1:12" ht="12.75" hidden="1" customHeight="1" outlineLevel="1">
      <c r="A88" s="184">
        <v>74</v>
      </c>
      <c r="B88" s="45" t="s">
        <v>115</v>
      </c>
      <c r="C88" s="46"/>
      <c r="D88" s="49"/>
      <c r="E88" s="74"/>
      <c r="F88" s="50"/>
      <c r="G88" s="75"/>
      <c r="H88" s="76"/>
      <c r="I88" s="84"/>
      <c r="J88" s="73"/>
      <c r="K88" s="73"/>
      <c r="L88" s="192"/>
    </row>
    <row r="89" spans="1:12" ht="12.75" hidden="1" customHeight="1" outlineLevel="1">
      <c r="A89" s="175">
        <v>75</v>
      </c>
      <c r="B89" s="3" t="s">
        <v>116</v>
      </c>
      <c r="C89" s="1"/>
      <c r="D89" s="7"/>
      <c r="E89" s="20"/>
      <c r="F89" s="8"/>
      <c r="G89" s="87"/>
      <c r="H89" s="88"/>
      <c r="I89" s="43"/>
      <c r="J89" s="44"/>
      <c r="K89" s="44"/>
      <c r="L89" s="190"/>
    </row>
    <row r="90" spans="1:12" ht="12.75" hidden="1" customHeight="1" outlineLevel="1">
      <c r="A90" s="184">
        <v>76</v>
      </c>
      <c r="B90" s="45" t="s">
        <v>117</v>
      </c>
      <c r="C90" s="46"/>
      <c r="D90" s="49"/>
      <c r="E90" s="74"/>
      <c r="F90" s="50"/>
      <c r="G90" s="75"/>
      <c r="H90" s="76"/>
      <c r="I90" s="84"/>
      <c r="J90" s="191"/>
      <c r="K90" s="73"/>
      <c r="L90" s="192"/>
    </row>
    <row r="91" spans="1:12" ht="12.75" hidden="1" customHeight="1" outlineLevel="1">
      <c r="A91" s="175">
        <v>77</v>
      </c>
      <c r="B91" s="3" t="s">
        <v>118</v>
      </c>
      <c r="C91" s="1"/>
      <c r="D91" s="7"/>
      <c r="E91" s="20"/>
      <c r="F91" s="8"/>
      <c r="G91" s="85"/>
      <c r="H91" s="86"/>
      <c r="I91" s="43"/>
      <c r="J91" s="44"/>
      <c r="K91" s="44"/>
      <c r="L91" s="190"/>
    </row>
    <row r="92" spans="1:12" ht="12.75" hidden="1" customHeight="1" outlineLevel="1">
      <c r="A92" s="184">
        <v>78</v>
      </c>
      <c r="B92" s="45" t="s">
        <v>119</v>
      </c>
      <c r="C92" s="46"/>
      <c r="D92" s="49"/>
      <c r="E92" s="74"/>
      <c r="F92" s="50"/>
      <c r="G92" s="94"/>
      <c r="H92" s="95"/>
      <c r="I92" s="84"/>
      <c r="J92" s="73"/>
      <c r="K92" s="73"/>
      <c r="L92" s="192"/>
    </row>
    <row r="93" spans="1:12" ht="12.75" hidden="1" customHeight="1" outlineLevel="1">
      <c r="A93" s="175">
        <v>79</v>
      </c>
      <c r="B93" s="3" t="s">
        <v>120</v>
      </c>
      <c r="C93" s="1"/>
      <c r="D93" s="7"/>
      <c r="E93" s="20"/>
      <c r="F93" s="8"/>
      <c r="G93" s="85"/>
      <c r="H93" s="86"/>
      <c r="I93" s="43"/>
      <c r="J93" s="44"/>
      <c r="K93" s="44"/>
      <c r="L93" s="190"/>
    </row>
    <row r="94" spans="1:12" ht="12.75" hidden="1" customHeight="1" outlineLevel="1">
      <c r="A94" s="184">
        <v>80</v>
      </c>
      <c r="B94" s="45" t="s">
        <v>121</v>
      </c>
      <c r="C94" s="46"/>
      <c r="D94" s="49"/>
      <c r="E94" s="74"/>
      <c r="F94" s="50"/>
      <c r="G94" s="75"/>
      <c r="H94" s="76"/>
      <c r="I94" s="135"/>
      <c r="J94" s="136"/>
      <c r="K94" s="136"/>
      <c r="L94" s="188"/>
    </row>
    <row r="95" spans="1:12" ht="12.75" hidden="1" customHeight="1" outlineLevel="1">
      <c r="A95" s="175">
        <v>81</v>
      </c>
      <c r="B95" s="3" t="s">
        <v>122</v>
      </c>
      <c r="C95" s="1"/>
      <c r="D95" s="7"/>
      <c r="E95" s="20"/>
      <c r="F95" s="8"/>
      <c r="G95" s="85"/>
      <c r="H95" s="86"/>
      <c r="I95" s="43"/>
      <c r="J95" s="138"/>
      <c r="K95" s="138"/>
      <c r="L95" s="190"/>
    </row>
    <row r="96" spans="1:12" ht="12.75" hidden="1" customHeight="1" outlineLevel="1">
      <c r="A96" s="184">
        <v>82</v>
      </c>
      <c r="B96" s="45" t="s">
        <v>123</v>
      </c>
      <c r="C96" s="46"/>
      <c r="D96" s="49"/>
      <c r="E96" s="74"/>
      <c r="F96" s="50"/>
      <c r="G96" s="94"/>
      <c r="H96" s="95"/>
      <c r="I96" s="84"/>
      <c r="J96" s="191"/>
      <c r="K96" s="73"/>
      <c r="L96" s="192"/>
    </row>
    <row r="97" spans="1:12" ht="12.75" hidden="1" customHeight="1" outlineLevel="1">
      <c r="A97" s="175">
        <v>83</v>
      </c>
      <c r="B97" s="3" t="s">
        <v>124</v>
      </c>
      <c r="C97" s="1"/>
      <c r="D97" s="7"/>
      <c r="E97" s="20"/>
      <c r="F97" s="8"/>
      <c r="G97" s="85"/>
      <c r="H97" s="86"/>
      <c r="I97" s="137"/>
      <c r="J97" s="138"/>
      <c r="K97" s="138"/>
      <c r="L97" s="189"/>
    </row>
    <row r="98" spans="1:12" ht="12.75" hidden="1" customHeight="1" outlineLevel="1">
      <c r="A98" s="175">
        <v>84</v>
      </c>
      <c r="B98" s="45" t="s">
        <v>125</v>
      </c>
      <c r="C98" s="46"/>
      <c r="D98" s="49"/>
      <c r="E98" s="74"/>
      <c r="F98" s="50"/>
      <c r="G98" s="75"/>
      <c r="H98" s="76"/>
      <c r="I98" s="84"/>
      <c r="J98" s="136"/>
      <c r="K98" s="136"/>
      <c r="L98" s="192"/>
    </row>
    <row r="99" spans="1:12" ht="12.75" hidden="1" customHeight="1" outlineLevel="1">
      <c r="A99" s="184">
        <v>85</v>
      </c>
      <c r="B99" s="3" t="s">
        <v>126</v>
      </c>
      <c r="C99" s="1"/>
      <c r="D99" s="7"/>
      <c r="E99" s="20"/>
      <c r="F99" s="8"/>
      <c r="G99" s="87"/>
      <c r="H99" s="88"/>
      <c r="I99" s="43"/>
      <c r="J99" s="193"/>
      <c r="K99" s="44"/>
      <c r="L99" s="190"/>
    </row>
    <row r="100" spans="1:12" ht="12.75" hidden="1" customHeight="1" outlineLevel="1">
      <c r="A100" s="175">
        <v>86</v>
      </c>
      <c r="B100" s="45" t="s">
        <v>127</v>
      </c>
      <c r="C100" s="46"/>
      <c r="D100" s="49"/>
      <c r="E100" s="74"/>
      <c r="F100" s="50"/>
      <c r="G100" s="75"/>
      <c r="H100" s="76"/>
      <c r="I100" s="135"/>
      <c r="J100" s="136"/>
      <c r="K100" s="136"/>
      <c r="L100" s="188"/>
    </row>
    <row r="101" spans="1:12" ht="12.75" hidden="1" customHeight="1" outlineLevel="1">
      <c r="A101" s="184">
        <v>87</v>
      </c>
      <c r="B101" s="3" t="s">
        <v>128</v>
      </c>
      <c r="C101" s="1"/>
      <c r="D101" s="7"/>
      <c r="E101" s="20"/>
      <c r="F101" s="8"/>
      <c r="G101" s="85"/>
      <c r="H101" s="86"/>
      <c r="I101" s="43"/>
      <c r="J101" s="138"/>
      <c r="K101" s="138"/>
      <c r="L101" s="190"/>
    </row>
    <row r="102" spans="1:12" ht="12.75" hidden="1" customHeight="1" outlineLevel="1">
      <c r="A102" s="175">
        <v>88</v>
      </c>
      <c r="B102" s="45" t="s">
        <v>129</v>
      </c>
      <c r="C102" s="46"/>
      <c r="D102" s="49"/>
      <c r="E102" s="74"/>
      <c r="F102" s="50"/>
      <c r="G102" s="94"/>
      <c r="H102" s="95"/>
      <c r="I102" s="84"/>
      <c r="J102" s="191"/>
      <c r="K102" s="73"/>
      <c r="L102" s="192"/>
    </row>
    <row r="103" spans="1:12" ht="12.75" hidden="1" customHeight="1" outlineLevel="1">
      <c r="A103" s="184">
        <v>89</v>
      </c>
      <c r="B103" s="3" t="s">
        <v>130</v>
      </c>
      <c r="C103" s="1"/>
      <c r="D103" s="7"/>
      <c r="E103" s="20"/>
      <c r="F103" s="8"/>
      <c r="G103" s="85"/>
      <c r="H103" s="86"/>
      <c r="I103" s="137"/>
      <c r="J103" s="138"/>
      <c r="K103" s="138"/>
      <c r="L103" s="189"/>
    </row>
    <row r="104" spans="1:12" ht="12.75" hidden="1" customHeight="1" outlineLevel="1">
      <c r="A104" s="175">
        <v>90</v>
      </c>
      <c r="B104" s="45" t="s">
        <v>131</v>
      </c>
      <c r="C104" s="46"/>
      <c r="D104" s="49"/>
      <c r="E104" s="74"/>
      <c r="F104" s="50"/>
      <c r="G104" s="75"/>
      <c r="H104" s="76"/>
      <c r="I104" s="84"/>
      <c r="J104" s="136"/>
      <c r="K104" s="136"/>
      <c r="L104" s="192"/>
    </row>
    <row r="105" spans="1:12" ht="12.75" hidden="1" customHeight="1" outlineLevel="1">
      <c r="A105" s="184">
        <v>91</v>
      </c>
      <c r="B105" s="3" t="s">
        <v>132</v>
      </c>
      <c r="C105" s="1"/>
      <c r="D105" s="7"/>
      <c r="E105" s="20"/>
      <c r="F105" s="8"/>
      <c r="G105" s="85"/>
      <c r="H105" s="86"/>
      <c r="I105" s="43"/>
      <c r="J105" s="193"/>
      <c r="K105" s="44"/>
      <c r="L105" s="190"/>
    </row>
    <row r="106" spans="1:12" ht="12.75" hidden="1" customHeight="1" outlineLevel="1">
      <c r="A106" s="175">
        <v>92</v>
      </c>
      <c r="B106" s="45" t="s">
        <v>133</v>
      </c>
      <c r="C106" s="46"/>
      <c r="D106" s="49"/>
      <c r="E106" s="74"/>
      <c r="F106" s="50"/>
      <c r="G106" s="94"/>
      <c r="H106" s="95"/>
      <c r="I106" s="135"/>
      <c r="J106" s="136"/>
      <c r="K106" s="136"/>
      <c r="L106" s="188"/>
    </row>
    <row r="107" spans="1:12" ht="12.75" hidden="1" customHeight="1" outlineLevel="1">
      <c r="A107" s="184">
        <v>93</v>
      </c>
      <c r="B107" s="3" t="s">
        <v>134</v>
      </c>
      <c r="C107" s="1"/>
      <c r="D107" s="7"/>
      <c r="E107" s="20"/>
      <c r="F107" s="8"/>
      <c r="G107" s="85"/>
      <c r="H107" s="86"/>
      <c r="I107" s="43"/>
      <c r="J107" s="138"/>
      <c r="K107" s="138"/>
      <c r="L107" s="190"/>
    </row>
    <row r="108" spans="1:12" ht="12.75" hidden="1" customHeight="1" outlineLevel="1">
      <c r="A108" s="175">
        <v>94</v>
      </c>
      <c r="B108" s="45" t="s">
        <v>135</v>
      </c>
      <c r="C108" s="46"/>
      <c r="D108" s="49"/>
      <c r="E108" s="74"/>
      <c r="F108" s="50"/>
      <c r="G108" s="75"/>
      <c r="H108" s="76"/>
      <c r="I108" s="84"/>
      <c r="J108" s="191"/>
      <c r="K108" s="73"/>
      <c r="L108" s="192"/>
    </row>
    <row r="109" spans="1:12" ht="12.75" hidden="1" customHeight="1" outlineLevel="1">
      <c r="A109" s="184">
        <v>95</v>
      </c>
      <c r="B109" s="3" t="s">
        <v>136</v>
      </c>
      <c r="C109" s="1"/>
      <c r="D109" s="7"/>
      <c r="E109" s="20"/>
      <c r="F109" s="8"/>
      <c r="G109" s="87"/>
      <c r="H109" s="88"/>
      <c r="I109" s="137"/>
      <c r="J109" s="138"/>
      <c r="K109" s="138"/>
      <c r="L109" s="189"/>
    </row>
    <row r="110" spans="1:12" ht="12.75" hidden="1" customHeight="1" outlineLevel="1">
      <c r="A110" s="175">
        <v>96</v>
      </c>
      <c r="B110" s="45" t="s">
        <v>137</v>
      </c>
      <c r="C110" s="46"/>
      <c r="D110" s="49"/>
      <c r="E110" s="74"/>
      <c r="F110" s="50"/>
      <c r="G110" s="75"/>
      <c r="H110" s="76"/>
      <c r="I110" s="84"/>
      <c r="J110" s="136"/>
      <c r="K110" s="136"/>
      <c r="L110" s="192"/>
    </row>
    <row r="111" spans="1:12" ht="12.75" hidden="1" customHeight="1" outlineLevel="1">
      <c r="A111" s="184">
        <v>97</v>
      </c>
      <c r="B111" s="3" t="s">
        <v>138</v>
      </c>
      <c r="C111" s="1"/>
      <c r="D111" s="7"/>
      <c r="E111" s="20"/>
      <c r="F111" s="8"/>
      <c r="G111" s="85"/>
      <c r="H111" s="86"/>
      <c r="I111" s="43"/>
      <c r="J111" s="193"/>
      <c r="K111" s="44"/>
      <c r="L111" s="190"/>
    </row>
    <row r="112" spans="1:12" ht="12.75" hidden="1" customHeight="1" outlineLevel="1">
      <c r="A112" s="175">
        <v>98</v>
      </c>
      <c r="B112" s="45" t="s">
        <v>139</v>
      </c>
      <c r="C112" s="46"/>
      <c r="D112" s="49"/>
      <c r="E112" s="74"/>
      <c r="F112" s="50"/>
      <c r="G112" s="94"/>
      <c r="H112" s="95"/>
      <c r="I112" s="135"/>
      <c r="J112" s="136"/>
      <c r="K112" s="136"/>
      <c r="L112" s="188"/>
    </row>
    <row r="113" spans="1:12" ht="12.75" hidden="1" customHeight="1" outlineLevel="1">
      <c r="A113" s="175">
        <v>99</v>
      </c>
      <c r="B113" s="3" t="s">
        <v>140</v>
      </c>
      <c r="C113" s="1"/>
      <c r="D113" s="7"/>
      <c r="E113" s="20"/>
      <c r="F113" s="8"/>
      <c r="G113" s="85"/>
      <c r="H113" s="86"/>
      <c r="I113" s="43"/>
      <c r="J113" s="138"/>
      <c r="K113" s="138"/>
      <c r="L113" s="190"/>
    </row>
    <row r="114" spans="1:12" ht="12.75" hidden="1" customHeight="1" outlineLevel="1">
      <c r="A114" s="184">
        <v>100</v>
      </c>
      <c r="B114" s="45" t="s">
        <v>141</v>
      </c>
      <c r="C114" s="46"/>
      <c r="D114" s="49"/>
      <c r="E114" s="74"/>
      <c r="F114" s="50"/>
      <c r="G114" s="75"/>
      <c r="H114" s="76"/>
      <c r="I114" s="84"/>
      <c r="J114" s="191"/>
      <c r="K114" s="73"/>
      <c r="L114" s="192"/>
    </row>
    <row r="115" spans="1:12" ht="12.75" hidden="1" customHeight="1" outlineLevel="1">
      <c r="A115" s="175">
        <v>101</v>
      </c>
      <c r="B115" s="3" t="s">
        <v>142</v>
      </c>
      <c r="C115" s="1"/>
      <c r="D115" s="7"/>
      <c r="E115" s="20"/>
      <c r="F115" s="8"/>
      <c r="G115" s="85"/>
      <c r="H115" s="86"/>
      <c r="I115" s="43"/>
      <c r="J115" s="44"/>
      <c r="K115" s="44"/>
      <c r="L115" s="190"/>
    </row>
    <row r="116" spans="1:12" ht="12.75" hidden="1" customHeight="1" outlineLevel="1">
      <c r="A116" s="184">
        <v>102</v>
      </c>
      <c r="B116" s="45" t="s">
        <v>143</v>
      </c>
      <c r="C116" s="46"/>
      <c r="D116" s="49"/>
      <c r="E116" s="74"/>
      <c r="F116" s="50"/>
      <c r="G116" s="94"/>
      <c r="H116" s="95"/>
      <c r="I116" s="84"/>
      <c r="J116" s="73"/>
      <c r="K116" s="73"/>
      <c r="L116" s="192"/>
    </row>
    <row r="117" spans="1:12" ht="12.75" hidden="1" customHeight="1" outlineLevel="1">
      <c r="A117" s="175">
        <v>103</v>
      </c>
      <c r="B117" s="3" t="s">
        <v>144</v>
      </c>
      <c r="C117" s="1"/>
      <c r="D117" s="7"/>
      <c r="E117" s="20"/>
      <c r="F117" s="8"/>
      <c r="G117" s="85"/>
      <c r="H117" s="86"/>
      <c r="I117" s="43"/>
      <c r="J117" s="193"/>
      <c r="K117" s="44"/>
      <c r="L117" s="190"/>
    </row>
    <row r="118" spans="1:12" ht="12.75" hidden="1" customHeight="1" outlineLevel="1">
      <c r="A118" s="184">
        <v>104</v>
      </c>
      <c r="B118" s="45" t="s">
        <v>145</v>
      </c>
      <c r="C118" s="46"/>
      <c r="D118" s="49"/>
      <c r="E118" s="74"/>
      <c r="F118" s="50"/>
      <c r="G118" s="75"/>
      <c r="H118" s="76"/>
      <c r="I118" s="84"/>
      <c r="J118" s="73"/>
      <c r="K118" s="73"/>
      <c r="L118" s="192"/>
    </row>
    <row r="119" spans="1:12" ht="12.75" hidden="1" customHeight="1" outlineLevel="1">
      <c r="A119" s="175">
        <v>105</v>
      </c>
      <c r="B119" s="3" t="s">
        <v>146</v>
      </c>
      <c r="C119" s="1"/>
      <c r="D119" s="7"/>
      <c r="E119" s="20"/>
      <c r="F119" s="8"/>
      <c r="G119" s="87"/>
      <c r="H119" s="88"/>
      <c r="I119" s="43"/>
      <c r="J119" s="44"/>
      <c r="K119" s="44"/>
      <c r="L119" s="190"/>
    </row>
    <row r="120" spans="1:12" ht="12.75" hidden="1" customHeight="1" outlineLevel="1">
      <c r="A120" s="184">
        <v>106</v>
      </c>
      <c r="B120" s="45" t="s">
        <v>147</v>
      </c>
      <c r="C120" s="46"/>
      <c r="D120" s="49"/>
      <c r="E120" s="74"/>
      <c r="F120" s="50"/>
      <c r="G120" s="75"/>
      <c r="H120" s="76"/>
      <c r="I120" s="84"/>
      <c r="J120" s="191"/>
      <c r="K120" s="73"/>
      <c r="L120" s="192"/>
    </row>
    <row r="121" spans="1:12" ht="12.75" hidden="1" customHeight="1" outlineLevel="1">
      <c r="A121" s="175">
        <v>107</v>
      </c>
      <c r="B121" s="3" t="s">
        <v>148</v>
      </c>
      <c r="C121" s="1"/>
      <c r="D121" s="7"/>
      <c r="E121" s="20"/>
      <c r="F121" s="8"/>
      <c r="G121" s="85"/>
      <c r="H121" s="86"/>
      <c r="I121" s="43"/>
      <c r="J121" s="44"/>
      <c r="K121" s="44"/>
      <c r="L121" s="190"/>
    </row>
    <row r="122" spans="1:12" ht="12.75" hidden="1" customHeight="1" outlineLevel="1">
      <c r="A122" s="184">
        <v>108</v>
      </c>
      <c r="B122" s="45" t="s">
        <v>149</v>
      </c>
      <c r="C122" s="46"/>
      <c r="D122" s="49"/>
      <c r="E122" s="74"/>
      <c r="F122" s="50"/>
      <c r="G122" s="94"/>
      <c r="H122" s="95"/>
      <c r="I122" s="84"/>
      <c r="J122" s="73"/>
      <c r="K122" s="73"/>
      <c r="L122" s="192"/>
    </row>
    <row r="123" spans="1:12" ht="12.75" hidden="1" customHeight="1" outlineLevel="1">
      <c r="A123" s="175">
        <v>109</v>
      </c>
      <c r="B123" s="3" t="s">
        <v>150</v>
      </c>
      <c r="C123" s="1"/>
      <c r="D123" s="7"/>
      <c r="E123" s="20"/>
      <c r="F123" s="8"/>
      <c r="G123" s="85"/>
      <c r="H123" s="86"/>
      <c r="I123" s="43"/>
      <c r="J123" s="44"/>
      <c r="K123" s="44"/>
      <c r="L123" s="190"/>
    </row>
    <row r="124" spans="1:12" ht="12.75" hidden="1" customHeight="1" outlineLevel="1">
      <c r="A124" s="184">
        <v>110</v>
      </c>
      <c r="B124" s="45" t="s">
        <v>151</v>
      </c>
      <c r="C124" s="46"/>
      <c r="D124" s="49"/>
      <c r="E124" s="74"/>
      <c r="F124" s="50"/>
      <c r="G124" s="75"/>
      <c r="H124" s="76"/>
      <c r="I124" s="135"/>
      <c r="J124" s="136"/>
      <c r="K124" s="136"/>
      <c r="L124" s="188"/>
    </row>
    <row r="125" spans="1:12" ht="12.75" hidden="1" customHeight="1" outlineLevel="1">
      <c r="A125" s="175">
        <v>111</v>
      </c>
      <c r="B125" s="3" t="s">
        <v>152</v>
      </c>
      <c r="C125" s="1"/>
      <c r="D125" s="7"/>
      <c r="E125" s="20"/>
      <c r="F125" s="8"/>
      <c r="G125" s="85"/>
      <c r="H125" s="86"/>
      <c r="I125" s="43"/>
      <c r="J125" s="138"/>
      <c r="K125" s="138"/>
      <c r="L125" s="190"/>
    </row>
    <row r="126" spans="1:12" ht="12.75" hidden="1" customHeight="1" outlineLevel="1">
      <c r="A126" s="184">
        <v>112</v>
      </c>
      <c r="B126" s="45" t="s">
        <v>153</v>
      </c>
      <c r="C126" s="46"/>
      <c r="D126" s="49"/>
      <c r="E126" s="74"/>
      <c r="F126" s="50"/>
      <c r="G126" s="94"/>
      <c r="H126" s="95"/>
      <c r="I126" s="84"/>
      <c r="J126" s="191"/>
      <c r="K126" s="73"/>
      <c r="L126" s="192"/>
    </row>
    <row r="127" spans="1:12" ht="12.75" hidden="1" customHeight="1" outlineLevel="1">
      <c r="A127" s="175">
        <v>113</v>
      </c>
      <c r="B127" s="3" t="s">
        <v>154</v>
      </c>
      <c r="C127" s="1"/>
      <c r="D127" s="7"/>
      <c r="E127" s="20"/>
      <c r="F127" s="8"/>
      <c r="G127" s="85"/>
      <c r="H127" s="86"/>
      <c r="I127" s="137"/>
      <c r="J127" s="138"/>
      <c r="K127" s="138"/>
      <c r="L127" s="189"/>
    </row>
    <row r="128" spans="1:12" ht="12.75" hidden="1" customHeight="1" outlineLevel="1">
      <c r="A128" s="175">
        <v>114</v>
      </c>
      <c r="B128" s="45" t="s">
        <v>155</v>
      </c>
      <c r="C128" s="46"/>
      <c r="D128" s="49"/>
      <c r="E128" s="74"/>
      <c r="F128" s="50"/>
      <c r="G128" s="75"/>
      <c r="H128" s="76"/>
      <c r="I128" s="84"/>
      <c r="J128" s="136"/>
      <c r="K128" s="136"/>
      <c r="L128" s="192"/>
    </row>
    <row r="129" spans="1:12" ht="12.75" hidden="1" customHeight="1" outlineLevel="1">
      <c r="A129" s="184">
        <v>115</v>
      </c>
      <c r="B129" s="3" t="s">
        <v>156</v>
      </c>
      <c r="C129" s="1"/>
      <c r="D129" s="7"/>
      <c r="E129" s="20"/>
      <c r="F129" s="8"/>
      <c r="G129" s="87"/>
      <c r="H129" s="88"/>
      <c r="I129" s="43"/>
      <c r="J129" s="193"/>
      <c r="K129" s="44"/>
      <c r="L129" s="190"/>
    </row>
    <row r="130" spans="1:12" ht="12.75" hidden="1" customHeight="1" outlineLevel="1">
      <c r="A130" s="175">
        <v>116</v>
      </c>
      <c r="B130" s="45" t="s">
        <v>157</v>
      </c>
      <c r="C130" s="46"/>
      <c r="D130" s="49"/>
      <c r="E130" s="74"/>
      <c r="F130" s="50"/>
      <c r="G130" s="75"/>
      <c r="H130" s="76"/>
      <c r="I130" s="135"/>
      <c r="J130" s="136"/>
      <c r="K130" s="136"/>
      <c r="L130" s="188"/>
    </row>
    <row r="131" spans="1:12" ht="12.75" hidden="1" customHeight="1" outlineLevel="1">
      <c r="A131" s="184">
        <v>117</v>
      </c>
      <c r="B131" s="3" t="s">
        <v>158</v>
      </c>
      <c r="C131" s="1"/>
      <c r="D131" s="7"/>
      <c r="E131" s="20"/>
      <c r="F131" s="8"/>
      <c r="G131" s="85"/>
      <c r="H131" s="86"/>
      <c r="I131" s="43"/>
      <c r="J131" s="138"/>
      <c r="K131" s="138"/>
      <c r="L131" s="190"/>
    </row>
    <row r="132" spans="1:12" ht="12.75" hidden="1" customHeight="1" outlineLevel="1">
      <c r="A132" s="175">
        <v>118</v>
      </c>
      <c r="B132" s="45" t="s">
        <v>159</v>
      </c>
      <c r="C132" s="46"/>
      <c r="D132" s="49"/>
      <c r="E132" s="74"/>
      <c r="F132" s="50"/>
      <c r="G132" s="94"/>
      <c r="H132" s="95"/>
      <c r="I132" s="84"/>
      <c r="J132" s="191"/>
      <c r="K132" s="73"/>
      <c r="L132" s="192"/>
    </row>
    <row r="133" spans="1:12" ht="12.75" hidden="1" customHeight="1" outlineLevel="1">
      <c r="A133" s="184">
        <v>119</v>
      </c>
      <c r="B133" s="3" t="s">
        <v>160</v>
      </c>
      <c r="C133" s="1"/>
      <c r="D133" s="7"/>
      <c r="E133" s="20"/>
      <c r="F133" s="8"/>
      <c r="G133" s="85"/>
      <c r="H133" s="86"/>
      <c r="I133" s="137"/>
      <c r="J133" s="138"/>
      <c r="K133" s="138"/>
      <c r="L133" s="189"/>
    </row>
    <row r="134" spans="1:12" ht="12.75" hidden="1" customHeight="1" outlineLevel="1">
      <c r="A134" s="175">
        <v>120</v>
      </c>
      <c r="B134" s="45" t="s">
        <v>161</v>
      </c>
      <c r="C134" s="46"/>
      <c r="D134" s="49"/>
      <c r="E134" s="74"/>
      <c r="F134" s="50"/>
      <c r="G134" s="75"/>
      <c r="H134" s="76"/>
      <c r="I134" s="84"/>
      <c r="J134" s="136"/>
      <c r="K134" s="136"/>
      <c r="L134" s="192"/>
    </row>
    <row r="135" spans="1:12" ht="12.75" hidden="1" customHeight="1" outlineLevel="1">
      <c r="A135" s="184">
        <v>121</v>
      </c>
      <c r="B135" s="3" t="s">
        <v>162</v>
      </c>
      <c r="C135" s="1"/>
      <c r="D135" s="7"/>
      <c r="E135" s="20"/>
      <c r="F135" s="8"/>
      <c r="G135" s="85"/>
      <c r="H135" s="86"/>
      <c r="I135" s="43"/>
      <c r="J135" s="193"/>
      <c r="K135" s="44"/>
      <c r="L135" s="190"/>
    </row>
    <row r="136" spans="1:12" ht="12.75" hidden="1" customHeight="1" outlineLevel="1">
      <c r="A136" s="175">
        <v>122</v>
      </c>
      <c r="B136" s="45" t="s">
        <v>163</v>
      </c>
      <c r="C136" s="46"/>
      <c r="D136" s="49"/>
      <c r="E136" s="74"/>
      <c r="F136" s="50"/>
      <c r="G136" s="94"/>
      <c r="H136" s="95"/>
      <c r="I136" s="135"/>
      <c r="J136" s="136"/>
      <c r="K136" s="136"/>
      <c r="L136" s="188"/>
    </row>
    <row r="137" spans="1:12" ht="12.75" hidden="1" customHeight="1" outlineLevel="1">
      <c r="A137" s="184">
        <v>123</v>
      </c>
      <c r="B137" s="3" t="s">
        <v>164</v>
      </c>
      <c r="C137" s="1"/>
      <c r="D137" s="7"/>
      <c r="E137" s="20"/>
      <c r="F137" s="8"/>
      <c r="G137" s="85"/>
      <c r="H137" s="86"/>
      <c r="I137" s="43"/>
      <c r="J137" s="138"/>
      <c r="K137" s="138"/>
      <c r="L137" s="190"/>
    </row>
    <row r="138" spans="1:12" ht="12.75" hidden="1" customHeight="1" outlineLevel="1">
      <c r="A138" s="175">
        <v>124</v>
      </c>
      <c r="B138" s="45" t="s">
        <v>165</v>
      </c>
      <c r="C138" s="46"/>
      <c r="D138" s="49"/>
      <c r="E138" s="74"/>
      <c r="F138" s="50"/>
      <c r="G138" s="75"/>
      <c r="H138" s="76"/>
      <c r="I138" s="84"/>
      <c r="J138" s="191"/>
      <c r="K138" s="73"/>
      <c r="L138" s="192"/>
    </row>
    <row r="139" spans="1:12" ht="12.75" hidden="1" customHeight="1" outlineLevel="1">
      <c r="A139" s="184">
        <v>125</v>
      </c>
      <c r="B139" s="3" t="s">
        <v>166</v>
      </c>
      <c r="C139" s="1"/>
      <c r="D139" s="7"/>
      <c r="E139" s="20"/>
      <c r="F139" s="8"/>
      <c r="G139" s="87"/>
      <c r="H139" s="88"/>
      <c r="I139" s="137"/>
      <c r="J139" s="138"/>
      <c r="K139" s="138"/>
      <c r="L139" s="189"/>
    </row>
    <row r="140" spans="1:12" ht="12.75" hidden="1" customHeight="1" outlineLevel="1">
      <c r="A140" s="175">
        <v>126</v>
      </c>
      <c r="B140" s="45" t="s">
        <v>167</v>
      </c>
      <c r="C140" s="46"/>
      <c r="D140" s="49"/>
      <c r="E140" s="74"/>
      <c r="F140" s="50"/>
      <c r="G140" s="75"/>
      <c r="H140" s="76"/>
      <c r="I140" s="84"/>
      <c r="J140" s="136"/>
      <c r="K140" s="136"/>
      <c r="L140" s="192"/>
    </row>
    <row r="141" spans="1:12" ht="12.75" hidden="1" customHeight="1" outlineLevel="1">
      <c r="A141" s="184">
        <v>127</v>
      </c>
      <c r="B141" s="3" t="s">
        <v>168</v>
      </c>
      <c r="C141" s="1"/>
      <c r="D141" s="7"/>
      <c r="E141" s="20"/>
      <c r="F141" s="8"/>
      <c r="G141" s="85"/>
      <c r="H141" s="86"/>
      <c r="I141" s="43"/>
      <c r="J141" s="193"/>
      <c r="K141" s="44"/>
      <c r="L141" s="190"/>
    </row>
    <row r="142" spans="1:12" ht="12.75" hidden="1" customHeight="1" outlineLevel="1">
      <c r="A142" s="175">
        <v>128</v>
      </c>
      <c r="B142" s="45" t="s">
        <v>169</v>
      </c>
      <c r="C142" s="46"/>
      <c r="D142" s="49"/>
      <c r="E142" s="74"/>
      <c r="F142" s="50"/>
      <c r="G142" s="94"/>
      <c r="H142" s="95"/>
      <c r="I142" s="135"/>
      <c r="J142" s="136"/>
      <c r="K142" s="136"/>
      <c r="L142" s="188"/>
    </row>
    <row r="143" spans="1:12" ht="12.75" hidden="1" customHeight="1" outlineLevel="1">
      <c r="A143" s="175">
        <v>129</v>
      </c>
      <c r="B143" s="3" t="s">
        <v>170</v>
      </c>
      <c r="C143" s="1"/>
      <c r="D143" s="7"/>
      <c r="E143" s="20"/>
      <c r="F143" s="8"/>
      <c r="G143" s="85"/>
      <c r="H143" s="86"/>
      <c r="I143" s="43"/>
      <c r="J143" s="138"/>
      <c r="K143" s="138"/>
      <c r="L143" s="190"/>
    </row>
    <row r="144" spans="1:12" ht="12.75" hidden="1" customHeight="1" outlineLevel="1">
      <c r="A144" s="184">
        <v>130</v>
      </c>
      <c r="B144" s="45" t="s">
        <v>171</v>
      </c>
      <c r="C144" s="46"/>
      <c r="D144" s="49"/>
      <c r="E144" s="74"/>
      <c r="F144" s="50"/>
      <c r="G144" s="75"/>
      <c r="H144" s="76"/>
      <c r="I144" s="84"/>
      <c r="J144" s="191"/>
      <c r="K144" s="73"/>
      <c r="L144" s="192"/>
    </row>
    <row r="145" spans="1:12" ht="12.75" hidden="1" customHeight="1" outlineLevel="1">
      <c r="A145" s="175">
        <v>131</v>
      </c>
      <c r="B145" s="3" t="s">
        <v>172</v>
      </c>
      <c r="C145" s="1"/>
      <c r="D145" s="7"/>
      <c r="E145" s="20"/>
      <c r="F145" s="8"/>
      <c r="G145" s="85"/>
      <c r="H145" s="86"/>
      <c r="I145" s="43"/>
      <c r="J145" s="44"/>
      <c r="K145" s="44"/>
      <c r="L145" s="190"/>
    </row>
    <row r="146" spans="1:12" ht="12.75" hidden="1" customHeight="1" outlineLevel="1">
      <c r="A146" s="184">
        <v>132</v>
      </c>
      <c r="B146" s="45" t="s">
        <v>173</v>
      </c>
      <c r="C146" s="46"/>
      <c r="D146" s="49"/>
      <c r="E146" s="74"/>
      <c r="F146" s="50"/>
      <c r="G146" s="94"/>
      <c r="H146" s="95"/>
      <c r="I146" s="84"/>
      <c r="J146" s="73"/>
      <c r="K146" s="73"/>
      <c r="L146" s="192"/>
    </row>
    <row r="147" spans="1:12" ht="12.75" hidden="1" customHeight="1" outlineLevel="1">
      <c r="A147" s="175">
        <v>133</v>
      </c>
      <c r="B147" s="3" t="s">
        <v>174</v>
      </c>
      <c r="C147" s="1"/>
      <c r="D147" s="7"/>
      <c r="E147" s="20"/>
      <c r="F147" s="8"/>
      <c r="G147" s="85"/>
      <c r="H147" s="86"/>
      <c r="I147" s="43"/>
      <c r="J147" s="193"/>
      <c r="K147" s="44"/>
      <c r="L147" s="190"/>
    </row>
    <row r="148" spans="1:12" ht="12.75" hidden="1" customHeight="1" outlineLevel="1">
      <c r="A148" s="184">
        <v>134</v>
      </c>
      <c r="B148" s="45" t="s">
        <v>175</v>
      </c>
      <c r="C148" s="46"/>
      <c r="D148" s="49"/>
      <c r="E148" s="74"/>
      <c r="F148" s="50"/>
      <c r="G148" s="75"/>
      <c r="H148" s="76"/>
      <c r="I148" s="84"/>
      <c r="J148" s="73"/>
      <c r="K148" s="73"/>
      <c r="L148" s="192"/>
    </row>
    <row r="149" spans="1:12" ht="12.75" hidden="1" customHeight="1" outlineLevel="1">
      <c r="A149" s="175">
        <v>135</v>
      </c>
      <c r="B149" s="3" t="s">
        <v>176</v>
      </c>
      <c r="C149" s="1"/>
      <c r="D149" s="7"/>
      <c r="E149" s="20"/>
      <c r="F149" s="8"/>
      <c r="G149" s="87"/>
      <c r="H149" s="88"/>
      <c r="I149" s="43"/>
      <c r="J149" s="44"/>
      <c r="K149" s="44"/>
      <c r="L149" s="190"/>
    </row>
    <row r="150" spans="1:12" ht="12.75" hidden="1" customHeight="1" outlineLevel="1">
      <c r="A150" s="184">
        <v>136</v>
      </c>
      <c r="B150" s="45" t="s">
        <v>177</v>
      </c>
      <c r="C150" s="46"/>
      <c r="D150" s="49"/>
      <c r="E150" s="74"/>
      <c r="F150" s="50"/>
      <c r="G150" s="75"/>
      <c r="H150" s="76"/>
      <c r="I150" s="84"/>
      <c r="J150" s="191"/>
      <c r="K150" s="73"/>
      <c r="L150" s="192"/>
    </row>
    <row r="151" spans="1:12" ht="12.75" hidden="1" customHeight="1" outlineLevel="1">
      <c r="A151" s="175">
        <v>137</v>
      </c>
      <c r="B151" s="3" t="s">
        <v>178</v>
      </c>
      <c r="C151" s="1"/>
      <c r="D151" s="7"/>
      <c r="E151" s="20"/>
      <c r="F151" s="8"/>
      <c r="G151" s="85"/>
      <c r="H151" s="86"/>
      <c r="I151" s="43"/>
      <c r="J151" s="44"/>
      <c r="K151" s="44"/>
      <c r="L151" s="190"/>
    </row>
    <row r="152" spans="1:12" ht="12.75" hidden="1" customHeight="1" outlineLevel="1">
      <c r="A152" s="184">
        <v>138</v>
      </c>
      <c r="B152" s="45" t="s">
        <v>179</v>
      </c>
      <c r="C152" s="46"/>
      <c r="D152" s="49"/>
      <c r="E152" s="74"/>
      <c r="F152" s="50"/>
      <c r="G152" s="94"/>
      <c r="H152" s="95"/>
      <c r="I152" s="84"/>
      <c r="J152" s="73"/>
      <c r="K152" s="73"/>
      <c r="L152" s="192"/>
    </row>
    <row r="153" spans="1:12" ht="12.75" hidden="1" customHeight="1" outlineLevel="1">
      <c r="A153" s="175">
        <v>139</v>
      </c>
      <c r="B153" s="3" t="s">
        <v>180</v>
      </c>
      <c r="C153" s="1"/>
      <c r="D153" s="7"/>
      <c r="E153" s="20"/>
      <c r="F153" s="8"/>
      <c r="G153" s="85"/>
      <c r="H153" s="86"/>
      <c r="I153" s="43"/>
      <c r="J153" s="44"/>
      <c r="K153" s="44"/>
      <c r="L153" s="190"/>
    </row>
    <row r="154" spans="1:12" ht="12.75" hidden="1" customHeight="1" collapsed="1">
      <c r="A154" s="184">
        <v>140</v>
      </c>
      <c r="B154" s="45" t="s">
        <v>181</v>
      </c>
      <c r="C154" s="46"/>
      <c r="D154" s="49"/>
      <c r="E154" s="74"/>
      <c r="F154" s="50"/>
      <c r="G154" s="75"/>
      <c r="H154" s="76"/>
      <c r="I154" s="135"/>
      <c r="J154" s="136"/>
      <c r="K154" s="136"/>
      <c r="L154" s="188"/>
    </row>
    <row r="155" spans="1:12" ht="12.75" hidden="1" customHeight="1">
      <c r="A155" s="175">
        <v>141</v>
      </c>
      <c r="B155" s="3" t="s">
        <v>183</v>
      </c>
      <c r="C155" s="1"/>
      <c r="D155" s="7"/>
      <c r="E155" s="20"/>
      <c r="F155" s="8"/>
      <c r="G155" s="85"/>
      <c r="H155" s="86"/>
      <c r="I155" s="43"/>
      <c r="J155" s="44"/>
      <c r="K155" s="44"/>
      <c r="L155" s="190"/>
    </row>
    <row r="156" spans="1:12" ht="12.75" hidden="1" customHeight="1">
      <c r="A156" s="184">
        <v>142</v>
      </c>
      <c r="B156" s="45" t="s">
        <v>184</v>
      </c>
      <c r="C156" s="46"/>
      <c r="D156" s="49"/>
      <c r="E156" s="74"/>
      <c r="F156" s="50"/>
      <c r="G156" s="94"/>
      <c r="H156" s="95"/>
      <c r="I156" s="84"/>
      <c r="J156" s="73"/>
      <c r="K156" s="73"/>
      <c r="L156" s="192"/>
    </row>
    <row r="157" spans="1:12" ht="12.75" hidden="1" customHeight="1">
      <c r="A157" s="175">
        <v>143</v>
      </c>
      <c r="B157" s="3" t="s">
        <v>185</v>
      </c>
      <c r="C157" s="1"/>
      <c r="D157" s="7"/>
      <c r="E157" s="20"/>
      <c r="F157" s="8"/>
      <c r="G157" s="85"/>
      <c r="H157" s="86"/>
      <c r="I157" s="43"/>
      <c r="J157" s="44"/>
      <c r="K157" s="44"/>
      <c r="L157" s="190"/>
    </row>
    <row r="158" spans="1:12" ht="12.75" hidden="1" customHeight="1">
      <c r="A158" s="175">
        <v>144</v>
      </c>
      <c r="B158" s="45" t="s">
        <v>186</v>
      </c>
      <c r="C158" s="46"/>
      <c r="D158" s="49"/>
      <c r="E158" s="74"/>
      <c r="F158" s="50"/>
      <c r="G158" s="75"/>
      <c r="H158" s="76"/>
      <c r="I158" s="135"/>
      <c r="J158" s="136"/>
      <c r="K158" s="136"/>
      <c r="L158" s="188"/>
    </row>
    <row r="159" spans="1:12" ht="12.75" hidden="1" customHeight="1">
      <c r="A159" s="184">
        <v>145</v>
      </c>
      <c r="B159" s="3" t="s">
        <v>187</v>
      </c>
      <c r="C159" s="1"/>
      <c r="D159" s="7"/>
      <c r="E159" s="20"/>
      <c r="F159" s="8"/>
      <c r="G159" s="85"/>
      <c r="H159" s="86"/>
      <c r="I159" s="43"/>
      <c r="J159" s="44"/>
      <c r="K159" s="44"/>
      <c r="L159" s="190"/>
    </row>
    <row r="160" spans="1:12" ht="12.75" hidden="1" customHeight="1">
      <c r="A160" s="175">
        <v>146</v>
      </c>
      <c r="B160" s="45" t="s">
        <v>188</v>
      </c>
      <c r="C160" s="46"/>
      <c r="D160" s="49"/>
      <c r="E160" s="74"/>
      <c r="F160" s="50"/>
      <c r="G160" s="94"/>
      <c r="H160" s="95"/>
      <c r="I160" s="84"/>
      <c r="J160" s="73"/>
      <c r="K160" s="73"/>
      <c r="L160" s="192"/>
    </row>
    <row r="161" spans="1:12" ht="12.75" hidden="1" customHeight="1">
      <c r="A161" s="184">
        <v>147</v>
      </c>
      <c r="B161" s="3" t="s">
        <v>189</v>
      </c>
      <c r="C161" s="1"/>
      <c r="D161" s="7"/>
      <c r="E161" s="20"/>
      <c r="F161" s="8"/>
      <c r="G161" s="85"/>
      <c r="H161" s="86"/>
      <c r="I161" s="43"/>
      <c r="J161" s="44"/>
      <c r="K161" s="44"/>
      <c r="L161" s="190"/>
    </row>
    <row r="162" spans="1:12" ht="12.75" hidden="1" customHeight="1">
      <c r="A162" s="175">
        <v>148</v>
      </c>
      <c r="B162" s="45" t="s">
        <v>190</v>
      </c>
      <c r="C162" s="46"/>
      <c r="D162" s="49"/>
      <c r="E162" s="74"/>
      <c r="F162" s="50"/>
      <c r="G162" s="75"/>
      <c r="H162" s="76"/>
      <c r="I162" s="135"/>
      <c r="J162" s="136"/>
      <c r="K162" s="136"/>
      <c r="L162" s="188"/>
    </row>
    <row r="163" spans="1:12" ht="12.75" hidden="1" customHeight="1">
      <c r="A163" s="184">
        <v>149</v>
      </c>
      <c r="B163" s="3" t="s">
        <v>191</v>
      </c>
      <c r="C163" s="1"/>
      <c r="D163" s="7"/>
      <c r="E163" s="20"/>
      <c r="F163" s="8"/>
      <c r="G163" s="85"/>
      <c r="H163" s="86"/>
      <c r="I163" s="43"/>
      <c r="J163" s="44"/>
      <c r="K163" s="44"/>
      <c r="L163" s="190"/>
    </row>
    <row r="164" spans="1:12" ht="12.75" hidden="1" customHeight="1">
      <c r="A164" s="175">
        <v>150</v>
      </c>
      <c r="B164" s="45" t="s">
        <v>192</v>
      </c>
      <c r="C164" s="46"/>
      <c r="D164" s="49"/>
      <c r="E164" s="74"/>
      <c r="F164" s="50"/>
      <c r="G164" s="94"/>
      <c r="H164" s="95"/>
      <c r="I164" s="84"/>
      <c r="J164" s="73"/>
      <c r="K164" s="73"/>
      <c r="L164" s="192"/>
    </row>
    <row r="165" spans="1:12" ht="12.75" hidden="1" customHeight="1">
      <c r="A165" s="184">
        <v>151</v>
      </c>
      <c r="B165" s="3" t="s">
        <v>193</v>
      </c>
      <c r="C165" s="1"/>
      <c r="D165" s="7"/>
      <c r="E165" s="20"/>
      <c r="F165" s="8"/>
      <c r="G165" s="85"/>
      <c r="H165" s="86"/>
      <c r="I165" s="43"/>
      <c r="J165" s="44"/>
      <c r="K165" s="44"/>
      <c r="L165" s="190"/>
    </row>
    <row r="166" spans="1:12" ht="12.75" hidden="1" customHeight="1">
      <c r="A166" s="175">
        <v>152</v>
      </c>
      <c r="B166" s="45" t="s">
        <v>194</v>
      </c>
      <c r="C166" s="46"/>
      <c r="D166" s="49"/>
      <c r="E166" s="74"/>
      <c r="F166" s="50"/>
      <c r="G166" s="75"/>
      <c r="H166" s="76"/>
      <c r="I166" s="135"/>
      <c r="J166" s="136"/>
      <c r="K166" s="136"/>
      <c r="L166" s="188"/>
    </row>
    <row r="167" spans="1:12" ht="12.75" hidden="1" customHeight="1">
      <c r="A167" s="184">
        <v>153</v>
      </c>
      <c r="B167" s="3" t="s">
        <v>195</v>
      </c>
      <c r="C167" s="1"/>
      <c r="D167" s="7"/>
      <c r="E167" s="20"/>
      <c r="F167" s="8"/>
      <c r="G167" s="85"/>
      <c r="H167" s="86"/>
      <c r="I167" s="43"/>
      <c r="J167" s="44"/>
      <c r="K167" s="44"/>
      <c r="L167" s="190"/>
    </row>
    <row r="168" spans="1:12" ht="12.75" hidden="1" customHeight="1">
      <c r="A168" s="175">
        <v>154</v>
      </c>
      <c r="B168" s="45" t="s">
        <v>196</v>
      </c>
      <c r="C168" s="46"/>
      <c r="D168" s="49"/>
      <c r="E168" s="74"/>
      <c r="F168" s="50"/>
      <c r="G168" s="94"/>
      <c r="H168" s="95"/>
      <c r="I168" s="84"/>
      <c r="J168" s="73"/>
      <c r="K168" s="73"/>
      <c r="L168" s="192"/>
    </row>
    <row r="169" spans="1:12" ht="12.75" hidden="1" customHeight="1">
      <c r="A169" s="184">
        <v>155</v>
      </c>
      <c r="B169" s="3" t="s">
        <v>197</v>
      </c>
      <c r="C169" s="1"/>
      <c r="D169" s="7"/>
      <c r="E169" s="20"/>
      <c r="F169" s="8"/>
      <c r="G169" s="85"/>
      <c r="H169" s="86"/>
      <c r="I169" s="43"/>
      <c r="J169" s="44"/>
      <c r="K169" s="44"/>
      <c r="L169" s="190"/>
    </row>
    <row r="170" spans="1:12" ht="12.75" hidden="1" customHeight="1">
      <c r="A170" s="175">
        <v>156</v>
      </c>
      <c r="B170" s="45" t="s">
        <v>198</v>
      </c>
      <c r="C170" s="46"/>
      <c r="D170" s="49"/>
      <c r="E170" s="74"/>
      <c r="F170" s="50"/>
      <c r="G170" s="75"/>
      <c r="H170" s="76"/>
      <c r="I170" s="135"/>
      <c r="J170" s="136"/>
      <c r="K170" s="136"/>
      <c r="L170" s="188"/>
    </row>
    <row r="171" spans="1:12" ht="12.75" hidden="1" customHeight="1">
      <c r="A171" s="184">
        <v>157</v>
      </c>
      <c r="B171" s="3" t="s">
        <v>199</v>
      </c>
      <c r="C171" s="1"/>
      <c r="D171" s="7"/>
      <c r="E171" s="20"/>
      <c r="F171" s="8"/>
      <c r="G171" s="85"/>
      <c r="H171" s="86"/>
      <c r="I171" s="43"/>
      <c r="J171" s="44"/>
      <c r="K171" s="44"/>
      <c r="L171" s="190"/>
    </row>
    <row r="172" spans="1:12" ht="12.75" hidden="1" customHeight="1">
      <c r="A172" s="175">
        <v>158</v>
      </c>
      <c r="B172" s="45" t="s">
        <v>200</v>
      </c>
      <c r="C172" s="46"/>
      <c r="D172" s="49"/>
      <c r="E172" s="74"/>
      <c r="F172" s="50"/>
      <c r="G172" s="94"/>
      <c r="H172" s="95"/>
      <c r="I172" s="84"/>
      <c r="J172" s="73"/>
      <c r="K172" s="73"/>
      <c r="L172" s="192"/>
    </row>
    <row r="173" spans="1:12" ht="12.75" hidden="1" customHeight="1">
      <c r="A173" s="175">
        <v>159</v>
      </c>
      <c r="B173" s="3" t="s">
        <v>201</v>
      </c>
      <c r="C173" s="1"/>
      <c r="D173" s="7"/>
      <c r="E173" s="20"/>
      <c r="F173" s="8"/>
      <c r="G173" s="85"/>
      <c r="H173" s="86"/>
      <c r="I173" s="43"/>
      <c r="J173" s="44"/>
      <c r="K173" s="44"/>
      <c r="L173" s="190"/>
    </row>
    <row r="174" spans="1:12" ht="12.75" hidden="1" customHeight="1">
      <c r="A174" s="184">
        <v>160</v>
      </c>
      <c r="B174" s="45" t="s">
        <v>202</v>
      </c>
      <c r="C174" s="46"/>
      <c r="D174" s="49"/>
      <c r="E174" s="74"/>
      <c r="F174" s="50"/>
      <c r="G174" s="75"/>
      <c r="H174" s="76"/>
      <c r="I174" s="135"/>
      <c r="J174" s="136"/>
      <c r="K174" s="136"/>
      <c r="L174" s="188"/>
    </row>
    <row r="175" spans="1:12" ht="12.75" hidden="1" customHeight="1">
      <c r="A175" s="175">
        <v>161</v>
      </c>
      <c r="B175" s="3" t="s">
        <v>203</v>
      </c>
      <c r="C175" s="1"/>
      <c r="D175" s="7"/>
      <c r="E175" s="20"/>
      <c r="F175" s="8"/>
      <c r="G175" s="85"/>
      <c r="H175" s="86"/>
      <c r="I175" s="43"/>
      <c r="J175" s="44"/>
      <c r="K175" s="44"/>
      <c r="L175" s="190"/>
    </row>
    <row r="176" spans="1:12" ht="12.75" hidden="1" customHeight="1">
      <c r="A176" s="184">
        <v>162</v>
      </c>
      <c r="B176" s="45" t="s">
        <v>204</v>
      </c>
      <c r="C176" s="46"/>
      <c r="D176" s="49"/>
      <c r="E176" s="74"/>
      <c r="F176" s="50"/>
      <c r="G176" s="94"/>
      <c r="H176" s="95"/>
      <c r="I176" s="84"/>
      <c r="J176" s="73"/>
      <c r="K176" s="73"/>
      <c r="L176" s="192"/>
    </row>
    <row r="177" spans="1:12" ht="12.75" hidden="1" customHeight="1">
      <c r="A177" s="175">
        <v>163</v>
      </c>
      <c r="B177" s="3" t="s">
        <v>205</v>
      </c>
      <c r="C177" s="1"/>
      <c r="D177" s="7"/>
      <c r="E177" s="20"/>
      <c r="F177" s="8"/>
      <c r="G177" s="85"/>
      <c r="H177" s="86"/>
      <c r="I177" s="43"/>
      <c r="J177" s="44"/>
      <c r="K177" s="44"/>
      <c r="L177" s="190"/>
    </row>
    <row r="178" spans="1:12" ht="12.75" hidden="1" customHeight="1">
      <c r="A178" s="184">
        <v>164</v>
      </c>
      <c r="B178" s="45" t="s">
        <v>206</v>
      </c>
      <c r="C178" s="46"/>
      <c r="D178" s="49"/>
      <c r="E178" s="74"/>
      <c r="F178" s="50"/>
      <c r="G178" s="75"/>
      <c r="H178" s="76"/>
      <c r="I178" s="135"/>
      <c r="J178" s="136"/>
      <c r="K178" s="136"/>
      <c r="L178" s="188"/>
    </row>
    <row r="179" spans="1:12" ht="12.75" hidden="1" customHeight="1">
      <c r="A179" s="175">
        <v>165</v>
      </c>
      <c r="B179" s="3" t="s">
        <v>207</v>
      </c>
      <c r="C179" s="1"/>
      <c r="D179" s="7"/>
      <c r="E179" s="20"/>
      <c r="F179" s="8"/>
      <c r="G179" s="85"/>
      <c r="H179" s="86"/>
      <c r="I179" s="43"/>
      <c r="J179" s="44"/>
      <c r="K179" s="44"/>
      <c r="L179" s="190"/>
    </row>
    <row r="180" spans="1:12" ht="12.75" hidden="1" customHeight="1">
      <c r="A180" s="184">
        <v>166</v>
      </c>
      <c r="B180" s="45" t="s">
        <v>208</v>
      </c>
      <c r="C180" s="46"/>
      <c r="D180" s="49"/>
      <c r="E180" s="74"/>
      <c r="F180" s="50"/>
      <c r="G180" s="94"/>
      <c r="H180" s="95"/>
      <c r="I180" s="84"/>
      <c r="J180" s="73"/>
      <c r="K180" s="73"/>
      <c r="L180" s="192"/>
    </row>
    <row r="181" spans="1:12" ht="12.75" hidden="1" customHeight="1">
      <c r="A181" s="175">
        <v>167</v>
      </c>
      <c r="B181" s="3" t="s">
        <v>209</v>
      </c>
      <c r="C181" s="1"/>
      <c r="D181" s="7"/>
      <c r="E181" s="20"/>
      <c r="F181" s="8"/>
      <c r="G181" s="85"/>
      <c r="H181" s="86"/>
      <c r="I181" s="43"/>
      <c r="J181" s="44"/>
      <c r="K181" s="44"/>
      <c r="L181" s="190"/>
    </row>
    <row r="182" spans="1:12" ht="12.75" hidden="1" customHeight="1">
      <c r="A182" s="184">
        <v>168</v>
      </c>
      <c r="B182" s="45" t="s">
        <v>210</v>
      </c>
      <c r="C182" s="46"/>
      <c r="D182" s="49"/>
      <c r="E182" s="74"/>
      <c r="F182" s="50"/>
      <c r="G182" s="75"/>
      <c r="H182" s="76"/>
      <c r="I182" s="135"/>
      <c r="J182" s="136"/>
      <c r="K182" s="136"/>
      <c r="L182" s="188"/>
    </row>
    <row r="183" spans="1:12" ht="12.75" hidden="1" customHeight="1">
      <c r="A183" s="175">
        <v>169</v>
      </c>
      <c r="B183" s="3" t="s">
        <v>211</v>
      </c>
      <c r="C183" s="1"/>
      <c r="D183" s="7"/>
      <c r="E183" s="20"/>
      <c r="F183" s="8"/>
      <c r="G183" s="85"/>
      <c r="H183" s="86"/>
      <c r="I183" s="43"/>
      <c r="J183" s="44"/>
      <c r="K183" s="44"/>
      <c r="L183" s="190"/>
    </row>
    <row r="184" spans="1:12" ht="12.75" hidden="1" customHeight="1">
      <c r="A184" s="184">
        <v>170</v>
      </c>
      <c r="B184" s="45" t="s">
        <v>212</v>
      </c>
      <c r="C184" s="46"/>
      <c r="D184" s="49"/>
      <c r="E184" s="74"/>
      <c r="F184" s="50"/>
      <c r="G184" s="94"/>
      <c r="H184" s="95"/>
      <c r="I184" s="84"/>
      <c r="J184" s="73"/>
      <c r="K184" s="73"/>
      <c r="L184" s="192"/>
    </row>
    <row r="185" spans="1:12" ht="12.75" hidden="1" customHeight="1">
      <c r="A185" s="175">
        <v>171</v>
      </c>
      <c r="B185" s="3" t="s">
        <v>213</v>
      </c>
      <c r="C185" s="1"/>
      <c r="D185" s="7"/>
      <c r="E185" s="20"/>
      <c r="F185" s="8"/>
      <c r="G185" s="85"/>
      <c r="H185" s="86"/>
      <c r="I185" s="43"/>
      <c r="J185" s="44"/>
      <c r="K185" s="44"/>
      <c r="L185" s="190"/>
    </row>
    <row r="186" spans="1:12" ht="12.75" hidden="1" customHeight="1">
      <c r="A186" s="184">
        <v>172</v>
      </c>
      <c r="B186" s="45" t="s">
        <v>214</v>
      </c>
      <c r="C186" s="46"/>
      <c r="D186" s="49"/>
      <c r="E186" s="74"/>
      <c r="F186" s="50"/>
      <c r="G186" s="75"/>
      <c r="H186" s="76"/>
      <c r="I186" s="135"/>
      <c r="J186" s="136"/>
      <c r="K186" s="136"/>
      <c r="L186" s="188"/>
    </row>
    <row r="187" spans="1:12" ht="12.75" hidden="1" customHeight="1">
      <c r="A187" s="175">
        <v>173</v>
      </c>
      <c r="B187" s="3" t="s">
        <v>215</v>
      </c>
      <c r="C187" s="1"/>
      <c r="D187" s="7"/>
      <c r="E187" s="20"/>
      <c r="F187" s="8"/>
      <c r="G187" s="85"/>
      <c r="H187" s="86"/>
      <c r="I187" s="43"/>
      <c r="J187" s="44"/>
      <c r="K187" s="44"/>
      <c r="L187" s="190"/>
    </row>
    <row r="188" spans="1:12" ht="12.75" hidden="1" customHeight="1">
      <c r="A188" s="175">
        <v>174</v>
      </c>
      <c r="B188" s="45" t="s">
        <v>216</v>
      </c>
      <c r="C188" s="46"/>
      <c r="D188" s="49"/>
      <c r="E188" s="74"/>
      <c r="F188" s="50"/>
      <c r="G188" s="94"/>
      <c r="H188" s="95"/>
      <c r="I188" s="84"/>
      <c r="J188" s="73"/>
      <c r="K188" s="73"/>
      <c r="L188" s="192"/>
    </row>
    <row r="189" spans="1:12" ht="12.75" hidden="1" customHeight="1">
      <c r="A189" s="184">
        <v>175</v>
      </c>
      <c r="B189" s="3" t="s">
        <v>217</v>
      </c>
      <c r="C189" s="1"/>
      <c r="D189" s="7"/>
      <c r="E189" s="20"/>
      <c r="F189" s="8"/>
      <c r="G189" s="85"/>
      <c r="H189" s="86"/>
      <c r="I189" s="43"/>
      <c r="J189" s="44"/>
      <c r="K189" s="44"/>
      <c r="L189" s="190"/>
    </row>
    <row r="190" spans="1:12" ht="12.75" hidden="1" customHeight="1">
      <c r="A190" s="175">
        <v>176</v>
      </c>
      <c r="B190" s="45" t="s">
        <v>218</v>
      </c>
      <c r="C190" s="46"/>
      <c r="D190" s="49"/>
      <c r="E190" s="74"/>
      <c r="F190" s="50"/>
      <c r="G190" s="75"/>
      <c r="H190" s="76"/>
      <c r="I190" s="135"/>
      <c r="J190" s="136"/>
      <c r="K190" s="136"/>
      <c r="L190" s="188"/>
    </row>
    <row r="191" spans="1:12" ht="12.75" hidden="1" customHeight="1">
      <c r="A191" s="184">
        <v>177</v>
      </c>
      <c r="B191" s="3" t="s">
        <v>219</v>
      </c>
      <c r="C191" s="1"/>
      <c r="D191" s="7"/>
      <c r="E191" s="20"/>
      <c r="F191" s="8"/>
      <c r="G191" s="85"/>
      <c r="H191" s="86"/>
      <c r="I191" s="43"/>
      <c r="J191" s="44"/>
      <c r="K191" s="44"/>
      <c r="L191" s="190"/>
    </row>
    <row r="192" spans="1:12" ht="12.75" hidden="1" customHeight="1">
      <c r="A192" s="175">
        <v>178</v>
      </c>
      <c r="B192" s="45" t="s">
        <v>220</v>
      </c>
      <c r="C192" s="46"/>
      <c r="D192" s="49"/>
      <c r="E192" s="74"/>
      <c r="F192" s="50"/>
      <c r="G192" s="94"/>
      <c r="H192" s="95"/>
      <c r="I192" s="84"/>
      <c r="J192" s="73"/>
      <c r="K192" s="73"/>
      <c r="L192" s="192"/>
    </row>
    <row r="193" spans="1:12" ht="12.75" hidden="1" customHeight="1">
      <c r="A193" s="184">
        <v>179</v>
      </c>
      <c r="B193" s="3" t="s">
        <v>221</v>
      </c>
      <c r="C193" s="1"/>
      <c r="D193" s="7"/>
      <c r="E193" s="20"/>
      <c r="F193" s="8"/>
      <c r="G193" s="85"/>
      <c r="H193" s="86"/>
      <c r="I193" s="43"/>
      <c r="J193" s="44"/>
      <c r="K193" s="44"/>
      <c r="L193" s="190"/>
    </row>
    <row r="194" spans="1:12" ht="12.75" hidden="1" customHeight="1">
      <c r="A194" s="175">
        <v>180</v>
      </c>
      <c r="B194" s="45" t="s">
        <v>222</v>
      </c>
      <c r="C194" s="46"/>
      <c r="D194" s="49"/>
      <c r="E194" s="74"/>
      <c r="F194" s="50"/>
      <c r="G194" s="75"/>
      <c r="H194" s="76"/>
      <c r="I194" s="135"/>
      <c r="J194" s="136"/>
      <c r="K194" s="136"/>
      <c r="L194" s="188"/>
    </row>
    <row r="195" spans="1:12" ht="12.75" hidden="1" customHeight="1">
      <c r="A195" s="184">
        <v>181</v>
      </c>
      <c r="B195" s="3" t="s">
        <v>223</v>
      </c>
      <c r="C195" s="1"/>
      <c r="D195" s="7"/>
      <c r="E195" s="20"/>
      <c r="F195" s="8"/>
      <c r="G195" s="85"/>
      <c r="H195" s="86"/>
      <c r="I195" s="43"/>
      <c r="J195" s="44"/>
      <c r="K195" s="44"/>
      <c r="L195" s="190"/>
    </row>
    <row r="196" spans="1:12" ht="12.75" hidden="1" customHeight="1">
      <c r="A196" s="175">
        <v>182</v>
      </c>
      <c r="B196" s="45" t="s">
        <v>224</v>
      </c>
      <c r="C196" s="46"/>
      <c r="D196" s="49"/>
      <c r="E196" s="74"/>
      <c r="F196" s="50"/>
      <c r="G196" s="94"/>
      <c r="H196" s="95"/>
      <c r="I196" s="84"/>
      <c r="J196" s="73"/>
      <c r="K196" s="73"/>
      <c r="L196" s="192"/>
    </row>
    <row r="197" spans="1:12" ht="12.75" hidden="1" customHeight="1">
      <c r="A197" s="184">
        <v>183</v>
      </c>
      <c r="B197" s="3" t="s">
        <v>225</v>
      </c>
      <c r="C197" s="1"/>
      <c r="D197" s="7"/>
      <c r="E197" s="20"/>
      <c r="F197" s="8"/>
      <c r="G197" s="85"/>
      <c r="H197" s="86"/>
      <c r="I197" s="43"/>
      <c r="J197" s="44"/>
      <c r="K197" s="44"/>
      <c r="L197" s="190"/>
    </row>
    <row r="198" spans="1:12" ht="12.75" hidden="1" customHeight="1">
      <c r="A198" s="175">
        <v>184</v>
      </c>
      <c r="B198" s="45" t="s">
        <v>226</v>
      </c>
      <c r="C198" s="46"/>
      <c r="D198" s="49"/>
      <c r="E198" s="74"/>
      <c r="F198" s="50"/>
      <c r="G198" s="75"/>
      <c r="H198" s="76"/>
      <c r="I198" s="135"/>
      <c r="J198" s="136"/>
      <c r="K198" s="136"/>
      <c r="L198" s="188"/>
    </row>
    <row r="199" spans="1:12" ht="12.75" hidden="1" customHeight="1">
      <c r="A199" s="184">
        <v>185</v>
      </c>
      <c r="B199" s="3" t="s">
        <v>227</v>
      </c>
      <c r="C199" s="1"/>
      <c r="D199" s="7"/>
      <c r="E199" s="20"/>
      <c r="F199" s="8"/>
      <c r="G199" s="85"/>
      <c r="H199" s="86"/>
      <c r="I199" s="43"/>
      <c r="J199" s="44"/>
      <c r="K199" s="44"/>
      <c r="L199" s="190"/>
    </row>
    <row r="200" spans="1:12" ht="12.75" hidden="1" customHeight="1">
      <c r="A200" s="175">
        <v>186</v>
      </c>
      <c r="B200" s="45" t="s">
        <v>228</v>
      </c>
      <c r="C200" s="46"/>
      <c r="D200" s="49"/>
      <c r="E200" s="74"/>
      <c r="F200" s="50"/>
      <c r="G200" s="94"/>
      <c r="H200" s="95"/>
      <c r="I200" s="84"/>
      <c r="J200" s="73"/>
      <c r="K200" s="73"/>
      <c r="L200" s="192"/>
    </row>
    <row r="201" spans="1:12" ht="12.75" hidden="1" customHeight="1">
      <c r="A201" s="184">
        <v>187</v>
      </c>
      <c r="B201" s="3" t="s">
        <v>229</v>
      </c>
      <c r="C201" s="1"/>
      <c r="D201" s="7"/>
      <c r="E201" s="20"/>
      <c r="F201" s="8"/>
      <c r="G201" s="85"/>
      <c r="H201" s="86"/>
      <c r="I201" s="43"/>
      <c r="J201" s="44"/>
      <c r="K201" s="44"/>
      <c r="L201" s="190"/>
    </row>
    <row r="202" spans="1:12" ht="12.75" hidden="1" customHeight="1">
      <c r="A202" s="175">
        <v>188</v>
      </c>
      <c r="B202" s="45" t="s">
        <v>230</v>
      </c>
      <c r="C202" s="46"/>
      <c r="D202" s="49"/>
      <c r="E202" s="74"/>
      <c r="F202" s="50"/>
      <c r="G202" s="75"/>
      <c r="H202" s="76"/>
      <c r="I202" s="135"/>
      <c r="J202" s="136"/>
      <c r="K202" s="136"/>
      <c r="L202" s="188"/>
    </row>
    <row r="203" spans="1:12" ht="12.75" hidden="1" customHeight="1">
      <c r="A203" s="175">
        <v>189</v>
      </c>
      <c r="B203" s="3" t="s">
        <v>231</v>
      </c>
      <c r="C203" s="1"/>
      <c r="D203" s="7"/>
      <c r="E203" s="20"/>
      <c r="F203" s="8"/>
      <c r="G203" s="85"/>
      <c r="H203" s="86"/>
      <c r="I203" s="43"/>
      <c r="J203" s="44"/>
      <c r="K203" s="44"/>
      <c r="L203" s="190"/>
    </row>
    <row r="204" spans="1:12" ht="12.75" hidden="1" customHeight="1">
      <c r="A204" s="184">
        <v>190</v>
      </c>
      <c r="B204" s="45" t="s">
        <v>232</v>
      </c>
      <c r="C204" s="46"/>
      <c r="D204" s="49"/>
      <c r="E204" s="74"/>
      <c r="F204" s="50"/>
      <c r="G204" s="94"/>
      <c r="H204" s="95"/>
      <c r="I204" s="84"/>
      <c r="J204" s="73"/>
      <c r="K204" s="73"/>
      <c r="L204" s="192"/>
    </row>
    <row r="205" spans="1:12" ht="12.75" hidden="1" customHeight="1">
      <c r="A205" s="175">
        <v>191</v>
      </c>
      <c r="B205" s="3" t="s">
        <v>233</v>
      </c>
      <c r="C205" s="1"/>
      <c r="D205" s="7"/>
      <c r="E205" s="20"/>
      <c r="F205" s="8"/>
      <c r="G205" s="85"/>
      <c r="H205" s="86"/>
      <c r="I205" s="43"/>
      <c r="J205" s="44"/>
      <c r="K205" s="44"/>
      <c r="L205" s="190"/>
    </row>
    <row r="206" spans="1:12" ht="12.75" hidden="1" customHeight="1">
      <c r="A206" s="184">
        <v>192</v>
      </c>
      <c r="B206" s="45" t="s">
        <v>234</v>
      </c>
      <c r="C206" s="46"/>
      <c r="D206" s="49"/>
      <c r="E206" s="74"/>
      <c r="F206" s="50"/>
      <c r="G206" s="75"/>
      <c r="H206" s="76"/>
      <c r="I206" s="135"/>
      <c r="J206" s="136"/>
      <c r="K206" s="136"/>
      <c r="L206" s="188"/>
    </row>
    <row r="207" spans="1:12" ht="12.75" hidden="1" customHeight="1">
      <c r="A207" s="175">
        <v>193</v>
      </c>
      <c r="B207" s="3" t="s">
        <v>235</v>
      </c>
      <c r="C207" s="1"/>
      <c r="D207" s="7"/>
      <c r="E207" s="20"/>
      <c r="F207" s="8"/>
      <c r="G207" s="85"/>
      <c r="H207" s="86"/>
      <c r="I207" s="43"/>
      <c r="J207" s="44"/>
      <c r="K207" s="44"/>
      <c r="L207" s="190"/>
    </row>
    <row r="208" spans="1:12" ht="12.75" hidden="1" customHeight="1">
      <c r="A208" s="184">
        <v>194</v>
      </c>
      <c r="B208" s="45" t="s">
        <v>236</v>
      </c>
      <c r="C208" s="46"/>
      <c r="D208" s="49"/>
      <c r="E208" s="74"/>
      <c r="F208" s="50"/>
      <c r="G208" s="94"/>
      <c r="H208" s="95"/>
      <c r="I208" s="84"/>
      <c r="J208" s="73"/>
      <c r="K208" s="73"/>
      <c r="L208" s="192"/>
    </row>
    <row r="209" spans="1:12" ht="12.75" hidden="1" customHeight="1">
      <c r="A209" s="175">
        <v>195</v>
      </c>
      <c r="B209" s="3" t="s">
        <v>237</v>
      </c>
      <c r="C209" s="1"/>
      <c r="D209" s="7"/>
      <c r="E209" s="20"/>
      <c r="F209" s="8"/>
      <c r="G209" s="85"/>
      <c r="H209" s="86"/>
      <c r="I209" s="43"/>
      <c r="J209" s="44"/>
      <c r="K209" s="44"/>
      <c r="L209" s="190"/>
    </row>
    <row r="210" spans="1:12" ht="12.75" hidden="1" customHeight="1">
      <c r="A210" s="184">
        <v>196</v>
      </c>
      <c r="B210" s="45" t="s">
        <v>238</v>
      </c>
      <c r="C210" s="46"/>
      <c r="D210" s="49"/>
      <c r="E210" s="74"/>
      <c r="F210" s="50"/>
      <c r="G210" s="75"/>
      <c r="H210" s="76"/>
      <c r="I210" s="135"/>
      <c r="J210" s="136"/>
      <c r="K210" s="136"/>
      <c r="L210" s="188"/>
    </row>
    <row r="211" spans="1:12" ht="12.75" hidden="1" customHeight="1">
      <c r="A211" s="175">
        <v>197</v>
      </c>
      <c r="B211" s="3" t="s">
        <v>239</v>
      </c>
      <c r="C211" s="1"/>
      <c r="D211" s="7"/>
      <c r="E211" s="20"/>
      <c r="F211" s="8"/>
      <c r="G211" s="85"/>
      <c r="H211" s="86"/>
      <c r="I211" s="43"/>
      <c r="J211" s="44"/>
      <c r="K211" s="44"/>
      <c r="L211" s="190"/>
    </row>
    <row r="212" spans="1:12" ht="12.75" hidden="1" customHeight="1">
      <c r="A212" s="184">
        <v>198</v>
      </c>
      <c r="B212" s="45" t="s">
        <v>240</v>
      </c>
      <c r="C212" s="46"/>
      <c r="D212" s="49"/>
      <c r="E212" s="74"/>
      <c r="F212" s="50"/>
      <c r="G212" s="94"/>
      <c r="H212" s="95"/>
      <c r="I212" s="84"/>
      <c r="J212" s="73"/>
      <c r="K212" s="73"/>
      <c r="L212" s="192"/>
    </row>
    <row r="213" spans="1:12" ht="12.75" hidden="1" customHeight="1">
      <c r="A213" s="175">
        <v>199</v>
      </c>
      <c r="B213" s="3" t="s">
        <v>241</v>
      </c>
      <c r="C213" s="1"/>
      <c r="D213" s="7"/>
      <c r="E213" s="20"/>
      <c r="F213" s="8"/>
      <c r="G213" s="85"/>
      <c r="H213" s="86"/>
      <c r="I213" s="43"/>
      <c r="J213" s="44"/>
      <c r="K213" s="44"/>
      <c r="L213" s="190"/>
    </row>
    <row r="214" spans="1:12" ht="12.75" hidden="1" customHeight="1">
      <c r="A214" s="184">
        <v>200</v>
      </c>
      <c r="B214" s="45" t="s">
        <v>242</v>
      </c>
      <c r="C214" s="46"/>
      <c r="D214" s="49"/>
      <c r="E214" s="74"/>
      <c r="F214" s="50"/>
      <c r="G214" s="75"/>
      <c r="H214" s="76"/>
      <c r="I214" s="135"/>
      <c r="J214" s="136"/>
      <c r="K214" s="136"/>
      <c r="L214" s="188"/>
    </row>
    <row r="215" spans="1:12" ht="12.75" hidden="1" customHeight="1">
      <c r="A215" s="175">
        <v>201</v>
      </c>
      <c r="B215" s="3" t="s">
        <v>243</v>
      </c>
      <c r="C215" s="1"/>
      <c r="D215" s="7"/>
      <c r="E215" s="20"/>
      <c r="F215" s="8"/>
      <c r="G215" s="85"/>
      <c r="H215" s="86"/>
      <c r="I215" s="43"/>
      <c r="J215" s="44"/>
      <c r="K215" s="44"/>
      <c r="L215" s="190"/>
    </row>
    <row r="216" spans="1:12" ht="12.75" hidden="1" customHeight="1">
      <c r="A216" s="184">
        <v>202</v>
      </c>
      <c r="B216" s="45" t="s">
        <v>244</v>
      </c>
      <c r="C216" s="46"/>
      <c r="D216" s="49"/>
      <c r="E216" s="74"/>
      <c r="F216" s="50"/>
      <c r="G216" s="94"/>
      <c r="H216" s="95"/>
      <c r="I216" s="84"/>
      <c r="J216" s="73"/>
      <c r="K216" s="73"/>
      <c r="L216" s="192"/>
    </row>
    <row r="217" spans="1:12" ht="12.75" hidden="1" customHeight="1">
      <c r="A217" s="175">
        <v>203</v>
      </c>
      <c r="B217" s="3" t="s">
        <v>245</v>
      </c>
      <c r="C217" s="1"/>
      <c r="D217" s="7"/>
      <c r="E217" s="20"/>
      <c r="F217" s="8"/>
      <c r="G217" s="85"/>
      <c r="H217" s="86"/>
      <c r="I217" s="43"/>
      <c r="J217" s="44"/>
      <c r="K217" s="44"/>
      <c r="L217" s="190"/>
    </row>
    <row r="218" spans="1:12" ht="12.75" hidden="1" customHeight="1">
      <c r="A218" s="175">
        <v>204</v>
      </c>
      <c r="B218" s="45" t="s">
        <v>246</v>
      </c>
      <c r="C218" s="46"/>
      <c r="D218" s="49"/>
      <c r="E218" s="74"/>
      <c r="F218" s="50"/>
      <c r="G218" s="75"/>
      <c r="H218" s="76"/>
      <c r="I218" s="135"/>
      <c r="J218" s="136"/>
      <c r="K218" s="136"/>
      <c r="L218" s="188"/>
    </row>
    <row r="219" spans="1:12" ht="12.75" hidden="1" customHeight="1">
      <c r="A219" s="184">
        <v>205</v>
      </c>
      <c r="B219" s="3" t="s">
        <v>247</v>
      </c>
      <c r="C219" s="1"/>
      <c r="D219" s="7"/>
      <c r="E219" s="20"/>
      <c r="F219" s="8"/>
      <c r="G219" s="85"/>
      <c r="H219" s="86"/>
      <c r="I219" s="43"/>
      <c r="J219" s="44"/>
      <c r="K219" s="44"/>
      <c r="L219" s="190"/>
    </row>
    <row r="220" spans="1:12" ht="12.75" hidden="1" customHeight="1">
      <c r="A220" s="175">
        <v>206</v>
      </c>
      <c r="B220" s="45" t="s">
        <v>248</v>
      </c>
      <c r="C220" s="46"/>
      <c r="D220" s="49"/>
      <c r="E220" s="74"/>
      <c r="F220" s="50"/>
      <c r="G220" s="94"/>
      <c r="H220" s="95"/>
      <c r="I220" s="84"/>
      <c r="J220" s="73"/>
      <c r="K220" s="73"/>
      <c r="L220" s="192"/>
    </row>
    <row r="221" spans="1:12" ht="12.75" hidden="1" customHeight="1">
      <c r="A221" s="184">
        <v>207</v>
      </c>
      <c r="B221" s="3" t="s">
        <v>249</v>
      </c>
      <c r="C221" s="1"/>
      <c r="D221" s="7"/>
      <c r="E221" s="20"/>
      <c r="F221" s="8"/>
      <c r="G221" s="85"/>
      <c r="H221" s="86"/>
      <c r="I221" s="43"/>
      <c r="J221" s="44"/>
      <c r="K221" s="44"/>
      <c r="L221" s="190"/>
    </row>
    <row r="222" spans="1:12" ht="12.75" hidden="1" customHeight="1">
      <c r="A222" s="175">
        <v>208</v>
      </c>
      <c r="B222" s="45" t="s">
        <v>250</v>
      </c>
      <c r="C222" s="46"/>
      <c r="D222" s="49"/>
      <c r="E222" s="74"/>
      <c r="F222" s="50"/>
      <c r="G222" s="75"/>
      <c r="H222" s="76"/>
      <c r="I222" s="135"/>
      <c r="J222" s="136"/>
      <c r="K222" s="136"/>
      <c r="L222" s="188"/>
    </row>
    <row r="223" spans="1:12" ht="12.75" hidden="1" customHeight="1">
      <c r="A223" s="184">
        <v>209</v>
      </c>
      <c r="B223" s="3" t="s">
        <v>251</v>
      </c>
      <c r="C223" s="1"/>
      <c r="D223" s="7"/>
      <c r="E223" s="20"/>
      <c r="F223" s="8"/>
      <c r="G223" s="85"/>
      <c r="H223" s="86"/>
      <c r="I223" s="43"/>
      <c r="J223" s="44"/>
      <c r="K223" s="44"/>
      <c r="L223" s="190"/>
    </row>
    <row r="224" spans="1:12" ht="12.75" hidden="1" customHeight="1">
      <c r="A224" s="175">
        <v>210</v>
      </c>
      <c r="B224" s="45" t="s">
        <v>252</v>
      </c>
      <c r="C224" s="46"/>
      <c r="D224" s="49"/>
      <c r="E224" s="74"/>
      <c r="F224" s="50"/>
      <c r="G224" s="94"/>
      <c r="H224" s="95"/>
      <c r="I224" s="84"/>
      <c r="J224" s="73"/>
      <c r="K224" s="73"/>
      <c r="L224" s="192"/>
    </row>
    <row r="225" spans="1:12" ht="12.75" hidden="1" customHeight="1">
      <c r="A225" s="184">
        <v>211</v>
      </c>
      <c r="B225" s="3" t="s">
        <v>253</v>
      </c>
      <c r="C225" s="1"/>
      <c r="D225" s="7"/>
      <c r="E225" s="20"/>
      <c r="F225" s="8"/>
      <c r="G225" s="85"/>
      <c r="H225" s="86"/>
      <c r="I225" s="43"/>
      <c r="J225" s="44"/>
      <c r="K225" s="44"/>
      <c r="L225" s="190"/>
    </row>
    <row r="226" spans="1:12" ht="12.75" hidden="1" customHeight="1">
      <c r="A226" s="175">
        <v>212</v>
      </c>
      <c r="B226" s="45" t="s">
        <v>254</v>
      </c>
      <c r="C226" s="46"/>
      <c r="D226" s="49"/>
      <c r="E226" s="74"/>
      <c r="F226" s="50"/>
      <c r="G226" s="75"/>
      <c r="H226" s="76"/>
      <c r="I226" s="135"/>
      <c r="J226" s="136"/>
      <c r="K226" s="136"/>
      <c r="L226" s="188"/>
    </row>
    <row r="227" spans="1:12" ht="12.75" hidden="1" customHeight="1">
      <c r="A227" s="184">
        <v>213</v>
      </c>
      <c r="B227" s="3" t="s">
        <v>255</v>
      </c>
      <c r="C227" s="1"/>
      <c r="D227" s="7"/>
      <c r="E227" s="20"/>
      <c r="F227" s="8"/>
      <c r="G227" s="85"/>
      <c r="H227" s="86"/>
      <c r="I227" s="43"/>
      <c r="J227" s="44"/>
      <c r="K227" s="44"/>
      <c r="L227" s="190"/>
    </row>
    <row r="228" spans="1:12" ht="12.75" hidden="1" customHeight="1">
      <c r="A228" s="175">
        <v>214</v>
      </c>
      <c r="B228" s="45" t="s">
        <v>256</v>
      </c>
      <c r="C228" s="46"/>
      <c r="D228" s="49"/>
      <c r="E228" s="74"/>
      <c r="F228" s="50"/>
      <c r="G228" s="94"/>
      <c r="H228" s="95"/>
      <c r="I228" s="84"/>
      <c r="J228" s="73"/>
      <c r="K228" s="73"/>
      <c r="L228" s="192"/>
    </row>
    <row r="229" spans="1:12" ht="12.75" hidden="1" customHeight="1">
      <c r="A229" s="184">
        <v>215</v>
      </c>
      <c r="B229" s="3" t="s">
        <v>257</v>
      </c>
      <c r="C229" s="1"/>
      <c r="D229" s="7"/>
      <c r="E229" s="20"/>
      <c r="F229" s="8"/>
      <c r="G229" s="85"/>
      <c r="H229" s="86"/>
      <c r="I229" s="43"/>
      <c r="J229" s="44"/>
      <c r="K229" s="44"/>
      <c r="L229" s="190"/>
    </row>
    <row r="230" spans="1:12" ht="12.75" hidden="1" customHeight="1">
      <c r="A230" s="175">
        <v>216</v>
      </c>
      <c r="B230" s="45" t="s">
        <v>258</v>
      </c>
      <c r="C230" s="46"/>
      <c r="D230" s="49"/>
      <c r="E230" s="74"/>
      <c r="F230" s="50"/>
      <c r="G230" s="75"/>
      <c r="H230" s="76"/>
      <c r="I230" s="135"/>
      <c r="J230" s="136"/>
      <c r="K230" s="136"/>
      <c r="L230" s="188"/>
    </row>
    <row r="231" spans="1:12" ht="12.75" hidden="1" customHeight="1">
      <c r="A231" s="184">
        <v>217</v>
      </c>
      <c r="B231" s="3" t="s">
        <v>259</v>
      </c>
      <c r="C231" s="1"/>
      <c r="D231" s="7"/>
      <c r="E231" s="20"/>
      <c r="F231" s="8"/>
      <c r="G231" s="85"/>
      <c r="H231" s="86"/>
      <c r="I231" s="43"/>
      <c r="J231" s="44"/>
      <c r="K231" s="44"/>
      <c r="L231" s="190"/>
    </row>
    <row r="232" spans="1:12" ht="12.75" hidden="1" customHeight="1">
      <c r="A232" s="175">
        <v>218</v>
      </c>
      <c r="B232" s="45" t="s">
        <v>260</v>
      </c>
      <c r="C232" s="46"/>
      <c r="D232" s="49"/>
      <c r="E232" s="74"/>
      <c r="F232" s="50"/>
      <c r="G232" s="94"/>
      <c r="H232" s="95"/>
      <c r="I232" s="84"/>
      <c r="J232" s="73"/>
      <c r="K232" s="73"/>
      <c r="L232" s="192"/>
    </row>
    <row r="233" spans="1:12" ht="12.75" hidden="1" customHeight="1">
      <c r="A233" s="175">
        <v>219</v>
      </c>
      <c r="B233" s="3" t="s">
        <v>261</v>
      </c>
      <c r="C233" s="1"/>
      <c r="D233" s="7"/>
      <c r="E233" s="20"/>
      <c r="F233" s="8"/>
      <c r="G233" s="85"/>
      <c r="H233" s="86"/>
      <c r="I233" s="43"/>
      <c r="J233" s="44"/>
      <c r="K233" s="44"/>
      <c r="L233" s="190"/>
    </row>
    <row r="234" spans="1:12" ht="12.75" hidden="1" customHeight="1">
      <c r="A234" s="184">
        <v>220</v>
      </c>
      <c r="B234" s="45" t="s">
        <v>262</v>
      </c>
      <c r="C234" s="46"/>
      <c r="D234" s="49"/>
      <c r="E234" s="74"/>
      <c r="F234" s="50"/>
      <c r="G234" s="75"/>
      <c r="H234" s="76"/>
      <c r="I234" s="135"/>
      <c r="J234" s="136"/>
      <c r="K234" s="136"/>
      <c r="L234" s="188"/>
    </row>
    <row r="235" spans="1:12" ht="12.75" hidden="1" customHeight="1">
      <c r="A235" s="186"/>
      <c r="B235" s="226" t="s">
        <v>263</v>
      </c>
      <c r="C235" s="96"/>
      <c r="D235" s="227" t="str">
        <f>IF(AND(C235&lt;&gt;0,C235&lt;&gt;"SO"),500,"")</f>
        <v/>
      </c>
      <c r="E235" s="228"/>
      <c r="F235" s="228"/>
      <c r="G235" s="229"/>
      <c r="H235" s="229"/>
      <c r="I235" s="229"/>
      <c r="J235" s="229"/>
      <c r="K235" s="229"/>
      <c r="L235" s="230"/>
    </row>
    <row r="236" spans="1:12">
      <c r="B236" s="234" t="s">
        <v>264</v>
      </c>
      <c r="D236" s="234"/>
      <c r="E236" s="234"/>
      <c r="F236" s="234"/>
      <c r="G236" s="231"/>
      <c r="H236" s="231"/>
      <c r="I236" s="231"/>
      <c r="J236" s="231"/>
      <c r="K236" s="231"/>
      <c r="L236" s="231"/>
    </row>
    <row r="237" spans="1:12">
      <c r="B237" s="234" t="s">
        <v>265</v>
      </c>
      <c r="D237" s="234"/>
      <c r="E237" s="234"/>
      <c r="F237" s="234"/>
      <c r="G237" s="234"/>
      <c r="H237" s="234"/>
      <c r="I237" s="234"/>
      <c r="J237" s="234"/>
      <c r="K237" s="234"/>
      <c r="L237" s="234"/>
    </row>
  </sheetData>
  <mergeCells count="3">
    <mergeCell ref="N1:O2"/>
    <mergeCell ref="P1:P2"/>
    <mergeCell ref="Q19:V19"/>
  </mergeCells>
  <conditionalFormatting sqref="C2">
    <cfRule type="iconSet" priority="22">
      <iconSet showValue="0" reverse="1">
        <cfvo type="percent" val="0"/>
        <cfvo type="num" val="1"/>
        <cfvo type="num" val="2"/>
      </iconSet>
    </cfRule>
  </conditionalFormatting>
  <conditionalFormatting sqref="D13:D14 D16:D21 D24:D234">
    <cfRule type="cellIs" dxfId="35" priority="14" operator="equal">
      <formula>500</formula>
    </cfRule>
  </conditionalFormatting>
  <conditionalFormatting sqref="G26:H26 G29:H29 G32:H32 G36:H36 G46:H46 G39:H39 G49:H49 G42:H42 G52:H52 G56:H56 G59:H59 G62:H62 G66:H66 G76:H76 G69:H69 G79:H79 G72:H72 G82:H82 G86:H86 G89:H89 G92:H92 G96:H96 G106:H106 G99:H99 G109:H109 G102:H102 G112:H112 G116:H116 G119:H119 G122:H122 G126:H126 G136:H136 G129:H129 G139:H139 G132:H132 G142:H142 G146:H146 G149:H149 G152:H152 G156:H156 G160:H160 G164:H164 G168:H168 G172:H172 G176:H176 G180:H180 G184:H184 G188:H188 G192:H192 G196:H196 G200:H200 G204:H204 G208:H208 G212:H212 G216:H216 G220:H220 G224:H224 G228:H228 G232:H232">
    <cfRule type="cellIs" dxfId="34" priority="12" operator="equal">
      <formula>""</formula>
    </cfRule>
  </conditionalFormatting>
  <conditionalFormatting sqref="G24:H25 G27:H28 G30:H31 G33:H35 G37:H38 G47:H48 G40:H41 G50:H51 G43:H45 G53:H55 G57:H58 G60:H61 G63:H65 G67:H68 G77:H78 G70:H71 G80:H81 G73:H75 G83:H85 G87:H88 G90:H91 G93:H95 G97:H98 G107:H108 G100:H101 G110:H111 G103:H105 G113:H115 G117:H118 G120:H121 G123:H125 G127:H128 G137:H138 G130:H131 G140:H141 G133:H135 G143:H145 G147:H148 G150:H151 G153:H155 G157:H159 G161:H163 G165:H167 G169:H171 G173:H175 G177:H179 G181:H183 G185:H187 G189:H191 G193:H195 G197:H199 G201:H203 G205:H207 G209:H211 G213:H215 G217:H219 G221:H223 G225:H227 G229:H231 G233:H234">
    <cfRule type="cellIs" dxfId="33" priority="11" operator="equal">
      <formula>""</formula>
    </cfRule>
  </conditionalFormatting>
  <conditionalFormatting sqref="D15">
    <cfRule type="cellIs" dxfId="32" priority="10" operator="equal">
      <formula>500</formula>
    </cfRule>
  </conditionalFormatting>
  <conditionalFormatting sqref="D235:D236">
    <cfRule type="cellIs" dxfId="31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C3:C11 C24:C234 C14:C22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L5"/>
  <sheetViews>
    <sheetView workbookViewId="0">
      <selection activeCell="I20" sqref="I20"/>
    </sheetView>
  </sheetViews>
  <sheetFormatPr baseColWidth="10" defaultRowHeight="12.75"/>
  <cols>
    <col min="2" max="2" width="34.7109375" customWidth="1"/>
  </cols>
  <sheetData>
    <row r="1" spans="1:12" ht="29.25" customHeight="1" thickBot="1"/>
    <row r="2" spans="1:12" ht="69" customHeight="1" thickBot="1">
      <c r="A2" s="89" t="s">
        <v>16</v>
      </c>
      <c r="B2" s="90" t="s">
        <v>15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30.75" customHeight="1">
      <c r="A3" s="175">
        <v>1</v>
      </c>
      <c r="B3" s="14"/>
      <c r="C3" s="1"/>
      <c r="D3" s="4"/>
      <c r="E3" s="5"/>
      <c r="F3" s="5"/>
      <c r="G3" s="120" t="str">
        <f>IF(OR(C3=0,C3="SO"),"","Pas de continuité entre les borniers de terre et la barrette de terre. Devis sur demande pour mise en conformité.")</f>
        <v/>
      </c>
      <c r="H3" s="121"/>
      <c r="I3" s="121"/>
      <c r="J3" s="121"/>
      <c r="K3" s="121"/>
      <c r="L3" s="179"/>
    </row>
    <row r="4" spans="1:12" ht="74.25" customHeight="1">
      <c r="A4" s="175">
        <f>A3+1</f>
        <v>2</v>
      </c>
      <c r="B4" s="45"/>
      <c r="C4" s="46"/>
      <c r="D4" s="49"/>
      <c r="E4" s="50"/>
      <c r="F4" s="50"/>
      <c r="G4" s="126" t="str">
        <f>IF(C4&gt;0,"Pas de barrette de terre. Devis sur demande pour mise en conformité.","")</f>
        <v/>
      </c>
      <c r="H4" s="127"/>
      <c r="I4" s="127"/>
      <c r="J4" s="127"/>
      <c r="K4" s="127"/>
      <c r="L4" s="176"/>
    </row>
    <row r="5" spans="1:12" ht="13.5" thickBot="1">
      <c r="A5" s="177">
        <f>A4+1</f>
        <v>3</v>
      </c>
      <c r="B5" s="10"/>
      <c r="C5" s="11"/>
      <c r="D5" s="12"/>
      <c r="E5" s="13"/>
      <c r="F5" s="13"/>
      <c r="G5" s="122"/>
      <c r="H5" s="123"/>
      <c r="I5" s="123"/>
      <c r="J5" s="123"/>
      <c r="K5" s="123"/>
      <c r="L5" s="178"/>
    </row>
  </sheetData>
  <conditionalFormatting sqref="C2">
    <cfRule type="iconSet" priority="10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30" priority="9" operator="equal">
      <formula>500</formula>
    </cfRule>
  </conditionalFormatting>
  <conditionalFormatting sqref="D3:D4">
    <cfRule type="cellIs" dxfId="29" priority="5" operator="equal">
      <formula>500</formula>
    </cfRule>
  </conditionalFormatting>
  <conditionalFormatting sqref="D5">
    <cfRule type="cellIs" dxfId="28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8296B42-AF92-4EAA-A7AD-1DAF36E601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1:L18"/>
  <sheetViews>
    <sheetView zoomScaleNormal="100" workbookViewId="0">
      <selection activeCell="C7" sqref="C7"/>
    </sheetView>
  </sheetViews>
  <sheetFormatPr baseColWidth="10" defaultRowHeight="12.75"/>
  <cols>
    <col min="2" max="2" width="34.7109375" customWidth="1"/>
  </cols>
  <sheetData>
    <row r="1" spans="1:12" ht="13.5" thickBot="1"/>
    <row r="2" spans="1:12" ht="13.5" thickBot="1">
      <c r="A2" s="89" t="s">
        <v>17</v>
      </c>
      <c r="B2" s="90" t="s">
        <v>10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45.75" customHeight="1">
      <c r="A3" s="175">
        <v>1</v>
      </c>
      <c r="B3" s="14"/>
      <c r="C3" s="1"/>
      <c r="D3" s="4"/>
      <c r="E3" s="5"/>
      <c r="F3" s="5"/>
      <c r="G3" s="120"/>
      <c r="H3" s="121"/>
      <c r="I3" s="121"/>
      <c r="J3" s="121"/>
      <c r="K3" s="121"/>
      <c r="L3" s="179"/>
    </row>
    <row r="4" spans="1:12" ht="55.5" customHeight="1">
      <c r="A4" s="195">
        <v>2</v>
      </c>
      <c r="B4" s="45"/>
      <c r="C4" s="46"/>
      <c r="D4" s="49"/>
      <c r="E4" s="50"/>
      <c r="F4" s="50"/>
      <c r="G4" s="126"/>
      <c r="H4" s="127"/>
      <c r="I4" s="127"/>
      <c r="J4" s="127"/>
      <c r="K4" s="127"/>
      <c r="L4" s="176"/>
    </row>
    <row r="5" spans="1:12" ht="51.75" customHeight="1">
      <c r="A5" s="175">
        <v>3</v>
      </c>
      <c r="B5" s="3"/>
      <c r="C5" s="1"/>
      <c r="D5" s="7"/>
      <c r="E5" s="8"/>
      <c r="F5" s="8"/>
      <c r="G5" s="124"/>
      <c r="H5" s="125"/>
      <c r="I5" s="125"/>
      <c r="J5" s="125"/>
      <c r="K5" s="125"/>
      <c r="L5" s="181"/>
    </row>
    <row r="6" spans="1:12" ht="36.75" customHeight="1">
      <c r="A6" s="175">
        <f t="shared" ref="A6:A18" si="0">A5+1</f>
        <v>4</v>
      </c>
      <c r="B6" s="45"/>
      <c r="C6" s="46"/>
      <c r="D6" s="49"/>
      <c r="E6" s="50"/>
      <c r="F6" s="50"/>
      <c r="G6" s="126"/>
      <c r="H6" s="127"/>
      <c r="I6" s="127"/>
      <c r="J6" s="127"/>
      <c r="K6" s="127"/>
      <c r="L6" s="176"/>
    </row>
    <row r="7" spans="1:12" ht="26.25" customHeight="1">
      <c r="A7" s="175">
        <f t="shared" si="0"/>
        <v>5</v>
      </c>
      <c r="B7" s="3"/>
      <c r="C7" s="1"/>
      <c r="D7" s="7"/>
      <c r="E7" s="8"/>
      <c r="F7" s="8"/>
      <c r="G7" s="124"/>
      <c r="H7" s="125"/>
      <c r="I7" s="125"/>
      <c r="J7" s="125"/>
      <c r="K7" s="125"/>
      <c r="L7" s="181"/>
    </row>
    <row r="8" spans="1:12" ht="33.75" hidden="1" customHeight="1">
      <c r="A8" s="175">
        <f t="shared" si="0"/>
        <v>6</v>
      </c>
      <c r="B8" s="45"/>
      <c r="C8" s="46"/>
      <c r="D8" s="49"/>
      <c r="E8" s="50"/>
      <c r="F8" s="50"/>
      <c r="G8" s="126"/>
      <c r="H8" s="127"/>
      <c r="I8" s="127"/>
      <c r="J8" s="127"/>
      <c r="K8" s="127"/>
      <c r="L8" s="176"/>
    </row>
    <row r="9" spans="1:12" ht="32.25" customHeight="1">
      <c r="A9" s="175">
        <v>7</v>
      </c>
      <c r="B9" s="3"/>
      <c r="C9" s="1"/>
      <c r="D9" s="7"/>
      <c r="E9" s="8"/>
      <c r="F9" s="8"/>
      <c r="G9" s="124"/>
      <c r="H9" s="125"/>
      <c r="I9" s="125"/>
      <c r="J9" s="125"/>
      <c r="K9" s="125"/>
      <c r="L9" s="181"/>
    </row>
    <row r="10" spans="1:12" ht="40.5" customHeight="1">
      <c r="A10" s="175">
        <f t="shared" si="0"/>
        <v>8</v>
      </c>
      <c r="B10" s="45"/>
      <c r="C10" s="46"/>
      <c r="D10" s="49"/>
      <c r="E10" s="50"/>
      <c r="F10" s="50"/>
      <c r="G10" s="126"/>
      <c r="H10" s="127"/>
      <c r="I10" s="127"/>
      <c r="J10" s="127"/>
      <c r="K10" s="127"/>
      <c r="L10" s="176"/>
    </row>
    <row r="11" spans="1:12" ht="33" customHeight="1">
      <c r="A11" s="175">
        <f t="shared" si="0"/>
        <v>9</v>
      </c>
      <c r="B11" s="3"/>
      <c r="C11" s="1"/>
      <c r="D11" s="7"/>
      <c r="E11" s="8"/>
      <c r="F11" s="8"/>
      <c r="G11" s="124"/>
      <c r="H11" s="125"/>
      <c r="I11" s="125"/>
      <c r="J11" s="125"/>
      <c r="K11" s="125"/>
      <c r="L11" s="181"/>
    </row>
    <row r="12" spans="1:12" ht="35.25" customHeight="1">
      <c r="A12" s="175">
        <f t="shared" si="0"/>
        <v>10</v>
      </c>
      <c r="B12" s="45"/>
      <c r="C12" s="46"/>
      <c r="D12" s="49"/>
      <c r="E12" s="50"/>
      <c r="F12" s="50"/>
      <c r="G12" s="126"/>
      <c r="H12" s="127"/>
      <c r="I12" s="127"/>
      <c r="J12" s="127"/>
      <c r="K12" s="127"/>
      <c r="L12" s="176"/>
    </row>
    <row r="13" spans="1:12" ht="26.25" customHeight="1">
      <c r="A13" s="175">
        <f t="shared" si="0"/>
        <v>11</v>
      </c>
      <c r="B13" s="3"/>
      <c r="C13" s="1"/>
      <c r="D13" s="7"/>
      <c r="E13" s="137"/>
      <c r="F13" s="17"/>
      <c r="G13" s="137"/>
      <c r="H13" s="17"/>
      <c r="I13" s="137"/>
      <c r="J13" s="138"/>
      <c r="K13" s="138"/>
      <c r="L13" s="189"/>
    </row>
    <row r="14" spans="1:12" ht="42" customHeight="1">
      <c r="A14" s="175">
        <f t="shared" si="0"/>
        <v>12</v>
      </c>
      <c r="B14" s="45"/>
      <c r="C14" s="46"/>
      <c r="D14" s="49"/>
      <c r="E14" s="50"/>
      <c r="F14" s="50"/>
      <c r="G14" s="126"/>
      <c r="H14" s="127"/>
      <c r="I14" s="127"/>
      <c r="J14" s="127"/>
      <c r="K14" s="127"/>
      <c r="L14" s="176"/>
    </row>
    <row r="15" spans="1:12" ht="31.5" customHeight="1">
      <c r="A15" s="175">
        <f t="shared" si="0"/>
        <v>13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181"/>
    </row>
    <row r="16" spans="1:12">
      <c r="A16" s="175">
        <f t="shared" si="0"/>
        <v>14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176"/>
    </row>
    <row r="17" spans="1:12">
      <c r="A17" s="175">
        <v>14</v>
      </c>
      <c r="B17" s="3"/>
      <c r="C17" s="1"/>
      <c r="D17" s="7"/>
      <c r="E17" s="8"/>
      <c r="F17" s="8"/>
      <c r="G17" s="124"/>
      <c r="H17" s="125"/>
      <c r="I17" s="125"/>
      <c r="J17" s="125"/>
      <c r="K17" s="125"/>
      <c r="L17" s="181"/>
    </row>
    <row r="18" spans="1:12" ht="13.5" thickBot="1">
      <c r="A18" s="177">
        <f t="shared" si="0"/>
        <v>15</v>
      </c>
      <c r="B18" s="58"/>
      <c r="C18" s="59"/>
      <c r="D18" s="60"/>
      <c r="E18" s="61"/>
      <c r="F18" s="61"/>
      <c r="G18" s="155"/>
      <c r="H18" s="156"/>
      <c r="I18" s="156"/>
      <c r="J18" s="156"/>
      <c r="K18" s="156"/>
      <c r="L18" s="196"/>
    </row>
  </sheetData>
  <conditionalFormatting sqref="C2">
    <cfRule type="iconSet" priority="16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27" priority="15" operator="equal">
      <formula>500</formula>
    </cfRule>
  </conditionalFormatting>
  <conditionalFormatting sqref="D3 D7:D18">
    <cfRule type="cellIs" dxfId="26" priority="8" operator="equal">
      <formula>500</formula>
    </cfRule>
  </conditionalFormatting>
  <conditionalFormatting sqref="D5">
    <cfRule type="cellIs" dxfId="25" priority="7" operator="equal">
      <formula>500</formula>
    </cfRule>
  </conditionalFormatting>
  <conditionalFormatting sqref="D6">
    <cfRule type="cellIs" dxfId="24" priority="6" operator="equal">
      <formula>500</formula>
    </cfRule>
  </conditionalFormatting>
  <conditionalFormatting sqref="D4">
    <cfRule type="cellIs" dxfId="23" priority="4" operator="equal">
      <formula>500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78EC04C-2289-42C3-B47B-CA09869C5EB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1:L38"/>
  <sheetViews>
    <sheetView topLeftCell="A19" zoomScale="85" zoomScaleNormal="85" workbookViewId="0">
      <selection activeCell="F47" sqref="F47"/>
    </sheetView>
  </sheetViews>
  <sheetFormatPr baseColWidth="10" defaultRowHeight="12.75"/>
  <cols>
    <col min="1" max="1" width="11.42578125" customWidth="1"/>
    <col min="2" max="2" width="34.7109375" customWidth="1"/>
  </cols>
  <sheetData>
    <row r="1" spans="1:12" ht="12.75" customHeight="1" thickBot="1"/>
    <row r="2" spans="1:12" ht="13.5" thickBot="1">
      <c r="A2" s="89" t="s">
        <v>19</v>
      </c>
      <c r="B2" s="90" t="s">
        <v>18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38.25" customHeight="1">
      <c r="A3" s="175">
        <v>1</v>
      </c>
      <c r="B3" s="14"/>
      <c r="C3" s="1"/>
      <c r="D3" s="4"/>
      <c r="E3" s="5"/>
      <c r="F3" s="5"/>
      <c r="G3" s="120"/>
      <c r="H3" s="121"/>
      <c r="I3" s="121"/>
      <c r="J3" s="121"/>
      <c r="K3" s="121"/>
      <c r="L3" s="179"/>
    </row>
    <row r="4" spans="1:12" ht="52.5" customHeight="1">
      <c r="A4" s="175">
        <v>2</v>
      </c>
      <c r="B4" s="45"/>
      <c r="C4" s="46"/>
      <c r="D4" s="49"/>
      <c r="E4" s="50"/>
      <c r="F4" s="50"/>
      <c r="G4" s="126"/>
      <c r="H4" s="127"/>
      <c r="I4" s="127"/>
      <c r="J4" s="127"/>
      <c r="K4" s="127"/>
      <c r="L4" s="176"/>
    </row>
    <row r="5" spans="1:12" ht="47.25" customHeight="1">
      <c r="A5" s="175">
        <v>3</v>
      </c>
      <c r="B5" s="3"/>
      <c r="C5" s="1"/>
      <c r="D5" s="7"/>
      <c r="E5" s="8"/>
      <c r="F5" s="8"/>
      <c r="G5" s="124"/>
      <c r="H5" s="125"/>
      <c r="I5" s="125"/>
      <c r="J5" s="125"/>
      <c r="K5" s="125"/>
      <c r="L5" s="181"/>
    </row>
    <row r="6" spans="1:12">
      <c r="A6" s="175">
        <f t="shared" ref="A6:A16" si="0">A5+1</f>
        <v>4</v>
      </c>
      <c r="B6" s="45"/>
      <c r="C6" s="46"/>
      <c r="D6" s="49"/>
      <c r="E6" s="50"/>
      <c r="F6" s="50"/>
      <c r="G6" s="126"/>
      <c r="H6" s="127"/>
      <c r="I6" s="127"/>
      <c r="J6" s="127"/>
      <c r="K6" s="127"/>
      <c r="L6" s="176"/>
    </row>
    <row r="7" spans="1:12" ht="35.25" customHeight="1">
      <c r="A7" s="175">
        <f t="shared" si="0"/>
        <v>5</v>
      </c>
      <c r="B7" s="3"/>
      <c r="C7" s="1"/>
      <c r="D7" s="7"/>
      <c r="E7" s="8"/>
      <c r="F7" s="8"/>
      <c r="G7" s="124"/>
      <c r="H7" s="125"/>
      <c r="I7" s="125"/>
      <c r="J7" s="125"/>
      <c r="K7" s="125"/>
      <c r="L7" s="181"/>
    </row>
    <row r="8" spans="1:12" ht="39.75" hidden="1" customHeight="1">
      <c r="A8" s="175">
        <f t="shared" si="0"/>
        <v>6</v>
      </c>
      <c r="B8" s="45"/>
      <c r="C8" s="46"/>
      <c r="D8" s="49"/>
      <c r="E8" s="50"/>
      <c r="F8" s="50"/>
      <c r="G8" s="126"/>
      <c r="H8" s="127"/>
      <c r="I8" s="127"/>
      <c r="J8" s="127"/>
      <c r="K8" s="127"/>
      <c r="L8" s="176"/>
    </row>
    <row r="9" spans="1:12" ht="25.5" customHeight="1">
      <c r="A9" s="175">
        <v>7</v>
      </c>
      <c r="B9" s="3"/>
      <c r="C9" s="1"/>
      <c r="D9" s="7"/>
      <c r="E9" s="8"/>
      <c r="F9" s="8"/>
      <c r="G9" s="124"/>
      <c r="H9" s="125"/>
      <c r="I9" s="125"/>
      <c r="J9" s="125"/>
      <c r="K9" s="125"/>
      <c r="L9" s="181"/>
    </row>
    <row r="10" spans="1:12" ht="42" customHeight="1">
      <c r="A10" s="175">
        <f t="shared" si="0"/>
        <v>8</v>
      </c>
      <c r="B10" s="45"/>
      <c r="C10" s="46"/>
      <c r="D10" s="49"/>
      <c r="E10" s="50"/>
      <c r="F10" s="50"/>
      <c r="G10" s="126"/>
      <c r="H10" s="127"/>
      <c r="I10" s="127"/>
      <c r="J10" s="127"/>
      <c r="K10" s="127"/>
      <c r="L10" s="176"/>
    </row>
    <row r="11" spans="1:12" ht="38.25" customHeight="1">
      <c r="A11" s="175">
        <f t="shared" si="0"/>
        <v>9</v>
      </c>
      <c r="B11" s="3"/>
      <c r="C11" s="1"/>
      <c r="D11" s="7"/>
      <c r="E11" s="8"/>
      <c r="F11" s="8"/>
      <c r="G11" s="124"/>
      <c r="H11" s="125"/>
      <c r="I11" s="125"/>
      <c r="J11" s="125"/>
      <c r="K11" s="125"/>
      <c r="L11" s="181"/>
    </row>
    <row r="12" spans="1:12" ht="36.75" customHeight="1">
      <c r="A12" s="175">
        <f t="shared" si="0"/>
        <v>10</v>
      </c>
      <c r="B12" s="45"/>
      <c r="C12" s="46"/>
      <c r="D12" s="49"/>
      <c r="E12" s="50"/>
      <c r="F12" s="50"/>
      <c r="G12" s="126"/>
      <c r="H12" s="127"/>
      <c r="I12" s="127"/>
      <c r="J12" s="127"/>
      <c r="K12" s="127"/>
      <c r="L12" s="176"/>
    </row>
    <row r="13" spans="1:12" ht="37.5" customHeight="1">
      <c r="A13" s="175">
        <f t="shared" si="0"/>
        <v>11</v>
      </c>
      <c r="B13" s="3"/>
      <c r="C13" s="1"/>
      <c r="D13" s="7"/>
      <c r="E13" s="8"/>
      <c r="F13" s="8"/>
      <c r="G13" s="124"/>
      <c r="H13" s="125"/>
      <c r="I13" s="125"/>
      <c r="J13" s="125"/>
      <c r="K13" s="125"/>
      <c r="L13" s="181"/>
    </row>
    <row r="14" spans="1:12">
      <c r="A14" s="175">
        <f t="shared" si="0"/>
        <v>12</v>
      </c>
      <c r="B14" s="45"/>
      <c r="C14" s="46"/>
      <c r="D14" s="49"/>
      <c r="E14" s="50"/>
      <c r="F14" s="50"/>
      <c r="G14" s="126"/>
      <c r="H14" s="127"/>
      <c r="I14" s="127"/>
      <c r="J14" s="127"/>
      <c r="K14" s="127"/>
      <c r="L14" s="176"/>
    </row>
    <row r="15" spans="1:12">
      <c r="A15" s="175">
        <f t="shared" si="0"/>
        <v>13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181"/>
    </row>
    <row r="16" spans="1:12" ht="35.25" customHeight="1">
      <c r="A16" s="175">
        <f t="shared" si="0"/>
        <v>14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176"/>
    </row>
    <row r="17" spans="1:12" ht="29.25" customHeight="1">
      <c r="A17" s="175"/>
      <c r="B17" s="3"/>
      <c r="C17" s="1"/>
      <c r="D17" s="7"/>
      <c r="E17" s="8"/>
      <c r="F17" s="19"/>
      <c r="G17" s="124"/>
      <c r="H17" s="125"/>
      <c r="I17" s="125"/>
      <c r="J17" s="125"/>
      <c r="K17" s="125"/>
      <c r="L17" s="181"/>
    </row>
    <row r="18" spans="1:12">
      <c r="A18" s="175">
        <f>A16+1</f>
        <v>15</v>
      </c>
      <c r="B18" s="45"/>
      <c r="C18" s="46"/>
      <c r="D18" s="49"/>
      <c r="E18" s="50"/>
      <c r="F18" s="50"/>
      <c r="G18" s="126"/>
      <c r="H18" s="127"/>
      <c r="I18" s="127"/>
      <c r="J18" s="127"/>
      <c r="K18" s="127"/>
      <c r="L18" s="176"/>
    </row>
    <row r="19" spans="1:12" ht="13.5" thickBot="1">
      <c r="A19" s="177">
        <f>A18+1</f>
        <v>16</v>
      </c>
      <c r="B19" s="10"/>
      <c r="C19" s="11"/>
      <c r="D19" s="12"/>
      <c r="E19" s="13"/>
      <c r="F19" s="13"/>
      <c r="G19" s="122"/>
      <c r="H19" s="123"/>
      <c r="I19" s="123"/>
      <c r="J19" s="123"/>
      <c r="K19" s="123"/>
      <c r="L19" s="178"/>
    </row>
    <row r="20" spans="1:12" ht="13.5" thickBot="1"/>
    <row r="21" spans="1:12" ht="13.5" thickBot="1">
      <c r="A21" s="111" t="s">
        <v>21</v>
      </c>
      <c r="B21" s="92" t="s">
        <v>20</v>
      </c>
      <c r="C21" s="141"/>
      <c r="D21" s="91"/>
      <c r="E21" s="91"/>
      <c r="F21" s="92"/>
      <c r="G21" s="92"/>
      <c r="H21" s="92"/>
      <c r="I21" s="92"/>
      <c r="J21" s="92"/>
      <c r="K21" s="141"/>
      <c r="L21" s="142"/>
    </row>
    <row r="22" spans="1:12">
      <c r="A22" s="175">
        <v>1</v>
      </c>
      <c r="B22" s="14"/>
      <c r="C22" s="1"/>
      <c r="D22" s="4"/>
      <c r="E22" s="5"/>
      <c r="F22" s="5"/>
      <c r="G22" s="163"/>
      <c r="H22" s="164"/>
      <c r="I22" s="164"/>
      <c r="J22" s="164"/>
      <c r="K22" s="164"/>
      <c r="L22" s="197"/>
    </row>
    <row r="23" spans="1:12">
      <c r="A23" s="175">
        <v>2</v>
      </c>
      <c r="B23" s="45"/>
      <c r="C23" s="46"/>
      <c r="D23" s="49"/>
      <c r="E23" s="50"/>
      <c r="F23" s="50"/>
      <c r="G23" s="126"/>
      <c r="H23" s="127"/>
      <c r="I23" s="127"/>
      <c r="J23" s="127"/>
      <c r="K23" s="127"/>
      <c r="L23" s="176"/>
    </row>
    <row r="24" spans="1:12">
      <c r="A24" s="175">
        <v>3</v>
      </c>
      <c r="B24" s="3"/>
      <c r="C24" s="1"/>
      <c r="D24" s="7"/>
      <c r="E24" s="8"/>
      <c r="F24" s="8"/>
      <c r="G24" s="124"/>
      <c r="H24" s="125"/>
      <c r="I24" s="125"/>
      <c r="J24" s="125"/>
      <c r="K24" s="125"/>
      <c r="L24" s="181"/>
    </row>
    <row r="25" spans="1:12">
      <c r="A25" s="175">
        <v>4</v>
      </c>
      <c r="B25" s="45"/>
      <c r="C25" s="46"/>
      <c r="D25" s="49"/>
      <c r="E25" s="50"/>
      <c r="F25" s="50"/>
      <c r="G25" s="126"/>
      <c r="H25" s="127"/>
      <c r="I25" s="127"/>
      <c r="J25" s="127"/>
      <c r="K25" s="127"/>
      <c r="L25" s="176"/>
    </row>
    <row r="26" spans="1:12">
      <c r="A26" s="175">
        <v>5</v>
      </c>
      <c r="B26" s="3"/>
      <c r="C26" s="1"/>
      <c r="D26" s="7"/>
      <c r="E26" s="8"/>
      <c r="F26" s="8"/>
      <c r="G26" s="124"/>
      <c r="H26" s="125"/>
      <c r="I26" s="125"/>
      <c r="J26" s="125"/>
      <c r="K26" s="125"/>
      <c r="L26" s="181"/>
    </row>
    <row r="27" spans="1:12">
      <c r="A27" s="175">
        <v>6</v>
      </c>
      <c r="B27" s="45"/>
      <c r="C27" s="46"/>
      <c r="D27" s="49"/>
      <c r="E27" s="50"/>
      <c r="F27" s="50"/>
      <c r="G27" s="126"/>
      <c r="H27" s="127"/>
      <c r="I27" s="127"/>
      <c r="J27" s="127"/>
      <c r="K27" s="127"/>
      <c r="L27" s="176"/>
    </row>
    <row r="28" spans="1:12" ht="25.5" hidden="1" customHeight="1">
      <c r="A28" s="175">
        <v>7</v>
      </c>
      <c r="B28" s="3"/>
      <c r="C28" s="1"/>
      <c r="D28" s="7"/>
      <c r="E28" s="8"/>
      <c r="F28" s="8"/>
      <c r="G28" s="124"/>
      <c r="H28" s="125"/>
      <c r="I28" s="125"/>
      <c r="J28" s="125"/>
      <c r="K28" s="125"/>
      <c r="L28" s="181"/>
    </row>
    <row r="29" spans="1:12">
      <c r="A29" s="175">
        <v>8</v>
      </c>
      <c r="B29" s="45"/>
      <c r="C29" s="46"/>
      <c r="D29" s="49"/>
      <c r="E29" s="50"/>
      <c r="F29" s="50"/>
      <c r="G29" s="126"/>
      <c r="H29" s="127"/>
      <c r="I29" s="127"/>
      <c r="J29" s="127"/>
      <c r="K29" s="127"/>
      <c r="L29" s="176"/>
    </row>
    <row r="30" spans="1:12">
      <c r="A30" s="175">
        <f t="shared" ref="A30:A38" si="1">A29+1</f>
        <v>9</v>
      </c>
      <c r="B30" s="3"/>
      <c r="C30" s="1"/>
      <c r="D30" s="7"/>
      <c r="E30" s="8"/>
      <c r="F30" s="8"/>
      <c r="G30" s="124"/>
      <c r="H30" s="125"/>
      <c r="I30" s="125"/>
      <c r="J30" s="125"/>
      <c r="K30" s="125"/>
      <c r="L30" s="181"/>
    </row>
    <row r="31" spans="1:12">
      <c r="A31" s="175">
        <f t="shared" si="1"/>
        <v>10</v>
      </c>
      <c r="B31" s="45"/>
      <c r="C31" s="46"/>
      <c r="D31" s="49"/>
      <c r="E31" s="50"/>
      <c r="F31" s="50"/>
      <c r="G31" s="126"/>
      <c r="H31" s="127"/>
      <c r="I31" s="127"/>
      <c r="J31" s="127"/>
      <c r="K31" s="127"/>
      <c r="L31" s="176"/>
    </row>
    <row r="32" spans="1:12">
      <c r="A32" s="175">
        <f t="shared" si="1"/>
        <v>11</v>
      </c>
      <c r="B32" s="3"/>
      <c r="C32" s="1"/>
      <c r="D32" s="7"/>
      <c r="E32" s="8"/>
      <c r="F32" s="8"/>
      <c r="G32" s="124"/>
      <c r="H32" s="125"/>
      <c r="I32" s="125"/>
      <c r="J32" s="125"/>
      <c r="K32" s="125"/>
      <c r="L32" s="181"/>
    </row>
    <row r="33" spans="1:12">
      <c r="A33" s="175">
        <f t="shared" si="1"/>
        <v>12</v>
      </c>
      <c r="B33" s="45"/>
      <c r="C33" s="46"/>
      <c r="D33" s="49"/>
      <c r="E33" s="50"/>
      <c r="F33" s="50"/>
      <c r="G33" s="126"/>
      <c r="H33" s="127"/>
      <c r="I33" s="127"/>
      <c r="J33" s="127"/>
      <c r="K33" s="127"/>
      <c r="L33" s="176"/>
    </row>
    <row r="34" spans="1:12">
      <c r="A34" s="175">
        <f t="shared" si="1"/>
        <v>13</v>
      </c>
      <c r="B34" s="3"/>
      <c r="C34" s="1"/>
      <c r="D34" s="7"/>
      <c r="E34" s="8"/>
      <c r="F34" s="8"/>
      <c r="G34" s="124"/>
      <c r="H34" s="125"/>
      <c r="I34" s="125"/>
      <c r="J34" s="125"/>
      <c r="K34" s="125"/>
      <c r="L34" s="181"/>
    </row>
    <row r="35" spans="1:12">
      <c r="A35" s="175">
        <f t="shared" si="1"/>
        <v>14</v>
      </c>
      <c r="B35" s="45"/>
      <c r="C35" s="46"/>
      <c r="D35" s="49"/>
      <c r="E35" s="50"/>
      <c r="F35" s="50"/>
      <c r="G35" s="126"/>
      <c r="H35" s="127"/>
      <c r="I35" s="127"/>
      <c r="J35" s="127"/>
      <c r="K35" s="127"/>
      <c r="L35" s="176"/>
    </row>
    <row r="36" spans="1:12">
      <c r="A36" s="175">
        <f t="shared" si="1"/>
        <v>15</v>
      </c>
      <c r="B36" s="3"/>
      <c r="C36" s="1"/>
      <c r="D36" s="7"/>
      <c r="E36" s="8"/>
      <c r="F36" s="19"/>
      <c r="G36" s="124"/>
      <c r="H36" s="125"/>
      <c r="I36" s="125"/>
      <c r="J36" s="125"/>
      <c r="K36" s="125"/>
      <c r="L36" s="181"/>
    </row>
    <row r="37" spans="1:12">
      <c r="A37" s="175">
        <f t="shared" si="1"/>
        <v>16</v>
      </c>
      <c r="B37" s="45"/>
      <c r="C37" s="46"/>
      <c r="D37" s="49"/>
      <c r="E37" s="50"/>
      <c r="F37" s="50"/>
      <c r="G37" s="126"/>
      <c r="H37" s="127"/>
      <c r="I37" s="127"/>
      <c r="J37" s="127"/>
      <c r="K37" s="127"/>
      <c r="L37" s="176"/>
    </row>
    <row r="38" spans="1:12" ht="13.5" thickBot="1">
      <c r="A38" s="177">
        <f t="shared" si="1"/>
        <v>17</v>
      </c>
      <c r="B38" s="10"/>
      <c r="C38" s="11"/>
      <c r="D38" s="12"/>
      <c r="E38" s="12"/>
      <c r="F38" s="12"/>
      <c r="G38" s="122"/>
      <c r="H38" s="123"/>
      <c r="I38" s="123"/>
      <c r="J38" s="123"/>
      <c r="K38" s="123"/>
      <c r="L38" s="178"/>
    </row>
  </sheetData>
  <conditionalFormatting sqref="D2:D3 D5:D11">
    <cfRule type="cellIs" dxfId="22" priority="23" operator="equal">
      <formula>500</formula>
    </cfRule>
  </conditionalFormatting>
  <conditionalFormatting sqref="D12">
    <cfRule type="cellIs" dxfId="21" priority="13" operator="equal">
      <formula>500</formula>
    </cfRule>
  </conditionalFormatting>
  <conditionalFormatting sqref="D13">
    <cfRule type="cellIs" dxfId="20" priority="12" operator="equal">
      <formula>500</formula>
    </cfRule>
  </conditionalFormatting>
  <conditionalFormatting sqref="D14:D19">
    <cfRule type="cellIs" dxfId="19" priority="16" operator="equal">
      <formula>500</formula>
    </cfRule>
  </conditionalFormatting>
  <conditionalFormatting sqref="D4">
    <cfRule type="cellIs" dxfId="18" priority="10" operator="equal">
      <formula>500</formula>
    </cfRule>
  </conditionalFormatting>
  <conditionalFormatting sqref="B21">
    <cfRule type="iconSet" priority="8">
      <iconSet showValue="0" reverse="1">
        <cfvo type="percent" val="0"/>
        <cfvo type="num" val="1"/>
        <cfvo type="num" val="2"/>
      </iconSet>
    </cfRule>
  </conditionalFormatting>
  <conditionalFormatting sqref="C21 D22 D24:D30">
    <cfRule type="cellIs" dxfId="17" priority="7" operator="equal">
      <formula>500</formula>
    </cfRule>
  </conditionalFormatting>
  <conditionalFormatting sqref="D31">
    <cfRule type="cellIs" dxfId="16" priority="5" operator="equal">
      <formula>500</formula>
    </cfRule>
  </conditionalFormatting>
  <conditionalFormatting sqref="D32">
    <cfRule type="cellIs" dxfId="15" priority="4" operator="equal">
      <formula>500</formula>
    </cfRule>
  </conditionalFormatting>
  <conditionalFormatting sqref="E38:F38 D33:D38">
    <cfRule type="cellIs" dxfId="14" priority="6" operator="equal">
      <formula>500</formula>
    </cfRule>
  </conditionalFormatting>
  <conditionalFormatting sqref="D23">
    <cfRule type="cellIs" dxfId="13" priority="3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691C2A9-3145-43BD-B394-4A8A9FA9B7C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C22:C38 C3:C19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4"/>
  <dimension ref="A1:L225"/>
  <sheetViews>
    <sheetView zoomScale="70" zoomScaleNormal="70" workbookViewId="0">
      <selection activeCell="O234" sqref="O234"/>
    </sheetView>
  </sheetViews>
  <sheetFormatPr baseColWidth="10" defaultRowHeight="12.75"/>
  <cols>
    <col min="2" max="2" width="34.7109375" customWidth="1"/>
  </cols>
  <sheetData>
    <row r="1" spans="1:12" ht="12.75" customHeight="1" thickBot="1">
      <c r="A1" s="89" t="s">
        <v>33</v>
      </c>
      <c r="B1" s="90" t="s">
        <v>22</v>
      </c>
      <c r="C1" s="141"/>
      <c r="D1" s="91"/>
      <c r="E1" s="91"/>
      <c r="F1" s="91"/>
      <c r="G1" s="91"/>
      <c r="H1" s="91"/>
      <c r="I1" s="91"/>
      <c r="J1" s="91"/>
      <c r="K1" s="91"/>
      <c r="L1" s="215"/>
    </row>
    <row r="2" spans="1:12">
      <c r="A2" s="175"/>
      <c r="B2" s="266"/>
      <c r="C2" s="267"/>
      <c r="D2" s="270"/>
      <c r="E2" s="271"/>
      <c r="F2" s="267"/>
      <c r="G2" s="270"/>
      <c r="H2" s="271"/>
      <c r="I2" s="167"/>
      <c r="J2" s="168"/>
      <c r="K2" s="168"/>
      <c r="L2" s="216"/>
    </row>
    <row r="3" spans="1:12">
      <c r="A3" s="175"/>
      <c r="B3" s="268"/>
      <c r="C3" s="269"/>
      <c r="D3" s="100"/>
      <c r="E3" s="100"/>
      <c r="F3" s="269"/>
      <c r="G3" s="100"/>
      <c r="H3" s="105"/>
      <c r="I3" s="169"/>
      <c r="J3" s="170"/>
      <c r="K3" s="170"/>
      <c r="L3" s="217"/>
    </row>
    <row r="4" spans="1:12">
      <c r="A4" s="175">
        <v>1</v>
      </c>
      <c r="B4" s="18" t="s">
        <v>23</v>
      </c>
      <c r="C4" s="146"/>
      <c r="D4" s="17"/>
      <c r="E4" s="17"/>
      <c r="F4" s="147"/>
      <c r="G4" s="17"/>
      <c r="H4" s="103"/>
      <c r="I4" s="103"/>
      <c r="J4" s="171"/>
      <c r="K4" s="171"/>
      <c r="L4" s="218"/>
    </row>
    <row r="5" spans="1:12">
      <c r="A5" s="175">
        <f t="shared" ref="A5:A13" si="0">A4+1</f>
        <v>2</v>
      </c>
      <c r="B5" s="70" t="s">
        <v>24</v>
      </c>
      <c r="C5" s="71"/>
      <c r="D5" s="143"/>
      <c r="E5" s="143"/>
      <c r="F5" s="72"/>
      <c r="G5" s="143"/>
      <c r="H5" s="104"/>
      <c r="I5" s="104"/>
      <c r="J5" s="172"/>
      <c r="K5" s="172"/>
      <c r="L5" s="219"/>
    </row>
    <row r="6" spans="1:12">
      <c r="A6" s="175">
        <f t="shared" si="0"/>
        <v>3</v>
      </c>
      <c r="B6" s="18" t="s">
        <v>25</v>
      </c>
      <c r="C6" s="146"/>
      <c r="D6" s="17"/>
      <c r="E6" s="17"/>
      <c r="F6" s="147"/>
      <c r="G6" s="17"/>
      <c r="H6" s="103"/>
      <c r="I6" s="103"/>
      <c r="J6" s="171"/>
      <c r="K6" s="171"/>
      <c r="L6" s="218"/>
    </row>
    <row r="7" spans="1:12">
      <c r="A7" s="175">
        <f t="shared" si="0"/>
        <v>4</v>
      </c>
      <c r="B7" s="70" t="s">
        <v>26</v>
      </c>
      <c r="C7" s="71"/>
      <c r="D7" s="143"/>
      <c r="E7" s="143"/>
      <c r="F7" s="72"/>
      <c r="G7" s="143"/>
      <c r="H7" s="104"/>
      <c r="I7" s="104"/>
      <c r="J7" s="172"/>
      <c r="K7" s="172"/>
      <c r="L7" s="219"/>
    </row>
    <row r="8" spans="1:12">
      <c r="A8" s="175">
        <f t="shared" si="0"/>
        <v>5</v>
      </c>
      <c r="B8" s="18" t="s">
        <v>27</v>
      </c>
      <c r="C8" s="146"/>
      <c r="D8" s="17"/>
      <c r="E8" s="17"/>
      <c r="F8" s="147"/>
      <c r="G8" s="17"/>
      <c r="H8" s="103"/>
      <c r="I8" s="103"/>
      <c r="J8" s="171"/>
      <c r="K8" s="171"/>
      <c r="L8" s="218"/>
    </row>
    <row r="9" spans="1:12">
      <c r="A9" s="175">
        <f t="shared" si="0"/>
        <v>6</v>
      </c>
      <c r="B9" s="70" t="s">
        <v>28</v>
      </c>
      <c r="C9" s="71"/>
      <c r="D9" s="143"/>
      <c r="E9" s="143"/>
      <c r="F9" s="72"/>
      <c r="G9" s="143"/>
      <c r="H9" s="104"/>
      <c r="I9" s="104"/>
      <c r="J9" s="172"/>
      <c r="K9" s="172"/>
      <c r="L9" s="219"/>
    </row>
    <row r="10" spans="1:12" hidden="1">
      <c r="A10" s="175">
        <f t="shared" si="0"/>
        <v>7</v>
      </c>
      <c r="B10" s="18" t="s">
        <v>29</v>
      </c>
      <c r="C10" s="146"/>
      <c r="D10" s="17"/>
      <c r="E10" s="17"/>
      <c r="F10" s="147"/>
      <c r="G10" s="17"/>
      <c r="H10" s="103"/>
      <c r="I10" s="103"/>
      <c r="J10" s="171"/>
      <c r="K10" s="171"/>
      <c r="L10" s="218"/>
    </row>
    <row r="11" spans="1:12" hidden="1">
      <c r="A11" s="175">
        <f t="shared" si="0"/>
        <v>8</v>
      </c>
      <c r="B11" s="70" t="s">
        <v>30</v>
      </c>
      <c r="C11" s="71"/>
      <c r="D11" s="143"/>
      <c r="E11" s="143"/>
      <c r="F11" s="72"/>
      <c r="G11" s="143"/>
      <c r="H11" s="104"/>
      <c r="I11" s="104"/>
      <c r="J11" s="172"/>
      <c r="K11" s="172"/>
      <c r="L11" s="219"/>
    </row>
    <row r="12" spans="1:12" hidden="1">
      <c r="A12" s="175">
        <f t="shared" si="0"/>
        <v>9</v>
      </c>
      <c r="B12" s="101" t="s">
        <v>31</v>
      </c>
      <c r="C12" s="144"/>
      <c r="D12" s="102"/>
      <c r="E12" s="102"/>
      <c r="F12" s="145"/>
      <c r="G12" s="102"/>
      <c r="H12" s="103"/>
      <c r="I12" s="165"/>
      <c r="J12" s="166"/>
      <c r="K12" s="166"/>
      <c r="L12" s="220"/>
    </row>
    <row r="13" spans="1:12" hidden="1">
      <c r="A13" s="175">
        <f t="shared" si="0"/>
        <v>10</v>
      </c>
      <c r="B13" s="50" t="s">
        <v>32</v>
      </c>
      <c r="C13" s="77"/>
      <c r="D13" s="143"/>
      <c r="E13" s="143"/>
      <c r="F13" s="77"/>
      <c r="G13" s="143"/>
      <c r="H13" s="104"/>
      <c r="I13" s="272"/>
      <c r="J13" s="273"/>
      <c r="K13" s="274"/>
      <c r="L13" s="219"/>
    </row>
    <row r="14" spans="1:12" ht="12.75" hidden="1" customHeight="1">
      <c r="A14" s="221">
        <f>A13+1</f>
        <v>11</v>
      </c>
      <c r="B14" s="18" t="s">
        <v>268</v>
      </c>
      <c r="C14" s="146"/>
      <c r="D14" s="17"/>
      <c r="E14" s="17"/>
      <c r="F14" s="147"/>
      <c r="G14" s="17"/>
      <c r="H14" s="103"/>
      <c r="I14" s="276"/>
      <c r="J14" s="277"/>
      <c r="K14" s="278"/>
      <c r="L14" s="222"/>
    </row>
    <row r="15" spans="1:12" ht="12.75" hidden="1" customHeight="1">
      <c r="A15" s="221">
        <f t="shared" ref="A15:A78" si="1">A14+1</f>
        <v>12</v>
      </c>
      <c r="B15" s="70" t="s">
        <v>269</v>
      </c>
      <c r="C15" s="71"/>
      <c r="D15" s="143"/>
      <c r="E15" s="143"/>
      <c r="F15" s="72"/>
      <c r="G15" s="143"/>
      <c r="H15" s="104"/>
      <c r="I15" s="272"/>
      <c r="J15" s="273"/>
      <c r="K15" s="274"/>
      <c r="L15" s="222"/>
    </row>
    <row r="16" spans="1:12" ht="12.75" hidden="1" customHeight="1">
      <c r="A16" s="221">
        <f t="shared" si="1"/>
        <v>13</v>
      </c>
      <c r="B16" s="18" t="s">
        <v>270</v>
      </c>
      <c r="C16" s="146"/>
      <c r="D16" s="17"/>
      <c r="E16" s="17"/>
      <c r="F16" s="147"/>
      <c r="G16" s="17"/>
      <c r="H16" s="103"/>
      <c r="I16" s="276"/>
      <c r="J16" s="277"/>
      <c r="K16" s="278"/>
      <c r="L16" s="222"/>
    </row>
    <row r="17" spans="1:12" ht="12.75" hidden="1" customHeight="1">
      <c r="A17" s="221">
        <f t="shared" si="1"/>
        <v>14</v>
      </c>
      <c r="B17" s="70" t="s">
        <v>271</v>
      </c>
      <c r="C17" s="71"/>
      <c r="D17" s="143"/>
      <c r="E17" s="143"/>
      <c r="F17" s="72"/>
      <c r="G17" s="143"/>
      <c r="H17" s="104"/>
      <c r="I17" s="272"/>
      <c r="J17" s="273"/>
      <c r="K17" s="274"/>
      <c r="L17" s="222"/>
    </row>
    <row r="18" spans="1:12" ht="12.75" hidden="1" customHeight="1">
      <c r="A18" s="221">
        <f t="shared" si="1"/>
        <v>15</v>
      </c>
      <c r="B18" s="18" t="s">
        <v>272</v>
      </c>
      <c r="C18" s="146"/>
      <c r="D18" s="17"/>
      <c r="E18" s="17"/>
      <c r="F18" s="147"/>
      <c r="G18" s="17"/>
      <c r="H18" s="103"/>
      <c r="I18" s="276"/>
      <c r="J18" s="277"/>
      <c r="K18" s="278"/>
      <c r="L18" s="222"/>
    </row>
    <row r="19" spans="1:12" ht="12.75" hidden="1" customHeight="1">
      <c r="A19" s="221">
        <f t="shared" si="1"/>
        <v>16</v>
      </c>
      <c r="B19" s="70" t="s">
        <v>273</v>
      </c>
      <c r="C19" s="71"/>
      <c r="D19" s="143"/>
      <c r="E19" s="143"/>
      <c r="F19" s="72"/>
      <c r="G19" s="143"/>
      <c r="H19" s="104"/>
      <c r="I19" s="272"/>
      <c r="J19" s="273"/>
      <c r="K19" s="274"/>
      <c r="L19" s="222"/>
    </row>
    <row r="20" spans="1:12" hidden="1">
      <c r="A20" s="221">
        <f t="shared" si="1"/>
        <v>17</v>
      </c>
      <c r="B20" s="18" t="s">
        <v>274</v>
      </c>
      <c r="C20" s="146"/>
      <c r="D20" s="17"/>
      <c r="E20" s="17"/>
      <c r="F20" s="147"/>
      <c r="G20" s="17"/>
      <c r="H20" s="103"/>
      <c r="I20" s="276"/>
      <c r="J20" s="277"/>
      <c r="K20" s="278"/>
      <c r="L20" s="222"/>
    </row>
    <row r="21" spans="1:12" hidden="1">
      <c r="A21" s="221">
        <f t="shared" si="1"/>
        <v>18</v>
      </c>
      <c r="B21" s="70" t="s">
        <v>275</v>
      </c>
      <c r="C21" s="71"/>
      <c r="D21" s="143"/>
      <c r="E21" s="143"/>
      <c r="F21" s="72"/>
      <c r="G21" s="143"/>
      <c r="H21" s="104"/>
      <c r="I21" s="272"/>
      <c r="J21" s="273"/>
      <c r="K21" s="274"/>
      <c r="L21" s="222"/>
    </row>
    <row r="22" spans="1:12" hidden="1">
      <c r="A22" s="221">
        <f t="shared" si="1"/>
        <v>19</v>
      </c>
      <c r="B22" s="101" t="s">
        <v>276</v>
      </c>
      <c r="C22" s="144"/>
      <c r="D22" s="102"/>
      <c r="E22" s="102"/>
      <c r="F22" s="145"/>
      <c r="G22" s="102"/>
      <c r="H22" s="103"/>
      <c r="I22" s="279"/>
      <c r="J22" s="280"/>
      <c r="K22" s="281"/>
      <c r="L22" s="222"/>
    </row>
    <row r="23" spans="1:12" hidden="1">
      <c r="A23" s="221">
        <f t="shared" si="1"/>
        <v>20</v>
      </c>
      <c r="B23" s="50" t="s">
        <v>277</v>
      </c>
      <c r="C23" s="77"/>
      <c r="D23" s="143"/>
      <c r="E23" s="143"/>
      <c r="F23" s="77"/>
      <c r="G23" s="143"/>
      <c r="H23" s="104"/>
      <c r="I23" s="275"/>
      <c r="J23" s="275"/>
      <c r="K23" s="275"/>
      <c r="L23" s="222"/>
    </row>
    <row r="24" spans="1:12" hidden="1">
      <c r="A24" s="221">
        <f t="shared" si="1"/>
        <v>21</v>
      </c>
      <c r="B24" s="18" t="s">
        <v>278</v>
      </c>
      <c r="C24" s="146"/>
      <c r="D24" s="17"/>
      <c r="E24" s="17"/>
      <c r="F24" s="147"/>
      <c r="G24" s="17"/>
      <c r="H24" s="103"/>
      <c r="I24" s="276"/>
      <c r="J24" s="277"/>
      <c r="K24" s="278"/>
      <c r="L24" s="222"/>
    </row>
    <row r="25" spans="1:12" hidden="1">
      <c r="A25" s="221">
        <f t="shared" si="1"/>
        <v>22</v>
      </c>
      <c r="B25" s="70" t="s">
        <v>279</v>
      </c>
      <c r="C25" s="71"/>
      <c r="D25" s="143"/>
      <c r="E25" s="143"/>
      <c r="F25" s="72"/>
      <c r="G25" s="143"/>
      <c r="H25" s="104"/>
      <c r="I25" s="272"/>
      <c r="J25" s="273"/>
      <c r="K25" s="274"/>
      <c r="L25" s="222"/>
    </row>
    <row r="26" spans="1:12" hidden="1">
      <c r="A26" s="221">
        <f t="shared" si="1"/>
        <v>23</v>
      </c>
      <c r="B26" s="18" t="s">
        <v>280</v>
      </c>
      <c r="C26" s="146"/>
      <c r="D26" s="17"/>
      <c r="E26" s="17"/>
      <c r="F26" s="147"/>
      <c r="G26" s="17"/>
      <c r="H26" s="103"/>
      <c r="I26" s="276"/>
      <c r="J26" s="277"/>
      <c r="K26" s="278"/>
      <c r="L26" s="222"/>
    </row>
    <row r="27" spans="1:12" hidden="1">
      <c r="A27" s="221">
        <f t="shared" si="1"/>
        <v>24</v>
      </c>
      <c r="B27" s="70" t="s">
        <v>281</v>
      </c>
      <c r="C27" s="71"/>
      <c r="D27" s="143"/>
      <c r="E27" s="143"/>
      <c r="F27" s="72"/>
      <c r="G27" s="143"/>
      <c r="H27" s="104"/>
      <c r="I27" s="272"/>
      <c r="J27" s="273"/>
      <c r="K27" s="274"/>
      <c r="L27" s="222"/>
    </row>
    <row r="28" spans="1:12" hidden="1">
      <c r="A28" s="221">
        <f t="shared" si="1"/>
        <v>25</v>
      </c>
      <c r="B28" s="18" t="s">
        <v>282</v>
      </c>
      <c r="C28" s="146"/>
      <c r="D28" s="17"/>
      <c r="E28" s="17"/>
      <c r="F28" s="147"/>
      <c r="G28" s="17"/>
      <c r="H28" s="103"/>
      <c r="I28" s="276"/>
      <c r="J28" s="277"/>
      <c r="K28" s="278"/>
      <c r="L28" s="222"/>
    </row>
    <row r="29" spans="1:12" hidden="1">
      <c r="A29" s="221">
        <f t="shared" si="1"/>
        <v>26</v>
      </c>
      <c r="B29" s="70" t="s">
        <v>283</v>
      </c>
      <c r="C29" s="71"/>
      <c r="D29" s="143"/>
      <c r="E29" s="143"/>
      <c r="F29" s="72"/>
      <c r="G29" s="143"/>
      <c r="H29" s="104"/>
      <c r="I29" s="272"/>
      <c r="J29" s="273"/>
      <c r="K29" s="274"/>
      <c r="L29" s="222"/>
    </row>
    <row r="30" spans="1:12" hidden="1">
      <c r="A30" s="221">
        <f t="shared" si="1"/>
        <v>27</v>
      </c>
      <c r="B30" s="18" t="s">
        <v>284</v>
      </c>
      <c r="C30" s="146"/>
      <c r="D30" s="17"/>
      <c r="E30" s="17"/>
      <c r="F30" s="147"/>
      <c r="G30" s="17"/>
      <c r="H30" s="103"/>
      <c r="I30" s="276"/>
      <c r="J30" s="277"/>
      <c r="K30" s="278"/>
      <c r="L30" s="222"/>
    </row>
    <row r="31" spans="1:12" hidden="1">
      <c r="A31" s="221">
        <f t="shared" si="1"/>
        <v>28</v>
      </c>
      <c r="B31" s="70" t="s">
        <v>285</v>
      </c>
      <c r="C31" s="71"/>
      <c r="D31" s="143"/>
      <c r="E31" s="143"/>
      <c r="F31" s="72"/>
      <c r="G31" s="143"/>
      <c r="H31" s="104"/>
      <c r="I31" s="272"/>
      <c r="J31" s="273"/>
      <c r="K31" s="274"/>
      <c r="L31" s="222"/>
    </row>
    <row r="32" spans="1:12" hidden="1">
      <c r="A32" s="221">
        <f t="shared" si="1"/>
        <v>29</v>
      </c>
      <c r="B32" s="101" t="s">
        <v>286</v>
      </c>
      <c r="C32" s="144"/>
      <c r="D32" s="102"/>
      <c r="E32" s="102"/>
      <c r="F32" s="145"/>
      <c r="G32" s="102"/>
      <c r="H32" s="103"/>
      <c r="I32" s="279"/>
      <c r="J32" s="280"/>
      <c r="K32" s="281"/>
      <c r="L32" s="222"/>
    </row>
    <row r="33" spans="1:12" hidden="1">
      <c r="A33" s="221">
        <f t="shared" si="1"/>
        <v>30</v>
      </c>
      <c r="B33" s="50" t="s">
        <v>287</v>
      </c>
      <c r="C33" s="77"/>
      <c r="D33" s="143"/>
      <c r="E33" s="143"/>
      <c r="F33" s="77"/>
      <c r="G33" s="143"/>
      <c r="H33" s="104"/>
      <c r="I33" s="275"/>
      <c r="J33" s="275"/>
      <c r="K33" s="275"/>
      <c r="L33" s="222"/>
    </row>
    <row r="34" spans="1:12" hidden="1">
      <c r="A34" s="221">
        <f t="shared" si="1"/>
        <v>31</v>
      </c>
      <c r="B34" s="18" t="s">
        <v>288</v>
      </c>
      <c r="C34" s="146"/>
      <c r="D34" s="17"/>
      <c r="E34" s="17"/>
      <c r="F34" s="147"/>
      <c r="G34" s="17"/>
      <c r="H34" s="103"/>
      <c r="I34" s="276"/>
      <c r="J34" s="277"/>
      <c r="K34" s="278"/>
      <c r="L34" s="222"/>
    </row>
    <row r="35" spans="1:12" hidden="1">
      <c r="A35" s="221">
        <f t="shared" si="1"/>
        <v>32</v>
      </c>
      <c r="B35" s="70" t="s">
        <v>289</v>
      </c>
      <c r="C35" s="71"/>
      <c r="D35" s="143"/>
      <c r="E35" s="143"/>
      <c r="F35" s="72"/>
      <c r="G35" s="143"/>
      <c r="H35" s="104"/>
      <c r="I35" s="272"/>
      <c r="J35" s="273"/>
      <c r="K35" s="274"/>
      <c r="L35" s="222"/>
    </row>
    <row r="36" spans="1:12" hidden="1">
      <c r="A36" s="221">
        <f t="shared" si="1"/>
        <v>33</v>
      </c>
      <c r="B36" s="18" t="s">
        <v>290</v>
      </c>
      <c r="C36" s="146"/>
      <c r="D36" s="17"/>
      <c r="E36" s="17"/>
      <c r="F36" s="147"/>
      <c r="G36" s="17"/>
      <c r="H36" s="103"/>
      <c r="I36" s="276"/>
      <c r="J36" s="277"/>
      <c r="K36" s="278"/>
      <c r="L36" s="222"/>
    </row>
    <row r="37" spans="1:12" hidden="1">
      <c r="A37" s="221">
        <f t="shared" si="1"/>
        <v>34</v>
      </c>
      <c r="B37" s="70" t="s">
        <v>291</v>
      </c>
      <c r="C37" s="71"/>
      <c r="D37" s="143"/>
      <c r="E37" s="143"/>
      <c r="F37" s="72"/>
      <c r="G37" s="143"/>
      <c r="H37" s="104"/>
      <c r="I37" s="272"/>
      <c r="J37" s="273"/>
      <c r="K37" s="274"/>
      <c r="L37" s="222"/>
    </row>
    <row r="38" spans="1:12" hidden="1">
      <c r="A38" s="221">
        <f t="shared" si="1"/>
        <v>35</v>
      </c>
      <c r="B38" s="18" t="s">
        <v>292</v>
      </c>
      <c r="C38" s="146"/>
      <c r="D38" s="17"/>
      <c r="E38" s="17"/>
      <c r="F38" s="147"/>
      <c r="G38" s="17"/>
      <c r="H38" s="103"/>
      <c r="I38" s="276"/>
      <c r="J38" s="277"/>
      <c r="K38" s="278"/>
      <c r="L38" s="222"/>
    </row>
    <row r="39" spans="1:12" hidden="1">
      <c r="A39" s="221">
        <f t="shared" si="1"/>
        <v>36</v>
      </c>
      <c r="B39" s="70" t="s">
        <v>293</v>
      </c>
      <c r="C39" s="71"/>
      <c r="D39" s="143"/>
      <c r="E39" s="143"/>
      <c r="F39" s="72"/>
      <c r="G39" s="143"/>
      <c r="H39" s="104"/>
      <c r="I39" s="272"/>
      <c r="J39" s="273"/>
      <c r="K39" s="274"/>
      <c r="L39" s="222"/>
    </row>
    <row r="40" spans="1:12" hidden="1">
      <c r="A40" s="221">
        <f t="shared" si="1"/>
        <v>37</v>
      </c>
      <c r="B40" s="18" t="s">
        <v>294</v>
      </c>
      <c r="C40" s="146"/>
      <c r="D40" s="17"/>
      <c r="E40" s="17"/>
      <c r="F40" s="147"/>
      <c r="G40" s="17"/>
      <c r="H40" s="103"/>
      <c r="I40" s="276"/>
      <c r="J40" s="277"/>
      <c r="K40" s="278"/>
      <c r="L40" s="222"/>
    </row>
    <row r="41" spans="1:12" hidden="1">
      <c r="A41" s="221">
        <f t="shared" si="1"/>
        <v>38</v>
      </c>
      <c r="B41" s="70" t="s">
        <v>295</v>
      </c>
      <c r="C41" s="71"/>
      <c r="D41" s="143"/>
      <c r="E41" s="143"/>
      <c r="F41" s="72"/>
      <c r="G41" s="143"/>
      <c r="H41" s="104"/>
      <c r="I41" s="272"/>
      <c r="J41" s="273"/>
      <c r="K41" s="274"/>
      <c r="L41" s="222"/>
    </row>
    <row r="42" spans="1:12" hidden="1">
      <c r="A42" s="221">
        <f t="shared" si="1"/>
        <v>39</v>
      </c>
      <c r="B42" s="101" t="s">
        <v>296</v>
      </c>
      <c r="C42" s="144"/>
      <c r="D42" s="102"/>
      <c r="E42" s="102"/>
      <c r="F42" s="145"/>
      <c r="G42" s="102"/>
      <c r="H42" s="103"/>
      <c r="I42" s="279"/>
      <c r="J42" s="280"/>
      <c r="K42" s="281"/>
      <c r="L42" s="222"/>
    </row>
    <row r="43" spans="1:12" hidden="1">
      <c r="A43" s="221">
        <f t="shared" si="1"/>
        <v>40</v>
      </c>
      <c r="B43" s="50" t="s">
        <v>297</v>
      </c>
      <c r="C43" s="77"/>
      <c r="D43" s="143"/>
      <c r="E43" s="143"/>
      <c r="F43" s="77"/>
      <c r="G43" s="143"/>
      <c r="H43" s="104"/>
      <c r="I43" s="275"/>
      <c r="J43" s="275"/>
      <c r="K43" s="275"/>
      <c r="L43" s="222"/>
    </row>
    <row r="44" spans="1:12" hidden="1">
      <c r="A44" s="221">
        <f t="shared" si="1"/>
        <v>41</v>
      </c>
      <c r="B44" s="18" t="s">
        <v>298</v>
      </c>
      <c r="C44" s="146"/>
      <c r="D44" s="17"/>
      <c r="E44" s="17"/>
      <c r="F44" s="147"/>
      <c r="G44" s="17"/>
      <c r="H44" s="103"/>
      <c r="I44" s="276"/>
      <c r="J44" s="277"/>
      <c r="K44" s="278"/>
      <c r="L44" s="222"/>
    </row>
    <row r="45" spans="1:12" hidden="1">
      <c r="A45" s="221">
        <f t="shared" si="1"/>
        <v>42</v>
      </c>
      <c r="B45" s="70" t="s">
        <v>299</v>
      </c>
      <c r="C45" s="71"/>
      <c r="D45" s="143"/>
      <c r="E45" s="143"/>
      <c r="F45" s="72"/>
      <c r="G45" s="143"/>
      <c r="H45" s="104"/>
      <c r="I45" s="272"/>
      <c r="J45" s="273"/>
      <c r="K45" s="274"/>
      <c r="L45" s="222"/>
    </row>
    <row r="46" spans="1:12" hidden="1">
      <c r="A46" s="221">
        <f t="shared" si="1"/>
        <v>43</v>
      </c>
      <c r="B46" s="18" t="s">
        <v>300</v>
      </c>
      <c r="C46" s="146"/>
      <c r="D46" s="17"/>
      <c r="E46" s="17"/>
      <c r="F46" s="147"/>
      <c r="G46" s="17"/>
      <c r="H46" s="103"/>
      <c r="I46" s="276"/>
      <c r="J46" s="277"/>
      <c r="K46" s="278"/>
      <c r="L46" s="222"/>
    </row>
    <row r="47" spans="1:12" hidden="1">
      <c r="A47" s="221">
        <f t="shared" si="1"/>
        <v>44</v>
      </c>
      <c r="B47" s="70" t="s">
        <v>301</v>
      </c>
      <c r="C47" s="71"/>
      <c r="D47" s="143"/>
      <c r="E47" s="143"/>
      <c r="F47" s="72"/>
      <c r="G47" s="143"/>
      <c r="H47" s="104"/>
      <c r="I47" s="272"/>
      <c r="J47" s="273"/>
      <c r="K47" s="274"/>
      <c r="L47" s="222"/>
    </row>
    <row r="48" spans="1:12" hidden="1">
      <c r="A48" s="221">
        <f t="shared" si="1"/>
        <v>45</v>
      </c>
      <c r="B48" s="18" t="s">
        <v>302</v>
      </c>
      <c r="C48" s="146"/>
      <c r="D48" s="17"/>
      <c r="E48" s="17"/>
      <c r="F48" s="147"/>
      <c r="G48" s="17"/>
      <c r="H48" s="103"/>
      <c r="I48" s="276"/>
      <c r="J48" s="277"/>
      <c r="K48" s="278"/>
      <c r="L48" s="222"/>
    </row>
    <row r="49" spans="1:12" hidden="1">
      <c r="A49" s="221">
        <f t="shared" si="1"/>
        <v>46</v>
      </c>
      <c r="B49" s="70" t="s">
        <v>303</v>
      </c>
      <c r="C49" s="71"/>
      <c r="D49" s="143"/>
      <c r="E49" s="143"/>
      <c r="F49" s="72"/>
      <c r="G49" s="143"/>
      <c r="H49" s="104"/>
      <c r="I49" s="272"/>
      <c r="J49" s="273"/>
      <c r="K49" s="274"/>
      <c r="L49" s="222"/>
    </row>
    <row r="50" spans="1:12" hidden="1">
      <c r="A50" s="221">
        <f t="shared" si="1"/>
        <v>47</v>
      </c>
      <c r="B50" s="18" t="s">
        <v>304</v>
      </c>
      <c r="C50" s="146"/>
      <c r="D50" s="17"/>
      <c r="E50" s="17"/>
      <c r="F50" s="147"/>
      <c r="G50" s="17"/>
      <c r="H50" s="103"/>
      <c r="I50" s="276"/>
      <c r="J50" s="277"/>
      <c r="K50" s="278"/>
      <c r="L50" s="222"/>
    </row>
    <row r="51" spans="1:12" hidden="1">
      <c r="A51" s="221">
        <f t="shared" si="1"/>
        <v>48</v>
      </c>
      <c r="B51" s="70" t="s">
        <v>305</v>
      </c>
      <c r="C51" s="71"/>
      <c r="D51" s="143"/>
      <c r="E51" s="143"/>
      <c r="F51" s="72"/>
      <c r="G51" s="143"/>
      <c r="H51" s="104"/>
      <c r="I51" s="272"/>
      <c r="J51" s="273"/>
      <c r="K51" s="274"/>
      <c r="L51" s="222"/>
    </row>
    <row r="52" spans="1:12" hidden="1">
      <c r="A52" s="221">
        <f t="shared" si="1"/>
        <v>49</v>
      </c>
      <c r="B52" s="101" t="s">
        <v>306</v>
      </c>
      <c r="C52" s="144"/>
      <c r="D52" s="102"/>
      <c r="E52" s="102"/>
      <c r="F52" s="145"/>
      <c r="G52" s="102"/>
      <c r="H52" s="103"/>
      <c r="I52" s="279"/>
      <c r="J52" s="280"/>
      <c r="K52" s="281"/>
      <c r="L52" s="222"/>
    </row>
    <row r="53" spans="1:12" hidden="1">
      <c r="A53" s="221">
        <f t="shared" si="1"/>
        <v>50</v>
      </c>
      <c r="B53" s="50" t="s">
        <v>307</v>
      </c>
      <c r="C53" s="77"/>
      <c r="D53" s="143"/>
      <c r="E53" s="143"/>
      <c r="F53" s="77"/>
      <c r="G53" s="143"/>
      <c r="H53" s="104"/>
      <c r="I53" s="275"/>
      <c r="J53" s="275"/>
      <c r="K53" s="275"/>
      <c r="L53" s="222"/>
    </row>
    <row r="54" spans="1:12" hidden="1">
      <c r="A54" s="221">
        <f t="shared" si="1"/>
        <v>51</v>
      </c>
      <c r="B54" s="18" t="s">
        <v>308</v>
      </c>
      <c r="C54" s="146"/>
      <c r="D54" s="17"/>
      <c r="E54" s="17"/>
      <c r="F54" s="147"/>
      <c r="G54" s="17"/>
      <c r="H54" s="103"/>
      <c r="I54" s="276"/>
      <c r="J54" s="277"/>
      <c r="K54" s="278"/>
      <c r="L54" s="222"/>
    </row>
    <row r="55" spans="1:12" hidden="1">
      <c r="A55" s="221">
        <f t="shared" si="1"/>
        <v>52</v>
      </c>
      <c r="B55" s="70" t="s">
        <v>309</v>
      </c>
      <c r="C55" s="71"/>
      <c r="D55" s="143"/>
      <c r="E55" s="143"/>
      <c r="F55" s="72"/>
      <c r="G55" s="143"/>
      <c r="H55" s="104"/>
      <c r="I55" s="272"/>
      <c r="J55" s="273"/>
      <c r="K55" s="274"/>
      <c r="L55" s="222"/>
    </row>
    <row r="56" spans="1:12" hidden="1">
      <c r="A56" s="221">
        <f t="shared" si="1"/>
        <v>53</v>
      </c>
      <c r="B56" s="18" t="s">
        <v>310</v>
      </c>
      <c r="C56" s="146"/>
      <c r="D56" s="17"/>
      <c r="E56" s="17"/>
      <c r="F56" s="147"/>
      <c r="G56" s="17"/>
      <c r="H56" s="103"/>
      <c r="I56" s="276"/>
      <c r="J56" s="277"/>
      <c r="K56" s="278"/>
      <c r="L56" s="222"/>
    </row>
    <row r="57" spans="1:12" hidden="1">
      <c r="A57" s="221">
        <f t="shared" si="1"/>
        <v>54</v>
      </c>
      <c r="B57" s="70" t="s">
        <v>311</v>
      </c>
      <c r="C57" s="71"/>
      <c r="D57" s="143"/>
      <c r="E57" s="143"/>
      <c r="F57" s="72"/>
      <c r="G57" s="143"/>
      <c r="H57" s="104"/>
      <c r="I57" s="272"/>
      <c r="J57" s="273"/>
      <c r="K57" s="274"/>
      <c r="L57" s="222"/>
    </row>
    <row r="58" spans="1:12" hidden="1">
      <c r="A58" s="221">
        <f t="shared" si="1"/>
        <v>55</v>
      </c>
      <c r="B58" s="18" t="s">
        <v>312</v>
      </c>
      <c r="C58" s="146"/>
      <c r="D58" s="17"/>
      <c r="E58" s="17"/>
      <c r="F58" s="147"/>
      <c r="G58" s="17"/>
      <c r="H58" s="103"/>
      <c r="I58" s="276"/>
      <c r="J58" s="277"/>
      <c r="K58" s="278"/>
      <c r="L58" s="222"/>
    </row>
    <row r="59" spans="1:12" hidden="1">
      <c r="A59" s="221">
        <f t="shared" si="1"/>
        <v>56</v>
      </c>
      <c r="B59" s="70" t="s">
        <v>313</v>
      </c>
      <c r="C59" s="71"/>
      <c r="D59" s="143"/>
      <c r="E59" s="143"/>
      <c r="F59" s="72"/>
      <c r="G59" s="143"/>
      <c r="H59" s="104"/>
      <c r="I59" s="272"/>
      <c r="J59" s="273"/>
      <c r="K59" s="274"/>
      <c r="L59" s="222"/>
    </row>
    <row r="60" spans="1:12" hidden="1">
      <c r="A60" s="221">
        <f t="shared" si="1"/>
        <v>57</v>
      </c>
      <c r="B60" s="18" t="s">
        <v>314</v>
      </c>
      <c r="C60" s="146"/>
      <c r="D60" s="17"/>
      <c r="E60" s="17"/>
      <c r="F60" s="147"/>
      <c r="G60" s="17"/>
      <c r="H60" s="103"/>
      <c r="I60" s="276"/>
      <c r="J60" s="277"/>
      <c r="K60" s="278"/>
      <c r="L60" s="222"/>
    </row>
    <row r="61" spans="1:12" hidden="1">
      <c r="A61" s="221">
        <f t="shared" si="1"/>
        <v>58</v>
      </c>
      <c r="B61" s="70" t="s">
        <v>315</v>
      </c>
      <c r="C61" s="71"/>
      <c r="D61" s="143"/>
      <c r="E61" s="143"/>
      <c r="F61" s="72"/>
      <c r="G61" s="143"/>
      <c r="H61" s="104"/>
      <c r="I61" s="272"/>
      <c r="J61" s="273"/>
      <c r="K61" s="274"/>
      <c r="L61" s="222"/>
    </row>
    <row r="62" spans="1:12" hidden="1">
      <c r="A62" s="221">
        <f t="shared" si="1"/>
        <v>59</v>
      </c>
      <c r="B62" s="101" t="s">
        <v>316</v>
      </c>
      <c r="C62" s="144"/>
      <c r="D62" s="102"/>
      <c r="E62" s="102"/>
      <c r="F62" s="145"/>
      <c r="G62" s="102"/>
      <c r="H62" s="103"/>
      <c r="I62" s="279"/>
      <c r="J62" s="280"/>
      <c r="K62" s="281"/>
      <c r="L62" s="222"/>
    </row>
    <row r="63" spans="1:12" hidden="1">
      <c r="A63" s="221">
        <f t="shared" si="1"/>
        <v>60</v>
      </c>
      <c r="B63" s="50" t="s">
        <v>317</v>
      </c>
      <c r="C63" s="77"/>
      <c r="D63" s="143"/>
      <c r="E63" s="143"/>
      <c r="F63" s="77"/>
      <c r="G63" s="143"/>
      <c r="H63" s="104"/>
      <c r="I63" s="275"/>
      <c r="J63" s="275"/>
      <c r="K63" s="275"/>
      <c r="L63" s="222"/>
    </row>
    <row r="64" spans="1:12" hidden="1">
      <c r="A64" s="221">
        <f t="shared" si="1"/>
        <v>61</v>
      </c>
      <c r="B64" s="18" t="s">
        <v>318</v>
      </c>
      <c r="C64" s="146"/>
      <c r="D64" s="17"/>
      <c r="E64" s="17"/>
      <c r="F64" s="147"/>
      <c r="G64" s="17"/>
      <c r="H64" s="103"/>
      <c r="I64" s="276"/>
      <c r="J64" s="277"/>
      <c r="K64" s="278"/>
      <c r="L64" s="222"/>
    </row>
    <row r="65" spans="1:12" hidden="1">
      <c r="A65" s="221">
        <f t="shared" si="1"/>
        <v>62</v>
      </c>
      <c r="B65" s="70" t="s">
        <v>319</v>
      </c>
      <c r="C65" s="71"/>
      <c r="D65" s="143"/>
      <c r="E65" s="143"/>
      <c r="F65" s="72"/>
      <c r="G65" s="143"/>
      <c r="H65" s="104"/>
      <c r="I65" s="272"/>
      <c r="J65" s="273"/>
      <c r="K65" s="274"/>
      <c r="L65" s="222"/>
    </row>
    <row r="66" spans="1:12" hidden="1">
      <c r="A66" s="221">
        <f t="shared" si="1"/>
        <v>63</v>
      </c>
      <c r="B66" s="18" t="s">
        <v>320</v>
      </c>
      <c r="C66" s="146"/>
      <c r="D66" s="17"/>
      <c r="E66" s="17"/>
      <c r="F66" s="147"/>
      <c r="G66" s="17"/>
      <c r="H66" s="103"/>
      <c r="I66" s="276"/>
      <c r="J66" s="277"/>
      <c r="K66" s="278"/>
      <c r="L66" s="222"/>
    </row>
    <row r="67" spans="1:12" hidden="1">
      <c r="A67" s="221">
        <f t="shared" si="1"/>
        <v>64</v>
      </c>
      <c r="B67" s="70" t="s">
        <v>321</v>
      </c>
      <c r="C67" s="71"/>
      <c r="D67" s="143"/>
      <c r="E67" s="143"/>
      <c r="F67" s="72"/>
      <c r="G67" s="143"/>
      <c r="H67" s="104"/>
      <c r="I67" s="272"/>
      <c r="J67" s="273"/>
      <c r="K67" s="274"/>
      <c r="L67" s="222"/>
    </row>
    <row r="68" spans="1:12" hidden="1">
      <c r="A68" s="221">
        <f t="shared" si="1"/>
        <v>65</v>
      </c>
      <c r="B68" s="18" t="s">
        <v>322</v>
      </c>
      <c r="C68" s="146"/>
      <c r="D68" s="17"/>
      <c r="E68" s="17"/>
      <c r="F68" s="147"/>
      <c r="G68" s="17"/>
      <c r="H68" s="103"/>
      <c r="I68" s="276"/>
      <c r="J68" s="277"/>
      <c r="K68" s="278"/>
      <c r="L68" s="222"/>
    </row>
    <row r="69" spans="1:12" hidden="1">
      <c r="A69" s="221">
        <f t="shared" si="1"/>
        <v>66</v>
      </c>
      <c r="B69" s="70" t="s">
        <v>323</v>
      </c>
      <c r="C69" s="71"/>
      <c r="D69" s="143"/>
      <c r="E69" s="143"/>
      <c r="F69" s="72"/>
      <c r="G69" s="143"/>
      <c r="H69" s="104"/>
      <c r="I69" s="272"/>
      <c r="J69" s="273"/>
      <c r="K69" s="274"/>
      <c r="L69" s="222"/>
    </row>
    <row r="70" spans="1:12" hidden="1">
      <c r="A70" s="221">
        <f t="shared" si="1"/>
        <v>67</v>
      </c>
      <c r="B70" s="18" t="s">
        <v>324</v>
      </c>
      <c r="C70" s="146"/>
      <c r="D70" s="17"/>
      <c r="E70" s="17"/>
      <c r="F70" s="147"/>
      <c r="G70" s="17"/>
      <c r="H70" s="103"/>
      <c r="I70" s="276"/>
      <c r="J70" s="277"/>
      <c r="K70" s="278"/>
      <c r="L70" s="222"/>
    </row>
    <row r="71" spans="1:12" hidden="1">
      <c r="A71" s="221">
        <f t="shared" si="1"/>
        <v>68</v>
      </c>
      <c r="B71" s="70" t="s">
        <v>325</v>
      </c>
      <c r="C71" s="71"/>
      <c r="D71" s="143"/>
      <c r="E71" s="143"/>
      <c r="F71" s="72"/>
      <c r="G71" s="143"/>
      <c r="H71" s="104"/>
      <c r="I71" s="272"/>
      <c r="J71" s="273"/>
      <c r="K71" s="274"/>
      <c r="L71" s="222"/>
    </row>
    <row r="72" spans="1:12" hidden="1">
      <c r="A72" s="221">
        <f t="shared" si="1"/>
        <v>69</v>
      </c>
      <c r="B72" s="101" t="s">
        <v>326</v>
      </c>
      <c r="C72" s="144"/>
      <c r="D72" s="102"/>
      <c r="E72" s="102"/>
      <c r="F72" s="145"/>
      <c r="G72" s="102"/>
      <c r="H72" s="103"/>
      <c r="I72" s="279"/>
      <c r="J72" s="280"/>
      <c r="K72" s="281"/>
      <c r="L72" s="222"/>
    </row>
    <row r="73" spans="1:12" hidden="1">
      <c r="A73" s="221">
        <f t="shared" si="1"/>
        <v>70</v>
      </c>
      <c r="B73" s="50" t="s">
        <v>327</v>
      </c>
      <c r="C73" s="77"/>
      <c r="D73" s="143"/>
      <c r="E73" s="143"/>
      <c r="F73" s="77"/>
      <c r="G73" s="143"/>
      <c r="H73" s="104"/>
      <c r="I73" s="275"/>
      <c r="J73" s="275"/>
      <c r="K73" s="275"/>
      <c r="L73" s="222"/>
    </row>
    <row r="74" spans="1:12" hidden="1">
      <c r="A74" s="221">
        <f t="shared" si="1"/>
        <v>71</v>
      </c>
      <c r="B74" s="18" t="s">
        <v>328</v>
      </c>
      <c r="C74" s="146"/>
      <c r="D74" s="17"/>
      <c r="E74" s="17"/>
      <c r="F74" s="147"/>
      <c r="G74" s="17"/>
      <c r="H74" s="103"/>
      <c r="I74" s="276"/>
      <c r="J74" s="277"/>
      <c r="K74" s="278"/>
      <c r="L74" s="222"/>
    </row>
    <row r="75" spans="1:12" hidden="1">
      <c r="A75" s="221">
        <f t="shared" si="1"/>
        <v>72</v>
      </c>
      <c r="B75" s="70" t="s">
        <v>329</v>
      </c>
      <c r="C75" s="71"/>
      <c r="D75" s="143"/>
      <c r="E75" s="143"/>
      <c r="F75" s="72"/>
      <c r="G75" s="143"/>
      <c r="H75" s="104"/>
      <c r="I75" s="272"/>
      <c r="J75" s="273"/>
      <c r="K75" s="274"/>
      <c r="L75" s="222"/>
    </row>
    <row r="76" spans="1:12" hidden="1">
      <c r="A76" s="221">
        <f t="shared" si="1"/>
        <v>73</v>
      </c>
      <c r="B76" s="18" t="s">
        <v>330</v>
      </c>
      <c r="C76" s="146"/>
      <c r="D76" s="17"/>
      <c r="E76" s="17"/>
      <c r="F76" s="147"/>
      <c r="G76" s="17"/>
      <c r="H76" s="103"/>
      <c r="I76" s="276"/>
      <c r="J76" s="277"/>
      <c r="K76" s="278"/>
      <c r="L76" s="222"/>
    </row>
    <row r="77" spans="1:12" hidden="1">
      <c r="A77" s="221">
        <f t="shared" si="1"/>
        <v>74</v>
      </c>
      <c r="B77" s="70" t="s">
        <v>331</v>
      </c>
      <c r="C77" s="71"/>
      <c r="D77" s="143"/>
      <c r="E77" s="143"/>
      <c r="F77" s="72"/>
      <c r="G77" s="143"/>
      <c r="H77" s="104"/>
      <c r="I77" s="272"/>
      <c r="J77" s="273"/>
      <c r="K77" s="274"/>
      <c r="L77" s="222"/>
    </row>
    <row r="78" spans="1:12" hidden="1">
      <c r="A78" s="221">
        <f t="shared" si="1"/>
        <v>75</v>
      </c>
      <c r="B78" s="18" t="s">
        <v>332</v>
      </c>
      <c r="C78" s="146"/>
      <c r="D78" s="17"/>
      <c r="E78" s="17"/>
      <c r="F78" s="147"/>
      <c r="G78" s="17"/>
      <c r="H78" s="103"/>
      <c r="I78" s="276"/>
      <c r="J78" s="277"/>
      <c r="K78" s="278"/>
      <c r="L78" s="222"/>
    </row>
    <row r="79" spans="1:12" hidden="1">
      <c r="A79" s="221">
        <f t="shared" ref="A79:A142" si="2">A78+1</f>
        <v>76</v>
      </c>
      <c r="B79" s="70" t="s">
        <v>333</v>
      </c>
      <c r="C79" s="71"/>
      <c r="D79" s="143"/>
      <c r="E79" s="143"/>
      <c r="F79" s="72"/>
      <c r="G79" s="143"/>
      <c r="H79" s="104"/>
      <c r="I79" s="272"/>
      <c r="J79" s="273"/>
      <c r="K79" s="274"/>
      <c r="L79" s="222"/>
    </row>
    <row r="80" spans="1:12" hidden="1">
      <c r="A80" s="221">
        <f t="shared" si="2"/>
        <v>77</v>
      </c>
      <c r="B80" s="18" t="s">
        <v>334</v>
      </c>
      <c r="C80" s="146"/>
      <c r="D80" s="17"/>
      <c r="E80" s="17"/>
      <c r="F80" s="147"/>
      <c r="G80" s="17"/>
      <c r="H80" s="103"/>
      <c r="I80" s="276"/>
      <c r="J80" s="277"/>
      <c r="K80" s="278"/>
      <c r="L80" s="222"/>
    </row>
    <row r="81" spans="1:12" hidden="1">
      <c r="A81" s="221">
        <f t="shared" si="2"/>
        <v>78</v>
      </c>
      <c r="B81" s="70" t="s">
        <v>335</v>
      </c>
      <c r="C81" s="71"/>
      <c r="D81" s="143"/>
      <c r="E81" s="143"/>
      <c r="F81" s="72"/>
      <c r="G81" s="143"/>
      <c r="H81" s="104"/>
      <c r="I81" s="272"/>
      <c r="J81" s="273"/>
      <c r="K81" s="274"/>
      <c r="L81" s="222"/>
    </row>
    <row r="82" spans="1:12" hidden="1">
      <c r="A82" s="221">
        <f t="shared" si="2"/>
        <v>79</v>
      </c>
      <c r="B82" s="101" t="s">
        <v>336</v>
      </c>
      <c r="C82" s="144"/>
      <c r="D82" s="102"/>
      <c r="E82" s="102"/>
      <c r="F82" s="145"/>
      <c r="G82" s="102"/>
      <c r="H82" s="103"/>
      <c r="I82" s="279"/>
      <c r="J82" s="280"/>
      <c r="K82" s="281"/>
      <c r="L82" s="222"/>
    </row>
    <row r="83" spans="1:12" hidden="1">
      <c r="A83" s="221">
        <f t="shared" si="2"/>
        <v>80</v>
      </c>
      <c r="B83" s="50" t="s">
        <v>337</v>
      </c>
      <c r="C83" s="77"/>
      <c r="D83" s="143"/>
      <c r="E83" s="143"/>
      <c r="F83" s="77"/>
      <c r="G83" s="143"/>
      <c r="H83" s="104"/>
      <c r="I83" s="275"/>
      <c r="J83" s="275"/>
      <c r="K83" s="275"/>
      <c r="L83" s="222"/>
    </row>
    <row r="84" spans="1:12" hidden="1">
      <c r="A84" s="221">
        <f t="shared" si="2"/>
        <v>81</v>
      </c>
      <c r="B84" s="18" t="s">
        <v>338</v>
      </c>
      <c r="C84" s="146"/>
      <c r="D84" s="17"/>
      <c r="E84" s="17"/>
      <c r="F84" s="147"/>
      <c r="G84" s="17"/>
      <c r="H84" s="103"/>
      <c r="I84" s="276"/>
      <c r="J84" s="277"/>
      <c r="K84" s="278"/>
      <c r="L84" s="222"/>
    </row>
    <row r="85" spans="1:12" hidden="1">
      <c r="A85" s="221">
        <f t="shared" si="2"/>
        <v>82</v>
      </c>
      <c r="B85" s="70" t="s">
        <v>339</v>
      </c>
      <c r="C85" s="71"/>
      <c r="D85" s="143"/>
      <c r="E85" s="143"/>
      <c r="F85" s="72"/>
      <c r="G85" s="143"/>
      <c r="H85" s="104"/>
      <c r="I85" s="272"/>
      <c r="J85" s="273"/>
      <c r="K85" s="274"/>
      <c r="L85" s="222"/>
    </row>
    <row r="86" spans="1:12" hidden="1">
      <c r="A86" s="221">
        <f t="shared" si="2"/>
        <v>83</v>
      </c>
      <c r="B86" s="18" t="s">
        <v>340</v>
      </c>
      <c r="C86" s="146"/>
      <c r="D86" s="17"/>
      <c r="E86" s="17"/>
      <c r="F86" s="147"/>
      <c r="G86" s="17"/>
      <c r="H86" s="103"/>
      <c r="I86" s="276"/>
      <c r="J86" s="277"/>
      <c r="K86" s="278"/>
      <c r="L86" s="222"/>
    </row>
    <row r="87" spans="1:12" hidden="1">
      <c r="A87" s="221">
        <f t="shared" si="2"/>
        <v>84</v>
      </c>
      <c r="B87" s="70" t="s">
        <v>341</v>
      </c>
      <c r="C87" s="71"/>
      <c r="D87" s="143"/>
      <c r="E87" s="143"/>
      <c r="F87" s="72"/>
      <c r="G87" s="143"/>
      <c r="H87" s="104"/>
      <c r="I87" s="272"/>
      <c r="J87" s="273"/>
      <c r="K87" s="274"/>
      <c r="L87" s="222"/>
    </row>
    <row r="88" spans="1:12" hidden="1">
      <c r="A88" s="221">
        <f t="shared" si="2"/>
        <v>85</v>
      </c>
      <c r="B88" s="18" t="s">
        <v>342</v>
      </c>
      <c r="C88" s="146"/>
      <c r="D88" s="17"/>
      <c r="E88" s="17"/>
      <c r="F88" s="147"/>
      <c r="G88" s="17"/>
      <c r="H88" s="103"/>
      <c r="I88" s="276"/>
      <c r="J88" s="277"/>
      <c r="K88" s="278"/>
      <c r="L88" s="222"/>
    </row>
    <row r="89" spans="1:12" hidden="1">
      <c r="A89" s="221">
        <f t="shared" si="2"/>
        <v>86</v>
      </c>
      <c r="B89" s="70" t="s">
        <v>343</v>
      </c>
      <c r="C89" s="71"/>
      <c r="D89" s="143"/>
      <c r="E89" s="143"/>
      <c r="F89" s="72"/>
      <c r="G89" s="143"/>
      <c r="H89" s="104"/>
      <c r="I89" s="272"/>
      <c r="J89" s="273"/>
      <c r="K89" s="274"/>
      <c r="L89" s="222"/>
    </row>
    <row r="90" spans="1:12" hidden="1">
      <c r="A90" s="221">
        <f t="shared" si="2"/>
        <v>87</v>
      </c>
      <c r="B90" s="18" t="s">
        <v>344</v>
      </c>
      <c r="C90" s="146"/>
      <c r="D90" s="17"/>
      <c r="E90" s="17"/>
      <c r="F90" s="147"/>
      <c r="G90" s="17"/>
      <c r="H90" s="103"/>
      <c r="I90" s="276"/>
      <c r="J90" s="277"/>
      <c r="K90" s="278"/>
      <c r="L90" s="222"/>
    </row>
    <row r="91" spans="1:12" hidden="1">
      <c r="A91" s="221">
        <f t="shared" si="2"/>
        <v>88</v>
      </c>
      <c r="B91" s="70" t="s">
        <v>345</v>
      </c>
      <c r="C91" s="71"/>
      <c r="D91" s="143"/>
      <c r="E91" s="143"/>
      <c r="F91" s="72"/>
      <c r="G91" s="143"/>
      <c r="H91" s="104"/>
      <c r="I91" s="272"/>
      <c r="J91" s="273"/>
      <c r="K91" s="274"/>
      <c r="L91" s="222"/>
    </row>
    <row r="92" spans="1:12" hidden="1">
      <c r="A92" s="221">
        <f t="shared" si="2"/>
        <v>89</v>
      </c>
      <c r="B92" s="101" t="s">
        <v>346</v>
      </c>
      <c r="C92" s="144"/>
      <c r="D92" s="102"/>
      <c r="E92" s="102"/>
      <c r="F92" s="145"/>
      <c r="G92" s="102"/>
      <c r="H92" s="103"/>
      <c r="I92" s="279"/>
      <c r="J92" s="280"/>
      <c r="K92" s="281"/>
      <c r="L92" s="222"/>
    </row>
    <row r="93" spans="1:12" hidden="1">
      <c r="A93" s="221">
        <f t="shared" si="2"/>
        <v>90</v>
      </c>
      <c r="B93" s="50" t="s">
        <v>347</v>
      </c>
      <c r="C93" s="77"/>
      <c r="D93" s="143"/>
      <c r="E93" s="143"/>
      <c r="F93" s="77"/>
      <c r="G93" s="143"/>
      <c r="H93" s="104"/>
      <c r="I93" s="275"/>
      <c r="J93" s="275"/>
      <c r="K93" s="275"/>
      <c r="L93" s="222"/>
    </row>
    <row r="94" spans="1:12" hidden="1">
      <c r="A94" s="221">
        <f t="shared" si="2"/>
        <v>91</v>
      </c>
      <c r="B94" s="18" t="s">
        <v>348</v>
      </c>
      <c r="C94" s="146"/>
      <c r="D94" s="17"/>
      <c r="E94" s="17"/>
      <c r="F94" s="147"/>
      <c r="G94" s="17"/>
      <c r="H94" s="103"/>
      <c r="I94" s="276"/>
      <c r="J94" s="277"/>
      <c r="K94" s="278"/>
      <c r="L94" s="222"/>
    </row>
    <row r="95" spans="1:12" hidden="1">
      <c r="A95" s="221">
        <f t="shared" si="2"/>
        <v>92</v>
      </c>
      <c r="B95" s="70" t="s">
        <v>349</v>
      </c>
      <c r="C95" s="71"/>
      <c r="D95" s="143"/>
      <c r="E95" s="143"/>
      <c r="F95" s="72"/>
      <c r="G95" s="143"/>
      <c r="H95" s="104"/>
      <c r="I95" s="272"/>
      <c r="J95" s="273"/>
      <c r="K95" s="274"/>
      <c r="L95" s="222"/>
    </row>
    <row r="96" spans="1:12" hidden="1">
      <c r="A96" s="221">
        <f t="shared" si="2"/>
        <v>93</v>
      </c>
      <c r="B96" s="18" t="s">
        <v>350</v>
      </c>
      <c r="C96" s="146"/>
      <c r="D96" s="17"/>
      <c r="E96" s="17"/>
      <c r="F96" s="147"/>
      <c r="G96" s="17"/>
      <c r="H96" s="103"/>
      <c r="I96" s="276"/>
      <c r="J96" s="277"/>
      <c r="K96" s="278"/>
      <c r="L96" s="222"/>
    </row>
    <row r="97" spans="1:12" hidden="1">
      <c r="A97" s="221">
        <f t="shared" si="2"/>
        <v>94</v>
      </c>
      <c r="B97" s="70" t="s">
        <v>351</v>
      </c>
      <c r="C97" s="71"/>
      <c r="D97" s="143"/>
      <c r="E97" s="143"/>
      <c r="F97" s="72"/>
      <c r="G97" s="143"/>
      <c r="H97" s="104"/>
      <c r="I97" s="272"/>
      <c r="J97" s="273"/>
      <c r="K97" s="274"/>
      <c r="L97" s="222"/>
    </row>
    <row r="98" spans="1:12" hidden="1">
      <c r="A98" s="221">
        <f t="shared" si="2"/>
        <v>95</v>
      </c>
      <c r="B98" s="18" t="s">
        <v>352</v>
      </c>
      <c r="C98" s="146"/>
      <c r="D98" s="17"/>
      <c r="E98" s="17"/>
      <c r="F98" s="147"/>
      <c r="G98" s="17"/>
      <c r="H98" s="103"/>
      <c r="I98" s="276"/>
      <c r="J98" s="277"/>
      <c r="K98" s="278"/>
      <c r="L98" s="222"/>
    </row>
    <row r="99" spans="1:12" hidden="1">
      <c r="A99" s="221">
        <f t="shared" si="2"/>
        <v>96</v>
      </c>
      <c r="B99" s="70" t="s">
        <v>353</v>
      </c>
      <c r="C99" s="71"/>
      <c r="D99" s="143"/>
      <c r="E99" s="143"/>
      <c r="F99" s="72"/>
      <c r="G99" s="143"/>
      <c r="H99" s="104"/>
      <c r="I99" s="272"/>
      <c r="J99" s="273"/>
      <c r="K99" s="274"/>
      <c r="L99" s="222"/>
    </row>
    <row r="100" spans="1:12" hidden="1">
      <c r="A100" s="221">
        <f t="shared" si="2"/>
        <v>97</v>
      </c>
      <c r="B100" s="18" t="s">
        <v>354</v>
      </c>
      <c r="C100" s="146"/>
      <c r="D100" s="17"/>
      <c r="E100" s="17"/>
      <c r="F100" s="147"/>
      <c r="G100" s="17"/>
      <c r="H100" s="103"/>
      <c r="I100" s="276"/>
      <c r="J100" s="277"/>
      <c r="K100" s="278"/>
      <c r="L100" s="222"/>
    </row>
    <row r="101" spans="1:12" hidden="1">
      <c r="A101" s="221">
        <f t="shared" si="2"/>
        <v>98</v>
      </c>
      <c r="B101" s="70" t="s">
        <v>355</v>
      </c>
      <c r="C101" s="71"/>
      <c r="D101" s="143"/>
      <c r="E101" s="143"/>
      <c r="F101" s="72"/>
      <c r="G101" s="143"/>
      <c r="H101" s="104"/>
      <c r="I101" s="272"/>
      <c r="J101" s="273"/>
      <c r="K101" s="274"/>
      <c r="L101" s="222"/>
    </row>
    <row r="102" spans="1:12" hidden="1">
      <c r="A102" s="221">
        <f t="shared" si="2"/>
        <v>99</v>
      </c>
      <c r="B102" s="101" t="s">
        <v>356</v>
      </c>
      <c r="C102" s="144"/>
      <c r="D102" s="102"/>
      <c r="E102" s="102"/>
      <c r="F102" s="145"/>
      <c r="G102" s="102"/>
      <c r="H102" s="103"/>
      <c r="I102" s="279"/>
      <c r="J102" s="280"/>
      <c r="K102" s="281"/>
      <c r="L102" s="222"/>
    </row>
    <row r="103" spans="1:12" hidden="1">
      <c r="A103" s="221">
        <f t="shared" si="2"/>
        <v>100</v>
      </c>
      <c r="B103" s="50" t="s">
        <v>357</v>
      </c>
      <c r="C103" s="77"/>
      <c r="D103" s="143"/>
      <c r="E103" s="143"/>
      <c r="F103" s="77"/>
      <c r="G103" s="143"/>
      <c r="H103" s="104"/>
      <c r="I103" s="275"/>
      <c r="J103" s="275"/>
      <c r="K103" s="275"/>
      <c r="L103" s="222"/>
    </row>
    <row r="104" spans="1:12" hidden="1">
      <c r="A104" s="221">
        <f t="shared" si="2"/>
        <v>101</v>
      </c>
      <c r="B104" s="18" t="s">
        <v>358</v>
      </c>
      <c r="C104" s="146"/>
      <c r="D104" s="17"/>
      <c r="E104" s="17"/>
      <c r="F104" s="147"/>
      <c r="G104" s="17"/>
      <c r="H104" s="103"/>
      <c r="I104" s="276"/>
      <c r="J104" s="277"/>
      <c r="K104" s="278"/>
      <c r="L104" s="222"/>
    </row>
    <row r="105" spans="1:12" hidden="1">
      <c r="A105" s="221">
        <f t="shared" si="2"/>
        <v>102</v>
      </c>
      <c r="B105" s="70" t="s">
        <v>359</v>
      </c>
      <c r="C105" s="71"/>
      <c r="D105" s="143"/>
      <c r="E105" s="143"/>
      <c r="F105" s="72"/>
      <c r="G105" s="143"/>
      <c r="H105" s="104"/>
      <c r="I105" s="272"/>
      <c r="J105" s="273"/>
      <c r="K105" s="274"/>
      <c r="L105" s="222"/>
    </row>
    <row r="106" spans="1:12" hidden="1">
      <c r="A106" s="221">
        <f t="shared" si="2"/>
        <v>103</v>
      </c>
      <c r="B106" s="18" t="s">
        <v>360</v>
      </c>
      <c r="C106" s="146"/>
      <c r="D106" s="17"/>
      <c r="E106" s="17"/>
      <c r="F106" s="147"/>
      <c r="G106" s="17"/>
      <c r="H106" s="103"/>
      <c r="I106" s="276"/>
      <c r="J106" s="277"/>
      <c r="K106" s="278"/>
      <c r="L106" s="222"/>
    </row>
    <row r="107" spans="1:12" hidden="1">
      <c r="A107" s="221">
        <f t="shared" si="2"/>
        <v>104</v>
      </c>
      <c r="B107" s="70" t="s">
        <v>361</v>
      </c>
      <c r="C107" s="71"/>
      <c r="D107" s="143"/>
      <c r="E107" s="143"/>
      <c r="F107" s="72"/>
      <c r="G107" s="143"/>
      <c r="H107" s="104"/>
      <c r="I107" s="272"/>
      <c r="J107" s="273"/>
      <c r="K107" s="274"/>
      <c r="L107" s="222"/>
    </row>
    <row r="108" spans="1:12" hidden="1">
      <c r="A108" s="221">
        <f t="shared" si="2"/>
        <v>105</v>
      </c>
      <c r="B108" s="18" t="s">
        <v>362</v>
      </c>
      <c r="C108" s="146"/>
      <c r="D108" s="17"/>
      <c r="E108" s="17"/>
      <c r="F108" s="147"/>
      <c r="G108" s="17"/>
      <c r="H108" s="103"/>
      <c r="I108" s="276"/>
      <c r="J108" s="277"/>
      <c r="K108" s="278"/>
      <c r="L108" s="222"/>
    </row>
    <row r="109" spans="1:12" hidden="1">
      <c r="A109" s="221">
        <f t="shared" si="2"/>
        <v>106</v>
      </c>
      <c r="B109" s="70" t="s">
        <v>363</v>
      </c>
      <c r="C109" s="71"/>
      <c r="D109" s="143"/>
      <c r="E109" s="143"/>
      <c r="F109" s="72"/>
      <c r="G109" s="143"/>
      <c r="H109" s="104"/>
      <c r="I109" s="272"/>
      <c r="J109" s="273"/>
      <c r="K109" s="274"/>
      <c r="L109" s="222"/>
    </row>
    <row r="110" spans="1:12" hidden="1">
      <c r="A110" s="221">
        <f t="shared" si="2"/>
        <v>107</v>
      </c>
      <c r="B110" s="18" t="s">
        <v>364</v>
      </c>
      <c r="C110" s="146"/>
      <c r="D110" s="17"/>
      <c r="E110" s="17"/>
      <c r="F110" s="147"/>
      <c r="G110" s="17"/>
      <c r="H110" s="103"/>
      <c r="I110" s="276"/>
      <c r="J110" s="277"/>
      <c r="K110" s="278"/>
      <c r="L110" s="222"/>
    </row>
    <row r="111" spans="1:12" hidden="1">
      <c r="A111" s="221">
        <f t="shared" si="2"/>
        <v>108</v>
      </c>
      <c r="B111" s="70" t="s">
        <v>365</v>
      </c>
      <c r="C111" s="71"/>
      <c r="D111" s="143"/>
      <c r="E111" s="143"/>
      <c r="F111" s="72"/>
      <c r="G111" s="143"/>
      <c r="H111" s="104"/>
      <c r="I111" s="272"/>
      <c r="J111" s="273"/>
      <c r="K111" s="274"/>
      <c r="L111" s="222"/>
    </row>
    <row r="112" spans="1:12" hidden="1">
      <c r="A112" s="221">
        <f t="shared" si="2"/>
        <v>109</v>
      </c>
      <c r="B112" s="101" t="s">
        <v>366</v>
      </c>
      <c r="C112" s="144"/>
      <c r="D112" s="102"/>
      <c r="E112" s="102"/>
      <c r="F112" s="145"/>
      <c r="G112" s="102"/>
      <c r="H112" s="103"/>
      <c r="I112" s="279"/>
      <c r="J112" s="280"/>
      <c r="K112" s="281"/>
      <c r="L112" s="222"/>
    </row>
    <row r="113" spans="1:12" hidden="1">
      <c r="A113" s="221">
        <f t="shared" si="2"/>
        <v>110</v>
      </c>
      <c r="B113" s="50" t="s">
        <v>367</v>
      </c>
      <c r="C113" s="77"/>
      <c r="D113" s="143"/>
      <c r="E113" s="143"/>
      <c r="F113" s="77"/>
      <c r="G113" s="143"/>
      <c r="H113" s="104"/>
      <c r="I113" s="275"/>
      <c r="J113" s="275"/>
      <c r="K113" s="275"/>
      <c r="L113" s="222"/>
    </row>
    <row r="114" spans="1:12" hidden="1">
      <c r="A114" s="221">
        <f t="shared" si="2"/>
        <v>111</v>
      </c>
      <c r="B114" s="18" t="s">
        <v>368</v>
      </c>
      <c r="C114" s="146"/>
      <c r="D114" s="17"/>
      <c r="E114" s="17"/>
      <c r="F114" s="147"/>
      <c r="G114" s="17"/>
      <c r="H114" s="103"/>
      <c r="I114" s="276"/>
      <c r="J114" s="277"/>
      <c r="K114" s="278"/>
      <c r="L114" s="222"/>
    </row>
    <row r="115" spans="1:12" hidden="1">
      <c r="A115" s="221">
        <f t="shared" si="2"/>
        <v>112</v>
      </c>
      <c r="B115" s="70" t="s">
        <v>369</v>
      </c>
      <c r="C115" s="71"/>
      <c r="D115" s="143"/>
      <c r="E115" s="143"/>
      <c r="F115" s="72"/>
      <c r="G115" s="143"/>
      <c r="H115" s="104"/>
      <c r="I115" s="272"/>
      <c r="J115" s="273"/>
      <c r="K115" s="274"/>
      <c r="L115" s="222"/>
    </row>
    <row r="116" spans="1:12" hidden="1">
      <c r="A116" s="221">
        <f t="shared" si="2"/>
        <v>113</v>
      </c>
      <c r="B116" s="18" t="s">
        <v>370</v>
      </c>
      <c r="C116" s="146"/>
      <c r="D116" s="17"/>
      <c r="E116" s="17"/>
      <c r="F116" s="147"/>
      <c r="G116" s="17"/>
      <c r="H116" s="103"/>
      <c r="I116" s="276"/>
      <c r="J116" s="277"/>
      <c r="K116" s="278"/>
      <c r="L116" s="222"/>
    </row>
    <row r="117" spans="1:12" hidden="1">
      <c r="A117" s="221">
        <f t="shared" si="2"/>
        <v>114</v>
      </c>
      <c r="B117" s="70" t="s">
        <v>371</v>
      </c>
      <c r="C117" s="71"/>
      <c r="D117" s="143"/>
      <c r="E117" s="143"/>
      <c r="F117" s="72"/>
      <c r="G117" s="143"/>
      <c r="H117" s="104"/>
      <c r="I117" s="272"/>
      <c r="J117" s="273"/>
      <c r="K117" s="274"/>
      <c r="L117" s="222"/>
    </row>
    <row r="118" spans="1:12" hidden="1">
      <c r="A118" s="221">
        <f t="shared" si="2"/>
        <v>115</v>
      </c>
      <c r="B118" s="18" t="s">
        <v>372</v>
      </c>
      <c r="C118" s="146"/>
      <c r="D118" s="17"/>
      <c r="E118" s="17"/>
      <c r="F118" s="147"/>
      <c r="G118" s="17"/>
      <c r="H118" s="103"/>
      <c r="I118" s="276"/>
      <c r="J118" s="277"/>
      <c r="K118" s="278"/>
      <c r="L118" s="222"/>
    </row>
    <row r="119" spans="1:12" hidden="1">
      <c r="A119" s="221">
        <f t="shared" si="2"/>
        <v>116</v>
      </c>
      <c r="B119" s="70" t="s">
        <v>373</v>
      </c>
      <c r="C119" s="71"/>
      <c r="D119" s="143"/>
      <c r="E119" s="143"/>
      <c r="F119" s="72"/>
      <c r="G119" s="143"/>
      <c r="H119" s="104"/>
      <c r="I119" s="272"/>
      <c r="J119" s="273"/>
      <c r="K119" s="274"/>
      <c r="L119" s="222"/>
    </row>
    <row r="120" spans="1:12" hidden="1">
      <c r="A120" s="221">
        <f t="shared" si="2"/>
        <v>117</v>
      </c>
      <c r="B120" s="18" t="s">
        <v>374</v>
      </c>
      <c r="C120" s="146"/>
      <c r="D120" s="17"/>
      <c r="E120" s="17"/>
      <c r="F120" s="147"/>
      <c r="G120" s="17"/>
      <c r="H120" s="103"/>
      <c r="I120" s="276"/>
      <c r="J120" s="277"/>
      <c r="K120" s="278"/>
      <c r="L120" s="222"/>
    </row>
    <row r="121" spans="1:12" hidden="1">
      <c r="A121" s="221">
        <f t="shared" si="2"/>
        <v>118</v>
      </c>
      <c r="B121" s="70" t="s">
        <v>375</v>
      </c>
      <c r="C121" s="71"/>
      <c r="D121" s="143"/>
      <c r="E121" s="143"/>
      <c r="F121" s="72"/>
      <c r="G121" s="143"/>
      <c r="H121" s="104"/>
      <c r="I121" s="272"/>
      <c r="J121" s="273"/>
      <c r="K121" s="274"/>
      <c r="L121" s="222"/>
    </row>
    <row r="122" spans="1:12" hidden="1">
      <c r="A122" s="221">
        <f t="shared" si="2"/>
        <v>119</v>
      </c>
      <c r="B122" s="101" t="s">
        <v>376</v>
      </c>
      <c r="C122" s="144"/>
      <c r="D122" s="102"/>
      <c r="E122" s="102"/>
      <c r="F122" s="145"/>
      <c r="G122" s="102"/>
      <c r="H122" s="103"/>
      <c r="I122" s="279"/>
      <c r="J122" s="280"/>
      <c r="K122" s="281"/>
      <c r="L122" s="222"/>
    </row>
    <row r="123" spans="1:12" hidden="1">
      <c r="A123" s="221">
        <f t="shared" si="2"/>
        <v>120</v>
      </c>
      <c r="B123" s="50" t="s">
        <v>377</v>
      </c>
      <c r="C123" s="77"/>
      <c r="D123" s="143"/>
      <c r="E123" s="143"/>
      <c r="F123" s="77"/>
      <c r="G123" s="143"/>
      <c r="H123" s="104"/>
      <c r="I123" s="275"/>
      <c r="J123" s="275"/>
      <c r="K123" s="275"/>
      <c r="L123" s="222"/>
    </row>
    <row r="124" spans="1:12" hidden="1">
      <c r="A124" s="221">
        <f t="shared" si="2"/>
        <v>121</v>
      </c>
      <c r="B124" s="18" t="s">
        <v>378</v>
      </c>
      <c r="C124" s="146"/>
      <c r="D124" s="17"/>
      <c r="E124" s="17"/>
      <c r="F124" s="147"/>
      <c r="G124" s="17"/>
      <c r="H124" s="103"/>
      <c r="I124" s="276"/>
      <c r="J124" s="277"/>
      <c r="K124" s="278"/>
      <c r="L124" s="222"/>
    </row>
    <row r="125" spans="1:12" hidden="1">
      <c r="A125" s="221">
        <f t="shared" si="2"/>
        <v>122</v>
      </c>
      <c r="B125" s="70" t="s">
        <v>379</v>
      </c>
      <c r="C125" s="71"/>
      <c r="D125" s="143"/>
      <c r="E125" s="143"/>
      <c r="F125" s="72"/>
      <c r="G125" s="143"/>
      <c r="H125" s="104"/>
      <c r="I125" s="272"/>
      <c r="J125" s="273"/>
      <c r="K125" s="274"/>
      <c r="L125" s="222"/>
    </row>
    <row r="126" spans="1:12" hidden="1">
      <c r="A126" s="221">
        <f t="shared" si="2"/>
        <v>123</v>
      </c>
      <c r="B126" s="18" t="s">
        <v>380</v>
      </c>
      <c r="C126" s="146"/>
      <c r="D126" s="17"/>
      <c r="E126" s="17"/>
      <c r="F126" s="147"/>
      <c r="G126" s="17"/>
      <c r="H126" s="103"/>
      <c r="I126" s="276"/>
      <c r="J126" s="277"/>
      <c r="K126" s="278"/>
      <c r="L126" s="222"/>
    </row>
    <row r="127" spans="1:12" hidden="1">
      <c r="A127" s="221">
        <f t="shared" si="2"/>
        <v>124</v>
      </c>
      <c r="B127" s="70" t="s">
        <v>381</v>
      </c>
      <c r="C127" s="71"/>
      <c r="D127" s="143"/>
      <c r="E127" s="143"/>
      <c r="F127" s="72"/>
      <c r="G127" s="143"/>
      <c r="H127" s="104"/>
      <c r="I127" s="272"/>
      <c r="J127" s="273"/>
      <c r="K127" s="274"/>
      <c r="L127" s="222"/>
    </row>
    <row r="128" spans="1:12" hidden="1">
      <c r="A128" s="221">
        <f t="shared" si="2"/>
        <v>125</v>
      </c>
      <c r="B128" s="18" t="s">
        <v>382</v>
      </c>
      <c r="C128" s="146"/>
      <c r="D128" s="17"/>
      <c r="E128" s="17"/>
      <c r="F128" s="147"/>
      <c r="G128" s="17"/>
      <c r="H128" s="103"/>
      <c r="I128" s="276"/>
      <c r="J128" s="277"/>
      <c r="K128" s="278"/>
      <c r="L128" s="222"/>
    </row>
    <row r="129" spans="1:12" hidden="1">
      <c r="A129" s="221">
        <f t="shared" si="2"/>
        <v>126</v>
      </c>
      <c r="B129" s="70" t="s">
        <v>383</v>
      </c>
      <c r="C129" s="71"/>
      <c r="D129" s="143"/>
      <c r="E129" s="143"/>
      <c r="F129" s="72"/>
      <c r="G129" s="143"/>
      <c r="H129" s="104"/>
      <c r="I129" s="272"/>
      <c r="J129" s="273"/>
      <c r="K129" s="274"/>
      <c r="L129" s="222"/>
    </row>
    <row r="130" spans="1:12" hidden="1">
      <c r="A130" s="221">
        <f t="shared" si="2"/>
        <v>127</v>
      </c>
      <c r="B130" s="18" t="s">
        <v>384</v>
      </c>
      <c r="C130" s="146"/>
      <c r="D130" s="17"/>
      <c r="E130" s="17"/>
      <c r="F130" s="147"/>
      <c r="G130" s="17"/>
      <c r="H130" s="103"/>
      <c r="I130" s="276"/>
      <c r="J130" s="277"/>
      <c r="K130" s="278"/>
      <c r="L130" s="222"/>
    </row>
    <row r="131" spans="1:12" hidden="1">
      <c r="A131" s="221">
        <f t="shared" si="2"/>
        <v>128</v>
      </c>
      <c r="B131" s="70" t="s">
        <v>385</v>
      </c>
      <c r="C131" s="71"/>
      <c r="D131" s="143"/>
      <c r="E131" s="143"/>
      <c r="F131" s="72"/>
      <c r="G131" s="143"/>
      <c r="H131" s="104"/>
      <c r="I131" s="272"/>
      <c r="J131" s="273"/>
      <c r="K131" s="274"/>
      <c r="L131" s="222"/>
    </row>
    <row r="132" spans="1:12" hidden="1">
      <c r="A132" s="221">
        <f t="shared" si="2"/>
        <v>129</v>
      </c>
      <c r="B132" s="101" t="s">
        <v>386</v>
      </c>
      <c r="C132" s="144"/>
      <c r="D132" s="102"/>
      <c r="E132" s="102"/>
      <c r="F132" s="145"/>
      <c r="G132" s="102"/>
      <c r="H132" s="103"/>
      <c r="I132" s="279"/>
      <c r="J132" s="280"/>
      <c r="K132" s="281"/>
      <c r="L132" s="222"/>
    </row>
    <row r="133" spans="1:12" hidden="1">
      <c r="A133" s="221">
        <f t="shared" si="2"/>
        <v>130</v>
      </c>
      <c r="B133" s="50" t="s">
        <v>387</v>
      </c>
      <c r="C133" s="77"/>
      <c r="D133" s="143"/>
      <c r="E133" s="143"/>
      <c r="F133" s="77"/>
      <c r="G133" s="143"/>
      <c r="H133" s="104"/>
      <c r="I133" s="275"/>
      <c r="J133" s="275"/>
      <c r="K133" s="275"/>
      <c r="L133" s="222"/>
    </row>
    <row r="134" spans="1:12" hidden="1">
      <c r="A134" s="221">
        <f t="shared" si="2"/>
        <v>131</v>
      </c>
      <c r="B134" s="18" t="s">
        <v>388</v>
      </c>
      <c r="C134" s="146"/>
      <c r="D134" s="17"/>
      <c r="E134" s="17"/>
      <c r="F134" s="147"/>
      <c r="G134" s="17"/>
      <c r="H134" s="103"/>
      <c r="I134" s="276"/>
      <c r="J134" s="277"/>
      <c r="K134" s="278"/>
      <c r="L134" s="222"/>
    </row>
    <row r="135" spans="1:12" hidden="1">
      <c r="A135" s="221">
        <f t="shared" si="2"/>
        <v>132</v>
      </c>
      <c r="B135" s="70" t="s">
        <v>389</v>
      </c>
      <c r="C135" s="71"/>
      <c r="D135" s="143"/>
      <c r="E135" s="143"/>
      <c r="F135" s="72"/>
      <c r="G135" s="143"/>
      <c r="H135" s="104"/>
      <c r="I135" s="272"/>
      <c r="J135" s="273"/>
      <c r="K135" s="274"/>
      <c r="L135" s="222"/>
    </row>
    <row r="136" spans="1:12" hidden="1">
      <c r="A136" s="221">
        <f t="shared" si="2"/>
        <v>133</v>
      </c>
      <c r="B136" s="18" t="s">
        <v>390</v>
      </c>
      <c r="C136" s="146"/>
      <c r="D136" s="17"/>
      <c r="E136" s="17"/>
      <c r="F136" s="147"/>
      <c r="G136" s="17"/>
      <c r="H136" s="103"/>
      <c r="I136" s="276"/>
      <c r="J136" s="277"/>
      <c r="K136" s="278"/>
      <c r="L136" s="222"/>
    </row>
    <row r="137" spans="1:12" hidden="1">
      <c r="A137" s="221">
        <f t="shared" si="2"/>
        <v>134</v>
      </c>
      <c r="B137" s="70" t="s">
        <v>391</v>
      </c>
      <c r="C137" s="71"/>
      <c r="D137" s="143"/>
      <c r="E137" s="143"/>
      <c r="F137" s="72"/>
      <c r="G137" s="143"/>
      <c r="H137" s="104"/>
      <c r="I137" s="272"/>
      <c r="J137" s="273"/>
      <c r="K137" s="274"/>
      <c r="L137" s="222"/>
    </row>
    <row r="138" spans="1:12" hidden="1">
      <c r="A138" s="221">
        <f t="shared" si="2"/>
        <v>135</v>
      </c>
      <c r="B138" s="18" t="s">
        <v>392</v>
      </c>
      <c r="C138" s="146"/>
      <c r="D138" s="17"/>
      <c r="E138" s="17"/>
      <c r="F138" s="147"/>
      <c r="G138" s="17"/>
      <c r="H138" s="103"/>
      <c r="I138" s="276"/>
      <c r="J138" s="277"/>
      <c r="K138" s="278"/>
      <c r="L138" s="222"/>
    </row>
    <row r="139" spans="1:12" hidden="1">
      <c r="A139" s="221">
        <f t="shared" si="2"/>
        <v>136</v>
      </c>
      <c r="B139" s="70" t="s">
        <v>393</v>
      </c>
      <c r="C139" s="71"/>
      <c r="D139" s="143"/>
      <c r="E139" s="143"/>
      <c r="F139" s="72"/>
      <c r="G139" s="143"/>
      <c r="H139" s="104"/>
      <c r="I139" s="272"/>
      <c r="J139" s="273"/>
      <c r="K139" s="274"/>
      <c r="L139" s="222"/>
    </row>
    <row r="140" spans="1:12" hidden="1">
      <c r="A140" s="221">
        <f t="shared" si="2"/>
        <v>137</v>
      </c>
      <c r="B140" s="18" t="s">
        <v>394</v>
      </c>
      <c r="C140" s="146"/>
      <c r="D140" s="17"/>
      <c r="E140" s="17"/>
      <c r="F140" s="147"/>
      <c r="G140" s="17"/>
      <c r="H140" s="103"/>
      <c r="I140" s="276"/>
      <c r="J140" s="277"/>
      <c r="K140" s="278"/>
      <c r="L140" s="222"/>
    </row>
    <row r="141" spans="1:12" hidden="1">
      <c r="A141" s="221">
        <f t="shared" si="2"/>
        <v>138</v>
      </c>
      <c r="B141" s="70" t="s">
        <v>395</v>
      </c>
      <c r="C141" s="71"/>
      <c r="D141" s="143"/>
      <c r="E141" s="143"/>
      <c r="F141" s="72"/>
      <c r="G141" s="143"/>
      <c r="H141" s="104"/>
      <c r="I141" s="272"/>
      <c r="J141" s="273"/>
      <c r="K141" s="274"/>
      <c r="L141" s="222"/>
    </row>
    <row r="142" spans="1:12" hidden="1">
      <c r="A142" s="221">
        <f t="shared" si="2"/>
        <v>139</v>
      </c>
      <c r="B142" s="101" t="s">
        <v>396</v>
      </c>
      <c r="C142" s="144"/>
      <c r="D142" s="102"/>
      <c r="E142" s="102"/>
      <c r="F142" s="145"/>
      <c r="G142" s="102"/>
      <c r="H142" s="103"/>
      <c r="I142" s="279"/>
      <c r="J142" s="280"/>
      <c r="K142" s="281"/>
      <c r="L142" s="222"/>
    </row>
    <row r="143" spans="1:12" hidden="1">
      <c r="A143" s="221">
        <f t="shared" ref="A143:A206" si="3">A142+1</f>
        <v>140</v>
      </c>
      <c r="B143" s="50" t="s">
        <v>397</v>
      </c>
      <c r="C143" s="77"/>
      <c r="D143" s="143"/>
      <c r="E143" s="143"/>
      <c r="F143" s="77"/>
      <c r="G143" s="143"/>
      <c r="H143" s="104"/>
      <c r="I143" s="275"/>
      <c r="J143" s="275"/>
      <c r="K143" s="275"/>
      <c r="L143" s="222"/>
    </row>
    <row r="144" spans="1:12" hidden="1">
      <c r="A144" s="221">
        <f t="shared" si="3"/>
        <v>141</v>
      </c>
      <c r="B144" s="18" t="s">
        <v>398</v>
      </c>
      <c r="C144" s="146"/>
      <c r="D144" s="17"/>
      <c r="E144" s="17"/>
      <c r="F144" s="147"/>
      <c r="G144" s="17"/>
      <c r="H144" s="103"/>
      <c r="I144" s="276"/>
      <c r="J144" s="277"/>
      <c r="K144" s="278"/>
      <c r="L144" s="222"/>
    </row>
    <row r="145" spans="1:12" hidden="1">
      <c r="A145" s="221">
        <f t="shared" si="3"/>
        <v>142</v>
      </c>
      <c r="B145" s="70" t="s">
        <v>399</v>
      </c>
      <c r="C145" s="71"/>
      <c r="D145" s="143"/>
      <c r="E145" s="143"/>
      <c r="F145" s="72"/>
      <c r="G145" s="143"/>
      <c r="H145" s="104"/>
      <c r="I145" s="272"/>
      <c r="J145" s="273"/>
      <c r="K145" s="274"/>
      <c r="L145" s="222"/>
    </row>
    <row r="146" spans="1:12" hidden="1">
      <c r="A146" s="221">
        <f t="shared" si="3"/>
        <v>143</v>
      </c>
      <c r="B146" s="18" t="s">
        <v>400</v>
      </c>
      <c r="C146" s="146"/>
      <c r="D146" s="17"/>
      <c r="E146" s="17"/>
      <c r="F146" s="147"/>
      <c r="G146" s="17"/>
      <c r="H146" s="103"/>
      <c r="I146" s="276"/>
      <c r="J146" s="277"/>
      <c r="K146" s="278"/>
      <c r="L146" s="222"/>
    </row>
    <row r="147" spans="1:12" hidden="1">
      <c r="A147" s="221">
        <f t="shared" si="3"/>
        <v>144</v>
      </c>
      <c r="B147" s="70" t="s">
        <v>401</v>
      </c>
      <c r="C147" s="71"/>
      <c r="D147" s="143"/>
      <c r="E147" s="143"/>
      <c r="F147" s="72"/>
      <c r="G147" s="143"/>
      <c r="H147" s="104"/>
      <c r="I147" s="272"/>
      <c r="J147" s="273"/>
      <c r="K147" s="274"/>
      <c r="L147" s="222"/>
    </row>
    <row r="148" spans="1:12" hidden="1">
      <c r="A148" s="221">
        <f t="shared" si="3"/>
        <v>145</v>
      </c>
      <c r="B148" s="18" t="s">
        <v>402</v>
      </c>
      <c r="C148" s="146"/>
      <c r="D148" s="17"/>
      <c r="E148" s="17"/>
      <c r="F148" s="147"/>
      <c r="G148" s="17"/>
      <c r="H148" s="103"/>
      <c r="I148" s="276"/>
      <c r="J148" s="277"/>
      <c r="K148" s="278"/>
      <c r="L148" s="222"/>
    </row>
    <row r="149" spans="1:12" hidden="1">
      <c r="A149" s="221">
        <f t="shared" si="3"/>
        <v>146</v>
      </c>
      <c r="B149" s="70" t="s">
        <v>403</v>
      </c>
      <c r="C149" s="71"/>
      <c r="D149" s="143"/>
      <c r="E149" s="143"/>
      <c r="F149" s="72"/>
      <c r="G149" s="143"/>
      <c r="H149" s="104"/>
      <c r="I149" s="272"/>
      <c r="J149" s="273"/>
      <c r="K149" s="274"/>
      <c r="L149" s="222"/>
    </row>
    <row r="150" spans="1:12" hidden="1">
      <c r="A150" s="221">
        <f t="shared" si="3"/>
        <v>147</v>
      </c>
      <c r="B150" s="18" t="s">
        <v>404</v>
      </c>
      <c r="C150" s="146"/>
      <c r="D150" s="17"/>
      <c r="E150" s="17"/>
      <c r="F150" s="147"/>
      <c r="G150" s="17"/>
      <c r="H150" s="103"/>
      <c r="I150" s="276"/>
      <c r="J150" s="277"/>
      <c r="K150" s="278"/>
      <c r="L150" s="222"/>
    </row>
    <row r="151" spans="1:12" hidden="1">
      <c r="A151" s="221">
        <f t="shared" si="3"/>
        <v>148</v>
      </c>
      <c r="B151" s="70" t="s">
        <v>405</v>
      </c>
      <c r="C151" s="71"/>
      <c r="D151" s="143"/>
      <c r="E151" s="143"/>
      <c r="F151" s="72"/>
      <c r="G151" s="143"/>
      <c r="H151" s="104"/>
      <c r="I151" s="272"/>
      <c r="J151" s="273"/>
      <c r="K151" s="274"/>
      <c r="L151" s="222"/>
    </row>
    <row r="152" spans="1:12" hidden="1">
      <c r="A152" s="221">
        <f t="shared" si="3"/>
        <v>149</v>
      </c>
      <c r="B152" s="101" t="s">
        <v>406</v>
      </c>
      <c r="C152" s="144"/>
      <c r="D152" s="102"/>
      <c r="E152" s="102"/>
      <c r="F152" s="145"/>
      <c r="G152" s="102"/>
      <c r="H152" s="103"/>
      <c r="I152" s="279"/>
      <c r="J152" s="280"/>
      <c r="K152" s="281"/>
      <c r="L152" s="222"/>
    </row>
    <row r="153" spans="1:12" hidden="1">
      <c r="A153" s="221">
        <f t="shared" si="3"/>
        <v>150</v>
      </c>
      <c r="B153" s="50" t="s">
        <v>407</v>
      </c>
      <c r="C153" s="77"/>
      <c r="D153" s="143"/>
      <c r="E153" s="143"/>
      <c r="F153" s="77"/>
      <c r="G153" s="143"/>
      <c r="H153" s="104"/>
      <c r="I153" s="275"/>
      <c r="J153" s="275"/>
      <c r="K153" s="275"/>
      <c r="L153" s="222"/>
    </row>
    <row r="154" spans="1:12" hidden="1">
      <c r="A154" s="221">
        <f t="shared" si="3"/>
        <v>151</v>
      </c>
      <c r="B154" s="18" t="s">
        <v>408</v>
      </c>
      <c r="C154" s="146"/>
      <c r="D154" s="17"/>
      <c r="E154" s="17"/>
      <c r="F154" s="147"/>
      <c r="G154" s="17"/>
      <c r="H154" s="103"/>
      <c r="I154" s="276"/>
      <c r="J154" s="277"/>
      <c r="K154" s="278"/>
      <c r="L154" s="222"/>
    </row>
    <row r="155" spans="1:12" hidden="1">
      <c r="A155" s="221">
        <f t="shared" si="3"/>
        <v>152</v>
      </c>
      <c r="B155" s="70" t="s">
        <v>409</v>
      </c>
      <c r="C155" s="71"/>
      <c r="D155" s="143"/>
      <c r="E155" s="143"/>
      <c r="F155" s="72"/>
      <c r="G155" s="143"/>
      <c r="H155" s="104"/>
      <c r="I155" s="272"/>
      <c r="J155" s="273"/>
      <c r="K155" s="274"/>
      <c r="L155" s="222"/>
    </row>
    <row r="156" spans="1:12" hidden="1">
      <c r="A156" s="221">
        <f t="shared" si="3"/>
        <v>153</v>
      </c>
      <c r="B156" s="18" t="s">
        <v>410</v>
      </c>
      <c r="C156" s="146"/>
      <c r="D156" s="17"/>
      <c r="E156" s="17"/>
      <c r="F156" s="147"/>
      <c r="G156" s="17"/>
      <c r="H156" s="103"/>
      <c r="I156" s="276"/>
      <c r="J156" s="277"/>
      <c r="K156" s="278"/>
      <c r="L156" s="222"/>
    </row>
    <row r="157" spans="1:12" hidden="1">
      <c r="A157" s="221">
        <f t="shared" si="3"/>
        <v>154</v>
      </c>
      <c r="B157" s="70" t="s">
        <v>411</v>
      </c>
      <c r="C157" s="71"/>
      <c r="D157" s="143"/>
      <c r="E157" s="143"/>
      <c r="F157" s="72"/>
      <c r="G157" s="143"/>
      <c r="H157" s="104"/>
      <c r="I157" s="272"/>
      <c r="J157" s="273"/>
      <c r="K157" s="274"/>
      <c r="L157" s="222"/>
    </row>
    <row r="158" spans="1:12" hidden="1">
      <c r="A158" s="221">
        <f t="shared" si="3"/>
        <v>155</v>
      </c>
      <c r="B158" s="18" t="s">
        <v>412</v>
      </c>
      <c r="C158" s="146"/>
      <c r="D158" s="17"/>
      <c r="E158" s="17"/>
      <c r="F158" s="147"/>
      <c r="G158" s="17"/>
      <c r="H158" s="103"/>
      <c r="I158" s="276"/>
      <c r="J158" s="277"/>
      <c r="K158" s="278"/>
      <c r="L158" s="222"/>
    </row>
    <row r="159" spans="1:12" hidden="1">
      <c r="A159" s="221">
        <f t="shared" si="3"/>
        <v>156</v>
      </c>
      <c r="B159" s="70" t="s">
        <v>413</v>
      </c>
      <c r="C159" s="71"/>
      <c r="D159" s="143"/>
      <c r="E159" s="143"/>
      <c r="F159" s="72"/>
      <c r="G159" s="143"/>
      <c r="H159" s="104"/>
      <c r="I159" s="272"/>
      <c r="J159" s="273"/>
      <c r="K159" s="274"/>
      <c r="L159" s="222"/>
    </row>
    <row r="160" spans="1:12" hidden="1">
      <c r="A160" s="221">
        <f t="shared" si="3"/>
        <v>157</v>
      </c>
      <c r="B160" s="18" t="s">
        <v>414</v>
      </c>
      <c r="C160" s="146"/>
      <c r="D160" s="17"/>
      <c r="E160" s="17"/>
      <c r="F160" s="147"/>
      <c r="G160" s="17"/>
      <c r="H160" s="103"/>
      <c r="I160" s="276"/>
      <c r="J160" s="277"/>
      <c r="K160" s="278"/>
      <c r="L160" s="222"/>
    </row>
    <row r="161" spans="1:12" hidden="1">
      <c r="A161" s="221">
        <f t="shared" si="3"/>
        <v>158</v>
      </c>
      <c r="B161" s="70" t="s">
        <v>415</v>
      </c>
      <c r="C161" s="71"/>
      <c r="D161" s="143"/>
      <c r="E161" s="143"/>
      <c r="F161" s="72"/>
      <c r="G161" s="143"/>
      <c r="H161" s="104"/>
      <c r="I161" s="272"/>
      <c r="J161" s="273"/>
      <c r="K161" s="274"/>
      <c r="L161" s="222"/>
    </row>
    <row r="162" spans="1:12" hidden="1">
      <c r="A162" s="221">
        <f t="shared" si="3"/>
        <v>159</v>
      </c>
      <c r="B162" s="101" t="s">
        <v>416</v>
      </c>
      <c r="C162" s="144"/>
      <c r="D162" s="102"/>
      <c r="E162" s="102"/>
      <c r="F162" s="145"/>
      <c r="G162" s="102"/>
      <c r="H162" s="103"/>
      <c r="I162" s="279"/>
      <c r="J162" s="280"/>
      <c r="K162" s="281"/>
      <c r="L162" s="222"/>
    </row>
    <row r="163" spans="1:12" hidden="1">
      <c r="A163" s="221">
        <f t="shared" si="3"/>
        <v>160</v>
      </c>
      <c r="B163" s="50" t="s">
        <v>417</v>
      </c>
      <c r="C163" s="77"/>
      <c r="D163" s="143"/>
      <c r="E163" s="143"/>
      <c r="F163" s="77"/>
      <c r="G163" s="143"/>
      <c r="H163" s="104"/>
      <c r="I163" s="275"/>
      <c r="J163" s="275"/>
      <c r="K163" s="275"/>
      <c r="L163" s="222"/>
    </row>
    <row r="164" spans="1:12" hidden="1">
      <c r="A164" s="221">
        <f t="shared" si="3"/>
        <v>161</v>
      </c>
      <c r="B164" s="18" t="s">
        <v>418</v>
      </c>
      <c r="C164" s="146"/>
      <c r="D164" s="17"/>
      <c r="E164" s="17"/>
      <c r="F164" s="147"/>
      <c r="G164" s="17"/>
      <c r="H164" s="103"/>
      <c r="I164" s="276"/>
      <c r="J164" s="277"/>
      <c r="K164" s="278"/>
      <c r="L164" s="222"/>
    </row>
    <row r="165" spans="1:12" hidden="1">
      <c r="A165" s="221">
        <f t="shared" si="3"/>
        <v>162</v>
      </c>
      <c r="B165" s="70" t="s">
        <v>419</v>
      </c>
      <c r="C165" s="71"/>
      <c r="D165" s="143"/>
      <c r="E165" s="143"/>
      <c r="F165" s="72"/>
      <c r="G165" s="143"/>
      <c r="H165" s="104"/>
      <c r="I165" s="272"/>
      <c r="J165" s="273"/>
      <c r="K165" s="274"/>
      <c r="L165" s="222"/>
    </row>
    <row r="166" spans="1:12" hidden="1">
      <c r="A166" s="221">
        <f t="shared" si="3"/>
        <v>163</v>
      </c>
      <c r="B166" s="18" t="s">
        <v>420</v>
      </c>
      <c r="C166" s="146"/>
      <c r="D166" s="17"/>
      <c r="E166" s="17"/>
      <c r="F166" s="147"/>
      <c r="G166" s="17"/>
      <c r="H166" s="103"/>
      <c r="I166" s="276"/>
      <c r="J166" s="277"/>
      <c r="K166" s="278"/>
      <c r="L166" s="222"/>
    </row>
    <row r="167" spans="1:12" hidden="1">
      <c r="A167" s="221">
        <f t="shared" si="3"/>
        <v>164</v>
      </c>
      <c r="B167" s="70" t="s">
        <v>421</v>
      </c>
      <c r="C167" s="71"/>
      <c r="D167" s="143"/>
      <c r="E167" s="143"/>
      <c r="F167" s="72"/>
      <c r="G167" s="143"/>
      <c r="H167" s="104"/>
      <c r="I167" s="272"/>
      <c r="J167" s="273"/>
      <c r="K167" s="274"/>
      <c r="L167" s="222"/>
    </row>
    <row r="168" spans="1:12" hidden="1">
      <c r="A168" s="221">
        <f t="shared" si="3"/>
        <v>165</v>
      </c>
      <c r="B168" s="18" t="s">
        <v>422</v>
      </c>
      <c r="C168" s="146"/>
      <c r="D168" s="17"/>
      <c r="E168" s="17"/>
      <c r="F168" s="147"/>
      <c r="G168" s="17"/>
      <c r="H168" s="103"/>
      <c r="I168" s="276"/>
      <c r="J168" s="277"/>
      <c r="K168" s="278"/>
      <c r="L168" s="222"/>
    </row>
    <row r="169" spans="1:12" hidden="1">
      <c r="A169" s="221">
        <f t="shared" si="3"/>
        <v>166</v>
      </c>
      <c r="B169" s="70" t="s">
        <v>423</v>
      </c>
      <c r="C169" s="71"/>
      <c r="D169" s="143"/>
      <c r="E169" s="143"/>
      <c r="F169" s="72"/>
      <c r="G169" s="143"/>
      <c r="H169" s="104"/>
      <c r="I169" s="272"/>
      <c r="J169" s="273"/>
      <c r="K169" s="274"/>
      <c r="L169" s="222"/>
    </row>
    <row r="170" spans="1:12" hidden="1">
      <c r="A170" s="221">
        <f t="shared" si="3"/>
        <v>167</v>
      </c>
      <c r="B170" s="18" t="s">
        <v>424</v>
      </c>
      <c r="C170" s="146"/>
      <c r="D170" s="17"/>
      <c r="E170" s="17"/>
      <c r="F170" s="147"/>
      <c r="G170" s="17"/>
      <c r="H170" s="103"/>
      <c r="I170" s="276"/>
      <c r="J170" s="277"/>
      <c r="K170" s="278"/>
      <c r="L170" s="222"/>
    </row>
    <row r="171" spans="1:12" hidden="1">
      <c r="A171" s="221">
        <f t="shared" si="3"/>
        <v>168</v>
      </c>
      <c r="B171" s="70" t="s">
        <v>425</v>
      </c>
      <c r="C171" s="71"/>
      <c r="D171" s="143"/>
      <c r="E171" s="143"/>
      <c r="F171" s="72"/>
      <c r="G171" s="143"/>
      <c r="H171" s="104"/>
      <c r="I171" s="272"/>
      <c r="J171" s="273"/>
      <c r="K171" s="274"/>
      <c r="L171" s="222"/>
    </row>
    <row r="172" spans="1:12" hidden="1">
      <c r="A172" s="221">
        <f t="shared" si="3"/>
        <v>169</v>
      </c>
      <c r="B172" s="101" t="s">
        <v>426</v>
      </c>
      <c r="C172" s="144"/>
      <c r="D172" s="102"/>
      <c r="E172" s="102"/>
      <c r="F172" s="145"/>
      <c r="G172" s="102"/>
      <c r="H172" s="103"/>
      <c r="I172" s="279"/>
      <c r="J172" s="280"/>
      <c r="K172" s="281"/>
      <c r="L172" s="222"/>
    </row>
    <row r="173" spans="1:12" hidden="1">
      <c r="A173" s="221">
        <f t="shared" si="3"/>
        <v>170</v>
      </c>
      <c r="B173" s="50" t="s">
        <v>427</v>
      </c>
      <c r="C173" s="77"/>
      <c r="D173" s="143"/>
      <c r="E173" s="143"/>
      <c r="F173" s="77"/>
      <c r="G173" s="143"/>
      <c r="H173" s="104"/>
      <c r="I173" s="275"/>
      <c r="J173" s="275"/>
      <c r="K173" s="275"/>
      <c r="L173" s="222"/>
    </row>
    <row r="174" spans="1:12" hidden="1">
      <c r="A174" s="221">
        <f t="shared" si="3"/>
        <v>171</v>
      </c>
      <c r="B174" s="18" t="s">
        <v>428</v>
      </c>
      <c r="C174" s="146"/>
      <c r="D174" s="17"/>
      <c r="E174" s="17"/>
      <c r="F174" s="147"/>
      <c r="G174" s="17"/>
      <c r="H174" s="103"/>
      <c r="I174" s="276"/>
      <c r="J174" s="277"/>
      <c r="K174" s="278"/>
      <c r="L174" s="222"/>
    </row>
    <row r="175" spans="1:12" hidden="1">
      <c r="A175" s="221">
        <f t="shared" si="3"/>
        <v>172</v>
      </c>
      <c r="B175" s="70" t="s">
        <v>429</v>
      </c>
      <c r="C175" s="71"/>
      <c r="D175" s="143"/>
      <c r="E175" s="143"/>
      <c r="F175" s="72"/>
      <c r="G175" s="143"/>
      <c r="H175" s="104"/>
      <c r="I175" s="272"/>
      <c r="J175" s="273"/>
      <c r="K175" s="274"/>
      <c r="L175" s="222"/>
    </row>
    <row r="176" spans="1:12" hidden="1">
      <c r="A176" s="221">
        <f t="shared" si="3"/>
        <v>173</v>
      </c>
      <c r="B176" s="18" t="s">
        <v>430</v>
      </c>
      <c r="C176" s="146"/>
      <c r="D176" s="17"/>
      <c r="E176" s="17"/>
      <c r="F176" s="147"/>
      <c r="G176" s="17"/>
      <c r="H176" s="103"/>
      <c r="I176" s="276"/>
      <c r="J176" s="277"/>
      <c r="K176" s="278"/>
      <c r="L176" s="222"/>
    </row>
    <row r="177" spans="1:12" hidden="1">
      <c r="A177" s="221">
        <f t="shared" si="3"/>
        <v>174</v>
      </c>
      <c r="B177" s="70" t="s">
        <v>431</v>
      </c>
      <c r="C177" s="71"/>
      <c r="D177" s="143"/>
      <c r="E177" s="143"/>
      <c r="F177" s="72"/>
      <c r="G177" s="143"/>
      <c r="H177" s="104"/>
      <c r="I177" s="272"/>
      <c r="J177" s="273"/>
      <c r="K177" s="274"/>
      <c r="L177" s="222"/>
    </row>
    <row r="178" spans="1:12" hidden="1">
      <c r="A178" s="221">
        <f t="shared" si="3"/>
        <v>175</v>
      </c>
      <c r="B178" s="18" t="s">
        <v>432</v>
      </c>
      <c r="C178" s="146"/>
      <c r="D178" s="17"/>
      <c r="E178" s="17"/>
      <c r="F178" s="147"/>
      <c r="G178" s="17"/>
      <c r="H178" s="103"/>
      <c r="I178" s="276"/>
      <c r="J178" s="277"/>
      <c r="K178" s="278"/>
      <c r="L178" s="222"/>
    </row>
    <row r="179" spans="1:12" hidden="1">
      <c r="A179" s="221">
        <f t="shared" si="3"/>
        <v>176</v>
      </c>
      <c r="B179" s="70" t="s">
        <v>433</v>
      </c>
      <c r="C179" s="71"/>
      <c r="D179" s="143"/>
      <c r="E179" s="143"/>
      <c r="F179" s="72"/>
      <c r="G179" s="143"/>
      <c r="H179" s="104"/>
      <c r="I179" s="272"/>
      <c r="J179" s="273"/>
      <c r="K179" s="274"/>
      <c r="L179" s="222"/>
    </row>
    <row r="180" spans="1:12" hidden="1">
      <c r="A180" s="221">
        <f t="shared" si="3"/>
        <v>177</v>
      </c>
      <c r="B180" s="18" t="s">
        <v>434</v>
      </c>
      <c r="C180" s="146"/>
      <c r="D180" s="17"/>
      <c r="E180" s="17"/>
      <c r="F180" s="147"/>
      <c r="G180" s="17"/>
      <c r="H180" s="103"/>
      <c r="I180" s="276"/>
      <c r="J180" s="277"/>
      <c r="K180" s="278"/>
      <c r="L180" s="222"/>
    </row>
    <row r="181" spans="1:12" hidden="1">
      <c r="A181" s="221">
        <f t="shared" si="3"/>
        <v>178</v>
      </c>
      <c r="B181" s="70" t="s">
        <v>435</v>
      </c>
      <c r="C181" s="71"/>
      <c r="D181" s="143"/>
      <c r="E181" s="143"/>
      <c r="F181" s="72"/>
      <c r="G181" s="143"/>
      <c r="H181" s="104"/>
      <c r="I181" s="272"/>
      <c r="J181" s="273"/>
      <c r="K181" s="274"/>
      <c r="L181" s="222"/>
    </row>
    <row r="182" spans="1:12" hidden="1">
      <c r="A182" s="221">
        <f t="shared" si="3"/>
        <v>179</v>
      </c>
      <c r="B182" s="101" t="s">
        <v>436</v>
      </c>
      <c r="C182" s="144"/>
      <c r="D182" s="102"/>
      <c r="E182" s="102"/>
      <c r="F182" s="145"/>
      <c r="G182" s="102"/>
      <c r="H182" s="103"/>
      <c r="I182" s="279"/>
      <c r="J182" s="280"/>
      <c r="K182" s="281"/>
      <c r="L182" s="222"/>
    </row>
    <row r="183" spans="1:12" hidden="1">
      <c r="A183" s="221">
        <f t="shared" si="3"/>
        <v>180</v>
      </c>
      <c r="B183" s="50" t="s">
        <v>437</v>
      </c>
      <c r="C183" s="77"/>
      <c r="D183" s="143"/>
      <c r="E183" s="143"/>
      <c r="F183" s="77"/>
      <c r="G183" s="143"/>
      <c r="H183" s="104"/>
      <c r="I183" s="275"/>
      <c r="J183" s="275"/>
      <c r="K183" s="275"/>
      <c r="L183" s="222"/>
    </row>
    <row r="184" spans="1:12" hidden="1">
      <c r="A184" s="221">
        <f t="shared" si="3"/>
        <v>181</v>
      </c>
      <c r="B184" s="18" t="s">
        <v>438</v>
      </c>
      <c r="C184" s="146"/>
      <c r="D184" s="17"/>
      <c r="E184" s="17"/>
      <c r="F184" s="147"/>
      <c r="G184" s="17"/>
      <c r="H184" s="103"/>
      <c r="I184" s="276"/>
      <c r="J184" s="277"/>
      <c r="K184" s="278"/>
      <c r="L184" s="222"/>
    </row>
    <row r="185" spans="1:12" hidden="1">
      <c r="A185" s="221">
        <f t="shared" si="3"/>
        <v>182</v>
      </c>
      <c r="B185" s="70" t="s">
        <v>439</v>
      </c>
      <c r="C185" s="71"/>
      <c r="D185" s="143"/>
      <c r="E185" s="143"/>
      <c r="F185" s="72"/>
      <c r="G185" s="143"/>
      <c r="H185" s="104"/>
      <c r="I185" s="272"/>
      <c r="J185" s="273"/>
      <c r="K185" s="274"/>
      <c r="L185" s="222"/>
    </row>
    <row r="186" spans="1:12" hidden="1">
      <c r="A186" s="221">
        <f t="shared" si="3"/>
        <v>183</v>
      </c>
      <c r="B186" s="101" t="s">
        <v>440</v>
      </c>
      <c r="C186" s="144"/>
      <c r="D186" s="102"/>
      <c r="E186" s="102"/>
      <c r="F186" s="145"/>
      <c r="G186" s="102"/>
      <c r="H186" s="103"/>
      <c r="I186" s="279"/>
      <c r="J186" s="280"/>
      <c r="K186" s="281"/>
      <c r="L186" s="222"/>
    </row>
    <row r="187" spans="1:12" hidden="1">
      <c r="A187" s="221">
        <f t="shared" si="3"/>
        <v>184</v>
      </c>
      <c r="B187" s="50" t="s">
        <v>441</v>
      </c>
      <c r="C187" s="77"/>
      <c r="D187" s="143"/>
      <c r="E187" s="143"/>
      <c r="F187" s="77"/>
      <c r="G187" s="143"/>
      <c r="H187" s="104"/>
      <c r="I187" s="275"/>
      <c r="J187" s="275"/>
      <c r="K187" s="275"/>
      <c r="L187" s="222"/>
    </row>
    <row r="188" spans="1:12" hidden="1">
      <c r="A188" s="221">
        <f t="shared" si="3"/>
        <v>185</v>
      </c>
      <c r="B188" s="18" t="s">
        <v>442</v>
      </c>
      <c r="C188" s="146"/>
      <c r="D188" s="17"/>
      <c r="E188" s="17"/>
      <c r="F188" s="147"/>
      <c r="G188" s="17"/>
      <c r="H188" s="103"/>
      <c r="I188" s="276"/>
      <c r="J188" s="277"/>
      <c r="K188" s="278"/>
      <c r="L188" s="222"/>
    </row>
    <row r="189" spans="1:12" hidden="1">
      <c r="A189" s="221">
        <f t="shared" si="3"/>
        <v>186</v>
      </c>
      <c r="B189" s="70" t="s">
        <v>443</v>
      </c>
      <c r="C189" s="71"/>
      <c r="D189" s="143"/>
      <c r="E189" s="143"/>
      <c r="F189" s="72"/>
      <c r="G189" s="143"/>
      <c r="H189" s="104"/>
      <c r="I189" s="272"/>
      <c r="J189" s="273"/>
      <c r="K189" s="274"/>
      <c r="L189" s="222"/>
    </row>
    <row r="190" spans="1:12" hidden="1">
      <c r="A190" s="221">
        <f t="shared" si="3"/>
        <v>187</v>
      </c>
      <c r="B190" s="101" t="s">
        <v>444</v>
      </c>
      <c r="C190" s="144"/>
      <c r="D190" s="102"/>
      <c r="E190" s="102"/>
      <c r="F190" s="145"/>
      <c r="G190" s="102"/>
      <c r="H190" s="103"/>
      <c r="I190" s="279"/>
      <c r="J190" s="280"/>
      <c r="K190" s="281"/>
      <c r="L190" s="222"/>
    </row>
    <row r="191" spans="1:12" hidden="1">
      <c r="A191" s="221">
        <f t="shared" si="3"/>
        <v>188</v>
      </c>
      <c r="B191" s="50" t="s">
        <v>445</v>
      </c>
      <c r="C191" s="77"/>
      <c r="D191" s="143"/>
      <c r="E191" s="143"/>
      <c r="F191" s="77"/>
      <c r="G191" s="143"/>
      <c r="H191" s="104"/>
      <c r="I191" s="275"/>
      <c r="J191" s="275"/>
      <c r="K191" s="275"/>
      <c r="L191" s="222"/>
    </row>
    <row r="192" spans="1:12" hidden="1">
      <c r="A192" s="221">
        <f t="shared" si="3"/>
        <v>189</v>
      </c>
      <c r="B192" s="18" t="s">
        <v>446</v>
      </c>
      <c r="C192" s="146"/>
      <c r="D192" s="17"/>
      <c r="E192" s="17"/>
      <c r="F192" s="147"/>
      <c r="G192" s="17"/>
      <c r="H192" s="103"/>
      <c r="I192" s="276"/>
      <c r="J192" s="277"/>
      <c r="K192" s="278"/>
      <c r="L192" s="222"/>
    </row>
    <row r="193" spans="1:12" hidden="1">
      <c r="A193" s="221">
        <f t="shared" si="3"/>
        <v>190</v>
      </c>
      <c r="B193" s="70" t="s">
        <v>447</v>
      </c>
      <c r="C193" s="71"/>
      <c r="D193" s="143"/>
      <c r="E193" s="143"/>
      <c r="F193" s="72"/>
      <c r="G193" s="143"/>
      <c r="H193" s="104"/>
      <c r="I193" s="272"/>
      <c r="J193" s="273"/>
      <c r="K193" s="274"/>
      <c r="L193" s="222"/>
    </row>
    <row r="194" spans="1:12" hidden="1">
      <c r="A194" s="221">
        <f t="shared" si="3"/>
        <v>191</v>
      </c>
      <c r="B194" s="101" t="s">
        <v>448</v>
      </c>
      <c r="C194" s="144"/>
      <c r="D194" s="102"/>
      <c r="E194" s="102"/>
      <c r="F194" s="145"/>
      <c r="G194" s="102"/>
      <c r="H194" s="103"/>
      <c r="I194" s="279"/>
      <c r="J194" s="280"/>
      <c r="K194" s="281"/>
      <c r="L194" s="222"/>
    </row>
    <row r="195" spans="1:12" hidden="1">
      <c r="A195" s="221">
        <f t="shared" si="3"/>
        <v>192</v>
      </c>
      <c r="B195" s="50" t="s">
        <v>449</v>
      </c>
      <c r="C195" s="77"/>
      <c r="D195" s="143"/>
      <c r="E195" s="143"/>
      <c r="F195" s="77"/>
      <c r="G195" s="143"/>
      <c r="H195" s="104"/>
      <c r="I195" s="275"/>
      <c r="J195" s="275"/>
      <c r="K195" s="275"/>
      <c r="L195" s="222"/>
    </row>
    <row r="196" spans="1:12" hidden="1">
      <c r="A196" s="221">
        <f t="shared" si="3"/>
        <v>193</v>
      </c>
      <c r="B196" s="18" t="s">
        <v>450</v>
      </c>
      <c r="C196" s="146"/>
      <c r="D196" s="17"/>
      <c r="E196" s="17"/>
      <c r="F196" s="147"/>
      <c r="G196" s="17"/>
      <c r="H196" s="103"/>
      <c r="I196" s="276"/>
      <c r="J196" s="277"/>
      <c r="K196" s="278"/>
      <c r="L196" s="222"/>
    </row>
    <row r="197" spans="1:12" hidden="1">
      <c r="A197" s="221">
        <f t="shared" si="3"/>
        <v>194</v>
      </c>
      <c r="B197" s="70" t="s">
        <v>451</v>
      </c>
      <c r="C197" s="71"/>
      <c r="D197" s="143"/>
      <c r="E197" s="143"/>
      <c r="F197" s="72"/>
      <c r="G197" s="143"/>
      <c r="H197" s="104"/>
      <c r="I197" s="272"/>
      <c r="J197" s="273"/>
      <c r="K197" s="274"/>
      <c r="L197" s="222"/>
    </row>
    <row r="198" spans="1:12" hidden="1">
      <c r="A198" s="221">
        <f t="shared" si="3"/>
        <v>195</v>
      </c>
      <c r="B198" s="101" t="s">
        <v>452</v>
      </c>
      <c r="C198" s="144"/>
      <c r="D198" s="102"/>
      <c r="E198" s="102"/>
      <c r="F198" s="145"/>
      <c r="G198" s="102"/>
      <c r="H198" s="103"/>
      <c r="I198" s="279"/>
      <c r="J198" s="280"/>
      <c r="K198" s="281"/>
      <c r="L198" s="222"/>
    </row>
    <row r="199" spans="1:12" hidden="1">
      <c r="A199" s="221">
        <f t="shared" si="3"/>
        <v>196</v>
      </c>
      <c r="B199" s="50" t="s">
        <v>453</v>
      </c>
      <c r="C199" s="77"/>
      <c r="D199" s="143"/>
      <c r="E199" s="143"/>
      <c r="F199" s="77"/>
      <c r="G199" s="143"/>
      <c r="H199" s="104"/>
      <c r="I199" s="275"/>
      <c r="J199" s="275"/>
      <c r="K199" s="275"/>
      <c r="L199" s="222"/>
    </row>
    <row r="200" spans="1:12" hidden="1">
      <c r="A200" s="221">
        <f t="shared" si="3"/>
        <v>197</v>
      </c>
      <c r="B200" s="18" t="s">
        <v>454</v>
      </c>
      <c r="C200" s="146"/>
      <c r="D200" s="17"/>
      <c r="E200" s="17"/>
      <c r="F200" s="147"/>
      <c r="G200" s="17"/>
      <c r="H200" s="103"/>
      <c r="I200" s="276"/>
      <c r="J200" s="277"/>
      <c r="K200" s="278"/>
      <c r="L200" s="222"/>
    </row>
    <row r="201" spans="1:12" hidden="1">
      <c r="A201" s="221">
        <f t="shared" si="3"/>
        <v>198</v>
      </c>
      <c r="B201" s="70" t="s">
        <v>455</v>
      </c>
      <c r="C201" s="71"/>
      <c r="D201" s="143"/>
      <c r="E201" s="143"/>
      <c r="F201" s="72"/>
      <c r="G201" s="143"/>
      <c r="H201" s="104"/>
      <c r="I201" s="272"/>
      <c r="J201" s="273"/>
      <c r="K201" s="274"/>
      <c r="L201" s="222"/>
    </row>
    <row r="202" spans="1:12" hidden="1">
      <c r="A202" s="221">
        <f t="shared" si="3"/>
        <v>199</v>
      </c>
      <c r="B202" s="101" t="s">
        <v>456</v>
      </c>
      <c r="C202" s="144"/>
      <c r="D202" s="102"/>
      <c r="E202" s="102"/>
      <c r="F202" s="145"/>
      <c r="G202" s="102"/>
      <c r="H202" s="103"/>
      <c r="I202" s="279"/>
      <c r="J202" s="280"/>
      <c r="K202" s="281"/>
      <c r="L202" s="222"/>
    </row>
    <row r="203" spans="1:12" hidden="1">
      <c r="A203" s="221">
        <f t="shared" si="3"/>
        <v>200</v>
      </c>
      <c r="B203" s="50" t="s">
        <v>457</v>
      </c>
      <c r="C203" s="77"/>
      <c r="D203" s="143"/>
      <c r="E203" s="143"/>
      <c r="F203" s="77"/>
      <c r="G203" s="143"/>
      <c r="H203" s="104"/>
      <c r="I203" s="275"/>
      <c r="J203" s="275"/>
      <c r="K203" s="275"/>
      <c r="L203" s="222"/>
    </row>
    <row r="204" spans="1:12" hidden="1">
      <c r="A204" s="221">
        <f t="shared" si="3"/>
        <v>201</v>
      </c>
      <c r="B204" s="18" t="s">
        <v>458</v>
      </c>
      <c r="C204" s="146"/>
      <c r="D204" s="17"/>
      <c r="E204" s="17"/>
      <c r="F204" s="147"/>
      <c r="G204" s="17"/>
      <c r="H204" s="103"/>
      <c r="I204" s="276"/>
      <c r="J204" s="277"/>
      <c r="K204" s="278"/>
      <c r="L204" s="222"/>
    </row>
    <row r="205" spans="1:12" hidden="1">
      <c r="A205" s="221">
        <f t="shared" si="3"/>
        <v>202</v>
      </c>
      <c r="B205" s="70" t="s">
        <v>459</v>
      </c>
      <c r="C205" s="71"/>
      <c r="D205" s="143"/>
      <c r="E205" s="143"/>
      <c r="F205" s="72"/>
      <c r="G205" s="143"/>
      <c r="H205" s="104"/>
      <c r="I205" s="272"/>
      <c r="J205" s="273"/>
      <c r="K205" s="274"/>
      <c r="L205" s="222"/>
    </row>
    <row r="206" spans="1:12" hidden="1">
      <c r="A206" s="221">
        <f t="shared" si="3"/>
        <v>203</v>
      </c>
      <c r="B206" s="101" t="s">
        <v>460</v>
      </c>
      <c r="C206" s="144"/>
      <c r="D206" s="102"/>
      <c r="E206" s="102"/>
      <c r="F206" s="145"/>
      <c r="G206" s="102"/>
      <c r="H206" s="103"/>
      <c r="I206" s="279"/>
      <c r="J206" s="280"/>
      <c r="K206" s="281"/>
      <c r="L206" s="222"/>
    </row>
    <row r="207" spans="1:12" hidden="1">
      <c r="A207" s="221">
        <f t="shared" ref="A207:A223" si="4">A206+1</f>
        <v>204</v>
      </c>
      <c r="B207" s="50" t="s">
        <v>461</v>
      </c>
      <c r="C207" s="77"/>
      <c r="D207" s="143"/>
      <c r="E207" s="143"/>
      <c r="F207" s="77"/>
      <c r="G207" s="143"/>
      <c r="H207" s="104"/>
      <c r="I207" s="275"/>
      <c r="J207" s="275"/>
      <c r="K207" s="275"/>
      <c r="L207" s="222"/>
    </row>
    <row r="208" spans="1:12" hidden="1">
      <c r="A208" s="221">
        <f t="shared" si="4"/>
        <v>205</v>
      </c>
      <c r="B208" s="18" t="s">
        <v>462</v>
      </c>
      <c r="C208" s="146"/>
      <c r="D208" s="17"/>
      <c r="E208" s="17"/>
      <c r="F208" s="147"/>
      <c r="G208" s="17"/>
      <c r="H208" s="103"/>
      <c r="I208" s="276"/>
      <c r="J208" s="277"/>
      <c r="K208" s="278"/>
      <c r="L208" s="222"/>
    </row>
    <row r="209" spans="1:12" hidden="1">
      <c r="A209" s="221">
        <f t="shared" si="4"/>
        <v>206</v>
      </c>
      <c r="B209" s="70" t="s">
        <v>463</v>
      </c>
      <c r="C209" s="71"/>
      <c r="D209" s="143"/>
      <c r="E209" s="143"/>
      <c r="F209" s="72"/>
      <c r="G209" s="143"/>
      <c r="H209" s="104"/>
      <c r="I209" s="272"/>
      <c r="J209" s="273"/>
      <c r="K209" s="274"/>
      <c r="L209" s="222"/>
    </row>
    <row r="210" spans="1:12" hidden="1">
      <c r="A210" s="221">
        <f t="shared" si="4"/>
        <v>207</v>
      </c>
      <c r="B210" s="101" t="s">
        <v>464</v>
      </c>
      <c r="C210" s="144"/>
      <c r="D210" s="102"/>
      <c r="E210" s="102"/>
      <c r="F210" s="145"/>
      <c r="G210" s="102"/>
      <c r="H210" s="103"/>
      <c r="I210" s="279"/>
      <c r="J210" s="280"/>
      <c r="K210" s="281"/>
      <c r="L210" s="222"/>
    </row>
    <row r="211" spans="1:12" hidden="1">
      <c r="A211" s="221">
        <f t="shared" si="4"/>
        <v>208</v>
      </c>
      <c r="B211" s="50" t="s">
        <v>465</v>
      </c>
      <c r="C211" s="77"/>
      <c r="D211" s="143"/>
      <c r="E211" s="143"/>
      <c r="F211" s="77"/>
      <c r="G211" s="143"/>
      <c r="H211" s="104"/>
      <c r="I211" s="275"/>
      <c r="J211" s="275"/>
      <c r="K211" s="275"/>
      <c r="L211" s="222"/>
    </row>
    <row r="212" spans="1:12" hidden="1">
      <c r="A212" s="221">
        <f t="shared" si="4"/>
        <v>209</v>
      </c>
      <c r="B212" s="18" t="s">
        <v>466</v>
      </c>
      <c r="C212" s="146"/>
      <c r="D212" s="17"/>
      <c r="E212" s="17"/>
      <c r="F212" s="147"/>
      <c r="G212" s="17"/>
      <c r="H212" s="103"/>
      <c r="I212" s="276"/>
      <c r="J212" s="277"/>
      <c r="K212" s="278"/>
      <c r="L212" s="222"/>
    </row>
    <row r="213" spans="1:12" hidden="1">
      <c r="A213" s="221">
        <f t="shared" si="4"/>
        <v>210</v>
      </c>
      <c r="B213" s="70" t="s">
        <v>467</v>
      </c>
      <c r="C213" s="71"/>
      <c r="D213" s="143"/>
      <c r="E213" s="143"/>
      <c r="F213" s="72"/>
      <c r="G213" s="143"/>
      <c r="H213" s="104"/>
      <c r="I213" s="272"/>
      <c r="J213" s="273"/>
      <c r="K213" s="274"/>
      <c r="L213" s="222"/>
    </row>
    <row r="214" spans="1:12" hidden="1">
      <c r="A214" s="221">
        <f t="shared" si="4"/>
        <v>211</v>
      </c>
      <c r="B214" s="101" t="s">
        <v>468</v>
      </c>
      <c r="C214" s="144"/>
      <c r="D214" s="102"/>
      <c r="E214" s="102"/>
      <c r="F214" s="145"/>
      <c r="G214" s="102"/>
      <c r="H214" s="103"/>
      <c r="I214" s="279"/>
      <c r="J214" s="280"/>
      <c r="K214" s="281"/>
      <c r="L214" s="222"/>
    </row>
    <row r="215" spans="1:12" hidden="1">
      <c r="A215" s="221">
        <f t="shared" si="4"/>
        <v>212</v>
      </c>
      <c r="B215" s="50" t="s">
        <v>469</v>
      </c>
      <c r="C215" s="77"/>
      <c r="D215" s="143"/>
      <c r="E215" s="143"/>
      <c r="F215" s="77"/>
      <c r="G215" s="143"/>
      <c r="H215" s="104"/>
      <c r="I215" s="275"/>
      <c r="J215" s="275"/>
      <c r="K215" s="275"/>
      <c r="L215" s="222"/>
    </row>
    <row r="216" spans="1:12" hidden="1">
      <c r="A216" s="221">
        <f t="shared" si="4"/>
        <v>213</v>
      </c>
      <c r="B216" s="18" t="s">
        <v>470</v>
      </c>
      <c r="C216" s="146"/>
      <c r="D216" s="17"/>
      <c r="E216" s="17"/>
      <c r="F216" s="147"/>
      <c r="G216" s="17"/>
      <c r="H216" s="103"/>
      <c r="I216" s="276"/>
      <c r="J216" s="277"/>
      <c r="K216" s="278"/>
      <c r="L216" s="222"/>
    </row>
    <row r="217" spans="1:12" hidden="1">
      <c r="A217" s="221">
        <f t="shared" si="4"/>
        <v>214</v>
      </c>
      <c r="B217" s="70" t="s">
        <v>471</v>
      </c>
      <c r="C217" s="71"/>
      <c r="D217" s="143"/>
      <c r="E217" s="143"/>
      <c r="F217" s="72"/>
      <c r="G217" s="143"/>
      <c r="H217" s="104"/>
      <c r="I217" s="272"/>
      <c r="J217" s="273"/>
      <c r="K217" s="274"/>
      <c r="L217" s="222"/>
    </row>
    <row r="218" spans="1:12" hidden="1">
      <c r="A218" s="221">
        <f t="shared" si="4"/>
        <v>215</v>
      </c>
      <c r="B218" s="101" t="s">
        <v>472</v>
      </c>
      <c r="C218" s="144"/>
      <c r="D218" s="102"/>
      <c r="E218" s="102"/>
      <c r="F218" s="145"/>
      <c r="G218" s="102"/>
      <c r="H218" s="103"/>
      <c r="I218" s="279"/>
      <c r="J218" s="280"/>
      <c r="K218" s="281"/>
      <c r="L218" s="222"/>
    </row>
    <row r="219" spans="1:12" hidden="1">
      <c r="A219" s="221">
        <f t="shared" si="4"/>
        <v>216</v>
      </c>
      <c r="B219" s="50" t="s">
        <v>473</v>
      </c>
      <c r="C219" s="77"/>
      <c r="D219" s="143"/>
      <c r="E219" s="143"/>
      <c r="F219" s="77"/>
      <c r="G219" s="143"/>
      <c r="H219" s="104"/>
      <c r="I219" s="275"/>
      <c r="J219" s="275"/>
      <c r="K219" s="275"/>
      <c r="L219" s="222"/>
    </row>
    <row r="220" spans="1:12" hidden="1">
      <c r="A220" s="221">
        <f t="shared" si="4"/>
        <v>217</v>
      </c>
      <c r="B220" s="18" t="s">
        <v>474</v>
      </c>
      <c r="C220" s="146"/>
      <c r="D220" s="17"/>
      <c r="E220" s="17"/>
      <c r="F220" s="147"/>
      <c r="G220" s="17"/>
      <c r="H220" s="103"/>
      <c r="I220" s="276"/>
      <c r="J220" s="277"/>
      <c r="K220" s="278"/>
      <c r="L220" s="222"/>
    </row>
    <row r="221" spans="1:12" hidden="1">
      <c r="A221" s="221">
        <f t="shared" si="4"/>
        <v>218</v>
      </c>
      <c r="B221" s="70" t="s">
        <v>475</v>
      </c>
      <c r="C221" s="71"/>
      <c r="D221" s="143"/>
      <c r="E221" s="143"/>
      <c r="F221" s="72"/>
      <c r="G221" s="143"/>
      <c r="H221" s="104"/>
      <c r="I221" s="272"/>
      <c r="J221" s="273"/>
      <c r="K221" s="274"/>
      <c r="L221" s="222"/>
    </row>
    <row r="222" spans="1:12" hidden="1">
      <c r="A222" s="221">
        <f t="shared" si="4"/>
        <v>219</v>
      </c>
      <c r="B222" s="101" t="s">
        <v>476</v>
      </c>
      <c r="C222" s="144"/>
      <c r="D222" s="102"/>
      <c r="E222" s="102"/>
      <c r="F222" s="145"/>
      <c r="G222" s="102"/>
      <c r="H222" s="103"/>
      <c r="I222" s="279"/>
      <c r="J222" s="280"/>
      <c r="K222" s="281"/>
      <c r="L222" s="222"/>
    </row>
    <row r="223" spans="1:12" hidden="1">
      <c r="A223" s="221">
        <f t="shared" si="4"/>
        <v>220</v>
      </c>
      <c r="B223" s="50" t="s">
        <v>477</v>
      </c>
      <c r="C223" s="77"/>
      <c r="D223" s="143"/>
      <c r="E223" s="143"/>
      <c r="F223" s="77"/>
      <c r="G223" s="143"/>
      <c r="H223" s="104"/>
      <c r="I223" s="275"/>
      <c r="J223" s="275"/>
      <c r="K223" s="275"/>
      <c r="L223" s="222"/>
    </row>
    <row r="224" spans="1:12" hidden="1">
      <c r="A224" s="186"/>
      <c r="B224" s="223"/>
      <c r="C224" s="223"/>
      <c r="D224" s="223"/>
      <c r="E224" s="223"/>
      <c r="F224" s="223"/>
      <c r="G224" s="223"/>
      <c r="H224" s="223"/>
      <c r="I224" s="223"/>
      <c r="J224" s="223"/>
      <c r="K224" s="223"/>
      <c r="L224" s="222"/>
    </row>
    <row r="225" spans="1:12" ht="13.5" thickBot="1">
      <c r="A225" s="194"/>
      <c r="B225" s="224"/>
      <c r="C225" s="224"/>
      <c r="D225" s="224"/>
      <c r="E225" s="224"/>
      <c r="F225" s="224"/>
      <c r="G225" s="224"/>
      <c r="H225" s="224"/>
      <c r="I225" s="224"/>
      <c r="J225" s="224"/>
      <c r="K225" s="224"/>
      <c r="L225" s="225"/>
    </row>
  </sheetData>
  <mergeCells count="215">
    <mergeCell ref="I221:K221"/>
    <mergeCell ref="I204:K204"/>
    <mergeCell ref="I205:K205"/>
    <mergeCell ref="I222:K222"/>
    <mergeCell ref="I223:K223"/>
    <mergeCell ref="I218:K218"/>
    <mergeCell ref="I219:K219"/>
    <mergeCell ref="I220:K220"/>
    <mergeCell ref="I215:K215"/>
    <mergeCell ref="I216:K216"/>
    <mergeCell ref="I217:K217"/>
    <mergeCell ref="I213:K213"/>
    <mergeCell ref="I214:K214"/>
    <mergeCell ref="I212:K212"/>
    <mergeCell ref="I195:K195"/>
    <mergeCell ref="I196:K196"/>
    <mergeCell ref="I209:K209"/>
    <mergeCell ref="I210:K210"/>
    <mergeCell ref="I211:K211"/>
    <mergeCell ref="I206:K206"/>
    <mergeCell ref="I207:K207"/>
    <mergeCell ref="I208:K208"/>
    <mergeCell ref="I203:K203"/>
    <mergeCell ref="I186:K186"/>
    <mergeCell ref="I187:K187"/>
    <mergeCell ref="I200:K200"/>
    <mergeCell ref="I201:K201"/>
    <mergeCell ref="I202:K202"/>
    <mergeCell ref="I197:K197"/>
    <mergeCell ref="I198:K198"/>
    <mergeCell ref="I199:K199"/>
    <mergeCell ref="I194:K194"/>
    <mergeCell ref="I177:K177"/>
    <mergeCell ref="I178:K178"/>
    <mergeCell ref="I191:K191"/>
    <mergeCell ref="I192:K192"/>
    <mergeCell ref="I193:K193"/>
    <mergeCell ref="I188:K188"/>
    <mergeCell ref="I189:K189"/>
    <mergeCell ref="I190:K190"/>
    <mergeCell ref="I185:K185"/>
    <mergeCell ref="I168:K168"/>
    <mergeCell ref="I169:K169"/>
    <mergeCell ref="I182:K182"/>
    <mergeCell ref="I183:K183"/>
    <mergeCell ref="I184:K184"/>
    <mergeCell ref="I179:K179"/>
    <mergeCell ref="I180:K180"/>
    <mergeCell ref="I181:K181"/>
    <mergeCell ref="I176:K176"/>
    <mergeCell ref="I159:K159"/>
    <mergeCell ref="I160:K160"/>
    <mergeCell ref="I173:K173"/>
    <mergeCell ref="I174:K174"/>
    <mergeCell ref="I175:K175"/>
    <mergeCell ref="I170:K170"/>
    <mergeCell ref="I171:K171"/>
    <mergeCell ref="I172:K172"/>
    <mergeCell ref="I167:K167"/>
    <mergeCell ref="I150:K150"/>
    <mergeCell ref="I151:K151"/>
    <mergeCell ref="I164:K164"/>
    <mergeCell ref="I165:K165"/>
    <mergeCell ref="I166:K166"/>
    <mergeCell ref="I161:K161"/>
    <mergeCell ref="I162:K162"/>
    <mergeCell ref="I163:K163"/>
    <mergeCell ref="I158:K158"/>
    <mergeCell ref="I141:K141"/>
    <mergeCell ref="I142:K142"/>
    <mergeCell ref="I155:K155"/>
    <mergeCell ref="I156:K156"/>
    <mergeCell ref="I157:K157"/>
    <mergeCell ref="I152:K152"/>
    <mergeCell ref="I153:K153"/>
    <mergeCell ref="I154:K154"/>
    <mergeCell ref="I149:K149"/>
    <mergeCell ref="I132:K132"/>
    <mergeCell ref="I133:K133"/>
    <mergeCell ref="I146:K146"/>
    <mergeCell ref="I147:K147"/>
    <mergeCell ref="I148:K148"/>
    <mergeCell ref="I143:K143"/>
    <mergeCell ref="I144:K144"/>
    <mergeCell ref="I145:K145"/>
    <mergeCell ref="I140:K140"/>
    <mergeCell ref="I123:K123"/>
    <mergeCell ref="I124:K124"/>
    <mergeCell ref="I137:K137"/>
    <mergeCell ref="I138:K138"/>
    <mergeCell ref="I139:K139"/>
    <mergeCell ref="I134:K134"/>
    <mergeCell ref="I135:K135"/>
    <mergeCell ref="I136:K136"/>
    <mergeCell ref="I131:K131"/>
    <mergeCell ref="I114:K114"/>
    <mergeCell ref="I115:K115"/>
    <mergeCell ref="I128:K128"/>
    <mergeCell ref="I129:K129"/>
    <mergeCell ref="I130:K130"/>
    <mergeCell ref="I125:K125"/>
    <mergeCell ref="I126:K126"/>
    <mergeCell ref="I127:K127"/>
    <mergeCell ref="I122:K122"/>
    <mergeCell ref="I105:K105"/>
    <mergeCell ref="I106:K106"/>
    <mergeCell ref="I119:K119"/>
    <mergeCell ref="I120:K120"/>
    <mergeCell ref="I121:K121"/>
    <mergeCell ref="I116:K116"/>
    <mergeCell ref="I117:K117"/>
    <mergeCell ref="I118:K118"/>
    <mergeCell ref="I113:K113"/>
    <mergeCell ref="I96:K96"/>
    <mergeCell ref="I97:K97"/>
    <mergeCell ref="I110:K110"/>
    <mergeCell ref="I111:K111"/>
    <mergeCell ref="I112:K112"/>
    <mergeCell ref="I107:K107"/>
    <mergeCell ref="I108:K108"/>
    <mergeCell ref="I109:K109"/>
    <mergeCell ref="I104:K104"/>
    <mergeCell ref="I87:K87"/>
    <mergeCell ref="I88:K88"/>
    <mergeCell ref="I101:K101"/>
    <mergeCell ref="I102:K102"/>
    <mergeCell ref="I103:K103"/>
    <mergeCell ref="I98:K98"/>
    <mergeCell ref="I99:K99"/>
    <mergeCell ref="I100:K100"/>
    <mergeCell ref="I95:K95"/>
    <mergeCell ref="I78:K78"/>
    <mergeCell ref="I79:K79"/>
    <mergeCell ref="I92:K92"/>
    <mergeCell ref="I93:K93"/>
    <mergeCell ref="I94:K94"/>
    <mergeCell ref="I89:K89"/>
    <mergeCell ref="I90:K90"/>
    <mergeCell ref="I91:K91"/>
    <mergeCell ref="I86:K86"/>
    <mergeCell ref="I69:K69"/>
    <mergeCell ref="I70:K70"/>
    <mergeCell ref="I83:K83"/>
    <mergeCell ref="I84:K84"/>
    <mergeCell ref="I85:K85"/>
    <mergeCell ref="I80:K80"/>
    <mergeCell ref="I81:K81"/>
    <mergeCell ref="I82:K82"/>
    <mergeCell ref="I77:K77"/>
    <mergeCell ref="I60:K60"/>
    <mergeCell ref="I61:K61"/>
    <mergeCell ref="I74:K74"/>
    <mergeCell ref="I75:K75"/>
    <mergeCell ref="I76:K76"/>
    <mergeCell ref="I71:K71"/>
    <mergeCell ref="I72:K72"/>
    <mergeCell ref="I73:K73"/>
    <mergeCell ref="I68:K68"/>
    <mergeCell ref="I51:K51"/>
    <mergeCell ref="I52:K52"/>
    <mergeCell ref="I65:K65"/>
    <mergeCell ref="I66:K66"/>
    <mergeCell ref="I67:K67"/>
    <mergeCell ref="I62:K62"/>
    <mergeCell ref="I63:K63"/>
    <mergeCell ref="I64:K64"/>
    <mergeCell ref="I59:K59"/>
    <mergeCell ref="I42:K42"/>
    <mergeCell ref="I43:K43"/>
    <mergeCell ref="I56:K56"/>
    <mergeCell ref="I57:K57"/>
    <mergeCell ref="I58:K58"/>
    <mergeCell ref="I53:K53"/>
    <mergeCell ref="I54:K54"/>
    <mergeCell ref="I55:K55"/>
    <mergeCell ref="I50:K50"/>
    <mergeCell ref="I33:K33"/>
    <mergeCell ref="I34:K34"/>
    <mergeCell ref="I47:K47"/>
    <mergeCell ref="I48:K48"/>
    <mergeCell ref="I49:K49"/>
    <mergeCell ref="I44:K44"/>
    <mergeCell ref="I45:K45"/>
    <mergeCell ref="I46:K46"/>
    <mergeCell ref="I41:K41"/>
    <mergeCell ref="I24:K24"/>
    <mergeCell ref="I25:K25"/>
    <mergeCell ref="I38:K38"/>
    <mergeCell ref="I39:K39"/>
    <mergeCell ref="I40:K40"/>
    <mergeCell ref="I35:K35"/>
    <mergeCell ref="I36:K36"/>
    <mergeCell ref="I37:K37"/>
    <mergeCell ref="I32:K32"/>
    <mergeCell ref="I14:K14"/>
    <mergeCell ref="I15:K15"/>
    <mergeCell ref="I16:K16"/>
    <mergeCell ref="I29:K29"/>
    <mergeCell ref="I30:K30"/>
    <mergeCell ref="I31:K31"/>
    <mergeCell ref="I26:K26"/>
    <mergeCell ref="I27:K27"/>
    <mergeCell ref="I28:K28"/>
    <mergeCell ref="B2:C3"/>
    <mergeCell ref="D2:E2"/>
    <mergeCell ref="F2:F3"/>
    <mergeCell ref="G2:H2"/>
    <mergeCell ref="I13:K13"/>
    <mergeCell ref="I23:K23"/>
    <mergeCell ref="I20:K20"/>
    <mergeCell ref="I21:K21"/>
    <mergeCell ref="I22:K22"/>
    <mergeCell ref="I17:K17"/>
    <mergeCell ref="I18:K18"/>
    <mergeCell ref="I19:K19"/>
  </mergeCells>
  <conditionalFormatting sqref="D2:D3 G6:G13 E3 G16:G23 G26:G33 G36:G43 G66:G73 G46:G53 G76:G83 G56:G63 G86:G93 G96:G103 G106:G113 G116:G123 G126:G133 G156:G163 G136:G143 G166:G173 G146:G153 G176:G223 H4:H223">
    <cfRule type="cellIs" dxfId="12" priority="7" operator="equal">
      <formula>500</formula>
    </cfRule>
  </conditionalFormatting>
  <conditionalFormatting sqref="G3">
    <cfRule type="cellIs" dxfId="11" priority="6" operator="equal">
      <formula>500</formula>
    </cfRule>
  </conditionalFormatting>
  <conditionalFormatting sqref="C1">
    <cfRule type="iconSet" priority="9">
      <iconSet showValue="0" reverse="1">
        <cfvo type="percent" val="0"/>
        <cfvo type="num" val="1"/>
        <cfvo type="num" val="2"/>
      </iconSet>
    </cfRule>
  </conditionalFormatting>
  <conditionalFormatting sqref="I2 I4:I223">
    <cfRule type="cellIs" dxfId="10" priority="5" operator="equal">
      <formula>500</formula>
    </cfRule>
  </conditionalFormatting>
  <conditionalFormatting sqref="G4:G5 G14:G15 G24:G25 G34:G35 G64:G65 G44:G45 G74:G75 G54:G55 G84:G85 G94:G95 G104:G105 G114:G115 G124:G125 G154:G155 G134:G135 G164:G165 G144:G145 G174:G175">
    <cfRule type="cellIs" dxfId="9" priority="4" operator="equal">
      <formula>500</formula>
    </cfRule>
  </conditionalFormatting>
  <conditionalFormatting sqref="D1:K1">
    <cfRule type="iconSet" priority="26">
      <iconSet showValue="0" reverse="1">
        <cfvo type="percent" val="0"/>
        <cfvo type="num" val="1"/>
        <cfvo type="num" val="2"/>
      </iconSet>
    </cfRule>
  </conditionalFormatting>
  <conditionalFormatting sqref="L2 L4:L13">
    <cfRule type="cellIs" dxfId="8" priority="1" operator="equal">
      <formula>500</formula>
    </cfRule>
  </conditionalFormatting>
  <conditionalFormatting sqref="L1">
    <cfRule type="iconSet" priority="502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C4:C223 F4:F223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7"/>
  <dimension ref="A1:L13"/>
  <sheetViews>
    <sheetView workbookViewId="0">
      <selection activeCell="A2" sqref="A2:L13"/>
    </sheetView>
  </sheetViews>
  <sheetFormatPr baseColWidth="10" defaultRowHeight="12.75"/>
  <cols>
    <col min="2" max="2" width="34.7109375" customWidth="1"/>
    <col min="4" max="4" width="12.85546875" customWidth="1"/>
    <col min="5" max="5" width="17.140625" customWidth="1"/>
  </cols>
  <sheetData>
    <row r="1" spans="1:12" ht="12.75" customHeight="1" thickBot="1"/>
    <row r="2" spans="1:12" ht="32.25" customHeight="1" thickBot="1">
      <c r="A2" s="89" t="s">
        <v>38</v>
      </c>
      <c r="B2" s="90" t="s">
        <v>9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44.25" customHeight="1">
      <c r="A3" s="175">
        <v>1</v>
      </c>
      <c r="B3" s="14"/>
      <c r="C3" s="1"/>
      <c r="D3" s="4"/>
      <c r="E3" s="112"/>
      <c r="F3" s="112"/>
      <c r="G3" s="150"/>
      <c r="H3" s="150"/>
      <c r="I3" s="150"/>
      <c r="J3" s="150"/>
      <c r="K3" s="150"/>
      <c r="L3" s="198"/>
    </row>
    <row r="4" spans="1:12" ht="39" customHeight="1">
      <c r="A4" s="175">
        <f>A3+1</f>
        <v>2</v>
      </c>
      <c r="B4" s="45"/>
      <c r="C4" s="46"/>
      <c r="D4" s="49"/>
      <c r="E4" s="62"/>
      <c r="F4" s="62"/>
      <c r="G4" s="63"/>
      <c r="H4" s="64"/>
      <c r="I4" s="64"/>
      <c r="J4" s="64"/>
      <c r="K4" s="64"/>
      <c r="L4" s="199"/>
    </row>
    <row r="5" spans="1:12" ht="30" customHeight="1">
      <c r="A5" s="175">
        <f t="shared" ref="A5:A13" si="0">A4+1</f>
        <v>3</v>
      </c>
      <c r="B5" s="3"/>
      <c r="C5" s="1"/>
      <c r="D5" s="7"/>
      <c r="E5" s="21"/>
      <c r="F5" s="21"/>
      <c r="G5" s="40"/>
      <c r="H5" s="41"/>
      <c r="I5" s="41"/>
      <c r="J5" s="41"/>
      <c r="K5" s="41"/>
      <c r="L5" s="200"/>
    </row>
    <row r="6" spans="1:12" ht="38.25" customHeight="1">
      <c r="A6" s="175">
        <f t="shared" si="0"/>
        <v>4</v>
      </c>
      <c r="B6" s="45"/>
      <c r="C6" s="46"/>
      <c r="D6" s="49"/>
      <c r="E6" s="62"/>
      <c r="F6" s="62"/>
      <c r="G6" s="148"/>
      <c r="H6" s="149"/>
      <c r="I6" s="149"/>
      <c r="J6" s="149"/>
      <c r="K6" s="149"/>
      <c r="L6" s="201"/>
    </row>
    <row r="7" spans="1:12" ht="26.25" customHeight="1">
      <c r="A7" s="175">
        <f t="shared" si="0"/>
        <v>5</v>
      </c>
      <c r="B7" s="3"/>
      <c r="C7" s="1"/>
      <c r="D7" s="7"/>
      <c r="E7" s="22"/>
      <c r="F7" s="22"/>
      <c r="G7" s="28"/>
      <c r="H7" s="23"/>
      <c r="I7" s="23"/>
      <c r="J7" s="23"/>
      <c r="K7" s="23"/>
      <c r="L7" s="202"/>
    </row>
    <row r="8" spans="1:12">
      <c r="A8" s="175">
        <f t="shared" si="0"/>
        <v>6</v>
      </c>
      <c r="B8" s="45"/>
      <c r="C8" s="46"/>
      <c r="D8" s="49"/>
      <c r="E8" s="62"/>
      <c r="F8" s="62"/>
      <c r="G8" s="148"/>
      <c r="H8" s="149"/>
      <c r="I8" s="149"/>
      <c r="J8" s="149"/>
      <c r="K8" s="149"/>
      <c r="L8" s="201"/>
    </row>
    <row r="9" spans="1:12" ht="24.75" hidden="1" customHeight="1" thickBot="1">
      <c r="A9" s="175">
        <f t="shared" si="0"/>
        <v>7</v>
      </c>
      <c r="B9" s="24"/>
      <c r="C9" s="146"/>
      <c r="D9" s="25"/>
      <c r="E9" s="203"/>
      <c r="F9" s="26"/>
      <c r="G9" s="27"/>
      <c r="H9" s="151"/>
      <c r="I9" s="152"/>
      <c r="J9" s="42"/>
      <c r="K9" s="42"/>
      <c r="L9" s="204"/>
    </row>
    <row r="10" spans="1:12" ht="51.75" thickBot="1">
      <c r="A10" s="175">
        <f t="shared" si="0"/>
        <v>8</v>
      </c>
      <c r="B10" s="45" t="s">
        <v>39</v>
      </c>
      <c r="C10" s="46"/>
      <c r="D10" s="49"/>
      <c r="E10" s="65"/>
      <c r="F10" s="66"/>
      <c r="G10" s="124" t="s">
        <v>267</v>
      </c>
      <c r="H10" s="125"/>
      <c r="I10" s="125"/>
      <c r="J10" s="125"/>
      <c r="K10" s="125"/>
      <c r="L10" s="181"/>
    </row>
    <row r="11" spans="1:12" ht="41.25" customHeight="1" thickBot="1">
      <c r="A11" s="175">
        <f t="shared" si="0"/>
        <v>9</v>
      </c>
      <c r="B11" s="3"/>
      <c r="C11" s="29"/>
      <c r="D11" s="30"/>
      <c r="E11" s="31" t="s">
        <v>40</v>
      </c>
      <c r="F11" s="32" t="s">
        <v>41</v>
      </c>
      <c r="G11" s="33" t="s">
        <v>42</v>
      </c>
      <c r="H11" s="34"/>
      <c r="I11" s="41"/>
      <c r="J11" s="41"/>
      <c r="K11" s="41"/>
      <c r="L11" s="200"/>
    </row>
    <row r="12" spans="1:12" ht="13.5" thickBot="1">
      <c r="A12" s="175">
        <f t="shared" si="0"/>
        <v>10</v>
      </c>
      <c r="B12" s="45"/>
      <c r="C12" s="46"/>
      <c r="D12" s="67"/>
      <c r="E12" s="68"/>
      <c r="F12" s="68"/>
      <c r="G12" s="69">
        <f>F12-E12</f>
        <v>0</v>
      </c>
      <c r="H12" s="149"/>
      <c r="I12" s="149"/>
      <c r="J12" s="149"/>
      <c r="K12" s="149"/>
      <c r="L12" s="201"/>
    </row>
    <row r="13" spans="1:12" ht="13.5" thickBot="1">
      <c r="A13" s="177">
        <f t="shared" si="0"/>
        <v>11</v>
      </c>
      <c r="B13" s="10"/>
      <c r="C13" s="11"/>
      <c r="D13" s="12"/>
      <c r="E13" s="36"/>
      <c r="F13" s="37"/>
      <c r="G13" s="35">
        <f>F13-E13</f>
        <v>0</v>
      </c>
      <c r="H13" s="38"/>
      <c r="I13" s="39"/>
      <c r="J13" s="39"/>
      <c r="K13" s="39"/>
      <c r="L13" s="205"/>
    </row>
  </sheetData>
  <conditionalFormatting sqref="C2">
    <cfRule type="iconSet" priority="15">
      <iconSet showValue="0" reverse="1">
        <cfvo type="percent" val="0"/>
        <cfvo type="num" val="1"/>
        <cfvo type="num" val="2"/>
      </iconSet>
    </cfRule>
  </conditionalFormatting>
  <conditionalFormatting sqref="D2:D3 D5:D8">
    <cfRule type="cellIs" dxfId="7" priority="13" operator="equal">
      <formula>500</formula>
    </cfRule>
  </conditionalFormatting>
  <conditionalFormatting sqref="D10:D13">
    <cfRule type="cellIs" dxfId="6" priority="8" operator="equal">
      <formula>500</formula>
    </cfRule>
  </conditionalFormatting>
  <conditionalFormatting sqref="D4">
    <cfRule type="cellIs" dxfId="5" priority="5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FA3A8D7-13D6-4297-A5D6-EC220D3CE871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8"/>
  <dimension ref="A1:L6"/>
  <sheetViews>
    <sheetView workbookViewId="0">
      <selection activeCell="A2" sqref="A2:L6"/>
    </sheetView>
  </sheetViews>
  <sheetFormatPr baseColWidth="10" defaultRowHeight="12.75"/>
  <cols>
    <col min="2" max="2" width="34.7109375" customWidth="1"/>
    <col min="5" max="5" width="15.5703125" customWidth="1"/>
    <col min="6" max="6" width="18.7109375" customWidth="1"/>
  </cols>
  <sheetData>
    <row r="1" spans="1:12" ht="12.75" customHeight="1" thickBot="1"/>
    <row r="2" spans="1:12" ht="28.5" customHeight="1" thickBot="1">
      <c r="A2" s="115" t="s">
        <v>43</v>
      </c>
      <c r="B2" s="116" t="s">
        <v>44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9.25" customHeight="1">
      <c r="A3" s="175">
        <v>1</v>
      </c>
      <c r="B3" s="14"/>
      <c r="C3" s="1"/>
      <c r="D3" s="4"/>
      <c r="E3" s="113" t="s">
        <v>45</v>
      </c>
      <c r="F3" s="114" t="s">
        <v>50</v>
      </c>
      <c r="G3" s="153" t="s">
        <v>46</v>
      </c>
      <c r="H3" s="154"/>
      <c r="I3" s="154"/>
      <c r="J3" s="154"/>
      <c r="K3" s="154"/>
      <c r="L3" s="206"/>
    </row>
    <row r="4" spans="1:12" ht="55.5" customHeight="1">
      <c r="A4" s="175">
        <f>A3+1</f>
        <v>2</v>
      </c>
      <c r="B4" s="45"/>
      <c r="C4" s="46"/>
      <c r="D4" s="49"/>
      <c r="E4" s="50"/>
      <c r="F4" s="50"/>
      <c r="G4" s="135"/>
      <c r="H4" s="136"/>
      <c r="I4" s="136"/>
      <c r="J4" s="136"/>
      <c r="K4" s="136"/>
      <c r="L4" s="188"/>
    </row>
    <row r="5" spans="1:12" ht="65.25" customHeight="1">
      <c r="A5" s="175">
        <f>A4+1</f>
        <v>3</v>
      </c>
      <c r="B5" s="3"/>
      <c r="C5" s="1"/>
      <c r="D5" s="7"/>
      <c r="E5" s="8"/>
      <c r="F5" s="8"/>
      <c r="G5" s="124" t="str">
        <f>IF(C5="SO","Système GPRS. Pas de liaison filaire.",IF(C5&gt;0,"Pas de protection foudre des équipements informatiques, devis sur demande pour remise en état.",""))</f>
        <v/>
      </c>
      <c r="H5" s="125"/>
      <c r="I5" s="125"/>
      <c r="J5" s="125"/>
      <c r="K5" s="125"/>
      <c r="L5" s="181"/>
    </row>
    <row r="6" spans="1:12" ht="13.5" thickBot="1">
      <c r="A6" s="207">
        <f>A5+1</f>
        <v>4</v>
      </c>
      <c r="B6" s="58"/>
      <c r="C6" s="78"/>
      <c r="D6" s="60"/>
      <c r="E6" s="61"/>
      <c r="F6" s="61"/>
      <c r="G6" s="155"/>
      <c r="H6" s="156"/>
      <c r="I6" s="156"/>
      <c r="J6" s="156"/>
      <c r="K6" s="156"/>
      <c r="L6" s="196"/>
    </row>
  </sheetData>
  <conditionalFormatting sqref="C2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4" priority="6" operator="equal">
      <formula>500</formula>
    </cfRule>
  </conditionalFormatting>
  <conditionalFormatting sqref="D3:D6">
    <cfRule type="cellIs" dxfId="3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3E468E7-44DC-4803-AF56-8DBCAF0DA21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9"/>
  <dimension ref="A1:L8"/>
  <sheetViews>
    <sheetView workbookViewId="0">
      <selection activeCell="A2" sqref="A2:L8"/>
    </sheetView>
  </sheetViews>
  <sheetFormatPr baseColWidth="10" defaultRowHeight="12.75"/>
  <cols>
    <col min="2" max="2" width="34.5703125" customWidth="1"/>
  </cols>
  <sheetData>
    <row r="1" spans="1:12" ht="12.75" customHeight="1" thickBot="1"/>
    <row r="2" spans="1:12" ht="29.25" customHeight="1" thickBot="1">
      <c r="A2" s="117" t="s">
        <v>47</v>
      </c>
      <c r="B2" s="116" t="s">
        <v>48</v>
      </c>
      <c r="C2" s="282"/>
      <c r="D2" s="282"/>
      <c r="E2" s="282"/>
      <c r="F2" s="282"/>
      <c r="G2" s="282"/>
      <c r="H2" s="282"/>
      <c r="I2" s="282"/>
      <c r="J2" s="282"/>
      <c r="K2" s="282"/>
      <c r="L2" s="283"/>
    </row>
    <row r="3" spans="1:12" ht="24.75" customHeight="1">
      <c r="A3" s="208">
        <v>1</v>
      </c>
      <c r="B3" s="14"/>
      <c r="C3" s="1"/>
      <c r="D3" s="1"/>
      <c r="E3" s="5"/>
      <c r="F3" s="5"/>
      <c r="G3" s="159" t="str">
        <f>IF(C3="NC","Pas d'accès sécurisé en toiture.",IF(C3&gt;0,"Dégats en toiture. Devis sur demande pour mise en conformité.",""))</f>
        <v/>
      </c>
      <c r="H3" s="160"/>
      <c r="I3" s="160"/>
      <c r="J3" s="160"/>
      <c r="K3" s="160"/>
      <c r="L3" s="209"/>
    </row>
    <row r="4" spans="1:12" ht="32.25" customHeight="1">
      <c r="A4" s="208">
        <f>A3+1</f>
        <v>2</v>
      </c>
      <c r="B4" s="45"/>
      <c r="C4" s="46"/>
      <c r="D4" s="77"/>
      <c r="E4" s="50"/>
      <c r="F4" s="50"/>
      <c r="G4" s="139" t="str">
        <f>IF(C4="NC","Pas d'accès sécurisé en toiture.",IF(C4&gt;1,"Toiture sale. Devis sur demande pour le nettoyage des modules.",IF(C4=1,"Toiture légèrement encrassée.","")))</f>
        <v/>
      </c>
      <c r="H4" s="140"/>
      <c r="I4" s="140"/>
      <c r="J4" s="140"/>
      <c r="K4" s="140"/>
      <c r="L4" s="183"/>
    </row>
    <row r="5" spans="1:12">
      <c r="A5" s="208">
        <f>A4+1</f>
        <v>3</v>
      </c>
      <c r="B5" s="3"/>
      <c r="C5" s="1"/>
      <c r="D5" s="6"/>
      <c r="E5" s="8"/>
      <c r="F5" s="8"/>
      <c r="G5" s="161"/>
      <c r="H5" s="162"/>
      <c r="I5" s="162"/>
      <c r="J5" s="162"/>
      <c r="K5" s="162"/>
      <c r="L5" s="210"/>
    </row>
    <row r="6" spans="1:12" ht="32.25" customHeight="1">
      <c r="A6" s="208">
        <f>A5+1</f>
        <v>4</v>
      </c>
      <c r="B6" s="45"/>
      <c r="C6" s="46"/>
      <c r="D6" s="77"/>
      <c r="E6" s="50"/>
      <c r="F6" s="50"/>
      <c r="G6" s="139" t="str">
        <f>IF(C6="NC","Pas d'accès sécurisé en toiture.","")</f>
        <v/>
      </c>
      <c r="H6" s="140"/>
      <c r="I6" s="140"/>
      <c r="J6" s="140"/>
      <c r="K6" s="140"/>
      <c r="L6" s="183"/>
    </row>
    <row r="7" spans="1:12" ht="31.5" customHeight="1">
      <c r="A7" s="208">
        <f>A6+1</f>
        <v>5</v>
      </c>
      <c r="B7" s="3"/>
      <c r="C7" s="1"/>
      <c r="D7" s="6"/>
      <c r="E7" s="8"/>
      <c r="F7" s="8"/>
      <c r="G7" s="161" t="str">
        <f>IF(C7="NC","Pas d'accès sécurisé en toiture.","")</f>
        <v/>
      </c>
      <c r="H7" s="162"/>
      <c r="I7" s="162"/>
      <c r="J7" s="162"/>
      <c r="K7" s="162"/>
      <c r="L7" s="210"/>
    </row>
    <row r="8" spans="1:12" ht="13.5" thickBot="1">
      <c r="A8" s="211">
        <f>A7+1</f>
        <v>6</v>
      </c>
      <c r="B8" s="58"/>
      <c r="C8" s="59"/>
      <c r="D8" s="59"/>
      <c r="E8" s="61"/>
      <c r="F8" s="61"/>
      <c r="G8" s="157" t="str">
        <f>IF(C8="NC","Pas d'accès sécurisé en toiture.","")</f>
        <v/>
      </c>
      <c r="H8" s="158"/>
      <c r="I8" s="158"/>
      <c r="J8" s="158"/>
      <c r="K8" s="158"/>
      <c r="L8" s="212"/>
    </row>
  </sheetData>
  <mergeCells count="1">
    <mergeCell ref="C2:L2"/>
  </mergeCells>
  <conditionalFormatting sqref="D2">
    <cfRule type="cellIs" dxfId="2" priority="6" operator="equal">
      <formula>500</formula>
    </cfRule>
  </conditionalFormatting>
  <conditionalFormatting sqref="D3:D8">
    <cfRule type="cellIs" dxfId="1" priority="4" operator="equal">
      <formula>500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546EE35-9D56-4854-A4E3-C1835DABB3DA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C3:C8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0"/>
  <dimension ref="A1:L12"/>
  <sheetViews>
    <sheetView workbookViewId="0">
      <selection activeCell="G9" sqref="G9"/>
    </sheetView>
  </sheetViews>
  <sheetFormatPr baseColWidth="10" defaultRowHeight="12.75"/>
  <cols>
    <col min="2" max="2" width="34.7109375" customWidth="1"/>
  </cols>
  <sheetData>
    <row r="1" spans="1:12" ht="12.75" customHeight="1" thickBot="1"/>
    <row r="2" spans="1:12" ht="42.75" customHeight="1" thickBot="1">
      <c r="A2" s="117" t="s">
        <v>0</v>
      </c>
      <c r="B2" s="116" t="s">
        <v>49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9.25" customHeight="1">
      <c r="A3" s="208">
        <v>1</v>
      </c>
      <c r="B3" s="14"/>
      <c r="C3" s="1"/>
      <c r="D3" s="4"/>
      <c r="E3" s="5"/>
      <c r="F3" s="5"/>
      <c r="G3" s="173" t="str">
        <f>IF(C3&gt;0,"Toute intervention en toiture ou sur les boites de jonction nécessitera l'utilisation d'une nacelle et/ou un temps supplémentaire pour la sécurisation du travail en hauteur.","")</f>
        <v/>
      </c>
      <c r="H3" s="174"/>
      <c r="I3" s="174"/>
      <c r="J3" s="174"/>
      <c r="K3" s="174"/>
      <c r="L3" s="213"/>
    </row>
    <row r="4" spans="1:12" ht="31.5" customHeight="1">
      <c r="A4" s="208">
        <f>A3+1</f>
        <v>2</v>
      </c>
      <c r="B4" s="3"/>
      <c r="C4" s="6"/>
      <c r="D4" s="7"/>
      <c r="E4" s="8"/>
      <c r="F4" s="8"/>
      <c r="G4" s="124"/>
      <c r="H4" s="125"/>
      <c r="I4" s="125"/>
      <c r="J4" s="125"/>
      <c r="K4" s="125"/>
      <c r="L4" s="181"/>
    </row>
    <row r="5" spans="1:12" ht="33.75" customHeight="1">
      <c r="A5" s="208">
        <f>A4+1</f>
        <v>3</v>
      </c>
      <c r="B5" s="3"/>
      <c r="C5" s="6"/>
      <c r="D5" s="7"/>
      <c r="E5" s="8"/>
      <c r="F5" s="8"/>
      <c r="G5" s="124"/>
      <c r="H5" s="125"/>
      <c r="I5" s="125"/>
      <c r="J5" s="125"/>
      <c r="K5" s="125"/>
      <c r="L5" s="181"/>
    </row>
    <row r="6" spans="1:12" ht="30.75" customHeight="1">
      <c r="A6" s="208">
        <f>A5+1</f>
        <v>4</v>
      </c>
      <c r="B6" s="3"/>
      <c r="C6" s="1"/>
      <c r="D6" s="4"/>
      <c r="E6" s="8"/>
      <c r="F6" s="8"/>
      <c r="G6" s="124"/>
      <c r="H6" s="125"/>
      <c r="I6" s="125"/>
      <c r="J6" s="125"/>
      <c r="K6" s="125"/>
      <c r="L6" s="181"/>
    </row>
    <row r="7" spans="1:12" ht="37.5" customHeight="1" thickBot="1">
      <c r="A7" s="214">
        <f>A6+1</f>
        <v>5</v>
      </c>
      <c r="B7" s="10"/>
      <c r="C7" s="15"/>
      <c r="D7" s="16"/>
      <c r="E7" s="13"/>
      <c r="F7" s="13"/>
      <c r="G7" s="122" t="str">
        <f>IF(C7="SO","",IF(C7&gt;0,"Extincteurs mal fixés. Devis sur demande pour mise en conformité.",""))</f>
        <v/>
      </c>
      <c r="H7" s="123"/>
      <c r="I7" s="123"/>
      <c r="J7" s="123"/>
      <c r="K7" s="123"/>
      <c r="L7" s="178"/>
    </row>
    <row r="8" spans="1:12" ht="31.5" customHeight="1"/>
    <row r="9" spans="1:12" ht="27.75" customHeight="1"/>
    <row r="10" spans="1:12" ht="32.25" customHeight="1"/>
    <row r="11" spans="1:12" ht="18.75" customHeight="1"/>
    <row r="12" spans="1:12" ht="30" customHeight="1"/>
  </sheetData>
  <conditionalFormatting sqref="C2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2:D7">
    <cfRule type="cellIs" dxfId="0" priority="6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17CCCDB-B6D9-48BA-B11A-B4F4B948A495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5"/>
  <dimension ref="A2:A363"/>
  <sheetViews>
    <sheetView tabSelected="1" zoomScale="85" zoomScaleNormal="85" workbookViewId="0">
      <selection activeCell="C7" sqref="C7"/>
    </sheetView>
  </sheetViews>
  <sheetFormatPr baseColWidth="10" defaultRowHeight="12.75"/>
  <sheetData>
    <row r="2" ht="28.5" customHeight="1"/>
    <row r="3" ht="28.5" customHeight="1"/>
    <row r="4" ht="28.5" customHeight="1"/>
    <row r="5" ht="28.5" customHeight="1"/>
    <row r="6" ht="28.5" customHeight="1"/>
    <row r="7" ht="28.5" customHeight="1"/>
    <row r="8" ht="28.5" customHeight="1"/>
    <row r="9" ht="28.5" customHeight="1"/>
    <row r="11" ht="26.25" customHeight="1"/>
    <row r="12" ht="21.75" customHeight="1"/>
    <row r="13" ht="25.5" customHeight="1"/>
    <row r="17" ht="25.5" customHeight="1"/>
    <row r="18" ht="26.25" customHeight="1"/>
    <row r="20" ht="39" customHeight="1"/>
    <row r="21" ht="33" customHeight="1"/>
    <row r="22" ht="33" customHeight="1"/>
    <row r="23" ht="33" customHeight="1"/>
    <row r="24" ht="33" customHeight="1"/>
    <row r="25" ht="33" customHeight="1"/>
    <row r="26" ht="33" customHeight="1"/>
    <row r="27" ht="33" customHeight="1"/>
    <row r="28" ht="33" customHeight="1"/>
    <row r="29" ht="33" customHeight="1"/>
    <row r="30" ht="16.5" customHeight="1"/>
    <row r="31" ht="16.5" customHeight="1"/>
    <row r="32" ht="16.5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26.2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38.2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25.5" customHeight="1"/>
    <row r="363" ht="13.5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3" r:id="rId4" name="Bouton 10">
              <controlPr defaultSize="0" print="0" autoFill="0" autoPict="0" macro="[0]!CreationDeLaListe" altText="Créer liste">
                <anchor moveWithCells="1">
                  <from>
                    <xdr:col>18</xdr:col>
                    <xdr:colOff>123825</xdr:colOff>
                    <xdr:row>5</xdr:row>
                    <xdr:rowOff>19050</xdr:rowOff>
                  </from>
                  <to>
                    <xdr:col>21</xdr:col>
                    <xdr:colOff>123825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P de gard</vt:lpstr>
      <vt:lpstr>Dossiers tech &amp; aff normatif</vt:lpstr>
      <vt:lpstr>Onduleurs</vt:lpstr>
      <vt:lpstr>Mise à la terre</vt:lpstr>
      <vt:lpstr>TDGS AC</vt:lpstr>
      <vt:lpstr>Coffrets DC et BJ</vt:lpstr>
      <vt:lpstr>Tensions chaînes</vt:lpstr>
      <vt:lpstr>PDL</vt:lpstr>
      <vt:lpstr>Monitoring</vt:lpstr>
      <vt:lpstr>Toiture</vt:lpstr>
      <vt:lpstr>Sécurité</vt:lpstr>
      <vt:lpstr>rappel consignes clients</vt:lpstr>
      <vt:lpstr>Feuil1</vt:lpstr>
      <vt:lpstr>liste1</vt:lpstr>
      <vt:lpstr>liste2</vt:lpstr>
      <vt:lpstr>liste3</vt:lpstr>
      <vt:lpstr>liste4</vt:lpstr>
      <vt:lpstr>liste5</vt:lpstr>
      <vt:lpstr>ma_liste</vt:lpstr>
      <vt:lpstr>ma_liste1</vt:lpstr>
      <vt:lpstr>ma_liste2</vt:lpstr>
      <vt:lpstr>ma_liste3</vt:lpstr>
      <vt:lpstr>ma_liste4</vt:lpstr>
      <vt:lpstr>ma_liste5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Patricia</cp:lastModifiedBy>
  <cp:lastPrinted>2018-01-08T10:18:39Z</cp:lastPrinted>
  <dcterms:created xsi:type="dcterms:W3CDTF">2018-01-02T11:55:03Z</dcterms:created>
  <dcterms:modified xsi:type="dcterms:W3CDTF">2018-01-11T11:12:29Z</dcterms:modified>
</cp:coreProperties>
</file>