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431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C:\Mes_Dossiers\Développement\Excel\"/>
    </mc:Choice>
  </mc:AlternateContent>
  <bookViews>
    <workbookView xWindow="0" yWindow="0" windowWidth="20160" windowHeight="15885" xr2:uid="{00000000-000D-0000-FFFF-FFFF00000000}"/>
  </bookViews>
  <sheets>
    <sheet name="Calendrier de rendez-vous quot." sheetId="2" r:id="rId1"/>
    <sheet name="Feuil1" sheetId="3" r:id="rId2"/>
  </sheets>
  <definedNames>
    <definedName name="_xlnm._FilterDatabase" localSheetId="0" hidden="1">'Calendrier de rendez-vous quot.'!$K$5:$AM$79</definedName>
    <definedName name="CeJourSemaine">CHOOSE(WEEKDAY(TODAY()),1,2,3,4,5,6,7)</definedName>
    <definedName name="CetteCol">'Calendrier de rendez-vous quot.'!#REF!:INDEX('Calendrier de rendez-vous quot.'!A:A,DernièreLigne,1)</definedName>
    <definedName name="CetteLigne">'Calendrier de rendez-vous quot.'!$S1:$AM1</definedName>
    <definedName name="Début">'Calendrier de rendez-vous quot.'!$N$4</definedName>
    <definedName name="DébutSemaine">'Calendrier de rendez-vous quot.'!$Z$4</definedName>
    <definedName name="DernièreLigne">MAX(MATCH(9.99E+307,'Calendrier de rendez-vous quot.'!$K:$K),MATCH(REPT("z",255),'Calendrier de rendez-vous quot.'!$K:$K))</definedName>
    <definedName name="HeureActuelle">TIME(HOUR(NOW()),MINUTE(NOW()),SECOND(NOW()))</definedName>
    <definedName name="HeureFinOrdreDuJour">0.999</definedName>
    <definedName name="Heures">'Calendrier de rendez-vous quot.'!$K$7:$K$79</definedName>
    <definedName name="_xlnm.Print_Titles" localSheetId="0">'Calendrier de rendez-vous quot.'!$5:$5</definedName>
    <definedName name="Incrément">TIME(0,IntervalleMinute,0)</definedName>
    <definedName name="IntervalleMinute">--LEFT(TexteMinute,2)</definedName>
    <definedName name="TexteMinute">'Calendrier de rendez-vous quot.'!$S$4</definedName>
    <definedName name="Titre1">RendezVousQuotidiens[[#All],[Column1]]</definedName>
  </definedNames>
  <calcPr calcId="171027"/>
</workbook>
</file>

<file path=xl/calcChain.xml><?xml version="1.0" encoding="utf-8"?>
<calcChain xmlns="http://schemas.openxmlformats.org/spreadsheetml/2006/main">
  <c r="AS2" i="2" l="1"/>
  <c r="L7" i="3" l="1"/>
  <c r="L9" i="3"/>
  <c r="M9" i="3" s="1"/>
  <c r="N9" i="3" s="1"/>
  <c r="O9" i="3" s="1"/>
  <c r="P9" i="3" s="1"/>
  <c r="Q9" i="3" s="1"/>
  <c r="R9" i="3" s="1"/>
  <c r="L10" i="3" s="1"/>
  <c r="M10" i="3" s="1"/>
  <c r="N10" i="3" s="1"/>
  <c r="O10" i="3" s="1"/>
  <c r="P10" i="3" s="1"/>
  <c r="Q10" i="3" s="1"/>
  <c r="R10" i="3" s="1"/>
  <c r="L11" i="3" s="1"/>
  <c r="M11" i="3" s="1"/>
  <c r="N11" i="3" s="1"/>
  <c r="O11" i="3" s="1"/>
  <c r="P11" i="3" s="1"/>
  <c r="Q11" i="3" s="1"/>
  <c r="R11" i="3" s="1"/>
  <c r="L12" i="3" s="1"/>
  <c r="M12" i="3" s="1"/>
  <c r="N12" i="3" s="1"/>
  <c r="O12" i="3" s="1"/>
  <c r="P12" i="3" s="1"/>
  <c r="Q12" i="3" s="1"/>
  <c r="R12" i="3" s="1"/>
  <c r="L13" i="3" s="1"/>
  <c r="M13" i="3" s="1"/>
  <c r="N13" i="3" s="1"/>
  <c r="O13" i="3" s="1"/>
  <c r="P13" i="3" s="1"/>
  <c r="Q13" i="3" s="1"/>
  <c r="R13" i="3" s="1"/>
  <c r="L14" i="3" s="1"/>
  <c r="M14" i="3" s="1"/>
  <c r="N14" i="3" s="1"/>
  <c r="O14" i="3" s="1"/>
  <c r="P14" i="3" s="1"/>
  <c r="Q14" i="3" s="1"/>
  <c r="R14" i="3" s="1"/>
  <c r="K7" i="2" l="1"/>
  <c r="K8" i="2" s="1"/>
  <c r="K9" i="2" s="1"/>
  <c r="K10" i="2" s="1"/>
  <c r="K11" i="2" s="1"/>
  <c r="K12" i="2" s="1"/>
  <c r="K13" i="2" s="1"/>
  <c r="K14" i="2" s="1"/>
  <c r="K15" i="2" s="1"/>
  <c r="K16" i="2" s="1"/>
  <c r="K17" i="2" s="1"/>
  <c r="K18" i="2" s="1"/>
  <c r="K19" i="2" s="1"/>
  <c r="K20" i="2" s="1"/>
  <c r="K21" i="2" s="1"/>
  <c r="K22" i="2" s="1"/>
  <c r="K23" i="2" s="1"/>
  <c r="K24" i="2" s="1"/>
  <c r="K25" i="2" s="1"/>
  <c r="K26" i="2" s="1"/>
  <c r="K27" i="2" s="1"/>
  <c r="K28" i="2" s="1"/>
  <c r="K29" i="2" l="1"/>
  <c r="K30" i="2" s="1"/>
  <c r="K31" i="2" s="1"/>
  <c r="K32" i="2" s="1"/>
  <c r="K33" i="2" s="1"/>
  <c r="K34" i="2" s="1"/>
  <c r="K35" i="2" s="1"/>
  <c r="K36" i="2" s="1"/>
  <c r="K37" i="2" s="1"/>
  <c r="K38" i="2" s="1"/>
  <c r="K39" i="2" s="1"/>
  <c r="K40" i="2" s="1"/>
  <c r="K41" i="2" s="1"/>
  <c r="K42" i="2" s="1"/>
  <c r="K43" i="2" s="1"/>
  <c r="K44" i="2" s="1"/>
  <c r="K45" i="2" s="1"/>
  <c r="K46" i="2" s="1"/>
  <c r="K47" i="2" s="1"/>
  <c r="K48" i="2" s="1"/>
  <c r="K49" i="2" s="1"/>
  <c r="K50" i="2" s="1"/>
  <c r="K51" i="2" s="1"/>
  <c r="K52" i="2" s="1"/>
  <c r="K53" i="2" s="1"/>
  <c r="K54" i="2" s="1"/>
  <c r="K55" i="2" s="1"/>
  <c r="K56" i="2" s="1"/>
  <c r="K57" i="2" s="1"/>
  <c r="K58" i="2" s="1"/>
  <c r="K59" i="2" s="1"/>
  <c r="K60" i="2" s="1"/>
  <c r="K61" i="2" s="1"/>
  <c r="K62" i="2" s="1"/>
  <c r="K63" i="2" s="1"/>
  <c r="K64" i="2" s="1"/>
  <c r="K65" i="2" s="1"/>
  <c r="K66" i="2" s="1"/>
  <c r="K67" i="2" s="1"/>
  <c r="AJ5" i="2"/>
  <c r="L5" i="2" l="1"/>
  <c r="P5" i="2" s="1"/>
  <c r="T5" i="2" s="1"/>
  <c r="X5" i="2" s="1"/>
  <c r="AB5" i="2" s="1"/>
  <c r="AF5" i="2"/>
</calcChain>
</file>

<file path=xl/sharedStrings.xml><?xml version="1.0" encoding="utf-8"?>
<sst xmlns="http://schemas.openxmlformats.org/spreadsheetml/2006/main" count="47" uniqueCount="22">
  <si>
    <t>ORDRE DU JOUR DE RENDEZ-VOUS QUOTIDIEN</t>
  </si>
  <si>
    <t xml:space="preserve">DÉBUT DE LA PLANIFICATION : </t>
  </si>
  <si>
    <t>HEURE</t>
  </si>
  <si>
    <t xml:space="preserve">INTERVALLE DE TEMPS : </t>
  </si>
  <si>
    <t xml:space="preserve">DATE DE DÉBUT DE LA SEMAINE : </t>
  </si>
  <si>
    <t>lu</t>
  </si>
  <si>
    <t>mar</t>
  </si>
  <si>
    <t>mer</t>
  </si>
  <si>
    <t>jeu</t>
  </si>
  <si>
    <t>ven</t>
  </si>
  <si>
    <t>sam</t>
  </si>
  <si>
    <t>dim</t>
  </si>
  <si>
    <t>Porte-Satellites</t>
  </si>
  <si>
    <t>Centrifuge</t>
  </si>
  <si>
    <t>Réducteur</t>
  </si>
  <si>
    <t>AGB NG</t>
  </si>
  <si>
    <t xml:space="preserve">SEMAINE N°: </t>
  </si>
  <si>
    <t>60 MIN</t>
  </si>
  <si>
    <t>Machine 1</t>
  </si>
  <si>
    <t>Machine 2</t>
  </si>
  <si>
    <t>Machine 3</t>
  </si>
  <si>
    <t>Machine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</si>
</sst>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9">
    <numFmt numFmtId="164" formatCode="_(&quot;$&quot;* #,##0_);_(&quot;$&quot;* \(#,##0\);_(&quot;$&quot;* &quot;-&quot;_);_(@_)"/>
    <numFmt numFmtId="165" formatCode="_(* #,##0_);_(* \(#,##0\);_(* &quot;-&quot;_);_(@_)"/>
    <numFmt numFmtId="166" formatCode="_(&quot;$&quot;* #,##0.00_);_(&quot;$&quot;* \(#,##0.00\);_(&quot;$&quot;* &quot;-&quot;??_);_(@_)"/>
    <numFmt numFmtId="167" formatCode="_(* #,##0.00_);_(* \(#,##0.00\);_(* &quot;-&quot;??_);_(@_)"/>
    <numFmt numFmtId="168" formatCode="aaa"/>
    <numFmt numFmtId="169" formatCode="h:mm;@"/>
    <numFmt numFmtId="170" formatCode="mmmm"/>
    <numFmt numFmtId="171" formatCode="dd"/>
    <numFmt numFmtId="172" formatCode="dddd\ dd"/>
  </numFmts>
  <fonts count="14" x14ac:knownFonts="1">
    <font>
      <sz val="11"/>
      <color theme="1" tint="0.34998626667073579"/>
      <name val="Segoe UI"/>
      <family val="2"/>
      <scheme val="minor"/>
    </font>
    <font>
      <b/>
      <sz val="26"/>
      <color theme="3"/>
      <name val="Segoe UI"/>
      <family val="2"/>
      <scheme val="major"/>
    </font>
    <font>
      <sz val="16"/>
      <color theme="3"/>
      <name val="Segoe UI"/>
      <family val="2"/>
      <scheme val="major"/>
    </font>
    <font>
      <sz val="11"/>
      <color theme="1" tint="0.34998626667073579"/>
      <name val="Segoe UI"/>
      <family val="2"/>
      <scheme val="minor"/>
    </font>
    <font>
      <b/>
      <sz val="11"/>
      <color theme="3"/>
      <name val="Segoe UI"/>
      <family val="2"/>
      <scheme val="major"/>
    </font>
    <font>
      <b/>
      <sz val="14"/>
      <color theme="0"/>
      <name val="Segoe UI"/>
      <family val="2"/>
      <scheme val="major"/>
    </font>
    <font>
      <b/>
      <sz val="16"/>
      <color theme="0"/>
      <name val="Segoe UI"/>
      <family val="2"/>
      <scheme val="major"/>
    </font>
    <font>
      <b/>
      <sz val="11"/>
      <color theme="1"/>
      <name val="Segoe UI"/>
      <family val="2"/>
      <scheme val="minor"/>
    </font>
    <font>
      <sz val="11"/>
      <name val="Segoe UI"/>
      <family val="2"/>
      <scheme val="minor"/>
    </font>
    <font>
      <b/>
      <sz val="16"/>
      <color theme="1" tint="0.34998626667073579"/>
      <name val="Segoe UI"/>
      <family val="2"/>
      <scheme val="minor"/>
    </font>
    <font>
      <b/>
      <sz val="14"/>
      <color rgb="FF595959"/>
      <name val="Segoe UI"/>
      <family val="2"/>
    </font>
    <font>
      <sz val="14"/>
      <color theme="1" tint="0.34998626667073579"/>
      <name val="Arial"/>
      <family val="2"/>
    </font>
    <font>
      <b/>
      <sz val="14"/>
      <color theme="3"/>
      <name val="Arial"/>
      <family val="2"/>
    </font>
    <font>
      <sz val="14"/>
      <color theme="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6" tint="-0.24994659260841701"/>
        <bgColor indexed="64"/>
      </patternFill>
    </fill>
    <fill>
      <patternFill patternType="solid">
        <fgColor theme="4" tint="0.39997558519241921"/>
        <bgColor indexed="64"/>
      </patternFill>
    </fill>
  </fills>
  <borders count="15">
    <border>
      <left/>
      <right/>
      <top/>
      <bottom/>
      <diagonal/>
    </border>
    <border>
      <left/>
      <right/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medium">
        <color theme="0" tint="-0.34998626667073579"/>
      </right>
      <top style="thin">
        <color theme="0" tint="-0.34998626667073579"/>
      </top>
      <bottom/>
      <diagonal/>
    </border>
    <border>
      <left/>
      <right style="medium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theme="0" tint="-0.34998626667073579"/>
      </right>
      <top style="thin">
        <color theme="0" tint="-0.34998626667073579"/>
      </top>
      <bottom/>
      <diagonal/>
    </border>
    <border>
      <left/>
      <right style="medium">
        <color theme="0" tint="-0.34998626667073579"/>
      </right>
      <top/>
      <bottom/>
      <diagonal/>
    </border>
    <border>
      <left style="medium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theme="0" tint="-0.34998626667073579"/>
      </left>
      <right/>
      <top style="thin">
        <color theme="0" tint="-0.34998626667073579"/>
      </top>
      <bottom/>
      <diagonal/>
    </border>
    <border>
      <left style="medium">
        <color theme="0" tint="-0.34998626667073579"/>
      </left>
      <right/>
      <top/>
      <bottom/>
      <diagonal/>
    </border>
    <border>
      <left/>
      <right/>
      <top/>
      <bottom style="thin">
        <color theme="0" tint="-0.34998626667073579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3">
    <xf numFmtId="0" fontId="0" fillId="0" borderId="0">
      <alignment horizontal="center" vertical="center" wrapText="1"/>
    </xf>
    <xf numFmtId="0" fontId="4" fillId="0" borderId="0" applyNumberFormat="0" applyFill="0" applyBorder="0" applyProtection="0">
      <alignment horizontal="right" vertical="top"/>
    </xf>
    <xf numFmtId="168" fontId="6" fillId="3" borderId="2" applyProtection="0">
      <alignment horizontal="center" vertical="center"/>
    </xf>
    <xf numFmtId="169" fontId="2" fillId="0" borderId="0" applyFill="0" applyBorder="0">
      <alignment horizontal="left" vertical="center"/>
    </xf>
    <xf numFmtId="0" fontId="5" fillId="2" borderId="1" applyProtection="0">
      <alignment horizontal="center" vertical="center"/>
    </xf>
    <xf numFmtId="0" fontId="1" fillId="0" borderId="0" applyNumberFormat="0" applyFill="0" applyBorder="0" applyProtection="0">
      <alignment vertical="top"/>
    </xf>
    <xf numFmtId="167" fontId="3" fillId="0" borderId="0" applyFill="0" applyBorder="0" applyAlignment="0" applyProtection="0"/>
    <xf numFmtId="165" fontId="3" fillId="0" borderId="0" applyFill="0" applyBorder="0" applyAlignment="0" applyProtection="0"/>
    <xf numFmtId="166" fontId="3" fillId="0" borderId="0" applyFill="0" applyBorder="0" applyAlignment="0" applyProtection="0"/>
    <xf numFmtId="164" fontId="3" fillId="0" borderId="0" applyFill="0" applyBorder="0" applyAlignment="0" applyProtection="0"/>
    <xf numFmtId="9" fontId="3" fillId="0" borderId="0" applyFill="0" applyBorder="0" applyAlignment="0" applyProtection="0"/>
    <xf numFmtId="20" fontId="3" fillId="0" borderId="0" applyFont="0" applyFill="0" applyBorder="0" applyProtection="0">
      <alignment horizontal="right" vertical="center" indent="1"/>
      <protection locked="0"/>
    </xf>
    <xf numFmtId="14" fontId="2" fillId="0" borderId="0" applyFill="0" applyBorder="0">
      <alignment horizontal="left" vertical="center"/>
    </xf>
  </cellStyleXfs>
  <cellXfs count="53">
    <xf numFmtId="0" fontId="0" fillId="0" borderId="0" xfId="0">
      <alignment horizontal="center" vertical="center" wrapText="1"/>
    </xf>
    <xf numFmtId="0" fontId="0" fillId="0" borderId="0" xfId="0">
      <alignment horizontal="center" vertical="center" wrapText="1"/>
    </xf>
    <xf numFmtId="0" fontId="0" fillId="0" borderId="0" xfId="0" applyAlignment="1"/>
    <xf numFmtId="0" fontId="7" fillId="0" borderId="0" xfId="0" applyFont="1" applyBorder="1" applyAlignment="1">
      <alignment horizontal="center" vertical="center"/>
    </xf>
    <xf numFmtId="171" fontId="8" fillId="0" borderId="0" xfId="0" applyNumberFormat="1" applyFont="1" applyBorder="1" applyAlignment="1">
      <alignment horizontal="center" vertical="center"/>
    </xf>
    <xf numFmtId="168" fontId="6" fillId="3" borderId="1" xfId="2" applyBorder="1">
      <alignment horizontal="center" vertical="center"/>
    </xf>
    <xf numFmtId="168" fontId="6" fillId="3" borderId="2" xfId="2" applyBorder="1">
      <alignment horizontal="center" vertical="center"/>
    </xf>
    <xf numFmtId="168" fontId="6" fillId="3" borderId="6" xfId="2" applyBorder="1">
      <alignment horizontal="center" vertical="center"/>
    </xf>
    <xf numFmtId="20" fontId="0" fillId="0" borderId="0" xfId="11" applyNumberFormat="1" applyFont="1" applyBorder="1" applyProtection="1">
      <alignment horizontal="right" vertical="center" indent="1"/>
    </xf>
    <xf numFmtId="20" fontId="0" fillId="0" borderId="7" xfId="11" applyNumberFormat="1" applyFont="1" applyBorder="1" applyProtection="1">
      <alignment horizontal="right" vertical="center" indent="1"/>
    </xf>
    <xf numFmtId="168" fontId="6" fillId="3" borderId="9" xfId="2" applyBorder="1">
      <alignment horizontal="center" vertical="center"/>
    </xf>
    <xf numFmtId="20" fontId="0" fillId="0" borderId="10" xfId="11" applyNumberFormat="1" applyFont="1" applyBorder="1" applyProtection="1">
      <alignment horizontal="right" vertical="center" indent="1"/>
    </xf>
    <xf numFmtId="0" fontId="0" fillId="0" borderId="7" xfId="0" applyBorder="1">
      <alignment horizontal="center" vertical="center" wrapText="1"/>
    </xf>
    <xf numFmtId="0" fontId="0" fillId="0" borderId="7" xfId="0" applyFill="1" applyBorder="1">
      <alignment horizontal="center" vertical="center" wrapText="1"/>
    </xf>
    <xf numFmtId="0" fontId="0" fillId="0" borderId="10" xfId="0" applyBorder="1">
      <alignment horizontal="center" vertical="center" wrapText="1"/>
    </xf>
    <xf numFmtId="0" fontId="0" fillId="0" borderId="0" xfId="0" applyBorder="1">
      <alignment horizontal="center" vertical="center" wrapText="1"/>
    </xf>
    <xf numFmtId="0" fontId="0" fillId="0" borderId="10" xfId="0" applyFill="1" applyBorder="1">
      <alignment horizontal="center" vertical="center" wrapText="1"/>
    </xf>
    <xf numFmtId="0" fontId="0" fillId="0" borderId="0" xfId="0" applyFill="1" applyBorder="1">
      <alignment horizontal="center" vertical="center" wrapText="1"/>
    </xf>
    <xf numFmtId="14" fontId="0" fillId="0" borderId="0" xfId="0" applyNumberFormat="1">
      <alignment horizontal="center" vertical="center" wrapText="1"/>
    </xf>
    <xf numFmtId="20" fontId="9" fillId="0" borderId="7" xfId="11" applyNumberFormat="1" applyFont="1" applyBorder="1" applyAlignment="1" applyProtection="1">
      <alignment horizontal="right" vertical="center" indent="1"/>
    </xf>
    <xf numFmtId="0" fontId="1" fillId="0" borderId="0" xfId="5" applyFill="1" applyBorder="1" applyAlignment="1">
      <alignment vertical="center"/>
    </xf>
    <xf numFmtId="0" fontId="8" fillId="0" borderId="0" xfId="0" applyFont="1" applyFill="1" applyAlignment="1"/>
    <xf numFmtId="0" fontId="0" fillId="0" borderId="10" xfId="11" applyNumberFormat="1" applyFont="1" applyBorder="1" applyAlignment="1" applyProtection="1">
      <alignment horizontal="center" vertical="center"/>
    </xf>
    <xf numFmtId="0" fontId="0" fillId="0" borderId="0" xfId="11" applyNumberFormat="1" applyFont="1" applyBorder="1" applyAlignment="1" applyProtection="1">
      <alignment horizontal="center" vertical="center"/>
    </xf>
    <xf numFmtId="0" fontId="0" fillId="0" borderId="7" xfId="11" applyNumberFormat="1" applyFont="1" applyBorder="1" applyAlignment="1" applyProtection="1">
      <alignment horizontal="center" vertical="center"/>
    </xf>
    <xf numFmtId="0" fontId="0" fillId="0" borderId="7" xfId="0" applyNumberFormat="1" applyBorder="1" applyAlignment="1">
      <alignment horizontal="center" vertical="center" wrapText="1"/>
    </xf>
    <xf numFmtId="0" fontId="0" fillId="0" borderId="10" xfId="0" applyNumberForma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 wrapText="1"/>
    </xf>
    <xf numFmtId="169" fontId="0" fillId="0" borderId="0" xfId="0" applyNumberFormat="1">
      <alignment horizontal="center" vertical="center" wrapText="1"/>
    </xf>
    <xf numFmtId="0" fontId="8" fillId="0" borderId="0" xfId="0" applyFont="1" applyAlignment="1"/>
    <xf numFmtId="0" fontId="11" fillId="0" borderId="0" xfId="0" applyFont="1">
      <alignment horizontal="center" vertical="center" wrapText="1"/>
    </xf>
    <xf numFmtId="169" fontId="13" fillId="0" borderId="0" xfId="3" applyNumberFormat="1" applyFont="1" applyProtection="1">
      <alignment horizontal="left" vertical="center"/>
      <protection locked="0"/>
    </xf>
    <xf numFmtId="169" fontId="13" fillId="0" borderId="0" xfId="3" applyFont="1" applyProtection="1">
      <alignment horizontal="left" vertical="center"/>
    </xf>
    <xf numFmtId="0" fontId="12" fillId="0" borderId="0" xfId="1" applyFont="1" applyFill="1" applyBorder="1" applyAlignment="1">
      <alignment horizontal="right" vertical="center"/>
    </xf>
    <xf numFmtId="14" fontId="13" fillId="0" borderId="0" xfId="12" applyFont="1" applyAlignment="1">
      <alignment horizontal="right" vertical="center"/>
    </xf>
    <xf numFmtId="0" fontId="12" fillId="0" borderId="0" xfId="1" applyFont="1" applyAlignment="1">
      <alignment horizontal="right" vertical="center"/>
    </xf>
    <xf numFmtId="0" fontId="13" fillId="0" borderId="0" xfId="12" applyNumberFormat="1" applyFont="1">
      <alignment horizontal="left" vertical="center"/>
    </xf>
    <xf numFmtId="14" fontId="13" fillId="0" borderId="0" xfId="12" applyFont="1">
      <alignment horizontal="left" vertical="center"/>
    </xf>
    <xf numFmtId="168" fontId="6" fillId="3" borderId="12" xfId="2" applyBorder="1">
      <alignment horizontal="center" vertical="center"/>
    </xf>
    <xf numFmtId="168" fontId="6" fillId="3" borderId="13" xfId="2" applyBorder="1">
      <alignment horizontal="center" vertical="center"/>
    </xf>
    <xf numFmtId="168" fontId="6" fillId="3" borderId="14" xfId="2" applyBorder="1">
      <alignment horizontal="center" vertical="center"/>
    </xf>
    <xf numFmtId="0" fontId="1" fillId="0" borderId="0" xfId="5" applyFill="1" applyBorder="1" applyAlignment="1">
      <alignment horizontal="center" vertical="center"/>
    </xf>
    <xf numFmtId="0" fontId="12" fillId="0" borderId="11" xfId="1" applyFont="1" applyBorder="1" applyAlignment="1">
      <alignment horizontal="right" vertical="center"/>
    </xf>
    <xf numFmtId="0" fontId="12" fillId="0" borderId="11" xfId="1" applyFont="1" applyFill="1" applyBorder="1" applyAlignment="1">
      <alignment horizontal="right" vertical="center"/>
    </xf>
    <xf numFmtId="172" fontId="6" fillId="3" borderId="8" xfId="2" applyNumberFormat="1" applyBorder="1" applyAlignment="1">
      <alignment horizontal="center" vertical="center"/>
    </xf>
    <xf numFmtId="172" fontId="6" fillId="3" borderId="3" xfId="2" applyNumberFormat="1" applyBorder="1" applyAlignment="1">
      <alignment horizontal="center" vertical="center"/>
    </xf>
    <xf numFmtId="172" fontId="6" fillId="3" borderId="5" xfId="2" applyNumberFormat="1" applyBorder="1" applyAlignment="1">
      <alignment horizontal="center" vertical="center"/>
    </xf>
    <xf numFmtId="172" fontId="6" fillId="3" borderId="9" xfId="2" applyNumberFormat="1" applyBorder="1" applyAlignment="1">
      <alignment horizontal="center" vertical="center"/>
    </xf>
    <xf numFmtId="172" fontId="6" fillId="3" borderId="1" xfId="2" applyNumberFormat="1" applyBorder="1" applyAlignment="1">
      <alignment horizontal="center" vertical="center"/>
    </xf>
    <xf numFmtId="172" fontId="6" fillId="3" borderId="4" xfId="2" applyNumberFormat="1" applyBorder="1" applyAlignment="1">
      <alignment horizontal="center" vertical="center"/>
    </xf>
    <xf numFmtId="169" fontId="5" fillId="2" borderId="4" xfId="4" applyNumberFormat="1" applyBorder="1" applyAlignment="1">
      <alignment horizontal="center" vertical="center"/>
    </xf>
    <xf numFmtId="169" fontId="5" fillId="2" borderId="0" xfId="4" applyNumberFormat="1" applyBorder="1" applyAlignment="1">
      <alignment horizontal="center" vertical="center"/>
    </xf>
    <xf numFmtId="170" fontId="7" fillId="4" borderId="0" xfId="0" applyNumberFormat="1" applyFont="1" applyFill="1" applyBorder="1" applyAlignment="1">
      <alignment horizontal="center" vertical="center"/>
    </xf>
  </cellXfs>
  <cellStyles count="13">
    <cellStyle name="Date" xfId="12" xr:uid="{00000000-0005-0000-0000-000000000000}"/>
    <cellStyle name="Heure" xfId="11" xr:uid="{00000000-0005-0000-0000-000001000000}"/>
    <cellStyle name="Milliers" xfId="6" builtinId="3" customBuiltin="1"/>
    <cellStyle name="Milliers [0]" xfId="7" builtinId="6" customBuiltin="1"/>
    <cellStyle name="Monétaire" xfId="8" builtinId="4" customBuiltin="1"/>
    <cellStyle name="Monétaire [0]" xfId="9" builtinId="7" customBuiltin="1"/>
    <cellStyle name="Normal" xfId="0" builtinId="0" customBuiltin="1"/>
    <cellStyle name="Pourcentage" xfId="10" builtinId="5" customBuiltin="1"/>
    <cellStyle name="Titre" xfId="5" builtinId="15" customBuiltin="1"/>
    <cellStyle name="Titre 1" xfId="1" builtinId="16" customBuiltin="1"/>
    <cellStyle name="Titre 2" xfId="3" builtinId="17" customBuiltin="1"/>
    <cellStyle name="Titre 3" xfId="4" builtinId="18" customBuiltin="1"/>
    <cellStyle name="Titre 4" xfId="2" builtinId="19" customBuiltin="1"/>
  </cellStyles>
  <dxfs count="172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color rgb="FFC00000"/>
      </font>
      <fill>
        <patternFill>
          <bgColor theme="5" tint="0.59996337778862885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  <protection locked="1" hidden="0"/>
    </dxf>
    <dxf>
      <border diagonalUp="0" diagonalDown="0">
        <left/>
        <right style="medium">
          <color theme="0" tint="-0.34998626667073579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theme="0" tint="-0.34998626667073579"/>
        </left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medium">
          <color theme="0" tint="-0.34998626667073579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  <protection locked="1" hidden="0"/>
    </dxf>
    <dxf>
      <border diagonalUp="0" diagonalDown="0">
        <left/>
        <right style="medium">
          <color theme="0" tint="-0.34998626667073579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theme="0" tint="-0.34998626667073579"/>
        </left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medium">
          <color theme="0" tint="-0.34998626667073579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  <protection locked="1" hidden="0"/>
    </dxf>
    <dxf>
      <border diagonalUp="0" diagonalDown="0">
        <left/>
        <right style="medium">
          <color theme="0" tint="-0.34998626667073579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theme="0" tint="-0.34998626667073579"/>
        </left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medium">
          <color theme="0" tint="-0.34998626667073579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  <protection locked="1" hidden="0"/>
    </dxf>
    <dxf>
      <border diagonalUp="0" diagonalDown="0">
        <left/>
        <right style="medium">
          <color theme="0" tint="-0.34998626667073579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theme="0" tint="-0.34998626667073579"/>
        </left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medium">
          <color theme="0" tint="-0.34998626667073579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  <protection locked="1" hidden="0"/>
    </dxf>
    <dxf>
      <border diagonalUp="0" diagonalDown="0">
        <left/>
        <right style="medium">
          <color theme="0" tint="-0.34998626667073579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theme="0" tint="-0.34998626667073579"/>
        </left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medium">
          <color theme="0" tint="-0.34998626667073579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  <protection locked="1" hidden="0"/>
    </dxf>
    <dxf>
      <border diagonalUp="0" diagonalDown="0">
        <left/>
        <right style="medium">
          <color theme="0" tint="-0.34998626667073579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3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alignment horizontal="right" vertical="center" textRotation="0" wrapText="0" indent="1" justifyLastLine="0" shrinkToFit="0" readingOrder="0"/>
      <border diagonalUp="0" diagonalDown="0" outline="0">
        <left style="medium">
          <color theme="0" tint="-0.34998626667073579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  <border diagonalUp="0" diagonalDown="0">
        <left style="medium">
          <color theme="0" tint="-0.34998626667073579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alignment horizontal="right" vertical="center" textRotation="0" wrapText="0" indent="1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  <border diagonalUp="0" diagonalDown="0">
        <left/>
        <right style="medium">
          <color theme="0" tint="-0.34998626667073579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0" formatCode="General"/>
      <alignment horizontal="right" vertical="center" textRotation="0" wrapText="0" indent="1" justifyLastLine="0" shrinkToFit="0" readingOrder="0"/>
      <border diagonalUp="0" diagonalDown="0" outline="0">
        <left style="medium">
          <color theme="0" tint="-0.34998626667073579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  <border diagonalUp="0" diagonalDown="0" outline="0">
        <left style="medium">
          <color theme="0" tint="-0.34998626667073579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 tint="0.34998626667073579"/>
        <name val="Segoe UI"/>
        <scheme val="minor"/>
      </font>
      <numFmt numFmtId="0" formatCode="General"/>
      <alignment horizontal="right" vertical="center" textRotation="0" wrapText="0" indent="1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</dxf>
    <dxf>
      <font>
        <b/>
        <i val="0"/>
        <strike val="0"/>
        <outline val="0"/>
        <shadow val="0"/>
        <u val="none"/>
        <vertAlign val="baseline"/>
        <sz val="16"/>
        <color theme="1" tint="0.34998626667073579"/>
        <name val="Segoe UI"/>
        <scheme val="minor"/>
      </font>
      <numFmt numFmtId="25" formatCode="hh:mm"/>
      <alignment horizontal="right" vertical="center" textRotation="0" wrapText="0" indent="1" justifyLastLine="0" shrinkToFit="0" readingOrder="0"/>
      <border diagonalUp="0" diagonalDown="0" outline="0">
        <left/>
        <right style="medium">
          <color theme="0" tint="-0.34998626667073579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/>
        <color theme="0" tint="-0.24994659260841701"/>
      </font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4" tint="-0.499984740745262"/>
        </patternFill>
      </fill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ill>
        <patternFill>
          <bgColor theme="2"/>
        </patternFill>
      </fill>
    </dxf>
    <dxf>
      <fill>
        <patternFill>
          <bgColor theme="5" tint="0.79998168889431442"/>
        </patternFill>
      </fill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1" tint="0.34998626667073579"/>
      </font>
      <fill>
        <patternFill>
          <fgColor theme="0" tint="-0.14996795556505021"/>
          <bgColor theme="2" tint="-9.9948118533890809E-2"/>
        </patternFill>
      </fill>
    </dxf>
    <dxf>
      <font>
        <b/>
        <i val="0"/>
        <color theme="3"/>
      </font>
      <border>
        <left/>
        <right/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/>
      </border>
    </dxf>
    <dxf>
      <font>
        <strike val="0"/>
        <color theme="1" tint="0.34998626667073579"/>
      </font>
      <border>
        <left style="thin">
          <color theme="0"/>
        </left>
        <right/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Ordre Du Jour De Rendez-Vous Quotidien" pivot="0" count="3" xr9:uid="{00000000-0011-0000-FFFF-FFFF00000000}">
      <tableStyleElement type="wholeTable" dxfId="171"/>
      <tableStyleElement type="headerRow" dxfId="170"/>
      <tableStyleElement type="firstRowStripe" dxfId="16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156454</xdr:colOff>
      <xdr:row>4</xdr:row>
      <xdr:rowOff>197178</xdr:rowOff>
    </xdr:from>
    <xdr:to>
      <xdr:col>8</xdr:col>
      <xdr:colOff>170090</xdr:colOff>
      <xdr:row>5</xdr:row>
      <xdr:rowOff>89587</xdr:rowOff>
    </xdr:to>
    <xdr:sp macro="[0]!Avancer_Mois.Avancer_mois" textlink="">
      <xdr:nvSpPr>
        <xdr:cNvPr id="3" name="Organigramme : Extrair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 rot="5400000">
          <a:off x="2580999" y="1721178"/>
          <a:ext cx="360000" cy="360000"/>
        </a:xfrm>
        <a:prstGeom prst="flowChartExtra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600" b="1" i="0"/>
        </a:p>
      </xdr:txBody>
    </xdr:sp>
    <xdr:clientData/>
  </xdr:twoCellAnchor>
  <xdr:twoCellAnchor>
    <xdr:from>
      <xdr:col>10</xdr:col>
      <xdr:colOff>752546</xdr:colOff>
      <xdr:row>1</xdr:row>
      <xdr:rowOff>147164</xdr:rowOff>
    </xdr:from>
    <xdr:to>
      <xdr:col>10</xdr:col>
      <xdr:colOff>1112546</xdr:colOff>
      <xdr:row>2</xdr:row>
      <xdr:rowOff>264710</xdr:rowOff>
    </xdr:to>
    <xdr:sp macro="[0]!Reculer_Semaine.Reculer_semaine" textlink="">
      <xdr:nvSpPr>
        <xdr:cNvPr id="4" name="Organigramme : Extrair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 rot="16200000">
          <a:off x="4424001" y="389619"/>
          <a:ext cx="360000" cy="360000"/>
        </a:xfrm>
        <a:prstGeom prst="flowChartExtra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600" b="1" i="0"/>
        </a:p>
      </xdr:txBody>
    </xdr:sp>
    <xdr:clientData/>
  </xdr:twoCellAnchor>
  <xdr:twoCellAnchor>
    <xdr:from>
      <xdr:col>11</xdr:col>
      <xdr:colOff>212966</xdr:colOff>
      <xdr:row>1</xdr:row>
      <xdr:rowOff>124235</xdr:rowOff>
    </xdr:from>
    <xdr:to>
      <xdr:col>11</xdr:col>
      <xdr:colOff>572966</xdr:colOff>
      <xdr:row>2</xdr:row>
      <xdr:rowOff>241781</xdr:rowOff>
    </xdr:to>
    <xdr:sp macro="[0]!Avancer_Semaine.Avancer_semaine" textlink="">
      <xdr:nvSpPr>
        <xdr:cNvPr id="5" name="Organigramme : Extrair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 rot="5400000">
          <a:off x="5269875" y="366690"/>
          <a:ext cx="360000" cy="360000"/>
        </a:xfrm>
        <a:prstGeom prst="flowChartExtra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600" b="1" i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1</xdr:row>
          <xdr:rowOff>9525</xdr:rowOff>
        </xdr:from>
        <xdr:to>
          <xdr:col>7</xdr:col>
          <xdr:colOff>161925</xdr:colOff>
          <xdr:row>2</xdr:row>
          <xdr:rowOff>314325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595959"/>
                  </a:solidFill>
                  <a:latin typeface="Segoe UI"/>
                  <a:ea typeface="Segoe UI"/>
                  <a:cs typeface="Segoe UI"/>
                </a:rPr>
                <a:t>Ajouter une opération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84116</xdr:colOff>
      <xdr:row>4</xdr:row>
      <xdr:rowOff>176863</xdr:rowOff>
    </xdr:from>
    <xdr:to>
      <xdr:col>3</xdr:col>
      <xdr:colOff>97752</xdr:colOff>
      <xdr:row>5</xdr:row>
      <xdr:rowOff>69272</xdr:rowOff>
    </xdr:to>
    <xdr:sp macro="[0]!Reculer_Mois.Reculer_mois" textlink="">
      <xdr:nvSpPr>
        <xdr:cNvPr id="9" name="Organigramme : Extrair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 rot="16200000">
          <a:off x="776843" y="1700863"/>
          <a:ext cx="360000" cy="360000"/>
        </a:xfrm>
        <a:prstGeom prst="flowChartExtra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600" b="1" i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144730</xdr:colOff>
          <xdr:row>5</xdr:row>
          <xdr:rowOff>109227</xdr:rowOff>
        </xdr:from>
        <xdr:to>
          <xdr:col>9</xdr:col>
          <xdr:colOff>64936</xdr:colOff>
          <xdr:row>8</xdr:row>
          <xdr:rowOff>294409</xdr:rowOff>
        </xdr:to>
        <xdr:pic>
          <xdr:nvPicPr>
            <xdr:cNvPr id="10" name="Image 9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Feuil1!$L$7:$R$14" spid="_x0000_s1055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44730" y="1789091"/>
              <a:ext cx="3383842" cy="2332636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RendezVousQuotidiens" displayName="RendezVousQuotidiens" ref="K7:AM67" headerRowCount="0">
  <tableColumns count="29">
    <tableColumn id="1" xr3:uid="{00000000-0010-0000-0000-000001000000}" name="Column1" totalsRowLabel="Total" headerRowDxfId="89" dataDxfId="88" totalsRowDxfId="87" dataCellStyle="Heure">
      <calculatedColumnFormula>K5+Increment</calculatedColumnFormula>
    </tableColumn>
    <tableColumn id="9" xr3:uid="{00000000-0010-0000-0000-000009000000}" name="Colonne1" headerRowDxfId="86" dataDxfId="85" totalsRowDxfId="84" dataCellStyle="Heure"/>
    <tableColumn id="12" xr3:uid="{00000000-0010-0000-0000-00000C000000}" name="Colonne4" headerRowDxfId="83" dataDxfId="82" totalsRowDxfId="81" dataCellStyle="Heure"/>
    <tableColumn id="11" xr3:uid="{00000000-0010-0000-0000-00000B000000}" name="Colonne3" headerRowDxfId="80" dataDxfId="79" totalsRowDxfId="78" dataCellStyle="Heure"/>
    <tableColumn id="10" xr3:uid="{00000000-0010-0000-0000-00000A000000}" name="Colonne2" headerRowDxfId="77" dataDxfId="76" totalsRowDxfId="75" dataCellStyle="Heure"/>
    <tableColumn id="15" xr3:uid="{00000000-0010-0000-0000-00000F000000}" name="Colonne7" headerRowDxfId="74" dataDxfId="73" totalsRowDxfId="72" dataCellStyle="Heure"/>
    <tableColumn id="14" xr3:uid="{00000000-0010-0000-0000-00000E000000}" name="Colonne6" headerRowDxfId="71" dataDxfId="70" totalsRowDxfId="69" dataCellStyle="Heure"/>
    <tableColumn id="13" xr3:uid="{00000000-0010-0000-0000-00000D000000}" name="Colonne5" headerRowDxfId="68" dataDxfId="67" totalsRowDxfId="66" dataCellStyle="Heure"/>
    <tableColumn id="3" xr3:uid="{00000000-0010-0000-0000-000003000000}" name="Column3" headerRowDxfId="65" dataDxfId="64" totalsRowDxfId="63" dataCellStyle="Normal"/>
    <tableColumn id="18" xr3:uid="{00000000-0010-0000-0000-000012000000}" name="Colonne10" headerRowDxfId="62" dataDxfId="61" totalsRowDxfId="60"/>
    <tableColumn id="17" xr3:uid="{00000000-0010-0000-0000-000011000000}" name="Colonne9" headerRowDxfId="59" dataDxfId="58" totalsRowDxfId="57"/>
    <tableColumn id="16" xr3:uid="{00000000-0010-0000-0000-000010000000}" name="Colonne8" headerRowDxfId="56" dataDxfId="55" totalsRowDxfId="54"/>
    <tableColumn id="4" xr3:uid="{00000000-0010-0000-0000-000004000000}" name="Column4" headerRowDxfId="53" dataDxfId="52" totalsRowDxfId="51" dataCellStyle="Normal"/>
    <tableColumn id="22" xr3:uid="{00000000-0010-0000-0000-000016000000}" name="Colonne13" headerRowDxfId="50" dataDxfId="49" totalsRowDxfId="48"/>
    <tableColumn id="21" xr3:uid="{00000000-0010-0000-0000-000015000000}" name="Colonne12" headerRowDxfId="47" dataDxfId="46" totalsRowDxfId="45"/>
    <tableColumn id="20" xr3:uid="{00000000-0010-0000-0000-000014000000}" name="Colonne11" headerRowDxfId="44" dataDxfId="43" totalsRowDxfId="42"/>
    <tableColumn id="5" xr3:uid="{00000000-0010-0000-0000-000005000000}" name="Column5" headerRowDxfId="41" dataDxfId="40" totalsRowDxfId="39" dataCellStyle="Normal"/>
    <tableColumn id="25" xr3:uid="{00000000-0010-0000-0000-000019000000}" name="Colonne16" headerRowDxfId="38" dataDxfId="37" totalsRowDxfId="36"/>
    <tableColumn id="24" xr3:uid="{00000000-0010-0000-0000-000018000000}" name="Colonne15" headerRowDxfId="35" dataDxfId="34" totalsRowDxfId="33"/>
    <tableColumn id="23" xr3:uid="{00000000-0010-0000-0000-000017000000}" name="Colonne14" headerRowDxfId="32" dataDxfId="31" totalsRowDxfId="30"/>
    <tableColumn id="6" xr3:uid="{00000000-0010-0000-0000-000006000000}" name="Column6" headerRowDxfId="29" dataDxfId="28" totalsRowDxfId="27" dataCellStyle="Normal"/>
    <tableColumn id="29" xr3:uid="{00000000-0010-0000-0000-00001D000000}" name="Colonne19" headerRowDxfId="26" dataDxfId="25" totalsRowDxfId="24"/>
    <tableColumn id="28" xr3:uid="{00000000-0010-0000-0000-00001C000000}" name="Colonne18" headerRowDxfId="23" dataDxfId="22" totalsRowDxfId="21"/>
    <tableColumn id="27" xr3:uid="{00000000-0010-0000-0000-00001B000000}" name="Colonne17" headerRowDxfId="20" dataDxfId="19" totalsRowDxfId="18"/>
    <tableColumn id="7" xr3:uid="{00000000-0010-0000-0000-000007000000}" name="Column7" headerRowDxfId="17" dataDxfId="16" totalsRowDxfId="15" dataCellStyle="Normal"/>
    <tableColumn id="32" xr3:uid="{00000000-0010-0000-0000-000020000000}" name="Colonne22" headerRowDxfId="14" dataDxfId="13" totalsRowDxfId="12"/>
    <tableColumn id="31" xr3:uid="{00000000-0010-0000-0000-00001F000000}" name="Colonne21" headerRowDxfId="11" dataDxfId="10" totalsRowDxfId="9"/>
    <tableColumn id="30" xr3:uid="{00000000-0010-0000-0000-00001E000000}" name="Colonne20" headerRowDxfId="8" dataDxfId="7" totalsRowDxfId="6"/>
    <tableColumn id="8" xr3:uid="{00000000-0010-0000-0000-000008000000}" name="Column8" totalsRowFunction="count" headerRowDxfId="5" dataDxfId="4" totalsRowDxfId="3" dataCellStyle="Normal"/>
  </tableColumns>
  <tableStyleInfo name="Ordre Du Jour De Rendez-Vous Quotidien" showFirstColumn="0" showLastColumn="0" showRowStripes="1" showColumnStripes="0"/>
  <extLst>
    <ext xmlns:x14="http://schemas.microsoft.com/office/spreadsheetml/2009/9/main" uri="{504A1905-F514-4f6f-8877-14C23A59335A}">
      <x14:table altTextSummary="Entrez un rendez-vous pour chaque jour de la semaine et l’intervalle de temps sélectionné dans ce tableau"/>
    </ext>
  </extLst>
</table>
</file>

<file path=xl/theme/theme1.xml><?xml version="1.0" encoding="utf-8"?>
<a:theme xmlns:a="http://schemas.openxmlformats.org/drawingml/2006/main" name="Office Theme">
  <a:themeElements>
    <a:clrScheme name="Daily Appointment Calendar">
      <a:dk1>
        <a:sysClr val="windowText" lastClr="000000"/>
      </a:dk1>
      <a:lt1>
        <a:sysClr val="window" lastClr="FFFFFF"/>
      </a:lt1>
      <a:dk2>
        <a:srgbClr val="3F3F3F"/>
      </a:dk2>
      <a:lt2>
        <a:srgbClr val="F1EFED"/>
      </a:lt2>
      <a:accent1>
        <a:srgbClr val="9FC579"/>
      </a:accent1>
      <a:accent2>
        <a:srgbClr val="8D82BC"/>
      </a:accent2>
      <a:accent3>
        <a:srgbClr val="8E8F9A"/>
      </a:accent3>
      <a:accent4>
        <a:srgbClr val="FF8E5B"/>
      </a:accent4>
      <a:accent5>
        <a:srgbClr val="B16B8E"/>
      </a:accent5>
      <a:accent6>
        <a:srgbClr val="0B82F9"/>
      </a:accent6>
      <a:hlink>
        <a:srgbClr val="0B82F9"/>
      </a:hlink>
      <a:folHlink>
        <a:srgbClr val="B16B8E"/>
      </a:folHlink>
    </a:clrScheme>
    <a:fontScheme name="Daily Appointment Calendar">
      <a:majorFont>
        <a:latin typeface="Segoe UI"/>
        <a:ea typeface=""/>
        <a:cs typeface=""/>
      </a:majorFont>
      <a:minorFont>
        <a:latin typeface="Segoe U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4"/>
    <pageSetUpPr autoPageBreaks="0" fitToPage="1"/>
  </sheetPr>
  <dimension ref="A1:AS93"/>
  <sheetViews>
    <sheetView showGridLines="0" tabSelected="1" zoomScale="55" zoomScaleNormal="55" zoomScaleSheetLayoutView="100" workbookViewId="0">
      <selection activeCell="S14" sqref="S14"/>
    </sheetView>
  </sheetViews>
  <sheetFormatPr baseColWidth="10" defaultColWidth="9" defaultRowHeight="69.95" customHeight="1" x14ac:dyDescent="0.3"/>
  <cols>
    <col min="1" max="8" width="4.625" style="1" customWidth="1"/>
    <col min="9" max="9" width="9" style="1"/>
    <col min="10" max="10" width="2.625" style="1" customWidth="1"/>
    <col min="11" max="11" width="18.25" customWidth="1"/>
    <col min="12" max="18" width="20.625" style="1" customWidth="1"/>
    <col min="19" max="19" width="20.625" customWidth="1"/>
    <col min="20" max="22" width="20.625" style="1" customWidth="1"/>
    <col min="23" max="23" width="20.625" customWidth="1"/>
    <col min="24" max="26" width="20.625" style="1" customWidth="1"/>
    <col min="27" max="27" width="20.625" customWidth="1"/>
    <col min="28" max="30" width="20.625" style="1" customWidth="1"/>
    <col min="31" max="31" width="20.625" customWidth="1"/>
    <col min="32" max="34" width="20.625" style="1" hidden="1" customWidth="1"/>
    <col min="35" max="35" width="20.625" hidden="1" customWidth="1"/>
    <col min="36" max="38" width="20.625" style="1" hidden="1" customWidth="1"/>
    <col min="39" max="39" width="20.625" hidden="1" customWidth="1"/>
    <col min="40" max="40" width="2.625" customWidth="1"/>
    <col min="45" max="45" width="21.25" customWidth="1"/>
  </cols>
  <sheetData>
    <row r="1" spans="2:45" s="1" customFormat="1" ht="20.100000000000001" customHeight="1" x14ac:dyDescent="0.3">
      <c r="K1" s="41" t="s">
        <v>0</v>
      </c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  <c r="AF1" s="20"/>
      <c r="AG1" s="20"/>
      <c r="AH1" s="20"/>
      <c r="AI1" s="20"/>
      <c r="AJ1" s="20"/>
      <c r="AK1" s="20"/>
      <c r="AL1" s="20"/>
      <c r="AM1" s="20"/>
    </row>
    <row r="2" spans="2:45" s="1" customFormat="1" ht="20.100000000000001" customHeight="1" x14ac:dyDescent="0.3">
      <c r="B2" s="1">
        <v>2</v>
      </c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20"/>
      <c r="AG2" s="20"/>
      <c r="AH2" s="20"/>
      <c r="AI2" s="20"/>
      <c r="AJ2" s="20"/>
      <c r="AK2" s="20"/>
      <c r="AL2" s="20"/>
      <c r="AM2" s="20"/>
      <c r="AS2" s="18">
        <f ca="1">TODAY()</f>
        <v>43004</v>
      </c>
    </row>
    <row r="3" spans="2:45" s="1" customFormat="1" ht="39.75" customHeight="1" x14ac:dyDescent="0.3"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  <c r="AC3" s="41"/>
      <c r="AD3" s="41"/>
      <c r="AE3" s="41"/>
      <c r="AF3" s="20"/>
      <c r="AG3" s="20"/>
      <c r="AH3" s="20"/>
      <c r="AI3" s="20"/>
      <c r="AJ3" s="20"/>
      <c r="AK3" s="20"/>
      <c r="AL3" s="20"/>
      <c r="AM3" s="20"/>
    </row>
    <row r="4" spans="2:45" s="30" customFormat="1" ht="42.75" customHeight="1" x14ac:dyDescent="0.3">
      <c r="K4" s="43" t="s">
        <v>1</v>
      </c>
      <c r="L4" s="43"/>
      <c r="M4" s="43"/>
      <c r="N4" s="31">
        <v>0.29166666666666669</v>
      </c>
      <c r="O4" s="31"/>
      <c r="P4" s="43" t="s">
        <v>3</v>
      </c>
      <c r="Q4" s="43"/>
      <c r="R4" s="43"/>
      <c r="S4" s="32" t="s">
        <v>17</v>
      </c>
      <c r="T4" s="33"/>
      <c r="U4" s="33"/>
      <c r="W4" s="42" t="s">
        <v>4</v>
      </c>
      <c r="X4" s="42"/>
      <c r="Y4" s="42"/>
      <c r="Z4" s="34">
        <v>43003</v>
      </c>
      <c r="AB4" s="35"/>
      <c r="AC4" s="35"/>
      <c r="AD4" s="35" t="s">
        <v>16</v>
      </c>
      <c r="AE4" s="36">
        <v>38</v>
      </c>
      <c r="AJ4" s="30">
        <v>1</v>
      </c>
      <c r="AK4" s="37"/>
      <c r="AL4" s="37"/>
    </row>
    <row r="5" spans="2:45" ht="36.75" customHeight="1" x14ac:dyDescent="0.3">
      <c r="I5" s="4"/>
      <c r="K5" s="50" t="s">
        <v>2</v>
      </c>
      <c r="L5" s="48">
        <f>DébutSemaine</f>
        <v>43003</v>
      </c>
      <c r="M5" s="48"/>
      <c r="N5" s="48"/>
      <c r="O5" s="49"/>
      <c r="P5" s="47">
        <f>L5+1</f>
        <v>43004</v>
      </c>
      <c r="Q5" s="48"/>
      <c r="R5" s="48"/>
      <c r="S5" s="49"/>
      <c r="T5" s="47">
        <f t="shared" ref="T5" si="0">P5+1</f>
        <v>43005</v>
      </c>
      <c r="U5" s="48"/>
      <c r="V5" s="48"/>
      <c r="W5" s="49"/>
      <c r="X5" s="47">
        <f t="shared" ref="X5" si="1">T5+1</f>
        <v>43006</v>
      </c>
      <c r="Y5" s="48"/>
      <c r="Z5" s="48"/>
      <c r="AA5" s="49"/>
      <c r="AB5" s="47">
        <f t="shared" ref="AB5" si="2">X5+1</f>
        <v>43007</v>
      </c>
      <c r="AC5" s="48"/>
      <c r="AD5" s="48"/>
      <c r="AE5" s="49"/>
      <c r="AF5" s="44">
        <f>WEEKDAY(DébutSemaine+5,1)</f>
        <v>7</v>
      </c>
      <c r="AG5" s="45"/>
      <c r="AH5" s="45"/>
      <c r="AI5" s="46"/>
      <c r="AJ5" s="44">
        <f>WEEKDAY(DébutSemaine+6,1)</f>
        <v>1</v>
      </c>
      <c r="AK5" s="45"/>
      <c r="AL5" s="45"/>
      <c r="AM5" s="46"/>
    </row>
    <row r="6" spans="2:45" s="1" customFormat="1" ht="30" customHeight="1" x14ac:dyDescent="0.3">
      <c r="I6" s="4"/>
      <c r="K6" s="51"/>
      <c r="L6" s="38" t="s">
        <v>18</v>
      </c>
      <c r="M6" s="39" t="s">
        <v>19</v>
      </c>
      <c r="N6" s="39" t="s">
        <v>20</v>
      </c>
      <c r="O6" s="40" t="s">
        <v>21</v>
      </c>
      <c r="P6" s="38" t="s">
        <v>18</v>
      </c>
      <c r="Q6" s="39" t="s">
        <v>19</v>
      </c>
      <c r="R6" s="39" t="s">
        <v>20</v>
      </c>
      <c r="S6" s="40" t="s">
        <v>21</v>
      </c>
      <c r="T6" s="38" t="s">
        <v>18</v>
      </c>
      <c r="U6" s="39" t="s">
        <v>19</v>
      </c>
      <c r="V6" s="39" t="s">
        <v>20</v>
      </c>
      <c r="W6" s="40" t="s">
        <v>21</v>
      </c>
      <c r="X6" s="38" t="s">
        <v>18</v>
      </c>
      <c r="Y6" s="39" t="s">
        <v>19</v>
      </c>
      <c r="Z6" s="39" t="s">
        <v>20</v>
      </c>
      <c r="AA6" s="40" t="s">
        <v>21</v>
      </c>
      <c r="AB6" s="38" t="s">
        <v>18</v>
      </c>
      <c r="AC6" s="39" t="s">
        <v>19</v>
      </c>
      <c r="AD6" s="39" t="s">
        <v>20</v>
      </c>
      <c r="AE6" s="40" t="s">
        <v>21</v>
      </c>
      <c r="AF6" s="5" t="s">
        <v>12</v>
      </c>
      <c r="AG6" s="6" t="s">
        <v>13</v>
      </c>
      <c r="AH6" s="6" t="s">
        <v>14</v>
      </c>
      <c r="AI6" s="7" t="s">
        <v>15</v>
      </c>
      <c r="AJ6" s="10" t="s">
        <v>12</v>
      </c>
      <c r="AK6" s="6" t="s">
        <v>13</v>
      </c>
      <c r="AL6" s="6" t="s">
        <v>14</v>
      </c>
      <c r="AM6" s="7" t="s">
        <v>15</v>
      </c>
    </row>
    <row r="7" spans="2:45" ht="69.95" customHeight="1" x14ac:dyDescent="0.3">
      <c r="I7" s="4"/>
      <c r="K7" s="19">
        <f>Début</f>
        <v>0.29166666666666669</v>
      </c>
      <c r="L7" s="22"/>
      <c r="M7" s="23"/>
      <c r="N7" s="23"/>
      <c r="O7" s="24"/>
      <c r="P7" s="22"/>
      <c r="Q7" s="23"/>
      <c r="R7" s="23"/>
      <c r="S7" s="25"/>
      <c r="T7" s="26"/>
      <c r="U7" s="27"/>
      <c r="V7" s="27"/>
      <c r="W7" s="25"/>
      <c r="X7" s="26"/>
      <c r="Y7" s="27"/>
      <c r="Z7" s="27"/>
      <c r="AA7" s="25"/>
      <c r="AB7" s="26"/>
      <c r="AC7" s="27"/>
      <c r="AD7" s="27"/>
      <c r="AE7" s="25"/>
      <c r="AF7" s="14"/>
      <c r="AG7" s="15"/>
      <c r="AH7" s="15"/>
      <c r="AI7" s="12"/>
      <c r="AJ7" s="14"/>
      <c r="AK7" s="15"/>
      <c r="AL7" s="15"/>
      <c r="AM7" s="12"/>
    </row>
    <row r="8" spans="2:45" ht="69.95" customHeight="1" x14ac:dyDescent="0.3">
      <c r="I8" s="4"/>
      <c r="K8" s="19">
        <f t="shared" ref="K8:K39" si="3">K7+Incrément</f>
        <v>0.33333333333333337</v>
      </c>
      <c r="L8" s="23"/>
      <c r="M8" s="23"/>
      <c r="N8" s="23"/>
      <c r="O8" s="24"/>
      <c r="P8" s="22"/>
      <c r="Q8" s="23"/>
      <c r="R8" s="23"/>
      <c r="S8" s="25"/>
      <c r="T8" s="26"/>
      <c r="U8" s="27"/>
      <c r="V8" s="27"/>
      <c r="W8" s="25"/>
      <c r="X8" s="26"/>
      <c r="Y8" s="27"/>
      <c r="Z8" s="27"/>
      <c r="AA8" s="25"/>
      <c r="AB8" s="26"/>
      <c r="AC8" s="27"/>
      <c r="AD8" s="27"/>
      <c r="AE8" s="25"/>
      <c r="AF8" s="14"/>
      <c r="AG8" s="15"/>
      <c r="AH8" s="15"/>
      <c r="AI8" s="12"/>
      <c r="AJ8" s="14"/>
      <c r="AK8" s="15"/>
      <c r="AL8" s="15"/>
      <c r="AM8" s="12"/>
    </row>
    <row r="9" spans="2:45" ht="69.95" customHeight="1" x14ac:dyDescent="0.3">
      <c r="K9" s="19">
        <f t="shared" si="3"/>
        <v>0.37500000000000006</v>
      </c>
      <c r="L9" s="23"/>
      <c r="M9" s="23"/>
      <c r="N9" s="23"/>
      <c r="O9" s="24"/>
      <c r="P9" s="22"/>
      <c r="Q9" s="23"/>
      <c r="R9" s="23"/>
      <c r="S9" s="25"/>
      <c r="T9" s="26"/>
      <c r="U9" s="27"/>
      <c r="V9" s="27"/>
      <c r="W9" s="25"/>
      <c r="X9" s="26"/>
      <c r="Y9" s="27"/>
      <c r="Z9" s="27"/>
      <c r="AA9" s="25"/>
      <c r="AB9" s="26"/>
      <c r="AC9" s="27"/>
      <c r="AD9" s="27"/>
      <c r="AE9" s="25"/>
      <c r="AF9" s="14"/>
      <c r="AG9" s="15"/>
      <c r="AH9" s="15"/>
      <c r="AI9" s="12"/>
      <c r="AJ9" s="14"/>
      <c r="AK9" s="15"/>
      <c r="AL9" s="15"/>
      <c r="AM9" s="12"/>
    </row>
    <row r="10" spans="2:45" ht="69.95" customHeight="1" x14ac:dyDescent="0.3">
      <c r="K10" s="19">
        <f t="shared" si="3"/>
        <v>0.41666666666666674</v>
      </c>
      <c r="L10" s="23"/>
      <c r="M10" s="23"/>
      <c r="N10" s="23"/>
      <c r="O10" s="24"/>
      <c r="P10" s="22"/>
      <c r="Q10" s="23"/>
      <c r="R10" s="23"/>
      <c r="S10" s="25"/>
      <c r="T10" s="26"/>
      <c r="U10" s="27"/>
      <c r="V10" s="27"/>
      <c r="W10" s="25"/>
      <c r="X10" s="26"/>
      <c r="Y10" s="27"/>
      <c r="Z10" s="27"/>
      <c r="AA10" s="25"/>
      <c r="AB10" s="26"/>
      <c r="AC10" s="27"/>
      <c r="AD10" s="27"/>
      <c r="AE10" s="25"/>
      <c r="AF10" s="14"/>
      <c r="AG10" s="15"/>
      <c r="AH10" s="15"/>
      <c r="AI10" s="12"/>
      <c r="AJ10" s="14"/>
      <c r="AK10" s="15"/>
      <c r="AL10" s="15"/>
      <c r="AM10" s="12"/>
    </row>
    <row r="11" spans="2:45" ht="69.95" customHeight="1" x14ac:dyDescent="0.3">
      <c r="K11" s="19">
        <f t="shared" si="3"/>
        <v>0.45833333333333343</v>
      </c>
      <c r="L11" s="23"/>
      <c r="M11" s="23"/>
      <c r="N11" s="23"/>
      <c r="O11" s="24"/>
      <c r="P11" s="22"/>
      <c r="Q11" s="23"/>
      <c r="R11" s="23"/>
      <c r="S11" s="25"/>
      <c r="T11" s="26"/>
      <c r="U11" s="27"/>
      <c r="V11" s="27"/>
      <c r="W11" s="25"/>
      <c r="X11" s="26"/>
      <c r="Y11" s="27"/>
      <c r="Z11" s="27">
        <v>-49</v>
      </c>
      <c r="AA11" s="25"/>
      <c r="AB11" s="26"/>
      <c r="AC11" s="27"/>
      <c r="AD11" s="27"/>
      <c r="AE11" s="25"/>
      <c r="AF11" s="14"/>
      <c r="AG11" s="15"/>
      <c r="AH11" s="15"/>
      <c r="AI11" s="12"/>
      <c r="AJ11" s="14"/>
      <c r="AK11" s="15"/>
      <c r="AL11" s="15"/>
      <c r="AM11" s="12"/>
    </row>
    <row r="12" spans="2:45" ht="69.95" customHeight="1" x14ac:dyDescent="0.3">
      <c r="K12" s="19">
        <f t="shared" si="3"/>
        <v>0.50000000000000011</v>
      </c>
      <c r="L12" s="23"/>
      <c r="M12" s="23"/>
      <c r="N12" s="23"/>
      <c r="O12" s="24"/>
      <c r="P12" s="22"/>
      <c r="Q12" s="23"/>
      <c r="R12" s="23"/>
      <c r="S12" s="25"/>
      <c r="T12" s="26"/>
      <c r="U12" s="27"/>
      <c r="V12" s="27"/>
      <c r="W12" s="25"/>
      <c r="X12" s="26"/>
      <c r="Y12" s="27"/>
      <c r="Z12" s="27"/>
      <c r="AA12" s="25"/>
      <c r="AB12" s="26"/>
      <c r="AC12" s="27"/>
      <c r="AD12" s="27"/>
      <c r="AE12" s="25"/>
      <c r="AF12" s="14"/>
      <c r="AG12" s="15"/>
      <c r="AH12" s="15"/>
      <c r="AI12" s="12"/>
      <c r="AJ12" s="14"/>
      <c r="AK12" s="15"/>
      <c r="AL12" s="15"/>
      <c r="AM12" s="12"/>
    </row>
    <row r="13" spans="2:45" ht="69.95" customHeight="1" x14ac:dyDescent="0.3">
      <c r="K13" s="19">
        <f t="shared" si="3"/>
        <v>0.54166666666666674</v>
      </c>
      <c r="L13" s="23"/>
      <c r="M13" s="23"/>
      <c r="N13" s="23"/>
      <c r="O13" s="24"/>
      <c r="P13" s="22"/>
      <c r="Q13" s="23"/>
      <c r="R13" s="23"/>
      <c r="S13" s="25"/>
      <c r="T13" s="26"/>
      <c r="U13" s="27"/>
      <c r="V13" s="27"/>
      <c r="W13" s="25"/>
      <c r="X13" s="26"/>
      <c r="Y13" s="27"/>
      <c r="Z13" s="27"/>
      <c r="AA13" s="25"/>
      <c r="AB13" s="26"/>
      <c r="AC13" s="27"/>
      <c r="AD13" s="27"/>
      <c r="AE13" s="25"/>
      <c r="AF13" s="14"/>
      <c r="AG13" s="15"/>
      <c r="AH13" s="15"/>
      <c r="AI13" s="12"/>
      <c r="AJ13" s="14"/>
      <c r="AK13" s="15"/>
      <c r="AL13" s="15"/>
      <c r="AM13" s="12"/>
    </row>
    <row r="14" spans="2:45" ht="69.95" customHeight="1" x14ac:dyDescent="0.3">
      <c r="K14" s="19">
        <f t="shared" si="3"/>
        <v>0.58333333333333337</v>
      </c>
      <c r="L14" s="23"/>
      <c r="M14" s="23"/>
      <c r="N14" s="23"/>
      <c r="O14" s="24"/>
      <c r="P14" s="22"/>
      <c r="Q14" s="23"/>
      <c r="R14" s="23"/>
      <c r="S14" s="25"/>
      <c r="T14" s="26"/>
      <c r="U14" s="27"/>
      <c r="V14" s="27"/>
      <c r="W14" s="25"/>
      <c r="X14" s="26"/>
      <c r="Y14" s="27"/>
      <c r="Z14" s="27"/>
      <c r="AA14" s="25"/>
      <c r="AB14" s="26"/>
      <c r="AC14" s="27"/>
      <c r="AD14" s="27"/>
      <c r="AE14" s="25"/>
      <c r="AF14" s="14"/>
      <c r="AG14" s="15"/>
      <c r="AH14" s="15"/>
      <c r="AI14" s="12"/>
      <c r="AJ14" s="14"/>
      <c r="AK14" s="15"/>
      <c r="AL14" s="15"/>
      <c r="AM14" s="12"/>
    </row>
    <row r="15" spans="2:45" ht="69.95" customHeight="1" x14ac:dyDescent="0.3">
      <c r="K15" s="19">
        <f t="shared" si="3"/>
        <v>0.625</v>
      </c>
      <c r="L15" s="23"/>
      <c r="M15" s="23"/>
      <c r="N15" s="23"/>
      <c r="O15" s="24"/>
      <c r="P15" s="22"/>
      <c r="Q15" s="23"/>
      <c r="R15" s="23"/>
      <c r="S15" s="25"/>
      <c r="T15" s="26"/>
      <c r="U15" s="27"/>
      <c r="V15" s="27"/>
      <c r="W15" s="25"/>
      <c r="X15" s="26"/>
      <c r="Y15" s="27"/>
      <c r="Z15" s="27"/>
      <c r="AA15" s="25"/>
      <c r="AB15" s="26"/>
      <c r="AC15" s="27"/>
      <c r="AD15" s="27"/>
      <c r="AE15" s="25"/>
      <c r="AF15" s="14"/>
      <c r="AG15" s="15"/>
      <c r="AH15" s="15"/>
      <c r="AI15" s="12"/>
      <c r="AJ15" s="14"/>
      <c r="AK15" s="15"/>
      <c r="AL15" s="15"/>
      <c r="AM15" s="12"/>
    </row>
    <row r="16" spans="2:45" ht="69.95" customHeight="1" x14ac:dyDescent="0.3">
      <c r="K16" s="19">
        <f t="shared" si="3"/>
        <v>0.66666666666666663</v>
      </c>
      <c r="L16" s="23"/>
      <c r="M16" s="23"/>
      <c r="N16" s="23"/>
      <c r="O16" s="24"/>
      <c r="P16" s="22"/>
      <c r="Q16" s="23"/>
      <c r="R16" s="23"/>
      <c r="S16" s="25"/>
      <c r="T16" s="26"/>
      <c r="U16" s="27"/>
      <c r="V16" s="27"/>
      <c r="W16" s="25"/>
      <c r="X16" s="26"/>
      <c r="Y16" s="27"/>
      <c r="Z16" s="27"/>
      <c r="AA16" s="25"/>
      <c r="AB16" s="26"/>
      <c r="AC16" s="27"/>
      <c r="AD16" s="27"/>
      <c r="AE16" s="25"/>
      <c r="AF16" s="14"/>
      <c r="AG16" s="15"/>
      <c r="AH16" s="15"/>
      <c r="AI16" s="12"/>
      <c r="AJ16" s="14"/>
      <c r="AK16" s="15"/>
      <c r="AL16" s="15"/>
      <c r="AM16" s="12"/>
    </row>
    <row r="17" spans="11:39" ht="69.95" customHeight="1" x14ac:dyDescent="0.3">
      <c r="K17" s="19">
        <f t="shared" si="3"/>
        <v>0.70833333333333326</v>
      </c>
      <c r="L17" s="23"/>
      <c r="M17" s="23"/>
      <c r="N17" s="23"/>
      <c r="O17" s="24"/>
      <c r="P17" s="22"/>
      <c r="Q17" s="23"/>
      <c r="R17" s="23"/>
      <c r="S17" s="25"/>
      <c r="T17" s="26"/>
      <c r="U17" s="27"/>
      <c r="V17" s="27"/>
      <c r="W17" s="25"/>
      <c r="X17" s="26"/>
      <c r="Y17" s="27"/>
      <c r="Z17" s="27"/>
      <c r="AA17" s="25"/>
      <c r="AB17" s="26"/>
      <c r="AC17" s="27"/>
      <c r="AD17" s="27"/>
      <c r="AE17" s="25"/>
      <c r="AF17" s="14"/>
      <c r="AG17" s="15"/>
      <c r="AH17" s="15"/>
      <c r="AI17" s="12"/>
      <c r="AJ17" s="14"/>
      <c r="AK17" s="15"/>
      <c r="AL17" s="15"/>
      <c r="AM17" s="12"/>
    </row>
    <row r="18" spans="11:39" ht="69.95" customHeight="1" x14ac:dyDescent="0.3">
      <c r="K18" s="19">
        <f t="shared" si="3"/>
        <v>0.74999999999999989</v>
      </c>
      <c r="L18" s="23"/>
      <c r="M18" s="23"/>
      <c r="N18" s="23"/>
      <c r="O18" s="24"/>
      <c r="P18" s="22"/>
      <c r="Q18" s="23"/>
      <c r="R18" s="23"/>
      <c r="S18" s="25"/>
      <c r="T18" s="26"/>
      <c r="U18" s="27"/>
      <c r="V18" s="27"/>
      <c r="W18" s="25"/>
      <c r="X18" s="26"/>
      <c r="Y18" s="27"/>
      <c r="Z18" s="27"/>
      <c r="AA18" s="25"/>
      <c r="AB18" s="26"/>
      <c r="AC18" s="27"/>
      <c r="AD18" s="27"/>
      <c r="AE18" s="25"/>
      <c r="AF18" s="14"/>
      <c r="AG18" s="15"/>
      <c r="AH18" s="15"/>
      <c r="AI18" s="12"/>
      <c r="AJ18" s="14"/>
      <c r="AK18" s="15"/>
      <c r="AL18" s="15"/>
      <c r="AM18" s="12"/>
    </row>
    <row r="19" spans="11:39" ht="69.95" customHeight="1" x14ac:dyDescent="0.3">
      <c r="K19" s="19">
        <f t="shared" si="3"/>
        <v>0.79166666666666652</v>
      </c>
      <c r="L19" s="23"/>
      <c r="M19" s="23"/>
      <c r="N19" s="23"/>
      <c r="O19" s="24"/>
      <c r="P19" s="22"/>
      <c r="Q19" s="23"/>
      <c r="R19" s="23"/>
      <c r="S19" s="25"/>
      <c r="T19" s="26"/>
      <c r="U19" s="27"/>
      <c r="V19" s="27"/>
      <c r="W19" s="25"/>
      <c r="X19" s="26"/>
      <c r="Y19" s="27"/>
      <c r="Z19" s="27"/>
      <c r="AA19" s="25"/>
      <c r="AB19" s="26"/>
      <c r="AC19" s="27"/>
      <c r="AD19" s="27"/>
      <c r="AE19" s="25"/>
      <c r="AF19" s="14"/>
      <c r="AG19" s="15"/>
      <c r="AH19" s="15"/>
      <c r="AI19" s="12"/>
      <c r="AJ19" s="14"/>
      <c r="AK19" s="15"/>
      <c r="AL19" s="15"/>
      <c r="AM19" s="12"/>
    </row>
    <row r="20" spans="11:39" ht="69.95" customHeight="1" x14ac:dyDescent="0.3">
      <c r="K20" s="19">
        <f t="shared" si="3"/>
        <v>0.83333333333333315</v>
      </c>
      <c r="L20" s="23"/>
      <c r="M20" s="23"/>
      <c r="N20" s="23"/>
      <c r="O20" s="24"/>
      <c r="P20" s="22"/>
      <c r="Q20" s="23"/>
      <c r="R20" s="23"/>
      <c r="S20" s="25"/>
      <c r="T20" s="26"/>
      <c r="U20" s="27"/>
      <c r="V20" s="27"/>
      <c r="W20" s="25"/>
      <c r="X20" s="26"/>
      <c r="Y20" s="27"/>
      <c r="Z20" s="27"/>
      <c r="AA20" s="25"/>
      <c r="AB20" s="26"/>
      <c r="AC20" s="27"/>
      <c r="AD20" s="27"/>
      <c r="AE20" s="25"/>
      <c r="AF20" s="14"/>
      <c r="AG20" s="15"/>
      <c r="AH20" s="15"/>
      <c r="AI20" s="12"/>
      <c r="AJ20" s="14"/>
      <c r="AK20" s="15"/>
      <c r="AL20" s="15"/>
      <c r="AM20" s="12"/>
    </row>
    <row r="21" spans="11:39" ht="69.95" customHeight="1" x14ac:dyDescent="0.3">
      <c r="K21" s="19">
        <f t="shared" si="3"/>
        <v>0.87499999999999978</v>
      </c>
      <c r="L21" s="23"/>
      <c r="M21" s="23"/>
      <c r="N21" s="23"/>
      <c r="O21" s="24"/>
      <c r="P21" s="22"/>
      <c r="Q21" s="23"/>
      <c r="R21" s="23"/>
      <c r="S21" s="25"/>
      <c r="T21" s="26"/>
      <c r="U21" s="27"/>
      <c r="V21" s="27"/>
      <c r="W21" s="25"/>
      <c r="X21" s="26"/>
      <c r="Y21" s="27"/>
      <c r="Z21" s="27"/>
      <c r="AA21" s="25"/>
      <c r="AB21" s="26"/>
      <c r="AC21" s="27"/>
      <c r="AD21" s="27"/>
      <c r="AE21" s="25"/>
      <c r="AF21" s="14"/>
      <c r="AG21" s="15"/>
      <c r="AH21" s="15"/>
      <c r="AI21" s="12"/>
      <c r="AJ21" s="14"/>
      <c r="AK21" s="15"/>
      <c r="AL21" s="15"/>
      <c r="AM21" s="12"/>
    </row>
    <row r="22" spans="11:39" ht="69.95" customHeight="1" x14ac:dyDescent="0.3">
      <c r="K22" s="19">
        <f t="shared" si="3"/>
        <v>0.91666666666666641</v>
      </c>
      <c r="L22" s="23"/>
      <c r="M22" s="23"/>
      <c r="N22" s="23"/>
      <c r="O22" s="24"/>
      <c r="P22" s="22"/>
      <c r="Q22" s="23"/>
      <c r="R22" s="23"/>
      <c r="S22" s="25"/>
      <c r="T22" s="26"/>
      <c r="U22" s="27"/>
      <c r="V22" s="27"/>
      <c r="W22" s="25"/>
      <c r="X22" s="26"/>
      <c r="Y22" s="27"/>
      <c r="Z22" s="27"/>
      <c r="AA22" s="25"/>
      <c r="AB22" s="26"/>
      <c r="AC22" s="27"/>
      <c r="AD22" s="27"/>
      <c r="AE22" s="25"/>
      <c r="AF22" s="14"/>
      <c r="AG22" s="15"/>
      <c r="AH22" s="15"/>
      <c r="AI22" s="12"/>
      <c r="AJ22" s="14"/>
      <c r="AK22" s="15"/>
      <c r="AL22" s="15"/>
      <c r="AM22" s="12"/>
    </row>
    <row r="23" spans="11:39" ht="69.95" customHeight="1" x14ac:dyDescent="0.3">
      <c r="K23" s="19">
        <f t="shared" si="3"/>
        <v>0.95833333333333304</v>
      </c>
      <c r="L23" s="23"/>
      <c r="M23" s="23"/>
      <c r="N23" s="23"/>
      <c r="O23" s="24"/>
      <c r="P23" s="22"/>
      <c r="Q23" s="23"/>
      <c r="R23" s="23"/>
      <c r="S23" s="25"/>
      <c r="T23" s="26"/>
      <c r="U23" s="27"/>
      <c r="V23" s="27"/>
      <c r="W23" s="25"/>
      <c r="X23" s="26"/>
      <c r="Y23" s="27"/>
      <c r="Z23" s="27"/>
      <c r="AA23" s="25"/>
      <c r="AB23" s="26"/>
      <c r="AC23" s="27"/>
      <c r="AD23" s="27"/>
      <c r="AE23" s="25"/>
      <c r="AF23" s="14"/>
      <c r="AG23" s="15"/>
      <c r="AH23" s="15"/>
      <c r="AI23" s="12"/>
      <c r="AJ23" s="14"/>
      <c r="AK23" s="15"/>
      <c r="AL23" s="15"/>
      <c r="AM23" s="12"/>
    </row>
    <row r="24" spans="11:39" ht="69.95" customHeight="1" x14ac:dyDescent="0.3">
      <c r="K24" s="19">
        <f t="shared" si="3"/>
        <v>0.99999999999999967</v>
      </c>
      <c r="L24" s="23"/>
      <c r="M24" s="23"/>
      <c r="N24" s="23"/>
      <c r="O24" s="24"/>
      <c r="P24" s="22"/>
      <c r="Q24" s="23"/>
      <c r="R24" s="23"/>
      <c r="S24" s="25"/>
      <c r="T24" s="26"/>
      <c r="U24" s="27"/>
      <c r="V24" s="27"/>
      <c r="W24" s="25"/>
      <c r="X24" s="26"/>
      <c r="Y24" s="27"/>
      <c r="Z24" s="27"/>
      <c r="AA24" s="25"/>
      <c r="AB24" s="26"/>
      <c r="AC24" s="27"/>
      <c r="AD24" s="27"/>
      <c r="AE24" s="25"/>
      <c r="AF24" s="14"/>
      <c r="AG24" s="15"/>
      <c r="AH24" s="15"/>
      <c r="AI24" s="12"/>
      <c r="AJ24" s="14"/>
      <c r="AK24" s="15"/>
      <c r="AL24" s="15"/>
      <c r="AM24" s="12"/>
    </row>
    <row r="25" spans="11:39" ht="69.95" customHeight="1" x14ac:dyDescent="0.3">
      <c r="K25" s="19">
        <f t="shared" si="3"/>
        <v>1.0416666666666663</v>
      </c>
      <c r="L25" s="23"/>
      <c r="M25" s="23"/>
      <c r="N25" s="23"/>
      <c r="O25" s="24"/>
      <c r="P25" s="22"/>
      <c r="Q25" s="23"/>
      <c r="R25" s="23"/>
      <c r="S25" s="25"/>
      <c r="T25" s="26"/>
      <c r="U25" s="27"/>
      <c r="V25" s="27"/>
      <c r="W25" s="25"/>
      <c r="X25" s="26"/>
      <c r="Y25" s="27"/>
      <c r="Z25" s="27"/>
      <c r="AA25" s="25"/>
      <c r="AB25" s="26"/>
      <c r="AC25" s="27"/>
      <c r="AD25" s="27"/>
      <c r="AE25" s="25"/>
      <c r="AF25" s="14"/>
      <c r="AG25" s="15"/>
      <c r="AH25" s="15"/>
      <c r="AI25" s="12"/>
      <c r="AJ25" s="14"/>
      <c r="AK25" s="15"/>
      <c r="AL25" s="15"/>
      <c r="AM25" s="12"/>
    </row>
    <row r="26" spans="11:39" ht="69.95" customHeight="1" x14ac:dyDescent="0.3">
      <c r="K26" s="19">
        <f t="shared" si="3"/>
        <v>1.083333333333333</v>
      </c>
      <c r="L26" s="23"/>
      <c r="M26" s="23"/>
      <c r="N26" s="23"/>
      <c r="O26" s="24"/>
      <c r="P26" s="22"/>
      <c r="Q26" s="23"/>
      <c r="R26" s="23"/>
      <c r="S26" s="25"/>
      <c r="T26" s="26"/>
      <c r="U26" s="27"/>
      <c r="V26" s="27"/>
      <c r="W26" s="25"/>
      <c r="X26" s="26"/>
      <c r="Y26" s="27"/>
      <c r="Z26" s="27"/>
      <c r="AA26" s="25"/>
      <c r="AB26" s="26"/>
      <c r="AC26" s="27"/>
      <c r="AD26" s="27"/>
      <c r="AE26" s="25"/>
      <c r="AF26" s="14"/>
      <c r="AG26" s="15"/>
      <c r="AH26" s="15"/>
      <c r="AI26" s="12"/>
      <c r="AJ26" s="14"/>
      <c r="AK26" s="15"/>
      <c r="AL26" s="15"/>
      <c r="AM26" s="12"/>
    </row>
    <row r="27" spans="11:39" ht="69.95" customHeight="1" x14ac:dyDescent="0.3">
      <c r="K27" s="19">
        <f t="shared" si="3"/>
        <v>1.1249999999999998</v>
      </c>
      <c r="L27" s="23"/>
      <c r="M27" s="23"/>
      <c r="N27" s="23"/>
      <c r="O27" s="24"/>
      <c r="P27" s="22"/>
      <c r="Q27" s="23"/>
      <c r="R27" s="23"/>
      <c r="S27" s="25"/>
      <c r="T27" s="26"/>
      <c r="U27" s="27"/>
      <c r="V27" s="27"/>
      <c r="W27" s="25"/>
      <c r="X27" s="26"/>
      <c r="Y27" s="27"/>
      <c r="Z27" s="27"/>
      <c r="AA27" s="25"/>
      <c r="AB27" s="26"/>
      <c r="AC27" s="27"/>
      <c r="AD27" s="27"/>
      <c r="AE27" s="25"/>
      <c r="AF27" s="14"/>
      <c r="AG27" s="15"/>
      <c r="AH27" s="15"/>
      <c r="AI27" s="12"/>
      <c r="AJ27" s="14"/>
      <c r="AK27" s="15"/>
      <c r="AL27" s="15"/>
      <c r="AM27" s="12"/>
    </row>
    <row r="28" spans="11:39" ht="69.95" customHeight="1" x14ac:dyDescent="0.3">
      <c r="K28" s="19">
        <f t="shared" si="3"/>
        <v>1.1666666666666665</v>
      </c>
      <c r="L28" s="23"/>
      <c r="M28" s="23"/>
      <c r="N28" s="23"/>
      <c r="O28" s="24"/>
      <c r="P28" s="22"/>
      <c r="Q28" s="23"/>
      <c r="R28" s="23"/>
      <c r="S28" s="25"/>
      <c r="T28" s="26"/>
      <c r="U28" s="27"/>
      <c r="V28" s="27"/>
      <c r="W28" s="25"/>
      <c r="X28" s="26"/>
      <c r="Y28" s="27"/>
      <c r="Z28" s="27"/>
      <c r="AA28" s="25"/>
      <c r="AB28" s="26"/>
      <c r="AC28" s="27"/>
      <c r="AD28" s="27"/>
      <c r="AE28" s="25"/>
      <c r="AF28" s="14"/>
      <c r="AG28" s="15"/>
      <c r="AH28" s="15"/>
      <c r="AI28" s="12"/>
      <c r="AJ28" s="14"/>
      <c r="AK28" s="15"/>
      <c r="AL28" s="15"/>
      <c r="AM28" s="12"/>
    </row>
    <row r="29" spans="11:39" ht="69.95" customHeight="1" x14ac:dyDescent="0.3">
      <c r="K29" s="19">
        <f>K28+Incrément</f>
        <v>1.2083333333333333</v>
      </c>
      <c r="L29" s="23"/>
      <c r="M29" s="23"/>
      <c r="N29" s="23"/>
      <c r="O29" s="24"/>
      <c r="P29" s="22"/>
      <c r="Q29" s="23"/>
      <c r="R29" s="23"/>
      <c r="S29" s="25"/>
      <c r="T29" s="26"/>
      <c r="U29" s="27"/>
      <c r="V29" s="27"/>
      <c r="W29" s="25"/>
      <c r="X29" s="26"/>
      <c r="Y29" s="27"/>
      <c r="Z29" s="27"/>
      <c r="AA29" s="25"/>
      <c r="AB29" s="26"/>
      <c r="AC29" s="27"/>
      <c r="AD29" s="27"/>
      <c r="AE29" s="25"/>
      <c r="AF29" s="14"/>
      <c r="AG29" s="15"/>
      <c r="AH29" s="15"/>
      <c r="AI29" s="12"/>
      <c r="AJ29" s="14"/>
      <c r="AK29" s="15"/>
      <c r="AL29" s="15"/>
      <c r="AM29" s="12"/>
    </row>
    <row r="30" spans="11:39" ht="69.95" customHeight="1" x14ac:dyDescent="0.3">
      <c r="K30" s="19">
        <f t="shared" si="3"/>
        <v>1.25</v>
      </c>
      <c r="L30" s="23"/>
      <c r="M30" s="23"/>
      <c r="N30" s="23"/>
      <c r="O30" s="24"/>
      <c r="P30" s="22"/>
      <c r="Q30" s="23"/>
      <c r="R30" s="23"/>
      <c r="S30" s="25"/>
      <c r="T30" s="26"/>
      <c r="U30" s="27"/>
      <c r="V30" s="27"/>
      <c r="W30" s="25"/>
      <c r="X30" s="26"/>
      <c r="Y30" s="27"/>
      <c r="Z30" s="27"/>
      <c r="AA30" s="25"/>
      <c r="AB30" s="26"/>
      <c r="AC30" s="27"/>
      <c r="AD30" s="27"/>
      <c r="AE30" s="25"/>
      <c r="AF30" s="14"/>
      <c r="AG30" s="15"/>
      <c r="AH30" s="15"/>
      <c r="AI30" s="12"/>
      <c r="AJ30" s="14"/>
      <c r="AK30" s="15"/>
      <c r="AL30" s="15"/>
      <c r="AM30" s="12"/>
    </row>
    <row r="31" spans="11:39" ht="69.95" customHeight="1" x14ac:dyDescent="0.3">
      <c r="K31" s="19">
        <f t="shared" si="3"/>
        <v>1.2916666666666667</v>
      </c>
      <c r="L31" s="23"/>
      <c r="M31" s="23"/>
      <c r="N31" s="23"/>
      <c r="O31" s="24"/>
      <c r="P31" s="22"/>
      <c r="Q31" s="23"/>
      <c r="R31" s="23"/>
      <c r="S31" s="25"/>
      <c r="T31" s="26"/>
      <c r="U31" s="27"/>
      <c r="V31" s="27"/>
      <c r="W31" s="25"/>
      <c r="X31" s="26"/>
      <c r="Y31" s="27"/>
      <c r="Z31" s="27"/>
      <c r="AA31" s="25"/>
      <c r="AB31" s="26"/>
      <c r="AC31" s="27"/>
      <c r="AD31" s="27"/>
      <c r="AE31" s="25"/>
      <c r="AF31" s="14"/>
      <c r="AG31" s="15"/>
      <c r="AH31" s="15"/>
      <c r="AI31" s="12"/>
      <c r="AJ31" s="14"/>
      <c r="AK31" s="15"/>
      <c r="AL31" s="15"/>
      <c r="AM31" s="12"/>
    </row>
    <row r="32" spans="11:39" ht="69.95" customHeight="1" x14ac:dyDescent="0.3">
      <c r="K32" s="19">
        <f t="shared" si="3"/>
        <v>1.3333333333333335</v>
      </c>
      <c r="L32" s="23"/>
      <c r="M32" s="23"/>
      <c r="N32" s="23"/>
      <c r="O32" s="24"/>
      <c r="P32" s="22"/>
      <c r="Q32" s="23"/>
      <c r="R32" s="23"/>
      <c r="S32" s="25"/>
      <c r="T32" s="26"/>
      <c r="U32" s="27"/>
      <c r="V32" s="27"/>
      <c r="W32" s="25"/>
      <c r="X32" s="26"/>
      <c r="Y32" s="27"/>
      <c r="Z32" s="27"/>
      <c r="AA32" s="25"/>
      <c r="AB32" s="26"/>
      <c r="AC32" s="27"/>
      <c r="AD32" s="27"/>
      <c r="AE32" s="25"/>
      <c r="AF32" s="14"/>
      <c r="AG32" s="15"/>
      <c r="AH32" s="15"/>
      <c r="AI32" s="12"/>
      <c r="AJ32" s="14"/>
      <c r="AK32" s="15"/>
      <c r="AL32" s="15"/>
      <c r="AM32" s="12"/>
    </row>
    <row r="33" spans="11:39" ht="69.95" customHeight="1" x14ac:dyDescent="0.3">
      <c r="K33" s="19">
        <f t="shared" si="3"/>
        <v>1.3750000000000002</v>
      </c>
      <c r="L33" s="23"/>
      <c r="M33" s="23"/>
      <c r="N33" s="23"/>
      <c r="O33" s="24"/>
      <c r="P33" s="22"/>
      <c r="Q33" s="23"/>
      <c r="R33" s="23"/>
      <c r="S33" s="25"/>
      <c r="T33" s="26"/>
      <c r="U33" s="27"/>
      <c r="V33" s="27"/>
      <c r="W33" s="25"/>
      <c r="X33" s="26"/>
      <c r="Y33" s="27"/>
      <c r="Z33" s="27"/>
      <c r="AA33" s="25"/>
      <c r="AB33" s="26"/>
      <c r="AC33" s="27"/>
      <c r="AD33" s="27"/>
      <c r="AE33" s="25"/>
      <c r="AF33" s="14"/>
      <c r="AG33" s="15"/>
      <c r="AH33" s="15"/>
      <c r="AI33" s="12"/>
      <c r="AJ33" s="14"/>
      <c r="AK33" s="15"/>
      <c r="AL33" s="15"/>
      <c r="AM33" s="12"/>
    </row>
    <row r="34" spans="11:39" ht="69.95" customHeight="1" x14ac:dyDescent="0.3">
      <c r="K34" s="19">
        <f t="shared" si="3"/>
        <v>1.416666666666667</v>
      </c>
      <c r="L34" s="23"/>
      <c r="M34" s="23"/>
      <c r="N34" s="23"/>
      <c r="O34" s="24"/>
      <c r="P34" s="22"/>
      <c r="Q34" s="23"/>
      <c r="R34" s="23"/>
      <c r="S34" s="25"/>
      <c r="T34" s="26"/>
      <c r="U34" s="27"/>
      <c r="V34" s="27"/>
      <c r="W34" s="25"/>
      <c r="X34" s="26"/>
      <c r="Y34" s="27"/>
      <c r="Z34" s="27"/>
      <c r="AA34" s="25"/>
      <c r="AB34" s="26"/>
      <c r="AC34" s="27"/>
      <c r="AD34" s="27"/>
      <c r="AE34" s="25"/>
      <c r="AF34" s="14"/>
      <c r="AG34" s="15"/>
      <c r="AH34" s="15"/>
      <c r="AI34" s="12"/>
      <c r="AJ34" s="14"/>
      <c r="AK34" s="15"/>
      <c r="AL34" s="15"/>
      <c r="AM34" s="12"/>
    </row>
    <row r="35" spans="11:39" ht="69.95" customHeight="1" x14ac:dyDescent="0.3">
      <c r="K35" s="19">
        <f t="shared" si="3"/>
        <v>1.4583333333333337</v>
      </c>
      <c r="L35" s="23"/>
      <c r="M35" s="23"/>
      <c r="N35" s="23"/>
      <c r="O35" s="24"/>
      <c r="P35" s="22"/>
      <c r="Q35" s="23"/>
      <c r="R35" s="23"/>
      <c r="S35" s="25"/>
      <c r="T35" s="26"/>
      <c r="U35" s="27"/>
      <c r="V35" s="27"/>
      <c r="W35" s="25"/>
      <c r="X35" s="26"/>
      <c r="Y35" s="27"/>
      <c r="Z35" s="27"/>
      <c r="AA35" s="25"/>
      <c r="AB35" s="26"/>
      <c r="AC35" s="27"/>
      <c r="AD35" s="27"/>
      <c r="AE35" s="25"/>
      <c r="AF35" s="14"/>
      <c r="AG35" s="15"/>
      <c r="AH35" s="15"/>
      <c r="AI35" s="12"/>
      <c r="AJ35" s="14"/>
      <c r="AK35" s="15"/>
      <c r="AL35" s="15"/>
      <c r="AM35" s="12"/>
    </row>
    <row r="36" spans="11:39" ht="69.95" customHeight="1" x14ac:dyDescent="0.3">
      <c r="K36" s="19">
        <f t="shared" si="3"/>
        <v>1.5000000000000004</v>
      </c>
      <c r="L36" s="23"/>
      <c r="M36" s="23"/>
      <c r="N36" s="23"/>
      <c r="O36" s="24"/>
      <c r="P36" s="22"/>
      <c r="Q36" s="23"/>
      <c r="R36" s="23"/>
      <c r="S36" s="25"/>
      <c r="T36" s="26"/>
      <c r="U36" s="27"/>
      <c r="V36" s="27"/>
      <c r="W36" s="25"/>
      <c r="X36" s="26"/>
      <c r="Y36" s="27"/>
      <c r="Z36" s="27"/>
      <c r="AA36" s="25"/>
      <c r="AB36" s="26"/>
      <c r="AC36" s="27"/>
      <c r="AD36" s="27"/>
      <c r="AE36" s="25"/>
      <c r="AF36" s="14"/>
      <c r="AG36" s="15"/>
      <c r="AH36" s="15"/>
      <c r="AI36" s="12"/>
      <c r="AJ36" s="14"/>
      <c r="AK36" s="15"/>
      <c r="AL36" s="15"/>
      <c r="AM36" s="12"/>
    </row>
    <row r="37" spans="11:39" ht="69.95" customHeight="1" x14ac:dyDescent="0.3">
      <c r="K37" s="19">
        <f t="shared" si="3"/>
        <v>1.5416666666666672</v>
      </c>
      <c r="L37" s="23"/>
      <c r="M37" s="23"/>
      <c r="N37" s="23"/>
      <c r="O37" s="24"/>
      <c r="P37" s="22"/>
      <c r="Q37" s="23"/>
      <c r="R37" s="23"/>
      <c r="S37" s="25"/>
      <c r="T37" s="26"/>
      <c r="U37" s="27"/>
      <c r="V37" s="27"/>
      <c r="W37" s="25"/>
      <c r="X37" s="26"/>
      <c r="Y37" s="27"/>
      <c r="Z37" s="27"/>
      <c r="AA37" s="25"/>
      <c r="AB37" s="26"/>
      <c r="AC37" s="27"/>
      <c r="AD37" s="27"/>
      <c r="AE37" s="25"/>
      <c r="AF37" s="14"/>
      <c r="AG37" s="15"/>
      <c r="AH37" s="15"/>
      <c r="AI37" s="12"/>
      <c r="AJ37" s="14"/>
      <c r="AK37" s="15"/>
      <c r="AL37" s="15"/>
      <c r="AM37" s="12"/>
    </row>
    <row r="38" spans="11:39" ht="69.95" customHeight="1" x14ac:dyDescent="0.3">
      <c r="K38" s="19">
        <f t="shared" si="3"/>
        <v>1.5833333333333339</v>
      </c>
      <c r="L38" s="23"/>
      <c r="M38" s="23"/>
      <c r="N38" s="23"/>
      <c r="O38" s="24"/>
      <c r="P38" s="22"/>
      <c r="Q38" s="23"/>
      <c r="R38" s="23"/>
      <c r="S38" s="25"/>
      <c r="T38" s="26"/>
      <c r="U38" s="27"/>
      <c r="V38" s="27"/>
      <c r="W38" s="25"/>
      <c r="X38" s="26"/>
      <c r="Y38" s="27"/>
      <c r="Z38" s="27"/>
      <c r="AA38" s="25"/>
      <c r="AB38" s="26"/>
      <c r="AC38" s="27"/>
      <c r="AD38" s="27"/>
      <c r="AE38" s="25"/>
      <c r="AF38" s="14"/>
      <c r="AG38" s="15"/>
      <c r="AH38" s="15"/>
      <c r="AI38" s="12"/>
      <c r="AJ38" s="14"/>
      <c r="AK38" s="15"/>
      <c r="AL38" s="15"/>
      <c r="AM38" s="12"/>
    </row>
    <row r="39" spans="11:39" ht="69.95" customHeight="1" x14ac:dyDescent="0.3">
      <c r="K39" s="19">
        <f t="shared" si="3"/>
        <v>1.6250000000000007</v>
      </c>
      <c r="L39" s="23"/>
      <c r="M39" s="23"/>
      <c r="N39" s="23"/>
      <c r="O39" s="24"/>
      <c r="P39" s="22"/>
      <c r="Q39" s="23"/>
      <c r="R39" s="23"/>
      <c r="S39" s="25"/>
      <c r="T39" s="26"/>
      <c r="U39" s="27"/>
      <c r="V39" s="27"/>
      <c r="W39" s="25"/>
      <c r="X39" s="26"/>
      <c r="Y39" s="27"/>
      <c r="Z39" s="27"/>
      <c r="AA39" s="25"/>
      <c r="AB39" s="26"/>
      <c r="AC39" s="27"/>
      <c r="AD39" s="27"/>
      <c r="AE39" s="25"/>
      <c r="AF39" s="14"/>
      <c r="AG39" s="15"/>
      <c r="AH39" s="15"/>
      <c r="AI39" s="12"/>
      <c r="AJ39" s="14"/>
      <c r="AK39" s="15"/>
      <c r="AL39" s="15"/>
      <c r="AM39" s="12"/>
    </row>
    <row r="40" spans="11:39" ht="69.95" customHeight="1" x14ac:dyDescent="0.3">
      <c r="K40" s="19">
        <f t="shared" ref="K40:K66" si="4">K39+Incrément</f>
        <v>1.6666666666666674</v>
      </c>
      <c r="L40" s="23"/>
      <c r="M40" s="23"/>
      <c r="N40" s="23"/>
      <c r="O40" s="24"/>
      <c r="P40" s="22"/>
      <c r="Q40" s="23"/>
      <c r="R40" s="23"/>
      <c r="S40" s="25"/>
      <c r="T40" s="26"/>
      <c r="U40" s="27"/>
      <c r="V40" s="27"/>
      <c r="W40" s="25"/>
      <c r="X40" s="26"/>
      <c r="Y40" s="27"/>
      <c r="Z40" s="27"/>
      <c r="AA40" s="25"/>
      <c r="AB40" s="26"/>
      <c r="AC40" s="27"/>
      <c r="AD40" s="27"/>
      <c r="AE40" s="25"/>
      <c r="AF40" s="14"/>
      <c r="AG40" s="15"/>
      <c r="AH40" s="15"/>
      <c r="AI40" s="12"/>
      <c r="AJ40" s="14"/>
      <c r="AK40" s="15"/>
      <c r="AL40" s="15"/>
      <c r="AM40" s="12"/>
    </row>
    <row r="41" spans="11:39" ht="69.95" customHeight="1" x14ac:dyDescent="0.3">
      <c r="K41" s="19">
        <f t="shared" si="4"/>
        <v>1.7083333333333341</v>
      </c>
      <c r="L41" s="8"/>
      <c r="M41" s="8"/>
      <c r="N41" s="8"/>
      <c r="O41" s="9"/>
      <c r="P41" s="11"/>
      <c r="Q41" s="8"/>
      <c r="R41" s="8"/>
      <c r="S41" s="12"/>
      <c r="T41" s="14"/>
      <c r="U41" s="15"/>
      <c r="V41" s="15"/>
      <c r="W41" s="12"/>
      <c r="X41" s="14"/>
      <c r="Y41" s="15"/>
      <c r="Z41" s="15"/>
      <c r="AA41" s="12"/>
      <c r="AB41" s="14"/>
      <c r="AC41" s="15"/>
      <c r="AD41" s="15"/>
      <c r="AE41" s="12"/>
      <c r="AF41" s="14"/>
      <c r="AG41" s="15"/>
      <c r="AH41" s="15"/>
      <c r="AI41" s="12"/>
      <c r="AJ41" s="14"/>
      <c r="AK41" s="15"/>
      <c r="AL41" s="15"/>
      <c r="AM41" s="12"/>
    </row>
    <row r="42" spans="11:39" ht="69.95" customHeight="1" x14ac:dyDescent="0.3">
      <c r="K42" s="19">
        <f t="shared" si="4"/>
        <v>1.7500000000000009</v>
      </c>
      <c r="L42" s="8"/>
      <c r="M42" s="8"/>
      <c r="N42" s="8"/>
      <c r="O42" s="9"/>
      <c r="P42" s="11"/>
      <c r="Q42" s="8"/>
      <c r="R42" s="8"/>
      <c r="S42" s="12"/>
      <c r="T42" s="14"/>
      <c r="U42" s="15"/>
      <c r="V42" s="15"/>
      <c r="W42" s="12"/>
      <c r="X42" s="14"/>
      <c r="Y42" s="15"/>
      <c r="Z42" s="15"/>
      <c r="AA42" s="12"/>
      <c r="AB42" s="14"/>
      <c r="AC42" s="15"/>
      <c r="AD42" s="15"/>
      <c r="AE42" s="12"/>
      <c r="AF42" s="14"/>
      <c r="AG42" s="15"/>
      <c r="AH42" s="15"/>
      <c r="AI42" s="12"/>
      <c r="AJ42" s="14"/>
      <c r="AK42" s="15"/>
      <c r="AL42" s="15"/>
      <c r="AM42" s="12"/>
    </row>
    <row r="43" spans="11:39" ht="69.95" customHeight="1" x14ac:dyDescent="0.3">
      <c r="K43" s="19">
        <f t="shared" si="4"/>
        <v>1.7916666666666676</v>
      </c>
      <c r="L43" s="8"/>
      <c r="M43" s="8"/>
      <c r="N43" s="8"/>
      <c r="O43" s="9"/>
      <c r="P43" s="11"/>
      <c r="Q43" s="8"/>
      <c r="R43" s="8"/>
      <c r="S43" s="13"/>
      <c r="T43" s="16"/>
      <c r="U43" s="17"/>
      <c r="V43" s="17"/>
      <c r="W43" s="13"/>
      <c r="X43" s="16"/>
      <c r="Y43" s="17"/>
      <c r="Z43" s="17"/>
      <c r="AA43" s="13"/>
      <c r="AB43" s="16"/>
      <c r="AC43" s="17"/>
      <c r="AD43" s="17"/>
      <c r="AE43" s="13"/>
      <c r="AF43" s="16"/>
      <c r="AG43" s="17"/>
      <c r="AH43" s="17"/>
      <c r="AI43" s="13"/>
      <c r="AJ43" s="16"/>
      <c r="AK43" s="17"/>
      <c r="AL43" s="17"/>
      <c r="AM43" s="13"/>
    </row>
    <row r="44" spans="11:39" ht="69.95" customHeight="1" x14ac:dyDescent="0.3">
      <c r="K44" s="19">
        <f t="shared" si="4"/>
        <v>1.8333333333333344</v>
      </c>
      <c r="L44" s="8"/>
      <c r="M44" s="8"/>
      <c r="N44" s="8"/>
      <c r="O44" s="9"/>
      <c r="P44" s="11"/>
      <c r="Q44" s="8"/>
      <c r="R44" s="8"/>
      <c r="S44" s="13"/>
      <c r="T44" s="16"/>
      <c r="U44" s="17"/>
      <c r="V44" s="17"/>
      <c r="W44" s="13"/>
      <c r="X44" s="16"/>
      <c r="Y44" s="17"/>
      <c r="Z44" s="17"/>
      <c r="AA44" s="13"/>
      <c r="AB44" s="16"/>
      <c r="AC44" s="17"/>
      <c r="AD44" s="17"/>
      <c r="AE44" s="13"/>
      <c r="AF44" s="16"/>
      <c r="AG44" s="17"/>
      <c r="AH44" s="17"/>
      <c r="AI44" s="13"/>
      <c r="AJ44" s="16"/>
      <c r="AK44" s="17"/>
      <c r="AL44" s="17"/>
      <c r="AM44" s="13"/>
    </row>
    <row r="45" spans="11:39" ht="69.95" customHeight="1" x14ac:dyDescent="0.3">
      <c r="K45" s="19">
        <f t="shared" si="4"/>
        <v>1.8750000000000011</v>
      </c>
      <c r="L45" s="8"/>
      <c r="M45" s="8"/>
      <c r="N45" s="8"/>
      <c r="O45" s="9"/>
      <c r="P45" s="11"/>
      <c r="Q45" s="8"/>
      <c r="R45" s="8"/>
      <c r="S45" s="13"/>
      <c r="T45" s="16"/>
      <c r="U45" s="17"/>
      <c r="V45" s="17"/>
      <c r="W45" s="13"/>
      <c r="X45" s="16"/>
      <c r="Y45" s="17"/>
      <c r="Z45" s="17"/>
      <c r="AA45" s="13"/>
      <c r="AB45" s="16"/>
      <c r="AC45" s="17"/>
      <c r="AD45" s="17"/>
      <c r="AE45" s="13"/>
      <c r="AF45" s="16"/>
      <c r="AG45" s="17"/>
      <c r="AH45" s="17"/>
      <c r="AI45" s="13"/>
      <c r="AJ45" s="16"/>
      <c r="AK45" s="17"/>
      <c r="AL45" s="17"/>
      <c r="AM45" s="13"/>
    </row>
    <row r="46" spans="11:39" ht="69.95" customHeight="1" x14ac:dyDescent="0.3">
      <c r="K46" s="19">
        <f t="shared" si="4"/>
        <v>1.9166666666666679</v>
      </c>
      <c r="L46" s="8"/>
      <c r="M46" s="8"/>
      <c r="N46" s="8"/>
      <c r="O46" s="9"/>
      <c r="P46" s="11"/>
      <c r="Q46" s="8"/>
      <c r="R46" s="8"/>
      <c r="S46" s="13"/>
      <c r="T46" s="16"/>
      <c r="U46" s="17"/>
      <c r="V46" s="17"/>
      <c r="W46" s="13"/>
      <c r="X46" s="16"/>
      <c r="Y46" s="17"/>
      <c r="Z46" s="17"/>
      <c r="AA46" s="13"/>
      <c r="AB46" s="16"/>
      <c r="AC46" s="17"/>
      <c r="AD46" s="17"/>
      <c r="AE46" s="13"/>
      <c r="AF46" s="16"/>
      <c r="AG46" s="17"/>
      <c r="AH46" s="17"/>
      <c r="AI46" s="13"/>
      <c r="AJ46" s="16"/>
      <c r="AK46" s="17"/>
      <c r="AL46" s="17"/>
      <c r="AM46" s="13"/>
    </row>
    <row r="47" spans="11:39" ht="69.95" customHeight="1" x14ac:dyDescent="0.3">
      <c r="K47" s="19">
        <f t="shared" si="4"/>
        <v>1.9583333333333346</v>
      </c>
      <c r="L47" s="8"/>
      <c r="M47" s="8"/>
      <c r="N47" s="8"/>
      <c r="O47" s="9"/>
      <c r="P47" s="11"/>
      <c r="Q47" s="8"/>
      <c r="R47" s="8"/>
      <c r="S47" s="13"/>
      <c r="T47" s="16"/>
      <c r="U47" s="17"/>
      <c r="V47" s="17"/>
      <c r="W47" s="13"/>
      <c r="X47" s="16"/>
      <c r="Y47" s="17"/>
      <c r="Z47" s="17"/>
      <c r="AA47" s="13"/>
      <c r="AB47" s="16"/>
      <c r="AC47" s="17"/>
      <c r="AD47" s="17"/>
      <c r="AE47" s="13"/>
      <c r="AF47" s="16"/>
      <c r="AG47" s="17"/>
      <c r="AH47" s="17"/>
      <c r="AI47" s="13"/>
      <c r="AJ47" s="16"/>
      <c r="AK47" s="17"/>
      <c r="AL47" s="17"/>
      <c r="AM47" s="13"/>
    </row>
    <row r="48" spans="11:39" ht="69.95" customHeight="1" x14ac:dyDescent="0.3">
      <c r="K48" s="19">
        <f t="shared" si="4"/>
        <v>2.0000000000000013</v>
      </c>
      <c r="L48" s="8"/>
      <c r="M48" s="8"/>
      <c r="N48" s="8"/>
      <c r="O48" s="9"/>
      <c r="P48" s="11"/>
      <c r="Q48" s="8"/>
      <c r="R48" s="8"/>
      <c r="S48" s="13"/>
      <c r="T48" s="16"/>
      <c r="U48" s="17"/>
      <c r="V48" s="17"/>
      <c r="W48" s="13"/>
      <c r="X48" s="16"/>
      <c r="Y48" s="17"/>
      <c r="Z48" s="17"/>
      <c r="AA48" s="13"/>
      <c r="AB48" s="16"/>
      <c r="AC48" s="17"/>
      <c r="AD48" s="17"/>
      <c r="AE48" s="13"/>
      <c r="AF48" s="16"/>
      <c r="AG48" s="17"/>
      <c r="AH48" s="17"/>
      <c r="AI48" s="13"/>
      <c r="AJ48" s="16"/>
      <c r="AK48" s="17"/>
      <c r="AL48" s="17"/>
      <c r="AM48" s="13"/>
    </row>
    <row r="49" spans="11:39" ht="69.95" customHeight="1" x14ac:dyDescent="0.3">
      <c r="K49" s="19">
        <f t="shared" si="4"/>
        <v>2.0416666666666679</v>
      </c>
      <c r="L49" s="8"/>
      <c r="M49" s="8"/>
      <c r="N49" s="8"/>
      <c r="O49" s="9"/>
      <c r="P49" s="11"/>
      <c r="Q49" s="8"/>
      <c r="R49" s="8"/>
      <c r="S49" s="13"/>
      <c r="T49" s="16"/>
      <c r="U49" s="17"/>
      <c r="V49" s="17"/>
      <c r="W49" s="13"/>
      <c r="X49" s="16"/>
      <c r="Y49" s="17"/>
      <c r="Z49" s="17"/>
      <c r="AA49" s="13"/>
      <c r="AB49" s="16"/>
      <c r="AC49" s="17"/>
      <c r="AD49" s="17"/>
      <c r="AE49" s="13"/>
      <c r="AF49" s="16"/>
      <c r="AG49" s="17"/>
      <c r="AH49" s="17"/>
      <c r="AI49" s="13"/>
      <c r="AJ49" s="16"/>
      <c r="AK49" s="17"/>
      <c r="AL49" s="17"/>
      <c r="AM49" s="13"/>
    </row>
    <row r="50" spans="11:39" ht="69.95" customHeight="1" x14ac:dyDescent="0.3">
      <c r="K50" s="19">
        <f t="shared" si="4"/>
        <v>2.0833333333333344</v>
      </c>
      <c r="L50" s="8"/>
      <c r="M50" s="8"/>
      <c r="N50" s="8"/>
      <c r="O50" s="9"/>
      <c r="P50" s="11"/>
      <c r="Q50" s="8"/>
      <c r="R50" s="8"/>
      <c r="S50" s="13"/>
      <c r="T50" s="16"/>
      <c r="U50" s="17"/>
      <c r="V50" s="17"/>
      <c r="W50" s="13"/>
      <c r="X50" s="16"/>
      <c r="Y50" s="17"/>
      <c r="Z50" s="17"/>
      <c r="AA50" s="13"/>
      <c r="AB50" s="16"/>
      <c r="AC50" s="17"/>
      <c r="AD50" s="17"/>
      <c r="AE50" s="13"/>
      <c r="AF50" s="16"/>
      <c r="AG50" s="17"/>
      <c r="AH50" s="17"/>
      <c r="AI50" s="13"/>
      <c r="AJ50" s="16"/>
      <c r="AK50" s="17"/>
      <c r="AL50" s="17"/>
      <c r="AM50" s="13"/>
    </row>
    <row r="51" spans="11:39" ht="69.95" customHeight="1" x14ac:dyDescent="0.3">
      <c r="K51" s="19">
        <f t="shared" si="4"/>
        <v>2.1250000000000009</v>
      </c>
      <c r="L51" s="8"/>
      <c r="M51" s="8"/>
      <c r="N51" s="8"/>
      <c r="O51" s="9"/>
      <c r="P51" s="11"/>
      <c r="Q51" s="8"/>
      <c r="R51" s="8"/>
      <c r="S51" s="13"/>
      <c r="T51" s="16"/>
      <c r="U51" s="17"/>
      <c r="V51" s="17"/>
      <c r="W51" s="13"/>
      <c r="X51" s="16"/>
      <c r="Y51" s="17"/>
      <c r="Z51" s="17"/>
      <c r="AA51" s="13"/>
      <c r="AB51" s="16"/>
      <c r="AC51" s="17"/>
      <c r="AD51" s="17"/>
      <c r="AE51" s="13"/>
      <c r="AF51" s="16"/>
      <c r="AG51" s="17"/>
      <c r="AH51" s="17"/>
      <c r="AI51" s="13"/>
      <c r="AJ51" s="16"/>
      <c r="AK51" s="17"/>
      <c r="AL51" s="17"/>
      <c r="AM51" s="13"/>
    </row>
    <row r="52" spans="11:39" ht="69.95" customHeight="1" x14ac:dyDescent="0.3">
      <c r="K52" s="19">
        <f t="shared" si="4"/>
        <v>2.1666666666666674</v>
      </c>
      <c r="L52" s="8"/>
      <c r="M52" s="8"/>
      <c r="N52" s="8"/>
      <c r="O52" s="9"/>
      <c r="P52" s="11"/>
      <c r="Q52" s="8"/>
      <c r="R52" s="8"/>
      <c r="S52" s="13"/>
      <c r="T52" s="16"/>
      <c r="U52" s="17"/>
      <c r="V52" s="17"/>
      <c r="W52" s="13"/>
      <c r="X52" s="16"/>
      <c r="Y52" s="17"/>
      <c r="Z52" s="17"/>
      <c r="AA52" s="13"/>
      <c r="AB52" s="16"/>
      <c r="AC52" s="17"/>
      <c r="AD52" s="17"/>
      <c r="AE52" s="13"/>
      <c r="AF52" s="16"/>
      <c r="AG52" s="17"/>
      <c r="AH52" s="17"/>
      <c r="AI52" s="13"/>
      <c r="AJ52" s="16"/>
      <c r="AK52" s="17"/>
      <c r="AL52" s="17"/>
      <c r="AM52" s="13"/>
    </row>
    <row r="53" spans="11:39" ht="69.95" customHeight="1" x14ac:dyDescent="0.3">
      <c r="K53" s="19">
        <f t="shared" si="4"/>
        <v>2.2083333333333339</v>
      </c>
      <c r="L53" s="8"/>
      <c r="M53" s="8"/>
      <c r="N53" s="8"/>
      <c r="O53" s="9"/>
      <c r="P53" s="11"/>
      <c r="Q53" s="8"/>
      <c r="R53" s="8"/>
      <c r="S53" s="13"/>
      <c r="T53" s="16"/>
      <c r="U53" s="17"/>
      <c r="V53" s="17"/>
      <c r="W53" s="13"/>
      <c r="X53" s="16"/>
      <c r="Y53" s="17"/>
      <c r="Z53" s="17"/>
      <c r="AA53" s="13"/>
      <c r="AB53" s="16"/>
      <c r="AC53" s="17"/>
      <c r="AD53" s="17"/>
      <c r="AE53" s="13"/>
      <c r="AF53" s="16"/>
      <c r="AG53" s="17"/>
      <c r="AH53" s="17"/>
      <c r="AI53" s="13"/>
      <c r="AJ53" s="16"/>
      <c r="AK53" s="17"/>
      <c r="AL53" s="17"/>
      <c r="AM53" s="13"/>
    </row>
    <row r="54" spans="11:39" ht="69.95" customHeight="1" x14ac:dyDescent="0.3">
      <c r="K54" s="19">
        <f t="shared" si="4"/>
        <v>2.2500000000000004</v>
      </c>
      <c r="L54" s="8"/>
      <c r="M54" s="8"/>
      <c r="N54" s="8"/>
      <c r="O54" s="9"/>
      <c r="P54" s="11"/>
      <c r="Q54" s="8"/>
      <c r="R54" s="8"/>
      <c r="S54" s="13"/>
      <c r="T54" s="16"/>
      <c r="U54" s="17"/>
      <c r="V54" s="17"/>
      <c r="W54" s="13"/>
      <c r="X54" s="16"/>
      <c r="Y54" s="17"/>
      <c r="Z54" s="17"/>
      <c r="AA54" s="13"/>
      <c r="AB54" s="16"/>
      <c r="AC54" s="17"/>
      <c r="AD54" s="17"/>
      <c r="AE54" s="13"/>
      <c r="AF54" s="16"/>
      <c r="AG54" s="17"/>
      <c r="AH54" s="17"/>
      <c r="AI54" s="13"/>
      <c r="AJ54" s="16"/>
      <c r="AK54" s="17"/>
      <c r="AL54" s="17"/>
      <c r="AM54" s="13"/>
    </row>
    <row r="55" spans="11:39" ht="69.95" customHeight="1" x14ac:dyDescent="0.3">
      <c r="K55" s="19">
        <f t="shared" si="4"/>
        <v>2.291666666666667</v>
      </c>
      <c r="L55" s="8"/>
      <c r="M55" s="8"/>
      <c r="N55" s="8"/>
      <c r="O55" s="9"/>
      <c r="P55" s="11"/>
      <c r="Q55" s="8"/>
      <c r="R55" s="8"/>
      <c r="S55" s="13"/>
      <c r="T55" s="16"/>
      <c r="U55" s="17"/>
      <c r="V55" s="17"/>
      <c r="W55" s="13"/>
      <c r="X55" s="16"/>
      <c r="Y55" s="17"/>
      <c r="Z55" s="17"/>
      <c r="AA55" s="13"/>
      <c r="AB55" s="16"/>
      <c r="AC55" s="17"/>
      <c r="AD55" s="17"/>
      <c r="AE55" s="13"/>
      <c r="AF55" s="16"/>
      <c r="AG55" s="17"/>
      <c r="AH55" s="17"/>
      <c r="AI55" s="13"/>
      <c r="AJ55" s="16"/>
      <c r="AK55" s="17"/>
      <c r="AL55" s="17"/>
      <c r="AM55" s="13"/>
    </row>
    <row r="56" spans="11:39" ht="69.95" customHeight="1" x14ac:dyDescent="0.3">
      <c r="K56" s="19">
        <f t="shared" si="4"/>
        <v>2.3333333333333335</v>
      </c>
      <c r="L56" s="8"/>
      <c r="M56" s="8"/>
      <c r="N56" s="8"/>
      <c r="O56" s="9"/>
      <c r="P56" s="11"/>
      <c r="Q56" s="8"/>
      <c r="R56" s="8"/>
      <c r="S56" s="13"/>
      <c r="T56" s="16"/>
      <c r="U56" s="17"/>
      <c r="V56" s="17"/>
      <c r="W56" s="13"/>
      <c r="X56" s="16"/>
      <c r="Y56" s="17"/>
      <c r="Z56" s="17"/>
      <c r="AA56" s="13"/>
      <c r="AB56" s="16"/>
      <c r="AC56" s="17"/>
      <c r="AD56" s="17"/>
      <c r="AE56" s="13"/>
      <c r="AF56" s="16"/>
      <c r="AG56" s="17"/>
      <c r="AH56" s="17"/>
      <c r="AI56" s="13"/>
      <c r="AJ56" s="16"/>
      <c r="AK56" s="17"/>
      <c r="AL56" s="17"/>
      <c r="AM56" s="13"/>
    </row>
    <row r="57" spans="11:39" ht="69.95" customHeight="1" x14ac:dyDescent="0.3">
      <c r="K57" s="19">
        <f t="shared" si="4"/>
        <v>2.375</v>
      </c>
      <c r="L57" s="8"/>
      <c r="M57" s="8"/>
      <c r="N57" s="8"/>
      <c r="O57" s="9"/>
      <c r="P57" s="11"/>
      <c r="Q57" s="8"/>
      <c r="R57" s="8"/>
      <c r="S57" s="13"/>
      <c r="T57" s="16"/>
      <c r="U57" s="17"/>
      <c r="V57" s="17"/>
      <c r="W57" s="13"/>
      <c r="X57" s="16"/>
      <c r="Y57" s="17"/>
      <c r="Z57" s="17"/>
      <c r="AA57" s="13"/>
      <c r="AB57" s="16"/>
      <c r="AC57" s="17"/>
      <c r="AD57" s="17"/>
      <c r="AE57" s="13"/>
      <c r="AF57" s="16"/>
      <c r="AG57" s="17"/>
      <c r="AH57" s="17"/>
      <c r="AI57" s="13"/>
      <c r="AJ57" s="16"/>
      <c r="AK57" s="17"/>
      <c r="AL57" s="17"/>
      <c r="AM57" s="13"/>
    </row>
    <row r="58" spans="11:39" ht="69.95" customHeight="1" x14ac:dyDescent="0.3">
      <c r="K58" s="19">
        <f t="shared" si="4"/>
        <v>2.4166666666666665</v>
      </c>
      <c r="L58" s="8"/>
      <c r="M58" s="8"/>
      <c r="N58" s="8"/>
      <c r="O58" s="9"/>
      <c r="P58" s="11"/>
      <c r="Q58" s="8"/>
      <c r="R58" s="8"/>
      <c r="S58" s="13"/>
      <c r="T58" s="16"/>
      <c r="U58" s="17"/>
      <c r="V58" s="17"/>
      <c r="W58" s="13"/>
      <c r="X58" s="16"/>
      <c r="Y58" s="17"/>
      <c r="Z58" s="17"/>
      <c r="AA58" s="13"/>
      <c r="AB58" s="16"/>
      <c r="AC58" s="17"/>
      <c r="AD58" s="17"/>
      <c r="AE58" s="13"/>
      <c r="AF58" s="16"/>
      <c r="AG58" s="17"/>
      <c r="AH58" s="17"/>
      <c r="AI58" s="13"/>
      <c r="AJ58" s="16"/>
      <c r="AK58" s="17"/>
      <c r="AL58" s="17"/>
      <c r="AM58" s="13"/>
    </row>
    <row r="59" spans="11:39" ht="69.95" customHeight="1" x14ac:dyDescent="0.3">
      <c r="K59" s="19">
        <f t="shared" si="4"/>
        <v>2.458333333333333</v>
      </c>
      <c r="L59" s="8"/>
      <c r="M59" s="8"/>
      <c r="N59" s="8"/>
      <c r="O59" s="9"/>
      <c r="P59" s="11"/>
      <c r="Q59" s="8"/>
      <c r="R59" s="8"/>
      <c r="S59" s="13"/>
      <c r="T59" s="16"/>
      <c r="U59" s="17"/>
      <c r="V59" s="17"/>
      <c r="W59" s="13"/>
      <c r="X59" s="16"/>
      <c r="Y59" s="17"/>
      <c r="Z59" s="17"/>
      <c r="AA59" s="13"/>
      <c r="AB59" s="16"/>
      <c r="AC59" s="17"/>
      <c r="AD59" s="17"/>
      <c r="AE59" s="13"/>
      <c r="AF59" s="16"/>
      <c r="AG59" s="17"/>
      <c r="AH59" s="17"/>
      <c r="AI59" s="13"/>
      <c r="AJ59" s="16"/>
      <c r="AK59" s="17"/>
      <c r="AL59" s="17"/>
      <c r="AM59" s="13"/>
    </row>
    <row r="60" spans="11:39" ht="69.95" customHeight="1" x14ac:dyDescent="0.3">
      <c r="K60" s="19">
        <f t="shared" si="4"/>
        <v>2.4999999999999996</v>
      </c>
      <c r="L60" s="8"/>
      <c r="M60" s="8"/>
      <c r="N60" s="8"/>
      <c r="O60" s="9"/>
      <c r="P60" s="11"/>
      <c r="Q60" s="8"/>
      <c r="R60" s="8"/>
      <c r="S60" s="13"/>
      <c r="T60" s="16"/>
      <c r="U60" s="17"/>
      <c r="V60" s="17"/>
      <c r="W60" s="13"/>
      <c r="X60" s="16"/>
      <c r="Y60" s="17"/>
      <c r="Z60" s="17"/>
      <c r="AA60" s="13"/>
      <c r="AB60" s="16"/>
      <c r="AC60" s="17"/>
      <c r="AD60" s="17"/>
      <c r="AE60" s="13"/>
      <c r="AF60" s="16"/>
      <c r="AG60" s="17"/>
      <c r="AH60" s="17"/>
      <c r="AI60" s="13"/>
      <c r="AJ60" s="16"/>
      <c r="AK60" s="17"/>
      <c r="AL60" s="17"/>
      <c r="AM60" s="13"/>
    </row>
    <row r="61" spans="11:39" ht="69.95" customHeight="1" x14ac:dyDescent="0.3">
      <c r="K61" s="19">
        <f t="shared" si="4"/>
        <v>2.5416666666666661</v>
      </c>
      <c r="L61" s="8"/>
      <c r="M61" s="8"/>
      <c r="N61" s="8"/>
      <c r="O61" s="9"/>
      <c r="P61" s="11"/>
      <c r="Q61" s="8"/>
      <c r="R61" s="8"/>
      <c r="S61" s="13"/>
      <c r="T61" s="16"/>
      <c r="U61" s="17"/>
      <c r="V61" s="17"/>
      <c r="W61" s="13"/>
      <c r="X61" s="16"/>
      <c r="Y61" s="17"/>
      <c r="Z61" s="17"/>
      <c r="AA61" s="13"/>
      <c r="AB61" s="16"/>
      <c r="AC61" s="17"/>
      <c r="AD61" s="17"/>
      <c r="AE61" s="13"/>
      <c r="AF61" s="16"/>
      <c r="AG61" s="17"/>
      <c r="AH61" s="17"/>
      <c r="AI61" s="13"/>
      <c r="AJ61" s="16"/>
      <c r="AK61" s="17"/>
      <c r="AL61" s="17"/>
      <c r="AM61" s="13"/>
    </row>
    <row r="62" spans="11:39" ht="69.95" customHeight="1" x14ac:dyDescent="0.3">
      <c r="K62" s="19">
        <f t="shared" si="4"/>
        <v>2.5833333333333326</v>
      </c>
      <c r="L62" s="8"/>
      <c r="M62" s="8"/>
      <c r="N62" s="8"/>
      <c r="O62" s="9"/>
      <c r="P62" s="11"/>
      <c r="Q62" s="8"/>
      <c r="R62" s="8"/>
      <c r="S62" s="13"/>
      <c r="T62" s="16"/>
      <c r="U62" s="17"/>
      <c r="V62" s="17"/>
      <c r="W62" s="13"/>
      <c r="X62" s="16"/>
      <c r="Y62" s="17"/>
      <c r="Z62" s="17"/>
      <c r="AA62" s="13"/>
      <c r="AB62" s="16"/>
      <c r="AC62" s="17"/>
      <c r="AD62" s="17"/>
      <c r="AE62" s="13"/>
      <c r="AF62" s="16"/>
      <c r="AG62" s="17"/>
      <c r="AH62" s="17"/>
      <c r="AI62" s="13"/>
      <c r="AJ62" s="16"/>
      <c r="AK62" s="17"/>
      <c r="AL62" s="17"/>
      <c r="AM62" s="13"/>
    </row>
    <row r="63" spans="11:39" ht="69.95" customHeight="1" x14ac:dyDescent="0.3">
      <c r="K63" s="19">
        <f t="shared" si="4"/>
        <v>2.6249999999999991</v>
      </c>
      <c r="L63" s="8"/>
      <c r="M63" s="8"/>
      <c r="N63" s="8"/>
      <c r="O63" s="9"/>
      <c r="P63" s="11"/>
      <c r="Q63" s="8"/>
      <c r="R63" s="8"/>
      <c r="S63" s="13"/>
      <c r="T63" s="16"/>
      <c r="U63" s="17"/>
      <c r="V63" s="17"/>
      <c r="W63" s="13"/>
      <c r="X63" s="16"/>
      <c r="Y63" s="17"/>
      <c r="Z63" s="17"/>
      <c r="AA63" s="13"/>
      <c r="AB63" s="16"/>
      <c r="AC63" s="17"/>
      <c r="AD63" s="17"/>
      <c r="AE63" s="13"/>
      <c r="AF63" s="16"/>
      <c r="AG63" s="17"/>
      <c r="AH63" s="17"/>
      <c r="AI63" s="13"/>
      <c r="AJ63" s="16"/>
      <c r="AK63" s="17"/>
      <c r="AL63" s="17"/>
      <c r="AM63" s="13"/>
    </row>
    <row r="64" spans="11:39" ht="69.95" customHeight="1" x14ac:dyDescent="0.3">
      <c r="K64" s="19">
        <f t="shared" si="4"/>
        <v>2.6666666666666656</v>
      </c>
      <c r="L64" s="8"/>
      <c r="M64" s="8"/>
      <c r="N64" s="8"/>
      <c r="O64" s="9"/>
      <c r="P64" s="11"/>
      <c r="Q64" s="8"/>
      <c r="R64" s="8"/>
      <c r="S64" s="13"/>
      <c r="T64" s="16"/>
      <c r="U64" s="17"/>
      <c r="V64" s="17"/>
      <c r="W64" s="13"/>
      <c r="X64" s="16"/>
      <c r="Y64" s="17"/>
      <c r="Z64" s="17"/>
      <c r="AA64" s="13"/>
      <c r="AB64" s="16"/>
      <c r="AC64" s="17"/>
      <c r="AD64" s="17"/>
      <c r="AE64" s="13"/>
      <c r="AF64" s="16"/>
      <c r="AG64" s="17"/>
      <c r="AH64" s="17"/>
      <c r="AI64" s="13"/>
      <c r="AJ64" s="16"/>
      <c r="AK64" s="17"/>
      <c r="AL64" s="17"/>
      <c r="AM64" s="13"/>
    </row>
    <row r="65" spans="1:39" ht="69.95" customHeight="1" x14ac:dyDescent="0.3">
      <c r="K65" s="19">
        <f t="shared" si="4"/>
        <v>2.7083333333333321</v>
      </c>
      <c r="L65" s="8"/>
      <c r="M65" s="8"/>
      <c r="N65" s="8"/>
      <c r="O65" s="9"/>
      <c r="P65" s="11"/>
      <c r="Q65" s="8"/>
      <c r="R65" s="8"/>
      <c r="S65" s="13"/>
      <c r="T65" s="16"/>
      <c r="U65" s="17"/>
      <c r="V65" s="17"/>
      <c r="W65" s="13"/>
      <c r="X65" s="16"/>
      <c r="Y65" s="17"/>
      <c r="Z65" s="17"/>
      <c r="AA65" s="13"/>
      <c r="AB65" s="16"/>
      <c r="AC65" s="17"/>
      <c r="AD65" s="17"/>
      <c r="AE65" s="13"/>
      <c r="AF65" s="16"/>
      <c r="AG65" s="17"/>
      <c r="AH65" s="17"/>
      <c r="AI65" s="13"/>
      <c r="AJ65" s="16"/>
      <c r="AK65" s="17"/>
      <c r="AL65" s="17"/>
      <c r="AM65" s="13"/>
    </row>
    <row r="66" spans="1:39" ht="69.95" customHeight="1" x14ac:dyDescent="0.3">
      <c r="K66" s="19">
        <f t="shared" si="4"/>
        <v>2.7499999999999987</v>
      </c>
      <c r="L66" s="8"/>
      <c r="M66" s="8"/>
      <c r="N66" s="8"/>
      <c r="O66" s="9"/>
      <c r="P66" s="11"/>
      <c r="Q66" s="8"/>
      <c r="R66" s="8"/>
      <c r="S66" s="13"/>
      <c r="T66" s="16"/>
      <c r="U66" s="17"/>
      <c r="V66" s="17"/>
      <c r="W66" s="13"/>
      <c r="X66" s="16"/>
      <c r="Y66" s="17"/>
      <c r="Z66" s="17"/>
      <c r="AA66" s="13"/>
      <c r="AB66" s="16"/>
      <c r="AC66" s="17"/>
      <c r="AD66" s="17"/>
      <c r="AE66" s="13"/>
      <c r="AF66" s="16"/>
      <c r="AG66" s="17"/>
      <c r="AH66" s="17"/>
      <c r="AI66" s="13"/>
      <c r="AJ66" s="16"/>
      <c r="AK66" s="17"/>
      <c r="AL66" s="17"/>
      <c r="AM66" s="13"/>
    </row>
    <row r="67" spans="1:39" ht="69.95" customHeight="1" x14ac:dyDescent="0.3">
      <c r="K67" s="19">
        <f>K66+Incrément</f>
        <v>2.7916666666666652</v>
      </c>
      <c r="L67" s="8"/>
      <c r="M67" s="8"/>
      <c r="N67" s="8"/>
      <c r="O67" s="9"/>
      <c r="P67" s="11"/>
      <c r="Q67" s="8"/>
      <c r="R67" s="8"/>
      <c r="S67" s="13"/>
      <c r="T67" s="16"/>
      <c r="U67" s="17"/>
      <c r="V67" s="17"/>
      <c r="W67" s="13"/>
      <c r="X67" s="16"/>
      <c r="Y67" s="17"/>
      <c r="Z67" s="17"/>
      <c r="AA67" s="13"/>
      <c r="AB67" s="16"/>
      <c r="AC67" s="17"/>
      <c r="AD67" s="17"/>
      <c r="AE67" s="13"/>
      <c r="AF67" s="16"/>
      <c r="AG67" s="17"/>
      <c r="AH67" s="17"/>
      <c r="AI67" s="13"/>
      <c r="AJ67" s="16"/>
      <c r="AK67" s="17"/>
      <c r="AL67" s="17"/>
      <c r="AM67" s="13"/>
    </row>
    <row r="68" spans="1:39" ht="69.95" customHeight="1" x14ac:dyDescent="0.3">
      <c r="A68" s="1">
        <v>42999</v>
      </c>
      <c r="B68" s="1" t="s">
        <v>14</v>
      </c>
    </row>
    <row r="93" spans="11:19" ht="69.95" customHeight="1" x14ac:dyDescent="0.3">
      <c r="K93" s="1"/>
      <c r="S93" s="1"/>
    </row>
  </sheetData>
  <sheetProtection selectLockedCells="1"/>
  <mergeCells count="12">
    <mergeCell ref="K1:AE3"/>
    <mergeCell ref="W4:Y4"/>
    <mergeCell ref="P4:R4"/>
    <mergeCell ref="K4:M4"/>
    <mergeCell ref="AJ5:AM5"/>
    <mergeCell ref="X5:AA5"/>
    <mergeCell ref="AB5:AE5"/>
    <mergeCell ref="AF5:AI5"/>
    <mergeCell ref="L5:O5"/>
    <mergeCell ref="K5:K6"/>
    <mergeCell ref="P5:S5"/>
    <mergeCell ref="T5:W5"/>
  </mergeCells>
  <conditionalFormatting sqref="K7:AM41">
    <cfRule type="expression" dxfId="168" priority="22">
      <formula>($K7&lt;=HeureActuelle)*($K8&gt;=HeureActuelle)</formula>
    </cfRule>
    <cfRule type="expression" dxfId="167" priority="58">
      <formula>($K7&lt;=HeureActuelle)*($K8&gt;=HeureActuelle)</formula>
    </cfRule>
  </conditionalFormatting>
  <conditionalFormatting sqref="K7:R41">
    <cfRule type="expression" dxfId="166" priority="57">
      <formula>($K7&lt;=HeureActuelle)*($K8&gt;=HeureActuelle)</formula>
    </cfRule>
  </conditionalFormatting>
  <conditionalFormatting sqref="AM7:AM41">
    <cfRule type="expression" dxfId="165" priority="23">
      <formula>($K7&lt;=HeureActuelle)*($K8&gt;=HeureActuelle)</formula>
    </cfRule>
  </conditionalFormatting>
  <conditionalFormatting sqref="K7:AM67">
    <cfRule type="expression" dxfId="164" priority="96">
      <formula>AND($K7&lt;HeureFinOrdreDuJour,MOD(ROW(),2)=0)</formula>
    </cfRule>
    <cfRule type="expression" dxfId="163" priority="98">
      <formula>AND($K7&lt;HeureFinOrdreDuJour,MOD(ROW(),2)=1)</formula>
    </cfRule>
  </conditionalFormatting>
  <conditionalFormatting sqref="K7:AM67 K70:AM70 K72:AM92 K103:AM607 K68:R68">
    <cfRule type="expression" dxfId="162" priority="17" stopIfTrue="1">
      <formula>$K7&gt;HeureFinOrdreDuJour</formula>
    </cfRule>
  </conditionalFormatting>
  <conditionalFormatting sqref="S71:AM71">
    <cfRule type="expression" dxfId="161" priority="409" stopIfTrue="1">
      <formula>$K68&gt;HeureFinOrdreDuJour</formula>
    </cfRule>
  </conditionalFormatting>
  <conditionalFormatting sqref="S68:AM68">
    <cfRule type="expression" dxfId="160" priority="410" stopIfTrue="1">
      <formula>#REF!&gt;HeureFinOrdreDuJour</formula>
    </cfRule>
  </conditionalFormatting>
  <conditionalFormatting sqref="K42:AM42">
    <cfRule type="expression" dxfId="159" priority="413">
      <formula>($K42&lt;=HeureActuelle)*(#REF!&gt;=HeureActuelle)</formula>
    </cfRule>
  </conditionalFormatting>
  <conditionalFormatting sqref="K42:R42">
    <cfRule type="expression" dxfId="158" priority="418">
      <formula>($K42&lt;=HeureActuelle)*(#REF!&gt;=HeureActuelle)</formula>
    </cfRule>
    <cfRule type="expression" dxfId="157" priority="419">
      <formula>($K42&lt;=HeureActuelle)*(#REF!&gt;=HeureActuelle)</formula>
    </cfRule>
  </conditionalFormatting>
  <conditionalFormatting sqref="AM42">
    <cfRule type="expression" dxfId="156" priority="422">
      <formula>($K42&lt;=HeureActuelle)*(#REF!&gt;=HeureActuelle)</formula>
    </cfRule>
  </conditionalFormatting>
  <conditionalFormatting sqref="W93:AM102">
    <cfRule type="expression" dxfId="155" priority="423" stopIfTrue="1">
      <formula>#REF!&gt;HeureFinOrdreDuJour</formula>
    </cfRule>
  </conditionalFormatting>
  <conditionalFormatting sqref="K67:AM67">
    <cfRule type="expression" dxfId="154" priority="425">
      <formula>($K67&lt;=HeureActuelle)*(#REF!&gt;=HeureActuelle)</formula>
    </cfRule>
  </conditionalFormatting>
  <conditionalFormatting sqref="K67:R67">
    <cfRule type="expression" dxfId="153" priority="428">
      <formula>($K67&lt;=HeureActuelle)*(#REF!&gt;=HeureActuelle)</formula>
    </cfRule>
    <cfRule type="expression" dxfId="152" priority="429">
      <formula>($K67&lt;=HeureActuelle)*(#REF!&gt;=HeureActuelle)</formula>
    </cfRule>
  </conditionalFormatting>
  <conditionalFormatting sqref="AM67">
    <cfRule type="expression" dxfId="151" priority="431">
      <formula>($K67&lt;=HeureActuelle)*(#REF!&gt;=HeureActuelle)</formula>
    </cfRule>
  </conditionalFormatting>
  <conditionalFormatting sqref="L7:O67 Q7:R67">
    <cfRule type="expression" dxfId="150" priority="18" stopIfTrue="1">
      <formula>L7&lt;&gt;""</formula>
    </cfRule>
    <cfRule type="expression" dxfId="149" priority="59" stopIfTrue="1">
      <formula>AND(L7&lt;&gt;"",L$5=CeJourSemaine)</formula>
    </cfRule>
    <cfRule type="expression" dxfId="148" priority="63">
      <formula>(L$5=CeJourSemaine)*($K7&lt;HeureFinOrdreDuJour)</formula>
    </cfRule>
    <cfRule type="expression" dxfId="147" priority="68">
      <formula>(L7=L6)*(L$5=CeJourSemaine)*(L7&lt;&gt;0)*($K7&lt;0.875)</formula>
    </cfRule>
    <cfRule type="expression" dxfId="146" priority="105">
      <formula>(L$5=CeJourSemaine)*(L7&lt;&gt;0)*($K7&lt;HeureFinOrdreDuJour)</formula>
    </cfRule>
  </conditionalFormatting>
  <conditionalFormatting sqref="L7:O7 Q7:R7">
    <cfRule type="expression" dxfId="145" priority="437">
      <formula>(L$5=CeJourSemaine)*($K7&lt;HeureFinOrdreDuJour)</formula>
    </cfRule>
    <cfRule type="expression" dxfId="144" priority="438">
      <formula>(L7=L5)*(L$5=CeJourSemaine)*(L7&lt;&gt;0)*($K7&lt;0.875)</formula>
    </cfRule>
    <cfRule type="expression" dxfId="143" priority="439">
      <formula>(L$5=CeJourSemaine)*(L7&lt;&gt;0)*($K7&lt;HeureFinOrdreDuJour)</formula>
    </cfRule>
  </conditionalFormatting>
  <conditionalFormatting sqref="S7:T67 W7:X67 AA7:AB67 AE7:AF67 AM7:AM67 AI7:AJ67">
    <cfRule type="expression" dxfId="142" priority="447" stopIfTrue="1">
      <formula>S7&lt;&gt;""</formula>
    </cfRule>
    <cfRule type="expression" dxfId="141" priority="448" stopIfTrue="1">
      <formula>AND(S7&lt;&gt;"",P$5=CeJourSemaine)</formula>
    </cfRule>
    <cfRule type="expression" dxfId="140" priority="449">
      <formula>(P$5=CeJourSemaine)*($K7&lt;HeureFinOrdreDuJour)</formula>
    </cfRule>
    <cfRule type="expression" dxfId="139" priority="450">
      <formula>(S7=S6)*(P$5=CeJourSemaine)*(S7&lt;&gt;0)*($K7&lt;0.875)</formula>
    </cfRule>
    <cfRule type="expression" dxfId="138" priority="451">
      <formula>(P$5=CeJourSemaine)*(S7&lt;&gt;0)*($K7&lt;HeureFinOrdreDuJour)</formula>
    </cfRule>
  </conditionalFormatting>
  <conditionalFormatting sqref="P7:P67">
    <cfRule type="expression" dxfId="137" priority="452" stopIfTrue="1">
      <formula>P7&lt;&gt;""</formula>
    </cfRule>
    <cfRule type="expression" dxfId="136" priority="453" stopIfTrue="1">
      <formula>AND(P7&lt;&gt;"",#REF!=CeJourSemaine)</formula>
    </cfRule>
    <cfRule type="expression" dxfId="135" priority="454">
      <formula>(#REF!=CeJourSemaine)*($K7&lt;HeureFinOrdreDuJour)</formula>
    </cfRule>
    <cfRule type="expression" dxfId="134" priority="455">
      <formula>(P7=P6)*(#REF!=CeJourSemaine)*(P7&lt;&gt;0)*($K7&lt;0.875)</formula>
    </cfRule>
    <cfRule type="expression" dxfId="133" priority="456">
      <formula>(#REF!=CeJourSemaine)*(P7&lt;&gt;0)*($K7&lt;HeureFinOrdreDuJour)</formula>
    </cfRule>
  </conditionalFormatting>
  <conditionalFormatting sqref="S7:T7 W7:X7 AA7:AB7 AE7:AF7 AI7:AJ7 AM7">
    <cfRule type="expression" dxfId="132" priority="460">
      <formula>(P$5=CeJourSemaine)*($K7&lt;HeureFinOrdreDuJour)</formula>
    </cfRule>
    <cfRule type="expression" dxfId="131" priority="461">
      <formula>(S7=P5)*(P$5=CeJourSemaine)*(S7&lt;&gt;0)*($K7&lt;0.875)</formula>
    </cfRule>
    <cfRule type="expression" dxfId="130" priority="462">
      <formula>(P$5=CeJourSemaine)*(S7&lt;&gt;0)*($K7&lt;HeureFinOrdreDuJour)</formula>
    </cfRule>
  </conditionalFormatting>
  <conditionalFormatting sqref="P7">
    <cfRule type="expression" dxfId="129" priority="463">
      <formula>(#REF!=CeJourSemaine)*($K7&lt;HeureFinOrdreDuJour)</formula>
    </cfRule>
    <cfRule type="expression" dxfId="128" priority="464">
      <formula>(P7=#REF!)*(#REF!=CeJourSemaine)*(P7&lt;&gt;0)*($K7&lt;0.875)</formula>
    </cfRule>
    <cfRule type="expression" dxfId="127" priority="465">
      <formula>(#REF!=CeJourSemaine)*(P7&lt;&gt;0)*($K7&lt;HeureFinOrdreDuJour)</formula>
    </cfRule>
  </conditionalFormatting>
  <conditionalFormatting sqref="V7:V67 Z7:Z67 AD7:AD67 AH7:AH67 AL7:AL67">
    <cfRule type="expression" dxfId="126" priority="471" stopIfTrue="1">
      <formula>V7&lt;&gt;""</formula>
    </cfRule>
    <cfRule type="expression" dxfId="125" priority="472" stopIfTrue="1">
      <formula>AND(V7&lt;&gt;"",Q$5=CeJourSemaine)</formula>
    </cfRule>
    <cfRule type="expression" dxfId="124" priority="473">
      <formula>(Q$5=CeJourSemaine)*($K7&lt;HeureFinOrdreDuJour)</formula>
    </cfRule>
    <cfRule type="expression" dxfId="123" priority="474">
      <formula>(V7=V6)*(Q$5=CeJourSemaine)*(V7&lt;&gt;0)*($K7&lt;0.875)</formula>
    </cfRule>
    <cfRule type="expression" dxfId="122" priority="475">
      <formula>(Q$5=CeJourSemaine)*(V7&lt;&gt;0)*($K7&lt;HeureFinOrdreDuJour)</formula>
    </cfRule>
  </conditionalFormatting>
  <conditionalFormatting sqref="V7 Z7 AH7">
    <cfRule type="expression" dxfId="121" priority="479">
      <formula>(Q$5=CeJourSemaine)*($K7&lt;HeureFinOrdreDuJour)</formula>
    </cfRule>
    <cfRule type="expression" dxfId="120" priority="480">
      <formula>(V7=Q5)*(Q$5=CeJourSemaine)*(V7&lt;&gt;0)*($K7&lt;0.875)</formula>
    </cfRule>
    <cfRule type="expression" dxfId="119" priority="481">
      <formula>(Q$5=CeJourSemaine)*(V7&lt;&gt;0)*($K7&lt;HeureFinOrdreDuJour)</formula>
    </cfRule>
  </conditionalFormatting>
  <conditionalFormatting sqref="U7:U67 Y7:Y67 AC7:AC67 AG7:AG67 AK7:AK67">
    <cfRule type="expression" dxfId="118" priority="487" stopIfTrue="1">
      <formula>U7&lt;&gt;""</formula>
    </cfRule>
    <cfRule type="expression" dxfId="117" priority="488" stopIfTrue="1">
      <formula>AND(U7&lt;&gt;"",Q$5=CeJourSemaine)</formula>
    </cfRule>
    <cfRule type="expression" dxfId="116" priority="489">
      <formula>(Q$5=CeJourSemaine)*($K7&lt;HeureFinOrdreDuJour)</formula>
    </cfRule>
    <cfRule type="expression" dxfId="115" priority="490">
      <formula>(U7=U6)*(Q$5=CeJourSemaine)*(U7&lt;&gt;0)*($K7&lt;0.875)</formula>
    </cfRule>
    <cfRule type="expression" dxfId="114" priority="491">
      <formula>(Q$5=CeJourSemaine)*(U7&lt;&gt;0)*($K7&lt;HeureFinOrdreDuJour)</formula>
    </cfRule>
  </conditionalFormatting>
  <conditionalFormatting sqref="U7 Y7 AC7 AG7 AK7">
    <cfRule type="expression" dxfId="113" priority="495">
      <formula>(Q$5=CeJourSemaine)*($K7&lt;HeureFinOrdreDuJour)</formula>
    </cfRule>
    <cfRule type="expression" dxfId="112" priority="496">
      <formula>(U7=Q5)*(Q$5=CeJourSemaine)*(U7&lt;&gt;0)*($K7&lt;0.875)</formula>
    </cfRule>
    <cfRule type="expression" dxfId="111" priority="497">
      <formula>(Q$5=CeJourSemaine)*(U7&lt;&gt;0)*($K7&lt;HeureFinOrdreDuJour)</formula>
    </cfRule>
  </conditionalFormatting>
  <conditionalFormatting sqref="AD7">
    <cfRule type="expression" dxfId="110" priority="519">
      <formula>(Y$5=CeJourSemaine)*($K7&lt;HeureFinOrdreDuJour)</formula>
    </cfRule>
    <cfRule type="expression" dxfId="109" priority="520">
      <formula>(AD7=Y5)*(Y$5=CeJourSemaine)*(AD7&lt;&gt;0)*($K7&lt;0.875)</formula>
    </cfRule>
    <cfRule type="expression" dxfId="108" priority="521">
      <formula>(Y$5=CeJourSemaine)*(AD7&lt;&gt;0)*($K7&lt;HeureFinOrdreDuJour)</formula>
    </cfRule>
  </conditionalFormatting>
  <conditionalFormatting sqref="AL7">
    <cfRule type="expression" dxfId="107" priority="543">
      <formula>(AG$5=CeJourSemaine)*($K7&lt;HeureFinOrdreDuJour)</formula>
    </cfRule>
    <cfRule type="expression" dxfId="106" priority="544">
      <formula>(AL7=AG5)*(AG$5=CeJourSemaine)*(AL7&lt;&gt;0)*($K7&lt;0.875)</formula>
    </cfRule>
    <cfRule type="expression" dxfId="105" priority="545">
      <formula>(AG$5=CeJourSemaine)*(AL7&lt;&gt;0)*($K7&lt;HeureFinOrdreDuJour)</formula>
    </cfRule>
  </conditionalFormatting>
  <conditionalFormatting sqref="K44:AM44 K46:AM66">
    <cfRule type="expression" dxfId="104" priority="572">
      <formula>($K44&lt;=HeureActuelle)*($K70&gt;=HeureActuelle)</formula>
    </cfRule>
  </conditionalFormatting>
  <conditionalFormatting sqref="K44:R44 K46:R66">
    <cfRule type="expression" dxfId="103" priority="574">
      <formula>($K44&lt;=HeureActuelle)*($K70&gt;=HeureActuelle)</formula>
    </cfRule>
    <cfRule type="expression" dxfId="102" priority="575">
      <formula>($K44&lt;=HeureActuelle)*($K70&gt;=HeureActuelle)</formula>
    </cfRule>
  </conditionalFormatting>
  <conditionalFormatting sqref="AM44 AM46:AM66">
    <cfRule type="expression" dxfId="101" priority="578">
      <formula>($K44&lt;=HeureActuelle)*($K70&gt;=HeureActuelle)</formula>
    </cfRule>
  </conditionalFormatting>
  <conditionalFormatting sqref="K45:AM45">
    <cfRule type="expression" dxfId="100" priority="580">
      <formula>($K45&lt;=HeureActuelle)*($K68&gt;=HeureActuelle)</formula>
    </cfRule>
  </conditionalFormatting>
  <conditionalFormatting sqref="K45:R45">
    <cfRule type="expression" dxfId="99" priority="581">
      <formula>($K45&lt;=HeureActuelle)*($K68&gt;=HeureActuelle)</formula>
    </cfRule>
    <cfRule type="expression" dxfId="98" priority="582">
      <formula>($K45&lt;=HeureActuelle)*($K68&gt;=HeureActuelle)</formula>
    </cfRule>
  </conditionalFormatting>
  <conditionalFormatting sqref="AM45">
    <cfRule type="expression" dxfId="97" priority="583">
      <formula>($K45&lt;=HeureActuelle)*($K68&gt;=HeureActuelle)</formula>
    </cfRule>
  </conditionalFormatting>
  <conditionalFormatting sqref="L5 P5 AJ5 AF5 T5 X5 AB5 L6:AM6">
    <cfRule type="expression" dxfId="96" priority="585">
      <formula>(L5=$AS$2)*($K7&lt;0.999)</formula>
    </cfRule>
  </conditionalFormatting>
  <conditionalFormatting sqref="AM4">
    <cfRule type="expression" dxfId="95" priority="586" stopIfTrue="1">
      <formula>#REF!&gt;HeureFinOrdreDuJour</formula>
    </cfRule>
  </conditionalFormatting>
  <conditionalFormatting sqref="K43:AM43">
    <cfRule type="expression" dxfId="94" priority="587">
      <formula>($K43&lt;=HeureActuelle)*(#REF!&gt;=HeureActuelle)</formula>
    </cfRule>
  </conditionalFormatting>
  <conditionalFormatting sqref="K43:R43">
    <cfRule type="expression" dxfId="93" priority="588">
      <formula>($K43&lt;=HeureActuelle)*(#REF!&gt;=HeureActuelle)</formula>
    </cfRule>
    <cfRule type="expression" dxfId="92" priority="589">
      <formula>($K43&lt;=HeureActuelle)*(#REF!&gt;=HeureActuelle)</formula>
    </cfRule>
  </conditionalFormatting>
  <conditionalFormatting sqref="AM43">
    <cfRule type="expression" dxfId="91" priority="590">
      <formula>($K43&lt;=HeureActuelle)*(#REF!&gt;=HeureActuelle)</formula>
    </cfRule>
  </conditionalFormatting>
  <dataValidations xWindow="39" yWindow="332" count="7">
    <dataValidation type="list" allowBlank="1" showInputMessage="1" showErrorMessage="1" error="Sélectionnez une heure dans la liste. Sélectionnez ANNULER, puis appuyez sur ALT+FLÈCHE BAS pour opérer votre sélection dans la liste déroulante" prompt="Sélectionnez l’heure de début de la planification dans cette cellule. Appuyez sur ALT+FLÈCHE BAS pour ouvrir la liste déroulante, puis sur ENTRÉE pour opérer votre sélection" sqref="N4:O4" xr:uid="{00000000-0002-0000-0000-000000000000}">
      <formula1>"6:00,7:00,8:00,9:00,10:00,11:00,12:00,13:00,14:00,15:00,16:00,17:00"</formula1>
    </dataValidation>
    <dataValidation allowBlank="1" showInputMessage="1" showErrorMessage="1" prompt="Sélectionnez l’Intervalle de temps dans la cellule à droite" sqref="P4 T4:U4" xr:uid="{00000000-0002-0000-0000-000001000000}"/>
    <dataValidation allowBlank="1" showInputMessage="1" showErrorMessage="1" prompt="Entrez la Date de début de la semaine dans la cellule à droite" sqref="W4 AB4:AC4" xr:uid="{00000000-0002-0000-0000-000002000000}"/>
    <dataValidation allowBlank="1" showInputMessage="1" showErrorMessage="1" prompt="L’Heure dans cette colonne est mise à jour en fonction du Début de la planification et de l’Intervalle de temps ci-dessus. Les cellules à droite contiennent les jours de la semaine. Entrez les rendez-vous pour les intervalles de temps sous chaque jour" sqref="K5" xr:uid="{00000000-0002-0000-0000-000003000000}"/>
    <dataValidation allowBlank="1" showInputMessage="1" showErrorMessage="1" prompt="Le jour de début de la semaine dans cette cellule est automatiquement mis à jour en fonction de la Date de début de la planification entrée ci-dessus. Entrez les rendez-vous dans des colonnes du tableau sous chaque jour de la semaine" sqref="L5:L6 M6:AM6" xr:uid="{00000000-0002-0000-0000-000004000000}"/>
    <dataValidation allowBlank="1" showInputMessage="1" showErrorMessage="1" prompt="Entrez la Date de début de la semaine dans cette cellule" sqref="Z4 AE4 AK4:AL4" xr:uid="{00000000-0002-0000-0000-000005000000}"/>
    <dataValidation type="list" allowBlank="1" showInputMessage="1" showErrorMessage="1" error="Sélectionnez un intervalle de temps dans la liste. Sélectionnez ANNULER, puis appuyez sur ALT+FLÈCHE BAS pour opérer votre sélection dans la liste déroulante" prompt="Sélectionnez l’intervalle de temps dans cette cellule. Appuyez sur ALT+FLÈCHE BAS pour ouvrir la liste déroulante, puis sur ENTRÉE pour opérer votre sélection" sqref="S4" xr:uid="{00000000-0002-0000-0000-000006000000}">
      <formula1>"15 MIN,20 MIN,30 MIN,40 MIN,45 MIN,60 MIN"</formula1>
    </dataValidation>
  </dataValidations>
  <printOptions horizontalCentered="1"/>
  <pageMargins left="0.25" right="0.25" top="0.75" bottom="0.75" header="0.3" footer="0.3"/>
  <pageSetup paperSize="9" fitToHeight="0" orientation="portrait" r:id="rId1"/>
  <headerFooter differentFirst="1">
    <oddFooter>Page &amp;P of &amp;N</oddFooter>
  </headerFooter>
  <ignoredErrors>
    <ignoredError sqref="K7:K66" calculatedColum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Calendrier.Calendrier">
                <anchor moveWithCells="1">
                  <from>
                    <xdr:col>0</xdr:col>
                    <xdr:colOff>161925</xdr:colOff>
                    <xdr:row>1</xdr:row>
                    <xdr:rowOff>9525</xdr:rowOff>
                  </from>
                  <to>
                    <xdr:col>7</xdr:col>
                    <xdr:colOff>161925</xdr:colOff>
                    <xdr:row>2</xdr:row>
                    <xdr:rowOff>314325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584" operator="greaterThan" id="{52AB72D3-E37A-4F59-808E-0533DC0BF4AB}">
            <xm:f>DATE(2017,Feuil1!$K$6,1)</xm:f>
            <x14:dxf>
              <font>
                <b val="0"/>
                <i/>
                <color theme="0" tint="-0.24994659260841701"/>
              </font>
            </x14:dxf>
          </x14:cfRule>
          <xm:sqref>I8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R14"/>
  <sheetViews>
    <sheetView showGridLines="0" workbookViewId="0">
      <selection activeCell="G9" sqref="G9"/>
    </sheetView>
  </sheetViews>
  <sheetFormatPr baseColWidth="10" defaultRowHeight="16.5" x14ac:dyDescent="0.3"/>
  <cols>
    <col min="3" max="3" width="9.125" bestFit="1" customWidth="1"/>
    <col min="12" max="18" width="4.625" customWidth="1"/>
  </cols>
  <sheetData>
    <row r="1" spans="1:18" x14ac:dyDescent="0.3">
      <c r="A1" t="s">
        <v>18</v>
      </c>
      <c r="C1" s="28"/>
      <c r="E1" s="28"/>
    </row>
    <row r="2" spans="1:18" x14ac:dyDescent="0.3">
      <c r="A2" s="1" t="s">
        <v>19</v>
      </c>
      <c r="B2">
        <v>0</v>
      </c>
      <c r="C2" s="28"/>
      <c r="E2" s="28"/>
    </row>
    <row r="3" spans="1:18" x14ac:dyDescent="0.3">
      <c r="A3" s="1" t="s">
        <v>20</v>
      </c>
    </row>
    <row r="4" spans="1:18" x14ac:dyDescent="0.3">
      <c r="A4" s="1" t="s">
        <v>21</v>
      </c>
    </row>
    <row r="6" spans="1:18" x14ac:dyDescent="0.3">
      <c r="K6" s="21">
        <v>9</v>
      </c>
      <c r="L6" s="29"/>
      <c r="M6" s="2"/>
      <c r="N6" s="2"/>
      <c r="O6" s="2"/>
      <c r="P6" s="2"/>
      <c r="Q6" s="2"/>
      <c r="R6" s="2"/>
    </row>
    <row r="7" spans="1:18" x14ac:dyDescent="0.3">
      <c r="K7" s="2"/>
      <c r="L7" s="52">
        <f>DATE(2017,$K$6,1)</f>
        <v>42979</v>
      </c>
      <c r="M7" s="52"/>
      <c r="N7" s="52"/>
      <c r="O7" s="52"/>
      <c r="P7" s="52"/>
      <c r="Q7" s="52"/>
      <c r="R7" s="52"/>
    </row>
    <row r="8" spans="1:18" x14ac:dyDescent="0.3">
      <c r="K8" s="2"/>
      <c r="L8" s="3" t="s">
        <v>5</v>
      </c>
      <c r="M8" s="3" t="s">
        <v>6</v>
      </c>
      <c r="N8" s="3" t="s">
        <v>7</v>
      </c>
      <c r="O8" s="3" t="s">
        <v>8</v>
      </c>
      <c r="P8" s="3" t="s">
        <v>9</v>
      </c>
      <c r="Q8" s="3" t="s">
        <v>10</v>
      </c>
      <c r="R8" s="3" t="s">
        <v>11</v>
      </c>
    </row>
    <row r="9" spans="1:18" x14ac:dyDescent="0.3">
      <c r="K9" s="2"/>
      <c r="L9" s="4">
        <f>DATE(2017,$K$6,1)-WEEKDAY(DATE(2017,$K$6,1),2)+1</f>
        <v>42975</v>
      </c>
      <c r="M9" s="4">
        <f t="shared" ref="M9:R14" si="0">L9+1</f>
        <v>42976</v>
      </c>
      <c r="N9" s="4">
        <f t="shared" si="0"/>
        <v>42977</v>
      </c>
      <c r="O9" s="4">
        <f t="shared" si="0"/>
        <v>42978</v>
      </c>
      <c r="P9" s="4">
        <f t="shared" si="0"/>
        <v>42979</v>
      </c>
      <c r="Q9" s="4">
        <f t="shared" si="0"/>
        <v>42980</v>
      </c>
      <c r="R9" s="4">
        <f t="shared" si="0"/>
        <v>42981</v>
      </c>
    </row>
    <row r="10" spans="1:18" x14ac:dyDescent="0.3">
      <c r="K10" s="2"/>
      <c r="L10" s="4">
        <f>R9+1</f>
        <v>42982</v>
      </c>
      <c r="M10" s="4">
        <f t="shared" si="0"/>
        <v>42983</v>
      </c>
      <c r="N10" s="4">
        <f t="shared" si="0"/>
        <v>42984</v>
      </c>
      <c r="O10" s="4">
        <f t="shared" si="0"/>
        <v>42985</v>
      </c>
      <c r="P10" s="4">
        <f t="shared" si="0"/>
        <v>42986</v>
      </c>
      <c r="Q10" s="4">
        <f t="shared" si="0"/>
        <v>42987</v>
      </c>
      <c r="R10" s="4">
        <f t="shared" si="0"/>
        <v>42988</v>
      </c>
    </row>
    <row r="11" spans="1:18" x14ac:dyDescent="0.3">
      <c r="K11" s="2"/>
      <c r="L11" s="4">
        <f>R10+1</f>
        <v>42989</v>
      </c>
      <c r="M11" s="4">
        <f t="shared" si="0"/>
        <v>42990</v>
      </c>
      <c r="N11" s="4">
        <f t="shared" si="0"/>
        <v>42991</v>
      </c>
      <c r="O11" s="4">
        <f t="shared" si="0"/>
        <v>42992</v>
      </c>
      <c r="P11" s="4">
        <f t="shared" si="0"/>
        <v>42993</v>
      </c>
      <c r="Q11" s="4">
        <f t="shared" si="0"/>
        <v>42994</v>
      </c>
      <c r="R11" s="4">
        <f t="shared" si="0"/>
        <v>42995</v>
      </c>
    </row>
    <row r="12" spans="1:18" x14ac:dyDescent="0.3">
      <c r="K12" s="2"/>
      <c r="L12" s="4">
        <f>R11+1</f>
        <v>42996</v>
      </c>
      <c r="M12" s="4">
        <f t="shared" si="0"/>
        <v>42997</v>
      </c>
      <c r="N12" s="4">
        <f t="shared" si="0"/>
        <v>42998</v>
      </c>
      <c r="O12" s="4">
        <f t="shared" si="0"/>
        <v>42999</v>
      </c>
      <c r="P12" s="4">
        <f t="shared" si="0"/>
        <v>43000</v>
      </c>
      <c r="Q12" s="4">
        <f t="shared" si="0"/>
        <v>43001</v>
      </c>
      <c r="R12" s="4">
        <f t="shared" si="0"/>
        <v>43002</v>
      </c>
    </row>
    <row r="13" spans="1:18" x14ac:dyDescent="0.3">
      <c r="K13" s="2"/>
      <c r="L13" s="4">
        <f>R12+1</f>
        <v>43003</v>
      </c>
      <c r="M13" s="4">
        <f t="shared" si="0"/>
        <v>43004</v>
      </c>
      <c r="N13" s="4">
        <f t="shared" si="0"/>
        <v>43005</v>
      </c>
      <c r="O13" s="4">
        <f t="shared" si="0"/>
        <v>43006</v>
      </c>
      <c r="P13" s="4">
        <f t="shared" si="0"/>
        <v>43007</v>
      </c>
      <c r="Q13" s="4">
        <f t="shared" si="0"/>
        <v>43008</v>
      </c>
      <c r="R13" s="4">
        <f t="shared" si="0"/>
        <v>43009</v>
      </c>
    </row>
    <row r="14" spans="1:18" x14ac:dyDescent="0.3">
      <c r="K14" s="2"/>
      <c r="L14" s="4">
        <f>R13+1</f>
        <v>43010</v>
      </c>
      <c r="M14" s="4">
        <f t="shared" si="0"/>
        <v>43011</v>
      </c>
      <c r="N14" s="4">
        <f t="shared" si="0"/>
        <v>43012</v>
      </c>
      <c r="O14" s="4">
        <f t="shared" si="0"/>
        <v>43013</v>
      </c>
      <c r="P14" s="4">
        <f t="shared" si="0"/>
        <v>43014</v>
      </c>
      <c r="Q14" s="4">
        <f t="shared" si="0"/>
        <v>43015</v>
      </c>
      <c r="R14" s="4">
        <f t="shared" si="0"/>
        <v>43016</v>
      </c>
    </row>
  </sheetData>
  <mergeCells count="1">
    <mergeCell ref="L7:R7"/>
  </mergeCells>
  <conditionalFormatting sqref="L9:R14">
    <cfRule type="cellIs" dxfId="2" priority="1" operator="equal">
      <formula>TODAY()</formula>
    </cfRule>
  </conditionalFormatting>
  <conditionalFormatting sqref="L14:R14">
    <cfRule type="cellIs" dxfId="1" priority="2" operator="greaterThan">
      <formula>DATE(2017,$K$6,1)</formula>
    </cfRule>
  </conditionalFormatting>
  <conditionalFormatting sqref="L9:R9">
    <cfRule type="cellIs" dxfId="0" priority="3" operator="lessThan">
      <formula>DATE(2017,$K$6,1)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Calendrier de rendez-vous quot.</vt:lpstr>
      <vt:lpstr>Feuil1</vt:lpstr>
      <vt:lpstr>CetteLigne</vt:lpstr>
      <vt:lpstr>Début</vt:lpstr>
      <vt:lpstr>DébutSemaine</vt:lpstr>
      <vt:lpstr>Heures</vt:lpstr>
      <vt:lpstr>'Calendrier de rendez-vous quot.'!Impression_des_titres</vt:lpstr>
      <vt:lpstr>TexteMinute</vt:lpstr>
      <vt:lpstr>Titre1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GUIRA Kevin (SAFRAN TRANSMISSION SYSTEMS)</dc:creator>
  <cp:lastModifiedBy>Patricia</cp:lastModifiedBy>
  <dcterms:created xsi:type="dcterms:W3CDTF">2017-01-26T02:00:50Z</dcterms:created>
  <dcterms:modified xsi:type="dcterms:W3CDTF">2017-09-26T15:48:10Z</dcterms:modified>
</cp:coreProperties>
</file>