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405" windowWidth="14805" windowHeight="7710" activeTab="2"/>
  </bookViews>
  <sheets>
    <sheet name="Mode OP" sheetId="26" r:id="rId1"/>
    <sheet name="liste" sheetId="1" r:id="rId2"/>
    <sheet name="Janvier" sheetId="2" r:id="rId3"/>
    <sheet name="Février" sheetId="27" r:id="rId4"/>
    <sheet name="Mars" sheetId="38" r:id="rId5"/>
    <sheet name="Avril" sheetId="39" r:id="rId6"/>
    <sheet name="Mai" sheetId="40" r:id="rId7"/>
    <sheet name="Juin" sheetId="41" r:id="rId8"/>
    <sheet name="Juillet" sheetId="42" r:id="rId9"/>
    <sheet name="Août" sheetId="43" r:id="rId10"/>
    <sheet name="Septembre" sheetId="44" r:id="rId11"/>
    <sheet name="Octobre" sheetId="45" r:id="rId12"/>
    <sheet name="Novembre" sheetId="46" r:id="rId13"/>
    <sheet name="Décembre" sheetId="47" r:id="rId14"/>
  </sheets>
  <externalReferences>
    <externalReference r:id="rId15"/>
  </externalReferences>
  <definedNames>
    <definedName name="arrivée">OFFSET(liste!$L$3,,,COUNTA(liste!$L:$L)+1)</definedName>
    <definedName name="cp">OFFSET(liste!$C$3,,,COUNTA(liste!$C:$C)+1)</definedName>
    <definedName name="départ">OFFSET(liste!$M$3,,,COUNTA(liste!$M:$M)+1)</definedName>
    <definedName name="FS">OFFSET(liste!$J$3,,,COUNTA(liste!$J:$J)+1)</definedName>
    <definedName name="JS">OFFSET(liste!$G$3,,,COUNTA(liste!$G:$G)+1)</definedName>
    <definedName name="lieux">OFFSET(liste!$E$3,,,COUNTA(liste!$E:$E)+1)</definedName>
    <definedName name="Liste_UO">OFFSET(liste!$P$6,,,COUNTA(liste!$P:$P)+1)</definedName>
    <definedName name="nom">OFFSET(liste!$A$3,,,COUNTA(liste!$A:$A)+1)</definedName>
    <definedName name="prénom">OFFSET(liste!$B$3,,,COUNTA(liste!$B:$B)+1)</definedName>
    <definedName name="PS">OFFSET(liste!$I$3,,,COUNTA(liste!$I:$I)+1)</definedName>
    <definedName name="_xlnm.Print_Area" localSheetId="9">Août!$A$1:$O$85</definedName>
    <definedName name="_xlnm.Print_Area" localSheetId="5">Avril!$A$1:$O$85</definedName>
    <definedName name="_xlnm.Print_Area" localSheetId="13">Décembre!$A$1:$O$85</definedName>
    <definedName name="_xlnm.Print_Area" localSheetId="3">Février!$A$1:$O$85</definedName>
    <definedName name="_xlnm.Print_Area" localSheetId="2">Janvier!$A$1:$O$84</definedName>
    <definedName name="_xlnm.Print_Area" localSheetId="8">Juillet!$A$1:$O$85</definedName>
    <definedName name="_xlnm.Print_Area" localSheetId="7">Juin!$A$1:$O$85</definedName>
    <definedName name="_xlnm.Print_Area" localSheetId="6">Mai!$A$1:$O$85</definedName>
    <definedName name="_xlnm.Print_Area" localSheetId="4">Mars!$A$1:$O$85</definedName>
    <definedName name="_xlnm.Print_Area" localSheetId="12">Novembre!$A$1:$O$85</definedName>
    <definedName name="_xlnm.Print_Area" localSheetId="11">Octobre!$A$1:$O$85</definedName>
    <definedName name="_xlnm.Print_Area" localSheetId="10">Septembre!$A$1:$O$85</definedName>
  </definedNames>
  <calcPr calcId="145621"/>
</workbook>
</file>

<file path=xl/calcChain.xml><?xml version="1.0" encoding="utf-8"?>
<calcChain xmlns="http://schemas.openxmlformats.org/spreadsheetml/2006/main">
  <c r="C50" i="47" l="1"/>
  <c r="A50" i="47"/>
  <c r="C49" i="47"/>
  <c r="A49" i="47"/>
  <c r="C48" i="47"/>
  <c r="A48" i="47"/>
  <c r="C47" i="47"/>
  <c r="A47" i="47"/>
  <c r="C46" i="47"/>
  <c r="A46" i="47"/>
  <c r="C45" i="47"/>
  <c r="A45" i="47"/>
  <c r="C44" i="47"/>
  <c r="A44" i="47"/>
  <c r="C43" i="47"/>
  <c r="A43" i="47"/>
  <c r="C42" i="47"/>
  <c r="A42" i="47"/>
  <c r="C41" i="47"/>
  <c r="A41" i="47"/>
  <c r="C40" i="47"/>
  <c r="A40" i="47"/>
  <c r="C39" i="47"/>
  <c r="A39" i="47"/>
  <c r="C38" i="47"/>
  <c r="A38" i="47"/>
  <c r="C37" i="47"/>
  <c r="A37" i="47"/>
  <c r="C36" i="47"/>
  <c r="A36" i="47"/>
  <c r="C35" i="47"/>
  <c r="A35" i="47"/>
  <c r="C34" i="47"/>
  <c r="A34" i="47"/>
  <c r="C33" i="47"/>
  <c r="A33" i="47"/>
  <c r="C32" i="47"/>
  <c r="A32" i="47"/>
  <c r="C31" i="47"/>
  <c r="A31" i="47"/>
  <c r="C30" i="47"/>
  <c r="A30" i="47"/>
  <c r="C29" i="47"/>
  <c r="A29" i="47"/>
  <c r="C28" i="47"/>
  <c r="A28" i="47"/>
  <c r="C27" i="47"/>
  <c r="A27" i="47"/>
  <c r="C26" i="47"/>
  <c r="A26" i="47"/>
  <c r="C25" i="47"/>
  <c r="A25" i="47"/>
  <c r="C24" i="47"/>
  <c r="A24" i="47"/>
  <c r="C23" i="47"/>
  <c r="A23" i="47"/>
  <c r="C22" i="47"/>
  <c r="A22" i="47"/>
  <c r="C21" i="47"/>
  <c r="A21" i="47"/>
  <c r="C20" i="47"/>
  <c r="A20" i="47"/>
  <c r="C19" i="47"/>
  <c r="A19" i="47"/>
  <c r="C18" i="47"/>
  <c r="A18" i="47"/>
  <c r="C17" i="47"/>
  <c r="A17" i="47"/>
  <c r="C16" i="47"/>
  <c r="A16" i="47"/>
  <c r="C15" i="47"/>
  <c r="A15" i="47"/>
  <c r="C14" i="47"/>
  <c r="A14" i="47"/>
  <c r="C13" i="47"/>
  <c r="A13" i="47"/>
  <c r="C12" i="47"/>
  <c r="A12" i="47"/>
  <c r="C11" i="47"/>
  <c r="A11" i="47"/>
  <c r="C10" i="47"/>
  <c r="A10" i="47"/>
  <c r="O9" i="47"/>
  <c r="N9" i="47"/>
  <c r="M9" i="47"/>
  <c r="L9" i="47"/>
  <c r="K9" i="47"/>
  <c r="J9" i="47"/>
  <c r="M8" i="47"/>
  <c r="I8" i="47"/>
  <c r="H8" i="47"/>
  <c r="G8" i="47"/>
  <c r="F8" i="47"/>
  <c r="E8" i="47"/>
  <c r="D8" i="47"/>
  <c r="C8" i="47"/>
  <c r="B8" i="47"/>
  <c r="A8" i="47"/>
  <c r="E7" i="47"/>
  <c r="G6" i="47"/>
  <c r="E4" i="47"/>
  <c r="D4" i="47"/>
  <c r="E2" i="47"/>
  <c r="D2" i="47"/>
  <c r="C50" i="46"/>
  <c r="A50" i="46"/>
  <c r="C49" i="46"/>
  <c r="A49" i="46"/>
  <c r="C48" i="46"/>
  <c r="A48" i="46"/>
  <c r="C47" i="46"/>
  <c r="A47" i="46"/>
  <c r="C46" i="46"/>
  <c r="A46" i="46"/>
  <c r="C45" i="46"/>
  <c r="A45" i="46"/>
  <c r="C44" i="46"/>
  <c r="A44" i="46"/>
  <c r="C43" i="46"/>
  <c r="A43" i="46"/>
  <c r="C42" i="46"/>
  <c r="A42" i="46"/>
  <c r="C41" i="46"/>
  <c r="A41" i="46"/>
  <c r="C40" i="46"/>
  <c r="A40" i="46"/>
  <c r="C39" i="46"/>
  <c r="A39" i="46"/>
  <c r="C38" i="46"/>
  <c r="A38" i="46"/>
  <c r="C37" i="46"/>
  <c r="A37" i="46"/>
  <c r="C36" i="46"/>
  <c r="A36" i="46"/>
  <c r="C35" i="46"/>
  <c r="A35" i="46"/>
  <c r="C34" i="46"/>
  <c r="A34" i="46"/>
  <c r="C33" i="46"/>
  <c r="A33" i="46"/>
  <c r="C32" i="46"/>
  <c r="A32" i="46"/>
  <c r="C31" i="46"/>
  <c r="A31" i="46"/>
  <c r="C30" i="46"/>
  <c r="A30" i="46"/>
  <c r="C29" i="46"/>
  <c r="A29" i="46"/>
  <c r="C28" i="46"/>
  <c r="A28" i="46"/>
  <c r="C27" i="46"/>
  <c r="A27" i="46"/>
  <c r="C26" i="46"/>
  <c r="A26" i="46"/>
  <c r="C25" i="46"/>
  <c r="A25" i="46"/>
  <c r="C24" i="46"/>
  <c r="A24" i="46"/>
  <c r="C23" i="46"/>
  <c r="A23" i="46"/>
  <c r="C22" i="46"/>
  <c r="A22" i="46"/>
  <c r="C21" i="46"/>
  <c r="A21" i="46"/>
  <c r="C20" i="46"/>
  <c r="A20" i="46"/>
  <c r="C19" i="46"/>
  <c r="A19" i="46"/>
  <c r="C18" i="46"/>
  <c r="A18" i="46"/>
  <c r="C17" i="46"/>
  <c r="A17" i="46"/>
  <c r="C16" i="46"/>
  <c r="A16" i="46"/>
  <c r="C15" i="46"/>
  <c r="A15" i="46"/>
  <c r="C14" i="46"/>
  <c r="A14" i="46"/>
  <c r="C13" i="46"/>
  <c r="A13" i="46"/>
  <c r="C12" i="46"/>
  <c r="A12" i="46"/>
  <c r="C11" i="46"/>
  <c r="A11" i="46"/>
  <c r="C10" i="46"/>
  <c r="A10" i="46"/>
  <c r="O9" i="46"/>
  <c r="N9" i="46"/>
  <c r="M9" i="46"/>
  <c r="L9" i="46"/>
  <c r="K9" i="46"/>
  <c r="J9" i="46"/>
  <c r="M8" i="46"/>
  <c r="I8" i="46"/>
  <c r="H8" i="46"/>
  <c r="G8" i="46"/>
  <c r="F8" i="46"/>
  <c r="E8" i="46"/>
  <c r="D8" i="46"/>
  <c r="C8" i="46"/>
  <c r="B8" i="46"/>
  <c r="A8" i="46"/>
  <c r="E7" i="46"/>
  <c r="G6" i="46"/>
  <c r="E4" i="46"/>
  <c r="D4" i="46"/>
  <c r="E2" i="46"/>
  <c r="D2" i="46"/>
  <c r="C50" i="45"/>
  <c r="A50" i="45"/>
  <c r="C49" i="45"/>
  <c r="A49" i="45"/>
  <c r="C48" i="45"/>
  <c r="A48" i="45"/>
  <c r="C47" i="45"/>
  <c r="A47" i="45"/>
  <c r="C46" i="45"/>
  <c r="A46" i="45"/>
  <c r="C45" i="45"/>
  <c r="A45" i="45"/>
  <c r="C44" i="45"/>
  <c r="A44" i="45"/>
  <c r="C43" i="45"/>
  <c r="A43" i="45"/>
  <c r="C42" i="45"/>
  <c r="A42" i="45"/>
  <c r="C41" i="45"/>
  <c r="A41" i="45"/>
  <c r="C40" i="45"/>
  <c r="A40" i="45"/>
  <c r="C39" i="45"/>
  <c r="A39" i="45"/>
  <c r="C38" i="45"/>
  <c r="A38" i="45"/>
  <c r="C37" i="45"/>
  <c r="A37" i="45"/>
  <c r="C36" i="45"/>
  <c r="A36" i="45"/>
  <c r="C35" i="45"/>
  <c r="A35" i="45"/>
  <c r="C34" i="45"/>
  <c r="A34" i="45"/>
  <c r="C33" i="45"/>
  <c r="A33" i="45"/>
  <c r="C32" i="45"/>
  <c r="A32" i="45"/>
  <c r="C31" i="45"/>
  <c r="A31" i="45"/>
  <c r="C30" i="45"/>
  <c r="A30" i="45"/>
  <c r="C29" i="45"/>
  <c r="A29" i="45"/>
  <c r="C28" i="45"/>
  <c r="A28" i="45"/>
  <c r="C27" i="45"/>
  <c r="A27" i="45"/>
  <c r="C26" i="45"/>
  <c r="A26" i="45"/>
  <c r="C25" i="45"/>
  <c r="A25" i="45"/>
  <c r="C24" i="45"/>
  <c r="A24" i="45"/>
  <c r="C23" i="45"/>
  <c r="A23" i="45"/>
  <c r="C22" i="45"/>
  <c r="A22" i="45"/>
  <c r="C21" i="45"/>
  <c r="A21" i="45"/>
  <c r="C20" i="45"/>
  <c r="A20" i="45"/>
  <c r="C19" i="45"/>
  <c r="A19" i="45"/>
  <c r="C18" i="45"/>
  <c r="A18" i="45"/>
  <c r="C17" i="45"/>
  <c r="A17" i="45"/>
  <c r="C16" i="45"/>
  <c r="A16" i="45"/>
  <c r="C15" i="45"/>
  <c r="A15" i="45"/>
  <c r="C14" i="45"/>
  <c r="A14" i="45"/>
  <c r="C13" i="45"/>
  <c r="A13" i="45"/>
  <c r="C12" i="45"/>
  <c r="A12" i="45"/>
  <c r="C11" i="45"/>
  <c r="A11" i="45"/>
  <c r="C10" i="45"/>
  <c r="A10" i="45"/>
  <c r="O9" i="45"/>
  <c r="N9" i="45"/>
  <c r="M9" i="45"/>
  <c r="L9" i="45"/>
  <c r="K9" i="45"/>
  <c r="J9" i="45"/>
  <c r="M8" i="45"/>
  <c r="I8" i="45"/>
  <c r="H8" i="45"/>
  <c r="G8" i="45"/>
  <c r="F8" i="45"/>
  <c r="E8" i="45"/>
  <c r="D8" i="45"/>
  <c r="C8" i="45"/>
  <c r="B8" i="45"/>
  <c r="A8" i="45"/>
  <c r="E7" i="45"/>
  <c r="G6" i="45"/>
  <c r="E4" i="45"/>
  <c r="D4" i="45"/>
  <c r="E2" i="45"/>
  <c r="D2" i="45"/>
  <c r="C50" i="44"/>
  <c r="A50" i="44"/>
  <c r="C49" i="44"/>
  <c r="A49" i="44"/>
  <c r="C48" i="44"/>
  <c r="A48" i="44"/>
  <c r="C47" i="44"/>
  <c r="A47" i="44"/>
  <c r="C46" i="44"/>
  <c r="A46" i="44"/>
  <c r="C45" i="44"/>
  <c r="A45" i="44"/>
  <c r="C44" i="44"/>
  <c r="A44" i="44"/>
  <c r="C43" i="44"/>
  <c r="A43" i="44"/>
  <c r="C42" i="44"/>
  <c r="A42" i="44"/>
  <c r="C41" i="44"/>
  <c r="A41" i="44"/>
  <c r="C40" i="44"/>
  <c r="A40" i="44"/>
  <c r="C39" i="44"/>
  <c r="A39" i="44"/>
  <c r="C38" i="44"/>
  <c r="A38" i="44"/>
  <c r="C37" i="44"/>
  <c r="A37" i="44"/>
  <c r="C36" i="44"/>
  <c r="A36" i="44"/>
  <c r="C35" i="44"/>
  <c r="A35" i="44"/>
  <c r="C34" i="44"/>
  <c r="A34" i="44"/>
  <c r="C33" i="44"/>
  <c r="A33" i="44"/>
  <c r="C32" i="44"/>
  <c r="A32" i="44"/>
  <c r="C31" i="44"/>
  <c r="A31" i="44"/>
  <c r="C30" i="44"/>
  <c r="A30" i="44"/>
  <c r="C29" i="44"/>
  <c r="A29" i="44"/>
  <c r="C28" i="44"/>
  <c r="A28" i="44"/>
  <c r="C27" i="44"/>
  <c r="A27" i="44"/>
  <c r="C26" i="44"/>
  <c r="A26" i="44"/>
  <c r="C25" i="44"/>
  <c r="A25" i="44"/>
  <c r="C24" i="44"/>
  <c r="A24" i="44"/>
  <c r="C23" i="44"/>
  <c r="A23" i="44"/>
  <c r="C22" i="44"/>
  <c r="A22" i="44"/>
  <c r="C21" i="44"/>
  <c r="A21" i="44"/>
  <c r="C20" i="44"/>
  <c r="A20" i="44"/>
  <c r="C19" i="44"/>
  <c r="A19" i="44"/>
  <c r="C18" i="44"/>
  <c r="A18" i="44"/>
  <c r="C17" i="44"/>
  <c r="A17" i="44"/>
  <c r="C16" i="44"/>
  <c r="A16" i="44"/>
  <c r="C15" i="44"/>
  <c r="A15" i="44"/>
  <c r="C14" i="44"/>
  <c r="A14" i="44"/>
  <c r="C13" i="44"/>
  <c r="A13" i="44"/>
  <c r="C12" i="44"/>
  <c r="A12" i="44"/>
  <c r="C11" i="44"/>
  <c r="A11" i="44"/>
  <c r="C10" i="44"/>
  <c r="A10" i="44"/>
  <c r="O9" i="44"/>
  <c r="N9" i="44"/>
  <c r="M9" i="44"/>
  <c r="L9" i="44"/>
  <c r="K9" i="44"/>
  <c r="J9" i="44"/>
  <c r="M8" i="44"/>
  <c r="I8" i="44"/>
  <c r="H8" i="44"/>
  <c r="G8" i="44"/>
  <c r="F8" i="44"/>
  <c r="E8" i="44"/>
  <c r="D8" i="44"/>
  <c r="C8" i="44"/>
  <c r="B8" i="44"/>
  <c r="A8" i="44"/>
  <c r="E7" i="44"/>
  <c r="G6" i="44"/>
  <c r="E4" i="44"/>
  <c r="D4" i="44"/>
  <c r="E2" i="44"/>
  <c r="D2" i="44"/>
  <c r="C50" i="43"/>
  <c r="A50" i="43"/>
  <c r="C49" i="43"/>
  <c r="A49" i="43"/>
  <c r="C48" i="43"/>
  <c r="A48" i="43"/>
  <c r="C47" i="43"/>
  <c r="A47" i="43"/>
  <c r="C46" i="43"/>
  <c r="A46" i="43"/>
  <c r="C45" i="43"/>
  <c r="A45" i="43"/>
  <c r="C44" i="43"/>
  <c r="A44" i="43"/>
  <c r="C43" i="43"/>
  <c r="A43" i="43"/>
  <c r="C42" i="43"/>
  <c r="A42" i="43"/>
  <c r="C41" i="43"/>
  <c r="A41" i="43"/>
  <c r="C40" i="43"/>
  <c r="A40" i="43"/>
  <c r="C39" i="43"/>
  <c r="A39" i="43"/>
  <c r="C38" i="43"/>
  <c r="A38" i="43"/>
  <c r="C37" i="43"/>
  <c r="A37" i="43"/>
  <c r="C36" i="43"/>
  <c r="A36" i="43"/>
  <c r="C35" i="43"/>
  <c r="A35" i="43"/>
  <c r="C34" i="43"/>
  <c r="A34" i="43"/>
  <c r="C33" i="43"/>
  <c r="A33" i="43"/>
  <c r="C32" i="43"/>
  <c r="A32" i="43"/>
  <c r="C31" i="43"/>
  <c r="A31" i="43"/>
  <c r="C30" i="43"/>
  <c r="A30" i="43"/>
  <c r="C29" i="43"/>
  <c r="A29" i="43"/>
  <c r="C28" i="43"/>
  <c r="A28" i="43"/>
  <c r="C27" i="43"/>
  <c r="A27" i="43"/>
  <c r="C26" i="43"/>
  <c r="A26" i="43"/>
  <c r="C25" i="43"/>
  <c r="A25" i="43"/>
  <c r="C24" i="43"/>
  <c r="A24" i="43"/>
  <c r="C23" i="43"/>
  <c r="A23" i="43"/>
  <c r="C22" i="43"/>
  <c r="A22" i="43"/>
  <c r="C21" i="43"/>
  <c r="A21" i="43"/>
  <c r="C20" i="43"/>
  <c r="A20" i="43"/>
  <c r="C19" i="43"/>
  <c r="A19" i="43"/>
  <c r="C18" i="43"/>
  <c r="A18" i="43"/>
  <c r="C17" i="43"/>
  <c r="A17" i="43"/>
  <c r="C16" i="43"/>
  <c r="A16" i="43"/>
  <c r="C15" i="43"/>
  <c r="A15" i="43"/>
  <c r="C14" i="43"/>
  <c r="A14" i="43"/>
  <c r="C13" i="43"/>
  <c r="A13" i="43"/>
  <c r="C12" i="43"/>
  <c r="A12" i="43"/>
  <c r="C11" i="43"/>
  <c r="A11" i="43"/>
  <c r="C10" i="43"/>
  <c r="A10" i="43"/>
  <c r="O9" i="43"/>
  <c r="N9" i="43"/>
  <c r="M9" i="43"/>
  <c r="L9" i="43"/>
  <c r="K9" i="43"/>
  <c r="J9" i="43"/>
  <c r="M8" i="43"/>
  <c r="I8" i="43"/>
  <c r="H8" i="43"/>
  <c r="G8" i="43"/>
  <c r="F8" i="43"/>
  <c r="E8" i="43"/>
  <c r="D8" i="43"/>
  <c r="C8" i="43"/>
  <c r="B8" i="43"/>
  <c r="A8" i="43"/>
  <c r="E7" i="43"/>
  <c r="G6" i="43"/>
  <c r="E4" i="43"/>
  <c r="D4" i="43"/>
  <c r="E2" i="43"/>
  <c r="D2" i="43"/>
  <c r="C50" i="42"/>
  <c r="A50" i="42"/>
  <c r="C49" i="42"/>
  <c r="A49" i="42"/>
  <c r="C48" i="42"/>
  <c r="A48" i="42"/>
  <c r="C47" i="42"/>
  <c r="A47" i="42"/>
  <c r="C46" i="42"/>
  <c r="A46" i="42"/>
  <c r="C45" i="42"/>
  <c r="A45" i="42"/>
  <c r="C44" i="42"/>
  <c r="A44" i="42"/>
  <c r="C43" i="42"/>
  <c r="A43" i="42"/>
  <c r="C42" i="42"/>
  <c r="A42" i="42"/>
  <c r="C41" i="42"/>
  <c r="A41" i="42"/>
  <c r="C40" i="42"/>
  <c r="A40" i="42"/>
  <c r="C39" i="42"/>
  <c r="A39" i="42"/>
  <c r="C38" i="42"/>
  <c r="A38" i="42"/>
  <c r="C37" i="42"/>
  <c r="A37" i="42"/>
  <c r="C36" i="42"/>
  <c r="A36" i="42"/>
  <c r="C35" i="42"/>
  <c r="A35" i="42"/>
  <c r="C34" i="42"/>
  <c r="A34" i="42"/>
  <c r="C33" i="42"/>
  <c r="A33" i="42"/>
  <c r="C32" i="42"/>
  <c r="A32" i="42"/>
  <c r="C31" i="42"/>
  <c r="A31" i="42"/>
  <c r="C30" i="42"/>
  <c r="A30" i="42"/>
  <c r="C29" i="42"/>
  <c r="A29" i="42"/>
  <c r="C28" i="42"/>
  <c r="A28" i="42"/>
  <c r="C27" i="42"/>
  <c r="A27" i="42"/>
  <c r="C26" i="42"/>
  <c r="A26" i="42"/>
  <c r="C25" i="42"/>
  <c r="A25" i="42"/>
  <c r="C24" i="42"/>
  <c r="A24" i="42"/>
  <c r="C23" i="42"/>
  <c r="A23" i="42"/>
  <c r="C22" i="42"/>
  <c r="A22" i="42"/>
  <c r="C21" i="42"/>
  <c r="A21" i="42"/>
  <c r="C20" i="42"/>
  <c r="A20" i="42"/>
  <c r="C19" i="42"/>
  <c r="A19" i="42"/>
  <c r="C18" i="42"/>
  <c r="A18" i="42"/>
  <c r="C17" i="42"/>
  <c r="A17" i="42"/>
  <c r="C16" i="42"/>
  <c r="A16" i="42"/>
  <c r="C15" i="42"/>
  <c r="A15" i="42"/>
  <c r="C14" i="42"/>
  <c r="A14" i="42"/>
  <c r="C13" i="42"/>
  <c r="A13" i="42"/>
  <c r="C12" i="42"/>
  <c r="A12" i="42"/>
  <c r="C11" i="42"/>
  <c r="A11" i="42"/>
  <c r="C10" i="42"/>
  <c r="A10" i="42"/>
  <c r="O9" i="42"/>
  <c r="N9" i="42"/>
  <c r="M9" i="42"/>
  <c r="L9" i="42"/>
  <c r="K9" i="42"/>
  <c r="J9" i="42"/>
  <c r="M8" i="42"/>
  <c r="I8" i="42"/>
  <c r="H8" i="42"/>
  <c r="G8" i="42"/>
  <c r="F8" i="42"/>
  <c r="E8" i="42"/>
  <c r="D8" i="42"/>
  <c r="C8" i="42"/>
  <c r="B8" i="42"/>
  <c r="A8" i="42"/>
  <c r="E7" i="42"/>
  <c r="G6" i="42"/>
  <c r="E4" i="42"/>
  <c r="D4" i="42"/>
  <c r="E2" i="42"/>
  <c r="D2" i="42"/>
  <c r="C50" i="41"/>
  <c r="A50" i="41"/>
  <c r="C49" i="41"/>
  <c r="A49" i="41"/>
  <c r="C48" i="41"/>
  <c r="A48" i="41"/>
  <c r="C47" i="41"/>
  <c r="A47" i="41"/>
  <c r="C46" i="41"/>
  <c r="A46" i="41"/>
  <c r="C45" i="41"/>
  <c r="A45" i="41"/>
  <c r="C44" i="41"/>
  <c r="A44" i="41"/>
  <c r="C43" i="41"/>
  <c r="A43" i="41"/>
  <c r="C42" i="41"/>
  <c r="A42" i="41"/>
  <c r="C41" i="41"/>
  <c r="A41" i="41"/>
  <c r="C40" i="41"/>
  <c r="A40" i="41"/>
  <c r="C39" i="41"/>
  <c r="A39" i="41"/>
  <c r="C38" i="41"/>
  <c r="A38" i="41"/>
  <c r="C37" i="41"/>
  <c r="A37" i="41"/>
  <c r="C36" i="41"/>
  <c r="A36" i="41"/>
  <c r="C35" i="41"/>
  <c r="A35" i="41"/>
  <c r="C34" i="41"/>
  <c r="A34" i="41"/>
  <c r="C33" i="41"/>
  <c r="A33" i="41"/>
  <c r="C32" i="41"/>
  <c r="A32" i="41"/>
  <c r="C31" i="41"/>
  <c r="A31" i="41"/>
  <c r="C30" i="41"/>
  <c r="A30" i="41"/>
  <c r="C29" i="41"/>
  <c r="A29" i="41"/>
  <c r="C28" i="41"/>
  <c r="A28" i="41"/>
  <c r="C27" i="41"/>
  <c r="A27" i="41"/>
  <c r="C26" i="41"/>
  <c r="A26" i="41"/>
  <c r="C25" i="41"/>
  <c r="A25" i="41"/>
  <c r="C24" i="41"/>
  <c r="A24" i="41"/>
  <c r="C23" i="41"/>
  <c r="A23" i="41"/>
  <c r="C22" i="41"/>
  <c r="A22" i="41"/>
  <c r="C21" i="41"/>
  <c r="A21" i="41"/>
  <c r="C20" i="41"/>
  <c r="A20" i="41"/>
  <c r="C19" i="41"/>
  <c r="A19" i="41"/>
  <c r="C18" i="41"/>
  <c r="A18" i="41"/>
  <c r="C17" i="41"/>
  <c r="A17" i="41"/>
  <c r="C16" i="41"/>
  <c r="A16" i="41"/>
  <c r="C15" i="41"/>
  <c r="A15" i="41"/>
  <c r="C14" i="41"/>
  <c r="A14" i="41"/>
  <c r="C13" i="41"/>
  <c r="A13" i="41"/>
  <c r="C12" i="41"/>
  <c r="A12" i="41"/>
  <c r="C11" i="41"/>
  <c r="A11" i="41"/>
  <c r="C10" i="41"/>
  <c r="A10" i="41"/>
  <c r="O9" i="41"/>
  <c r="N9" i="41"/>
  <c r="M9" i="41"/>
  <c r="L9" i="41"/>
  <c r="K9" i="41"/>
  <c r="J9" i="41"/>
  <c r="M8" i="41"/>
  <c r="I8" i="41"/>
  <c r="H8" i="41"/>
  <c r="G8" i="41"/>
  <c r="F8" i="41"/>
  <c r="E8" i="41"/>
  <c r="D8" i="41"/>
  <c r="C8" i="41"/>
  <c r="B8" i="41"/>
  <c r="A8" i="41"/>
  <c r="E7" i="41"/>
  <c r="G6" i="41"/>
  <c r="E4" i="41"/>
  <c r="D4" i="41"/>
  <c r="E2" i="41"/>
  <c r="D2" i="41"/>
  <c r="C50" i="40"/>
  <c r="A50" i="40"/>
  <c r="C49" i="40"/>
  <c r="A49" i="40"/>
  <c r="C48" i="40"/>
  <c r="A48" i="40"/>
  <c r="C47" i="40"/>
  <c r="A47" i="40"/>
  <c r="C46" i="40"/>
  <c r="A46" i="40"/>
  <c r="C45" i="40"/>
  <c r="A45" i="40"/>
  <c r="C44" i="40"/>
  <c r="A44" i="40"/>
  <c r="C43" i="40"/>
  <c r="A43" i="40"/>
  <c r="C42" i="40"/>
  <c r="A42" i="40"/>
  <c r="C41" i="40"/>
  <c r="A41" i="40"/>
  <c r="C40" i="40"/>
  <c r="A40" i="40"/>
  <c r="C39" i="40"/>
  <c r="A39" i="40"/>
  <c r="C38" i="40"/>
  <c r="A38" i="40"/>
  <c r="C37" i="40"/>
  <c r="A37" i="40"/>
  <c r="C36" i="40"/>
  <c r="A36" i="40"/>
  <c r="C35" i="40"/>
  <c r="A35" i="40"/>
  <c r="C34" i="40"/>
  <c r="A34" i="40"/>
  <c r="C33" i="40"/>
  <c r="A33" i="40"/>
  <c r="C32" i="40"/>
  <c r="A32" i="40"/>
  <c r="C31" i="40"/>
  <c r="A31" i="40"/>
  <c r="C30" i="40"/>
  <c r="A30" i="40"/>
  <c r="C29" i="40"/>
  <c r="A29" i="40"/>
  <c r="C28" i="40"/>
  <c r="A28" i="40"/>
  <c r="C27" i="40"/>
  <c r="A27" i="40"/>
  <c r="C26" i="40"/>
  <c r="A26" i="40"/>
  <c r="C25" i="40"/>
  <c r="A25" i="40"/>
  <c r="C24" i="40"/>
  <c r="A24" i="40"/>
  <c r="C23" i="40"/>
  <c r="A23" i="40"/>
  <c r="C22" i="40"/>
  <c r="A22" i="40"/>
  <c r="C21" i="40"/>
  <c r="A21" i="40"/>
  <c r="C20" i="40"/>
  <c r="A20" i="40"/>
  <c r="C19" i="40"/>
  <c r="A19" i="40"/>
  <c r="C18" i="40"/>
  <c r="A18" i="40"/>
  <c r="C17" i="40"/>
  <c r="A17" i="40"/>
  <c r="C16" i="40"/>
  <c r="A16" i="40"/>
  <c r="C15" i="40"/>
  <c r="A15" i="40"/>
  <c r="C14" i="40"/>
  <c r="A14" i="40"/>
  <c r="C13" i="40"/>
  <c r="A13" i="40"/>
  <c r="C12" i="40"/>
  <c r="A12" i="40"/>
  <c r="C11" i="40"/>
  <c r="A11" i="40"/>
  <c r="C10" i="40"/>
  <c r="A10" i="40"/>
  <c r="O9" i="40"/>
  <c r="N9" i="40"/>
  <c r="M9" i="40"/>
  <c r="L9" i="40"/>
  <c r="K9" i="40"/>
  <c r="J9" i="40"/>
  <c r="M8" i="40"/>
  <c r="I8" i="40"/>
  <c r="H8" i="40"/>
  <c r="G8" i="40"/>
  <c r="F8" i="40"/>
  <c r="E8" i="40"/>
  <c r="D8" i="40"/>
  <c r="C8" i="40"/>
  <c r="B8" i="40"/>
  <c r="A8" i="40"/>
  <c r="E7" i="40"/>
  <c r="G6" i="40"/>
  <c r="E4" i="40"/>
  <c r="D4" i="40"/>
  <c r="E2" i="40"/>
  <c r="D2" i="40"/>
  <c r="C50" i="39"/>
  <c r="A50" i="39"/>
  <c r="C49" i="39"/>
  <c r="A49" i="39"/>
  <c r="C48" i="39"/>
  <c r="A48" i="39"/>
  <c r="C47" i="39"/>
  <c r="A47" i="39"/>
  <c r="C46" i="39"/>
  <c r="A46" i="39"/>
  <c r="C45" i="39"/>
  <c r="A45" i="39"/>
  <c r="C44" i="39"/>
  <c r="A44" i="39"/>
  <c r="C43" i="39"/>
  <c r="A43" i="39"/>
  <c r="C42" i="39"/>
  <c r="A42" i="39"/>
  <c r="C41" i="39"/>
  <c r="A41" i="39"/>
  <c r="C40" i="39"/>
  <c r="A40" i="39"/>
  <c r="C39" i="39"/>
  <c r="A39" i="39"/>
  <c r="C38" i="39"/>
  <c r="A38" i="39"/>
  <c r="C37" i="39"/>
  <c r="A37" i="39"/>
  <c r="C36" i="39"/>
  <c r="A36" i="39"/>
  <c r="C35" i="39"/>
  <c r="A35" i="39"/>
  <c r="C34" i="39"/>
  <c r="A34" i="39"/>
  <c r="C33" i="39"/>
  <c r="A33" i="39"/>
  <c r="C32" i="39"/>
  <c r="A32" i="39"/>
  <c r="C31" i="39"/>
  <c r="A31" i="39"/>
  <c r="C30" i="39"/>
  <c r="A30" i="39"/>
  <c r="C29" i="39"/>
  <c r="A29" i="39"/>
  <c r="C28" i="39"/>
  <c r="A28" i="39"/>
  <c r="C27" i="39"/>
  <c r="A27" i="39"/>
  <c r="C26" i="39"/>
  <c r="A26" i="39"/>
  <c r="C25" i="39"/>
  <c r="A25" i="39"/>
  <c r="C24" i="39"/>
  <c r="A24" i="39"/>
  <c r="C23" i="39"/>
  <c r="A23" i="39"/>
  <c r="C22" i="39"/>
  <c r="A22" i="39"/>
  <c r="C21" i="39"/>
  <c r="A21" i="39"/>
  <c r="C20" i="39"/>
  <c r="A20" i="39"/>
  <c r="C19" i="39"/>
  <c r="A19" i="39"/>
  <c r="C18" i="39"/>
  <c r="A18" i="39"/>
  <c r="C17" i="39"/>
  <c r="A17" i="39"/>
  <c r="C16" i="39"/>
  <c r="A16" i="39"/>
  <c r="C15" i="39"/>
  <c r="A15" i="39"/>
  <c r="C14" i="39"/>
  <c r="A14" i="39"/>
  <c r="C13" i="39"/>
  <c r="A13" i="39"/>
  <c r="C12" i="39"/>
  <c r="A12" i="39"/>
  <c r="C11" i="39"/>
  <c r="A11" i="39"/>
  <c r="C10" i="39"/>
  <c r="A10" i="39"/>
  <c r="O9" i="39"/>
  <c r="N9" i="39"/>
  <c r="M9" i="39"/>
  <c r="L9" i="39"/>
  <c r="K9" i="39"/>
  <c r="J9" i="39"/>
  <c r="M8" i="39"/>
  <c r="I8" i="39"/>
  <c r="H8" i="39"/>
  <c r="G8" i="39"/>
  <c r="F8" i="39"/>
  <c r="E8" i="39"/>
  <c r="D8" i="39"/>
  <c r="C8" i="39"/>
  <c r="B8" i="39"/>
  <c r="A8" i="39"/>
  <c r="E7" i="39"/>
  <c r="G6" i="39"/>
  <c r="E4" i="39"/>
  <c r="D4" i="39"/>
  <c r="E2" i="39"/>
  <c r="D2" i="39"/>
  <c r="C50" i="38"/>
  <c r="A50" i="38"/>
  <c r="C49" i="38"/>
  <c r="A49" i="38"/>
  <c r="C48" i="38"/>
  <c r="A48" i="38"/>
  <c r="C47" i="38"/>
  <c r="A47" i="38"/>
  <c r="C46" i="38"/>
  <c r="A46" i="38"/>
  <c r="C45" i="38"/>
  <c r="A45" i="38"/>
  <c r="C44" i="38"/>
  <c r="A44" i="38"/>
  <c r="C43" i="38"/>
  <c r="A43" i="38"/>
  <c r="C42" i="38"/>
  <c r="A42" i="38"/>
  <c r="C41" i="38"/>
  <c r="A41" i="38"/>
  <c r="C40" i="38"/>
  <c r="A40" i="38"/>
  <c r="C39" i="38"/>
  <c r="A39" i="38"/>
  <c r="C38" i="38"/>
  <c r="A38" i="38"/>
  <c r="C37" i="38"/>
  <c r="A37" i="38"/>
  <c r="C36" i="38"/>
  <c r="A36" i="38"/>
  <c r="C35" i="38"/>
  <c r="A35" i="38"/>
  <c r="C34" i="38"/>
  <c r="A34" i="38"/>
  <c r="C33" i="38"/>
  <c r="A33" i="38"/>
  <c r="C32" i="38"/>
  <c r="A32" i="38"/>
  <c r="C31" i="38"/>
  <c r="A31" i="38"/>
  <c r="C30" i="38"/>
  <c r="A30" i="38"/>
  <c r="C29" i="38"/>
  <c r="A29" i="38"/>
  <c r="C28" i="38"/>
  <c r="A28" i="38"/>
  <c r="C27" i="38"/>
  <c r="A27" i="38"/>
  <c r="C26" i="38"/>
  <c r="A26" i="38"/>
  <c r="C25" i="38"/>
  <c r="A25" i="38"/>
  <c r="C24" i="38"/>
  <c r="A24" i="38"/>
  <c r="C23" i="38"/>
  <c r="A23" i="38"/>
  <c r="C22" i="38"/>
  <c r="A22" i="38"/>
  <c r="C21" i="38"/>
  <c r="A21" i="38"/>
  <c r="C20" i="38"/>
  <c r="A20" i="38"/>
  <c r="C19" i="38"/>
  <c r="A19" i="38"/>
  <c r="C18" i="38"/>
  <c r="A18" i="38"/>
  <c r="C17" i="38"/>
  <c r="A17" i="38"/>
  <c r="C16" i="38"/>
  <c r="A16" i="38"/>
  <c r="C15" i="38"/>
  <c r="A15" i="38"/>
  <c r="C14" i="38"/>
  <c r="A14" i="38"/>
  <c r="C13" i="38"/>
  <c r="A13" i="38"/>
  <c r="C12" i="38"/>
  <c r="A12" i="38"/>
  <c r="C11" i="38"/>
  <c r="A11" i="38"/>
  <c r="C10" i="38"/>
  <c r="A10" i="38"/>
  <c r="O9" i="38"/>
  <c r="N9" i="38"/>
  <c r="M9" i="38"/>
  <c r="L9" i="38"/>
  <c r="K9" i="38"/>
  <c r="J9" i="38"/>
  <c r="M8" i="38"/>
  <c r="I8" i="38"/>
  <c r="H8" i="38"/>
  <c r="G8" i="38"/>
  <c r="F8" i="38"/>
  <c r="E8" i="38"/>
  <c r="D8" i="38"/>
  <c r="C8" i="38"/>
  <c r="B8" i="38"/>
  <c r="A8" i="38"/>
  <c r="E7" i="38"/>
  <c r="G6" i="38"/>
  <c r="E4" i="38"/>
  <c r="D4" i="38"/>
  <c r="E2" i="38"/>
  <c r="D2" i="38"/>
  <c r="AD2" i="1" l="1"/>
  <c r="AE2" i="1"/>
  <c r="AF2" i="1"/>
  <c r="AG2" i="1"/>
  <c r="AH2" i="1"/>
  <c r="AD3" i="1"/>
  <c r="AE3" i="1"/>
  <c r="AF3" i="1"/>
  <c r="AG3" i="1"/>
  <c r="AH3" i="1"/>
  <c r="AD4" i="1"/>
  <c r="AE4" i="1"/>
  <c r="AF4" i="1"/>
  <c r="AG4" i="1"/>
  <c r="AH4" i="1"/>
  <c r="AD5" i="1"/>
  <c r="AE5" i="1"/>
  <c r="AF5" i="1"/>
  <c r="AG5" i="1"/>
  <c r="AH5" i="1"/>
  <c r="AD6" i="1"/>
  <c r="AE6" i="1"/>
  <c r="AF6" i="1"/>
  <c r="AG6" i="1"/>
  <c r="AH6" i="1"/>
  <c r="AD7" i="1"/>
  <c r="AE7" i="1"/>
  <c r="AF7" i="1"/>
  <c r="AG7" i="1"/>
  <c r="AH7" i="1"/>
  <c r="AD8" i="1"/>
  <c r="AE8" i="1"/>
  <c r="AF8" i="1"/>
  <c r="AG8" i="1"/>
  <c r="AH8" i="1"/>
  <c r="AD9" i="1"/>
  <c r="AE9" i="1"/>
  <c r="AF9" i="1"/>
  <c r="AG9" i="1"/>
  <c r="AH9" i="1"/>
  <c r="AD10" i="1"/>
  <c r="AE10" i="1"/>
  <c r="AF10" i="1"/>
  <c r="AG10" i="1"/>
  <c r="AH10" i="1"/>
  <c r="AD11" i="1"/>
  <c r="AE11" i="1"/>
  <c r="AF11" i="1"/>
  <c r="AG11" i="1"/>
  <c r="AH11" i="1"/>
  <c r="AD12" i="1"/>
  <c r="AE12" i="1"/>
  <c r="AF12" i="1"/>
  <c r="AG12" i="1"/>
  <c r="AH12" i="1"/>
  <c r="AD13" i="1"/>
  <c r="AE13" i="1"/>
  <c r="AF13" i="1"/>
  <c r="AG13" i="1"/>
  <c r="AH13" i="1"/>
  <c r="AD14" i="1"/>
  <c r="AE14" i="1"/>
  <c r="AF14" i="1"/>
  <c r="AG14" i="1"/>
  <c r="AH14" i="1"/>
  <c r="AD15" i="1"/>
  <c r="AE15" i="1"/>
  <c r="AF15" i="1"/>
  <c r="AG15" i="1"/>
  <c r="AH15" i="1"/>
  <c r="AD16" i="1"/>
  <c r="AE16" i="1"/>
  <c r="AF16" i="1"/>
  <c r="AG16" i="1"/>
  <c r="AH16" i="1"/>
  <c r="AD17" i="1"/>
  <c r="AE17" i="1"/>
  <c r="AF17" i="1"/>
  <c r="AG17" i="1"/>
  <c r="AH17" i="1"/>
  <c r="A8" i="27"/>
  <c r="B8" i="27"/>
  <c r="C8" i="27"/>
  <c r="D8" i="27"/>
  <c r="E8" i="27"/>
  <c r="F8" i="27"/>
  <c r="G8" i="27"/>
  <c r="H8" i="27"/>
  <c r="I8" i="27"/>
  <c r="M8" i="27"/>
  <c r="J9" i="27"/>
  <c r="K9" i="27"/>
  <c r="L9" i="27"/>
  <c r="M9" i="27"/>
  <c r="N9" i="27"/>
  <c r="O9" i="27"/>
  <c r="A34" i="27"/>
  <c r="C34" i="27"/>
  <c r="A35" i="27"/>
  <c r="C35" i="27"/>
  <c r="A36" i="27"/>
  <c r="C36" i="27"/>
  <c r="A37" i="27"/>
  <c r="C37" i="27"/>
  <c r="A38" i="27"/>
  <c r="C38" i="27"/>
  <c r="A39" i="27"/>
  <c r="C39" i="27"/>
  <c r="A40" i="27"/>
  <c r="C40" i="27"/>
  <c r="A41" i="27"/>
  <c r="C41" i="27"/>
  <c r="A42" i="27"/>
  <c r="C42" i="27"/>
  <c r="A43" i="27"/>
  <c r="C43" i="27"/>
  <c r="A44" i="27"/>
  <c r="C44" i="27"/>
  <c r="A45" i="27"/>
  <c r="C45" i="27"/>
  <c r="A46" i="27"/>
  <c r="C46" i="27"/>
  <c r="A47" i="27"/>
  <c r="C47" i="27"/>
  <c r="A48" i="27"/>
  <c r="C48" i="27"/>
  <c r="A49" i="27"/>
  <c r="C49" i="27"/>
  <c r="A50" i="27"/>
  <c r="C50" i="27"/>
  <c r="A34" i="2"/>
  <c r="C34" i="2"/>
  <c r="A35" i="2"/>
  <c r="C35" i="2"/>
  <c r="A36" i="2"/>
  <c r="C36" i="2"/>
  <c r="A37" i="2"/>
  <c r="C37" i="2"/>
  <c r="A38" i="2"/>
  <c r="C38" i="2"/>
  <c r="A39" i="2"/>
  <c r="C39" i="2"/>
  <c r="A40" i="2"/>
  <c r="C40" i="2"/>
  <c r="A41" i="2"/>
  <c r="C41" i="2"/>
  <c r="A42" i="2"/>
  <c r="C42" i="2"/>
  <c r="A43" i="2"/>
  <c r="C43" i="2"/>
  <c r="A44" i="2"/>
  <c r="C44" i="2"/>
  <c r="A45" i="2"/>
  <c r="C45" i="2"/>
  <c r="A46" i="2"/>
  <c r="C46" i="2"/>
  <c r="A47" i="2"/>
  <c r="C47" i="2"/>
  <c r="A48" i="2"/>
  <c r="C48" i="2"/>
  <c r="A49" i="2"/>
  <c r="C49" i="2"/>
  <c r="A50" i="2"/>
  <c r="C50" i="2"/>
  <c r="D4" i="27"/>
  <c r="D2" i="27"/>
  <c r="Q22" i="1" l="1"/>
  <c r="R22" i="1"/>
  <c r="S22" i="1"/>
  <c r="T22" i="1"/>
  <c r="U22" i="1"/>
  <c r="V22" i="1"/>
  <c r="W22" i="1"/>
  <c r="X22" i="1"/>
  <c r="Y22" i="1"/>
  <c r="Q5" i="1"/>
  <c r="R5" i="1"/>
  <c r="S5" i="1"/>
  <c r="T5" i="1"/>
  <c r="U5" i="1"/>
  <c r="V5" i="1"/>
  <c r="W5" i="1"/>
  <c r="X5" i="1"/>
  <c r="Y5" i="1"/>
  <c r="Z4" i="1"/>
  <c r="AA5" i="1"/>
  <c r="AB2" i="1"/>
  <c r="AC2" i="1"/>
  <c r="Q6" i="1"/>
  <c r="R6" i="1"/>
  <c r="S6" i="1"/>
  <c r="T6" i="1"/>
  <c r="U6" i="1"/>
  <c r="V6" i="1"/>
  <c r="W6" i="1"/>
  <c r="Z5" i="1"/>
  <c r="AB3" i="1"/>
  <c r="AC3" i="1"/>
  <c r="S7" i="1"/>
  <c r="W7" i="1"/>
  <c r="Z6" i="1"/>
  <c r="AB4" i="1"/>
  <c r="AC4" i="1"/>
  <c r="S8" i="1"/>
  <c r="W8" i="1"/>
  <c r="X8" i="1"/>
  <c r="Y8" i="1"/>
  <c r="Z7" i="1"/>
  <c r="AA8" i="1"/>
  <c r="AB5" i="1"/>
  <c r="AC5" i="1"/>
  <c r="S9" i="1"/>
  <c r="W9" i="1"/>
  <c r="X9" i="1"/>
  <c r="Y9" i="1"/>
  <c r="Z8" i="1"/>
  <c r="AA9" i="1"/>
  <c r="AB6" i="1"/>
  <c r="AC6" i="1"/>
  <c r="S10" i="1"/>
  <c r="W10" i="1"/>
  <c r="X10" i="1"/>
  <c r="Y10" i="1"/>
  <c r="Z9" i="1"/>
  <c r="AA10" i="1"/>
  <c r="AB7" i="1"/>
  <c r="AC7" i="1"/>
  <c r="S11" i="1"/>
  <c r="W11" i="1"/>
  <c r="X11" i="1"/>
  <c r="Y11" i="1"/>
  <c r="Z10" i="1"/>
  <c r="AA11" i="1"/>
  <c r="AB8" i="1"/>
  <c r="AC8" i="1"/>
  <c r="S12" i="1"/>
  <c r="W12" i="1"/>
  <c r="X12" i="1"/>
  <c r="Y12" i="1"/>
  <c r="Z11" i="1"/>
  <c r="AA12" i="1"/>
  <c r="AB9" i="1"/>
  <c r="AC9" i="1"/>
  <c r="S13" i="1"/>
  <c r="W13" i="1"/>
  <c r="Z12" i="1"/>
  <c r="AA13" i="1"/>
  <c r="AB10" i="1"/>
  <c r="AC10" i="1"/>
  <c r="S14" i="1"/>
  <c r="W14" i="1"/>
  <c r="X14" i="1"/>
  <c r="Y14" i="1"/>
  <c r="Z13" i="1"/>
  <c r="AA14" i="1"/>
  <c r="AB11" i="1"/>
  <c r="AC11" i="1"/>
  <c r="S15" i="1"/>
  <c r="W15" i="1"/>
  <c r="X15" i="1"/>
  <c r="Y15" i="1"/>
  <c r="Z14" i="1"/>
  <c r="AA15" i="1"/>
  <c r="AB12" i="1"/>
  <c r="AC12" i="1"/>
  <c r="S16" i="1"/>
  <c r="W16" i="1"/>
  <c r="X16" i="1"/>
  <c r="Y16" i="1"/>
  <c r="Z15" i="1"/>
  <c r="AA16" i="1"/>
  <c r="AB13" i="1"/>
  <c r="AC13" i="1"/>
  <c r="S17" i="1"/>
  <c r="W17" i="1"/>
  <c r="Y17" i="1"/>
  <c r="Z16" i="1"/>
  <c r="AA17" i="1"/>
  <c r="AB14" i="1"/>
  <c r="AC14" i="1"/>
  <c r="S18" i="1"/>
  <c r="W18" i="1"/>
  <c r="Y18" i="1"/>
  <c r="Z17" i="1"/>
  <c r="AA18" i="1"/>
  <c r="AB15" i="1"/>
  <c r="AC15" i="1"/>
  <c r="S19" i="1"/>
  <c r="W19" i="1"/>
  <c r="Y19" i="1"/>
  <c r="AB16" i="1"/>
  <c r="AC16" i="1"/>
  <c r="R20" i="1"/>
  <c r="S20" i="1"/>
  <c r="U20" i="1"/>
  <c r="V20" i="1"/>
  <c r="W20" i="1"/>
  <c r="Y20" i="1"/>
  <c r="AB17" i="1"/>
  <c r="AC17" i="1"/>
  <c r="R21" i="1"/>
  <c r="S21" i="1"/>
  <c r="U21" i="1"/>
  <c r="V21" i="1"/>
  <c r="W21" i="1"/>
  <c r="X21" i="1"/>
  <c r="Y21" i="1"/>
  <c r="Z18" i="1"/>
  <c r="AA19" i="1"/>
  <c r="Z19" i="1"/>
  <c r="AA20" i="1"/>
  <c r="Q27" i="1"/>
  <c r="R27" i="1"/>
  <c r="S27" i="1"/>
  <c r="T27" i="1"/>
  <c r="U27" i="1"/>
  <c r="V27" i="1"/>
  <c r="W27" i="1"/>
  <c r="X27" i="1"/>
  <c r="Y27" i="1"/>
  <c r="Z20" i="1"/>
  <c r="AA21" i="1"/>
  <c r="AB18" i="1"/>
  <c r="AC18" i="1"/>
  <c r="Q28" i="1"/>
  <c r="R28" i="1"/>
  <c r="S28" i="1"/>
  <c r="T28" i="1"/>
  <c r="U28" i="1"/>
  <c r="V28" i="1"/>
  <c r="W28" i="1"/>
  <c r="X28" i="1"/>
  <c r="Y28" i="1"/>
  <c r="Z21" i="1"/>
  <c r="AA22" i="1"/>
  <c r="AB19" i="1"/>
  <c r="AC19" i="1"/>
  <c r="Q29" i="1"/>
  <c r="R29" i="1"/>
  <c r="S29" i="1"/>
  <c r="T29" i="1"/>
  <c r="U29" i="1"/>
  <c r="V29" i="1"/>
  <c r="W29" i="1"/>
  <c r="X29" i="1"/>
  <c r="Y29" i="1"/>
  <c r="Z22" i="1"/>
  <c r="AA23" i="1"/>
  <c r="AB20" i="1"/>
  <c r="AC20" i="1"/>
  <c r="Q30" i="1"/>
  <c r="R30" i="1"/>
  <c r="S30" i="1"/>
  <c r="T30" i="1"/>
  <c r="U30" i="1"/>
  <c r="V30" i="1"/>
  <c r="W30" i="1"/>
  <c r="X30" i="1"/>
  <c r="Y30" i="1"/>
  <c r="Z23" i="1"/>
  <c r="AA24" i="1"/>
  <c r="AB21" i="1"/>
  <c r="AC21" i="1"/>
  <c r="P6" i="1"/>
  <c r="P22" i="1"/>
  <c r="P5" i="1"/>
  <c r="R2" i="1" l="1"/>
  <c r="Q2" i="1"/>
  <c r="I6" i="2" l="1"/>
  <c r="E2" i="27" l="1"/>
  <c r="E4" i="27"/>
  <c r="G6" i="27" l="1"/>
  <c r="C33" i="27"/>
  <c r="A33" i="27"/>
  <c r="C32" i="27"/>
  <c r="A32" i="27"/>
  <c r="C31" i="27"/>
  <c r="A31" i="27"/>
  <c r="C30" i="27"/>
  <c r="A30" i="27"/>
  <c r="C29" i="27"/>
  <c r="A29" i="27"/>
  <c r="C28" i="27"/>
  <c r="A28" i="27"/>
  <c r="C27" i="27"/>
  <c r="A27" i="27"/>
  <c r="C26" i="27"/>
  <c r="A26" i="27"/>
  <c r="C25" i="27"/>
  <c r="A25" i="27"/>
  <c r="C24" i="27"/>
  <c r="A24" i="27"/>
  <c r="C23" i="27"/>
  <c r="A23" i="27"/>
  <c r="C22" i="27"/>
  <c r="A22" i="27"/>
  <c r="C21" i="27"/>
  <c r="A21" i="27"/>
  <c r="C20" i="27"/>
  <c r="A20" i="27"/>
  <c r="C19" i="27"/>
  <c r="A19" i="27"/>
  <c r="C18" i="27"/>
  <c r="A18" i="27"/>
  <c r="C17" i="27"/>
  <c r="A17" i="27"/>
  <c r="C16" i="27"/>
  <c r="A16" i="27"/>
  <c r="C15" i="27"/>
  <c r="A15" i="27"/>
  <c r="C14" i="27"/>
  <c r="A14" i="27"/>
  <c r="C13" i="27"/>
  <c r="A13" i="27"/>
  <c r="C12" i="27"/>
  <c r="A12" i="27"/>
  <c r="C11" i="27"/>
  <c r="A11" i="27"/>
  <c r="C10" i="27"/>
  <c r="A10" i="27"/>
  <c r="E7" i="27"/>
  <c r="C10" i="2" l="1"/>
  <c r="C11" i="2"/>
  <c r="C12" i="2"/>
  <c r="A10" i="2" l="1"/>
  <c r="A11" i="2"/>
  <c r="A12" i="2"/>
  <c r="A13" i="2"/>
  <c r="C13" i="2"/>
  <c r="A14" i="2"/>
  <c r="C14" i="2"/>
  <c r="A15" i="2"/>
  <c r="C15" i="2"/>
  <c r="A16" i="2"/>
  <c r="C16" i="2"/>
  <c r="A17" i="2"/>
  <c r="C17" i="2"/>
  <c r="A18" i="2"/>
  <c r="C18" i="2"/>
  <c r="A19" i="2"/>
  <c r="C19" i="2"/>
  <c r="A20" i="2"/>
  <c r="C20" i="2"/>
  <c r="A21" i="2"/>
  <c r="C21" i="2"/>
  <c r="A22" i="2"/>
  <c r="C22" i="2"/>
  <c r="A23" i="2"/>
  <c r="C23" i="2"/>
  <c r="A24" i="2"/>
  <c r="C24" i="2"/>
  <c r="A25" i="2"/>
  <c r="C25" i="2"/>
  <c r="A26" i="2"/>
  <c r="C26" i="2"/>
  <c r="A27" i="2"/>
  <c r="C27" i="2"/>
  <c r="A28" i="2"/>
  <c r="C28" i="2"/>
  <c r="A29" i="2"/>
  <c r="C29" i="2"/>
  <c r="A30" i="2"/>
  <c r="C30" i="2"/>
  <c r="A31" i="2"/>
  <c r="C31" i="2"/>
  <c r="A32" i="2"/>
  <c r="C32" i="2"/>
  <c r="A33" i="2"/>
  <c r="C33" i="2"/>
  <c r="E7" i="2" l="1"/>
  <c r="T20" i="1" l="1"/>
  <c r="T21" i="1"/>
  <c r="Q3" i="1" l="1"/>
  <c r="R3" i="1"/>
</calcChain>
</file>

<file path=xl/sharedStrings.xml><?xml version="1.0" encoding="utf-8"?>
<sst xmlns="http://schemas.openxmlformats.org/spreadsheetml/2006/main" count="155" uniqueCount="86">
  <si>
    <t>CP</t>
  </si>
  <si>
    <t>Nom</t>
  </si>
  <si>
    <t>Prénom</t>
  </si>
  <si>
    <t>Lieux et nature</t>
  </si>
  <si>
    <t>NEIGE</t>
  </si>
  <si>
    <t>RAVITAILLEUR</t>
  </si>
  <si>
    <t>REMISEUR</t>
  </si>
  <si>
    <t>RBG</t>
  </si>
  <si>
    <t>M7/16</t>
  </si>
  <si>
    <t>RP</t>
  </si>
  <si>
    <t>RU</t>
  </si>
  <si>
    <t>RQ</t>
  </si>
  <si>
    <t>F</t>
  </si>
  <si>
    <t>VT</t>
  </si>
  <si>
    <t>NOT</t>
  </si>
  <si>
    <t>AIGUILLEUR</t>
  </si>
  <si>
    <t>Journée de service</t>
  </si>
  <si>
    <t>PS</t>
  </si>
  <si>
    <t>FS</t>
  </si>
  <si>
    <t>Arrivée dépôt</t>
  </si>
  <si>
    <t>Départ dépôt</t>
  </si>
  <si>
    <t>Destinataire DUO</t>
  </si>
  <si>
    <t>Destinataire ADUO</t>
  </si>
  <si>
    <t>Destinataire</t>
  </si>
  <si>
    <t>Adresse mail</t>
  </si>
  <si>
    <t>Période d'astreinte (du .. Au .. Avec les heures)</t>
  </si>
  <si>
    <t>Date de sortie</t>
  </si>
  <si>
    <t>Journée de service prévue</t>
  </si>
  <si>
    <t>Heure de PS journée de service</t>
  </si>
  <si>
    <t>Heure de FS journée de service</t>
  </si>
  <si>
    <t xml:space="preserve">Astreinte </t>
  </si>
  <si>
    <t xml:space="preserve">Heure d'appel </t>
  </si>
  <si>
    <t>Heure d'arrivée au dépôt</t>
  </si>
  <si>
    <t>Heure de départ du dépôt</t>
  </si>
  <si>
    <t>Heure de retour au domicile</t>
  </si>
  <si>
    <t>Relevé de déplacement</t>
  </si>
  <si>
    <t>Commentaires</t>
  </si>
  <si>
    <t>ÉQUIPE :</t>
  </si>
  <si>
    <t>RELEVÉ D'ASTREINTE DU MOIS DE JANVIER</t>
  </si>
  <si>
    <t>Il faut absolument que les macros soit activées pour que le fichier fonctionne</t>
  </si>
  <si>
    <t>Les fichiers sont à envoyer tous les lundis au DUO</t>
  </si>
  <si>
    <t xml:space="preserve">Ce fichier est utilisé pour une année complète.
Un onglet pour chaque mois.
L'ensemble des agents de l'équipe sur le même onglet.
Le fichier s'alimente toutes les semaines en complément des infos précédentes. 
Si une modification est apportée sur une semaine précédente, merci de surligner la ligne en jaune afin que l'information soit bien vu et prise en compte par GU. </t>
  </si>
  <si>
    <t>Onglet Liste</t>
  </si>
  <si>
    <t>Dans cet onglet se trouve tous les éléments permettant l'utilisation de liste déroulante. Vous devez maintenir à jour ces listes afin que vos données soient correctes.
Il y a aussi la liste des destinataires DUO et GU qui sera maintenu à jour par la Responsable Administration du personnel (RAP) pour l'utilisation des envois automatique. Charge au DUO de la prévenir lors d'un changement de DUO ou ADUO</t>
  </si>
  <si>
    <t>Onglet des mois</t>
  </si>
  <si>
    <t>En haut à gauche ce trouve deux boutons violet et rouge qui permettent de masquer/afficher les colonnes nécessaires pour les DPX et celles pour les GU.
Les colonnes avec l'entête orange clair doivent être complétés OBLIGATOIREMENT. 
Les colonnes avec l'entête jaune clair sont à titre indicatif pour les DPX.</t>
  </si>
  <si>
    <t>Les colonnes CP et Prénom s'affichent en sélectionnant un nom dans la liste déroulante.
Il y a une liste déroulante pour:
- nom
- lieux et nature
- journée de service prévue
- PS (prise de service)
- FS (fin de service)
- heure d'arrivée au dépôt
- heure de départ du dépot
- relevé de déplacement (si un relevé est fait pour cette sortie)</t>
  </si>
  <si>
    <t xml:space="preserve">Quand les DPX veulent transmettre le fichier au DUO, il suffit de cliquer sur le bouton de leur DUO. 
Cela enregistre le fichier dans le dossier de leur UO et du sujet concerné (Astreinte, HS, ind de conduite). Le fichier se nomme : "Sujet en question +  équipe + année " 
Puis, cela envoi par mail au DUO, le lien pour accéder au fichier en question. </t>
  </si>
  <si>
    <t>RELEVÉ D'ASTREINTE DU MOIS DE FEVRIER</t>
  </si>
  <si>
    <t>RELEVÉ D'ASTREINTE DU MOIS DE MARS</t>
  </si>
  <si>
    <t>RELEVÉ D'ASTREINTE DU MOIS DE AVRIL</t>
  </si>
  <si>
    <t>RELEVÉ D'ASTREINTE DU MOIS DE MAI</t>
  </si>
  <si>
    <t>RELEVÉ D'ASTREINTE DU MOIS DE JUIN</t>
  </si>
  <si>
    <t>RELEVÉ D'ASTREINTE DU MOIS DE JUILLET</t>
  </si>
  <si>
    <t>RELEVÉ D'ASTREINTE DU MOIS DE AOÛT</t>
  </si>
  <si>
    <t>RELEVÉ D'ASTREINTE DU MOIS DE SEPTEMBRE</t>
  </si>
  <si>
    <t>RELEVÉ D'ASTREINTE DU MOIS DE OCTOBRE</t>
  </si>
  <si>
    <t>RELEVÉ D'ASTREINTE DU MOIS DE NOVEMBRE</t>
  </si>
  <si>
    <t>RELEVÉ D'ASTREINTE DU MOIS DE DECEMBRE</t>
  </si>
  <si>
    <t>UO:</t>
  </si>
  <si>
    <t>Année:</t>
  </si>
  <si>
    <r>
      <rPr>
        <b/>
        <sz val="12"/>
        <color theme="1"/>
        <rFont val="Calibri"/>
        <family val="2"/>
        <scheme val="minor"/>
      </rPr>
      <t xml:space="preserve">Dans le mois de janvier se trouve un bouton: "nouveau fichier, nouvelle équipe" . Ce bouton doit être utilisé uniquement dans un fichier vierge afin de créer un nouveau fichier dans l'UO pour une nouvelle équipe. Pour ce faire il faut saisir l'année, l'UO et l'équipe et seulement ensuite cliquer sur le bouton. </t>
    </r>
    <r>
      <rPr>
        <sz val="11"/>
        <color theme="1"/>
        <rFont val="Calibri"/>
        <family val="2"/>
        <scheme val="minor"/>
      </rPr>
      <t xml:space="preserve">
Dans le mois de décembre, se trouve un bouton en haut à droite permettant de créer un nouveau fichier avec l'année N+1 et d'effacer l'ensemble des informations comprises dans chaque onglet. Cela permet de repartir avec un fichier vierge pour la nouvelle année. Charge aux DPX de déplacer l'anciens fichiers dans le dossier archive.</t>
    </r>
  </si>
  <si>
    <t>Le DUO lors de la réception du mail, doit cliquer sur le lien, activer les modifications si besoin et cliquer sur le bouton correspondant au bon GU pour l'envoyer automatiquement.</t>
  </si>
  <si>
    <t>perso 1</t>
  </si>
  <si>
    <t>perso 2</t>
  </si>
  <si>
    <t>perso 3</t>
  </si>
  <si>
    <t>perso 4</t>
  </si>
  <si>
    <t>perso 5</t>
  </si>
  <si>
    <t>perso 6</t>
  </si>
  <si>
    <t>perso 7</t>
  </si>
  <si>
    <t>perso 8</t>
  </si>
  <si>
    <t>perso 9</t>
  </si>
  <si>
    <t>perso 10</t>
  </si>
  <si>
    <t>perso 11</t>
  </si>
  <si>
    <t>perso 12</t>
  </si>
  <si>
    <t>perso 13</t>
  </si>
  <si>
    <t>aaaaaa@free.fr</t>
  </si>
  <si>
    <t>bbbbb@free.fr</t>
  </si>
  <si>
    <t>acteur 1</t>
  </si>
  <si>
    <t>acteur 2</t>
  </si>
  <si>
    <t>acteur 3</t>
  </si>
  <si>
    <t>zzzzzz@free.fr</t>
  </si>
  <si>
    <t>yyyyy@free.fr</t>
  </si>
  <si>
    <t>wwww@free.fr</t>
  </si>
  <si>
    <t>GU acteur 1</t>
  </si>
  <si>
    <t>GU acteur 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</si>
</sst>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
    <numFmt numFmtId="165" formatCode="[h]:mm:ss;@"/>
  </numFmts>
  <fonts count="9" x14ac:knownFonts="1">
    <font>
      <sz val="11"/>
      <color theme="1"/>
      <name val="Calibri"/>
      <family val="2"/>
      <scheme val="minor"/>
    </font>
    <font>
      <sz val="8"/>
      <color theme="1"/>
      <name val="Calibri"/>
      <family val="2"/>
      <scheme val="minor"/>
    </font>
    <font>
      <sz val="11"/>
      <color theme="0"/>
      <name val="Calibri"/>
      <family val="2"/>
      <scheme val="minor"/>
    </font>
    <font>
      <b/>
      <sz val="14"/>
      <color theme="1"/>
      <name val="Calibri"/>
      <family val="2"/>
      <scheme val="minor"/>
    </font>
    <font>
      <b/>
      <sz val="12"/>
      <color theme="1"/>
      <name val="Calibri"/>
      <family val="2"/>
      <scheme val="minor"/>
    </font>
    <font>
      <b/>
      <sz val="16"/>
      <color theme="1"/>
      <name val="Calibri"/>
      <family val="2"/>
      <scheme val="minor"/>
    </font>
    <font>
      <sz val="11"/>
      <color theme="2" tint="-9.9978637043366805E-2"/>
      <name val="Calibri"/>
      <family val="2"/>
      <scheme val="minor"/>
    </font>
    <font>
      <sz val="11"/>
      <color theme="0" tint="-0.34998626667073579"/>
      <name val="Calibri"/>
      <family val="2"/>
      <scheme val="minor"/>
    </font>
    <font>
      <u/>
      <sz val="11"/>
      <color theme="10"/>
      <name val="Calibri"/>
      <family val="2"/>
      <scheme val="minor"/>
    </font>
  </fonts>
  <fills count="12">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bgColor indexed="64"/>
      </patternFill>
    </fill>
    <fill>
      <patternFill patternType="solid">
        <fgColor theme="0"/>
        <bgColor indexed="64"/>
      </patternFill>
    </fill>
    <fill>
      <patternFill patternType="solid">
        <fgColor theme="0" tint="-0.249977111117893"/>
        <bgColor indexed="64"/>
      </patternFill>
    </fill>
    <fill>
      <patternFill patternType="solid">
        <fgColor rgb="FFFFFF00"/>
        <bgColor indexed="64"/>
      </patternFill>
    </fill>
    <fill>
      <patternFill patternType="solid">
        <fgColor theme="2" tint="-0.249977111117893"/>
        <bgColor indexed="64"/>
      </patternFill>
    </fill>
    <fill>
      <patternFill patternType="solid">
        <fgColor theme="5" tint="0.39997558519241921"/>
        <bgColor indexed="64"/>
      </patternFill>
    </fill>
    <fill>
      <patternFill patternType="solid">
        <fgColor theme="4"/>
        <bgColor indexed="64"/>
      </patternFill>
    </fill>
    <fill>
      <patternFill patternType="solid">
        <fgColor rgb="FFFFE89F"/>
        <bgColor indexed="64"/>
      </patternFill>
    </fill>
  </fills>
  <borders count="17">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thick">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8" fillId="0" borderId="0" applyNumberFormat="0" applyFill="0" applyBorder="0" applyAlignment="0" applyProtection="0"/>
  </cellStyleXfs>
  <cellXfs count="84">
    <xf numFmtId="0" fontId="0" fillId="0" borderId="0" xfId="0"/>
    <xf numFmtId="0" fontId="0" fillId="0" borderId="4" xfId="0" applyBorder="1" applyAlignment="1" applyProtection="1">
      <alignment horizontal="center"/>
      <protection locked="0"/>
    </xf>
    <xf numFmtId="0" fontId="0" fillId="0" borderId="5" xfId="0" applyBorder="1" applyAlignment="1" applyProtection="1">
      <alignment horizontal="center"/>
      <protection locked="0"/>
    </xf>
    <xf numFmtId="0" fontId="0" fillId="0" borderId="0" xfId="0" applyProtection="1"/>
    <xf numFmtId="0" fontId="0" fillId="0" borderId="0" xfId="0" applyAlignment="1" applyProtection="1">
      <alignment horizontal="center"/>
    </xf>
    <xf numFmtId="0" fontId="0" fillId="3" borderId="2" xfId="0" applyFill="1" applyBorder="1" applyAlignment="1" applyProtection="1">
      <alignment horizontal="center"/>
    </xf>
    <xf numFmtId="0" fontId="0" fillId="3" borderId="3" xfId="0" applyFill="1" applyBorder="1" applyAlignment="1" applyProtection="1">
      <alignment horizontal="center"/>
    </xf>
    <xf numFmtId="0" fontId="0" fillId="5" borderId="0" xfId="0" applyFill="1" applyAlignment="1" applyProtection="1">
      <alignment horizontal="center"/>
    </xf>
    <xf numFmtId="0" fontId="0" fillId="5" borderId="0" xfId="0" applyFill="1" applyProtection="1"/>
    <xf numFmtId="0" fontId="0" fillId="0" borderId="0" xfId="0" applyAlignment="1" applyProtection="1">
      <alignment wrapText="1"/>
    </xf>
    <xf numFmtId="0" fontId="0" fillId="0" borderId="0" xfId="0" applyFill="1" applyBorder="1" applyAlignment="1" applyProtection="1">
      <alignment wrapText="1"/>
    </xf>
    <xf numFmtId="20" fontId="0" fillId="0" borderId="0" xfId="0" applyNumberFormat="1" applyProtection="1"/>
    <xf numFmtId="165" fontId="0" fillId="0" borderId="0" xfId="0" applyNumberFormat="1" applyProtection="1"/>
    <xf numFmtId="46" fontId="0" fillId="0" borderId="0" xfId="0" applyNumberFormat="1" applyProtection="1"/>
    <xf numFmtId="165" fontId="0" fillId="0" borderId="0" xfId="0" applyNumberFormat="1" applyAlignment="1" applyProtection="1">
      <alignment horizontal="center"/>
    </xf>
    <xf numFmtId="0" fontId="1" fillId="0" borderId="0" xfId="0" applyFont="1" applyAlignment="1" applyProtection="1">
      <alignment wrapText="1"/>
    </xf>
    <xf numFmtId="0" fontId="0" fillId="3" borderId="1" xfId="0" applyFill="1" applyBorder="1" applyAlignment="1" applyProtection="1"/>
    <xf numFmtId="0" fontId="0" fillId="3" borderId="2" xfId="0" applyFill="1" applyBorder="1" applyAlignment="1" applyProtection="1"/>
    <xf numFmtId="0" fontId="0" fillId="3" borderId="2" xfId="0" applyFont="1" applyFill="1" applyBorder="1" applyAlignment="1" applyProtection="1">
      <alignment horizontal="center"/>
    </xf>
    <xf numFmtId="0" fontId="2" fillId="5" borderId="0" xfId="0" applyFont="1" applyFill="1" applyAlignment="1" applyProtection="1">
      <alignment horizontal="center"/>
    </xf>
    <xf numFmtId="0" fontId="0" fillId="2" borderId="1" xfId="0" applyFill="1" applyBorder="1" applyAlignment="1" applyProtection="1"/>
    <xf numFmtId="0" fontId="0" fillId="2" borderId="2" xfId="0" applyFill="1" applyBorder="1" applyAlignment="1" applyProtection="1"/>
    <xf numFmtId="0" fontId="0" fillId="2" borderId="3" xfId="0" applyFill="1" applyBorder="1" applyAlignment="1" applyProtection="1"/>
    <xf numFmtId="0" fontId="0" fillId="4" borderId="1" xfId="0" applyFill="1" applyBorder="1" applyAlignment="1" applyProtection="1"/>
    <xf numFmtId="0" fontId="0" fillId="4" borderId="2" xfId="0" applyFill="1" applyBorder="1" applyAlignment="1" applyProtection="1"/>
    <xf numFmtId="0" fontId="0" fillId="4" borderId="3" xfId="0" applyFill="1" applyBorder="1" applyAlignment="1" applyProtection="1"/>
    <xf numFmtId="0" fontId="0" fillId="3" borderId="2" xfId="0" applyFill="1" applyBorder="1" applyAlignment="1" applyProtection="1">
      <alignment horizontal="right"/>
    </xf>
    <xf numFmtId="0" fontId="0" fillId="5" borderId="4" xfId="0" applyFill="1" applyBorder="1" applyAlignment="1" applyProtection="1">
      <alignment horizontal="center"/>
    </xf>
    <xf numFmtId="0" fontId="0" fillId="5" borderId="4" xfId="0" applyFill="1" applyBorder="1" applyAlignment="1" applyProtection="1">
      <alignment horizontal="center"/>
      <protection locked="0"/>
    </xf>
    <xf numFmtId="14" fontId="0" fillId="5" borderId="4" xfId="0" applyNumberFormat="1" applyFill="1" applyBorder="1" applyAlignment="1" applyProtection="1">
      <alignment horizontal="center"/>
      <protection locked="0"/>
    </xf>
    <xf numFmtId="164" fontId="0" fillId="5" borderId="5" xfId="0" applyNumberFormat="1" applyFill="1" applyBorder="1" applyAlignment="1" applyProtection="1">
      <alignment horizontal="center"/>
      <protection locked="0"/>
    </xf>
    <xf numFmtId="0" fontId="0" fillId="6" borderId="4" xfId="0" applyFill="1" applyBorder="1" applyAlignment="1" applyProtection="1">
      <alignment horizontal="center"/>
    </xf>
    <xf numFmtId="0" fontId="0" fillId="6" borderId="4" xfId="0" applyFill="1" applyBorder="1" applyProtection="1"/>
    <xf numFmtId="164" fontId="0" fillId="5" borderId="5" xfId="0" applyNumberFormat="1" applyFill="1" applyBorder="1" applyAlignment="1" applyProtection="1">
      <alignment horizontal="center"/>
    </xf>
    <xf numFmtId="0" fontId="3" fillId="3" borderId="2" xfId="0" applyFont="1" applyFill="1" applyBorder="1" applyAlignment="1" applyProtection="1">
      <alignment horizontal="center" vertical="center"/>
    </xf>
    <xf numFmtId="0" fontId="0" fillId="0" borderId="0" xfId="0" applyAlignment="1">
      <alignment wrapText="1"/>
    </xf>
    <xf numFmtId="164" fontId="0" fillId="5" borderId="4" xfId="0" applyNumberFormat="1" applyFill="1" applyBorder="1" applyAlignment="1" applyProtection="1">
      <alignment horizontal="center"/>
    </xf>
    <xf numFmtId="0" fontId="0" fillId="8" borderId="0" xfId="0" applyFill="1" applyAlignment="1">
      <alignment wrapText="1"/>
    </xf>
    <xf numFmtId="0" fontId="0" fillId="9" borderId="0" xfId="0" applyFill="1" applyAlignment="1">
      <alignment wrapText="1"/>
    </xf>
    <xf numFmtId="0" fontId="0" fillId="10" borderId="0" xfId="0" applyFill="1" applyAlignment="1">
      <alignment wrapText="1"/>
    </xf>
    <xf numFmtId="0" fontId="3" fillId="8" borderId="0" xfId="0" applyFont="1" applyFill="1" applyAlignment="1">
      <alignment wrapText="1"/>
    </xf>
    <xf numFmtId="0" fontId="3" fillId="9" borderId="0" xfId="0" applyFont="1" applyFill="1" applyAlignment="1">
      <alignment wrapText="1"/>
    </xf>
    <xf numFmtId="0" fontId="4" fillId="4" borderId="2" xfId="0" applyFont="1" applyFill="1" applyBorder="1" applyAlignment="1" applyProtection="1">
      <alignment horizontal="right"/>
    </xf>
    <xf numFmtId="0" fontId="4" fillId="2" borderId="2" xfId="0" applyFont="1" applyFill="1" applyBorder="1" applyAlignment="1" applyProtection="1">
      <alignment horizontal="right"/>
    </xf>
    <xf numFmtId="0" fontId="4" fillId="2" borderId="2" xfId="0" applyFont="1" applyFill="1" applyBorder="1" applyAlignment="1" applyProtection="1">
      <alignment horizontal="left"/>
    </xf>
    <xf numFmtId="0" fontId="0" fillId="6" borderId="5" xfId="0" applyFill="1" applyBorder="1" applyProtection="1"/>
    <xf numFmtId="0" fontId="0" fillId="5" borderId="5" xfId="0" applyFill="1" applyBorder="1" applyAlignment="1" applyProtection="1">
      <alignment horizontal="center"/>
      <protection locked="0"/>
    </xf>
    <xf numFmtId="0" fontId="0" fillId="6" borderId="5" xfId="0" applyFill="1" applyBorder="1" applyAlignment="1" applyProtection="1">
      <alignment horizontal="center"/>
    </xf>
    <xf numFmtId="0" fontId="0" fillId="5" borderId="5" xfId="0" applyFill="1" applyBorder="1" applyAlignment="1" applyProtection="1">
      <alignment horizontal="center"/>
    </xf>
    <xf numFmtId="14" fontId="0" fillId="5" borderId="5" xfId="0" applyNumberFormat="1" applyFill="1" applyBorder="1" applyAlignment="1" applyProtection="1">
      <alignment horizontal="center"/>
      <protection locked="0"/>
    </xf>
    <xf numFmtId="0" fontId="0" fillId="2" borderId="1" xfId="0" applyFill="1" applyBorder="1" applyAlignment="1" applyProtection="1">
      <alignment horizontal="center" vertical="center"/>
    </xf>
    <xf numFmtId="0" fontId="0" fillId="2" borderId="2" xfId="0" applyFill="1" applyBorder="1" applyAlignment="1" applyProtection="1">
      <alignment horizontal="center" vertical="center"/>
    </xf>
    <xf numFmtId="0" fontId="0" fillId="2" borderId="15" xfId="0" applyFill="1" applyBorder="1" applyAlignment="1" applyProtection="1">
      <alignment horizontal="center" vertical="center"/>
    </xf>
    <xf numFmtId="0" fontId="0" fillId="2" borderId="16" xfId="0" applyFill="1" applyBorder="1" applyAlignment="1" applyProtection="1">
      <alignment horizontal="center" vertical="center" wrapText="1"/>
    </xf>
    <xf numFmtId="0" fontId="0" fillId="11" borderId="16" xfId="0" applyFill="1" applyBorder="1" applyAlignment="1" applyProtection="1">
      <alignment horizontal="center" vertical="center" wrapText="1"/>
    </xf>
    <xf numFmtId="0" fontId="5" fillId="0" borderId="16" xfId="0" applyFont="1" applyBorder="1" applyAlignment="1">
      <alignment wrapText="1"/>
    </xf>
    <xf numFmtId="0" fontId="5" fillId="0" borderId="0" xfId="0" applyFont="1" applyBorder="1" applyAlignment="1">
      <alignment wrapText="1"/>
    </xf>
    <xf numFmtId="0" fontId="0" fillId="7" borderId="6" xfId="0" applyFill="1" applyBorder="1" applyProtection="1">
      <protection locked="0"/>
    </xf>
    <xf numFmtId="0" fontId="0" fillId="7" borderId="7" xfId="0" applyFill="1" applyBorder="1" applyProtection="1">
      <protection locked="0"/>
    </xf>
    <xf numFmtId="0" fontId="0" fillId="7" borderId="8" xfId="0" applyFill="1" applyBorder="1" applyProtection="1">
      <protection locked="0"/>
    </xf>
    <xf numFmtId="0" fontId="0" fillId="0" borderId="0" xfId="0" applyProtection="1">
      <protection locked="0"/>
    </xf>
    <xf numFmtId="0" fontId="0" fillId="7" borderId="11" xfId="0" applyFill="1" applyBorder="1" applyProtection="1">
      <protection locked="0"/>
    </xf>
    <xf numFmtId="0" fontId="0" fillId="5" borderId="0" xfId="0" applyFill="1" applyProtection="1">
      <protection locked="0"/>
    </xf>
    <xf numFmtId="0" fontId="0" fillId="7" borderId="9" xfId="0" applyFill="1" applyBorder="1" applyProtection="1">
      <protection locked="0"/>
    </xf>
    <xf numFmtId="0" fontId="0" fillId="7" borderId="4" xfId="0" applyFill="1" applyBorder="1" applyProtection="1">
      <protection locked="0"/>
    </xf>
    <xf numFmtId="0" fontId="0" fillId="7" borderId="10" xfId="0" applyFill="1" applyBorder="1" applyProtection="1">
      <protection locked="0"/>
    </xf>
    <xf numFmtId="0" fontId="0" fillId="7" borderId="12" xfId="0" applyFill="1" applyBorder="1" applyProtection="1">
      <protection locked="0"/>
    </xf>
    <xf numFmtId="0" fontId="0" fillId="0" borderId="9" xfId="0" applyBorder="1" applyProtection="1">
      <protection locked="0"/>
    </xf>
    <xf numFmtId="0" fontId="0" fillId="0" borderId="4" xfId="0" applyBorder="1" applyProtection="1">
      <protection locked="0"/>
    </xf>
    <xf numFmtId="0" fontId="0" fillId="0" borderId="10" xfId="0" applyBorder="1" applyProtection="1">
      <protection locked="0"/>
    </xf>
    <xf numFmtId="0" fontId="0" fillId="0" borderId="12" xfId="0" applyBorder="1" applyProtection="1">
      <protection locked="0"/>
    </xf>
    <xf numFmtId="20" fontId="0" fillId="0" borderId="9" xfId="0" applyNumberFormat="1" applyBorder="1" applyProtection="1">
      <protection locked="0"/>
    </xf>
    <xf numFmtId="20" fontId="0" fillId="0" borderId="10" xfId="0" applyNumberFormat="1" applyBorder="1" applyProtection="1">
      <protection locked="0"/>
    </xf>
    <xf numFmtId="0" fontId="6" fillId="3" borderId="2" xfId="0" applyFont="1" applyFill="1" applyBorder="1" applyAlignment="1" applyProtection="1"/>
    <xf numFmtId="0" fontId="4" fillId="4" borderId="2" xfId="0" applyFont="1" applyFill="1" applyBorder="1" applyAlignment="1" applyProtection="1">
      <alignment horizontal="left"/>
    </xf>
    <xf numFmtId="0" fontId="7" fillId="0" borderId="0" xfId="0" applyFont="1" applyProtection="1"/>
    <xf numFmtId="0" fontId="7" fillId="7" borderId="0" xfId="0" applyFont="1" applyFill="1" applyProtection="1"/>
    <xf numFmtId="0" fontId="3" fillId="3" borderId="16" xfId="0" applyFont="1" applyFill="1" applyBorder="1" applyAlignment="1" applyProtection="1">
      <alignment horizontal="center" vertical="center"/>
    </xf>
    <xf numFmtId="0" fontId="1" fillId="0" borderId="0" xfId="0" applyFont="1" applyAlignment="1" applyProtection="1">
      <alignment horizontal="center" wrapText="1"/>
    </xf>
    <xf numFmtId="0" fontId="0" fillId="2" borderId="13" xfId="0" applyFill="1" applyBorder="1" applyAlignment="1" applyProtection="1">
      <alignment horizontal="center" vertical="center" wrapText="1"/>
    </xf>
    <xf numFmtId="0" fontId="0" fillId="2" borderId="14" xfId="0" applyFill="1" applyBorder="1" applyAlignment="1" applyProtection="1">
      <alignment horizontal="center" vertical="center" wrapText="1"/>
    </xf>
    <xf numFmtId="0" fontId="0" fillId="11" borderId="13" xfId="0" applyFill="1" applyBorder="1" applyAlignment="1" applyProtection="1">
      <alignment horizontal="center" vertical="center" wrapText="1"/>
    </xf>
    <xf numFmtId="0" fontId="0" fillId="11" borderId="14" xfId="0" applyFill="1" applyBorder="1" applyAlignment="1" applyProtection="1">
      <alignment horizontal="center" vertical="center" wrapText="1"/>
    </xf>
    <xf numFmtId="0" fontId="8" fillId="0" borderId="0" xfId="1" applyProtection="1"/>
  </cellXfs>
  <cellStyles count="2">
    <cellStyle name="Lien hypertexte" xfId="1" builtinId="8"/>
    <cellStyle name="Normal" xfId="0" builtinId="0"/>
  </cellStyles>
  <dxfs count="0"/>
  <tableStyles count="0" defaultTableStyle="TableStyleMedium2" defaultPivotStyle="PivotStyleMedium9"/>
  <colors>
    <mruColors>
      <color rgb="FFFFE89F"/>
      <color rgb="FFFFDF79"/>
      <color rgb="FFFFCD2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004266" cy="403778"/>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786848"/>
          <a:ext cx="1004266" cy="403778"/>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10</xdr:col>
      <xdr:colOff>1116833</xdr:colOff>
      <xdr:row>0</xdr:row>
      <xdr:rowOff>188119</xdr:rowOff>
    </xdr:from>
    <xdr:to>
      <xdr:col>11</xdr:col>
      <xdr:colOff>819176</xdr:colOff>
      <xdr:row>4</xdr:row>
      <xdr:rowOff>128588</xdr:rowOff>
    </xdr:to>
    <xdr:sp macro="[0]!envoi_duo" textlink="liste!AA8">
      <xdr:nvSpPr>
        <xdr:cNvPr id="6" name="Rectangle à coins arrondis 5"/>
        <xdr:cNvSpPr/>
      </xdr:nvSpPr>
      <xdr:spPr>
        <a:xfrm>
          <a:off x="10510864" y="188119"/>
          <a:ext cx="833437" cy="773907"/>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82D6BAB9-22A3-465C-B62E-B4FBD54D03D0}" type="TxLink">
            <a:rPr lang="en-US" sz="1100" b="1" i="0" u="none" strike="noStrike">
              <a:solidFill>
                <a:sysClr val="windowText" lastClr="000000"/>
              </a:solidFill>
              <a:latin typeface="Calibri"/>
            </a:rPr>
            <a:pPr algn="ctr"/>
            <a:t>Envoi valideur</a:t>
          </a:fld>
          <a:endParaRPr lang="fr-FR" sz="1200" b="1">
            <a:solidFill>
              <a:sysClr val="windowText" lastClr="000000"/>
            </a:solidFill>
          </a:endParaRPr>
        </a:p>
      </xdr:txBody>
    </xdr:sp>
    <xdr:clientData/>
  </xdr:twoCellAnchor>
  <xdr:twoCellAnchor>
    <xdr:from>
      <xdr:col>14</xdr:col>
      <xdr:colOff>71416</xdr:colOff>
      <xdr:row>1</xdr:row>
      <xdr:rowOff>14289</xdr:rowOff>
    </xdr:from>
    <xdr:to>
      <xdr:col>14</xdr:col>
      <xdr:colOff>1073924</xdr:colOff>
      <xdr:row>4</xdr:row>
      <xdr:rowOff>157164</xdr:rowOff>
    </xdr:to>
    <xdr:sp macro="[0]!envoi_GU_1" textlink="liste!AA6">
      <xdr:nvSpPr>
        <xdr:cNvPr id="9" name="Rectangle à coins arrondis 8"/>
        <xdr:cNvSpPr/>
      </xdr:nvSpPr>
      <xdr:spPr>
        <a:xfrm>
          <a:off x="13751697" y="216695"/>
          <a:ext cx="1002508" cy="773907"/>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1214415</xdr:colOff>
      <xdr:row>1</xdr:row>
      <xdr:rowOff>11907</xdr:rowOff>
    </xdr:from>
    <xdr:to>
      <xdr:col>14</xdr:col>
      <xdr:colOff>2274071</xdr:colOff>
      <xdr:row>4</xdr:row>
      <xdr:rowOff>154782</xdr:rowOff>
    </xdr:to>
    <xdr:sp macro="[0]!envoi_GU_2" textlink="liste!AA7">
      <xdr:nvSpPr>
        <xdr:cNvPr id="10" name="Rectangle à coins arrondis 9"/>
        <xdr:cNvSpPr/>
      </xdr:nvSpPr>
      <xdr:spPr>
        <a:xfrm>
          <a:off x="14894696" y="214313"/>
          <a:ext cx="1059656" cy="773907"/>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twoCellAnchor>
    <xdr:from>
      <xdr:col>5</xdr:col>
      <xdr:colOff>619124</xdr:colOff>
      <xdr:row>0</xdr:row>
      <xdr:rowOff>11907</xdr:rowOff>
    </xdr:from>
    <xdr:to>
      <xdr:col>8</xdr:col>
      <xdr:colOff>666750</xdr:colOff>
      <xdr:row>3</xdr:row>
      <xdr:rowOff>190500</xdr:rowOff>
    </xdr:to>
    <xdr:sp macro="[0]!Nouveau_fichier" textlink="">
      <xdr:nvSpPr>
        <xdr:cNvPr id="4" name="Rectangle à coins arrondis 3"/>
        <xdr:cNvSpPr/>
      </xdr:nvSpPr>
      <xdr:spPr>
        <a:xfrm>
          <a:off x="5500687" y="11907"/>
          <a:ext cx="2845594" cy="797718"/>
        </a:xfrm>
        <a:prstGeom prst="roundRect">
          <a:avLst/>
        </a:prstGeom>
        <a:solidFill>
          <a:sysClr val="window" lastClr="FFFFFF"/>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200" b="1">
              <a:solidFill>
                <a:srgbClr val="FF0000"/>
              </a:solidFill>
            </a:rPr>
            <a:t>Création nouveau fichier pour une nouvelle équipe UNIQUEMENT: saisir</a:t>
          </a:r>
          <a:r>
            <a:rPr lang="fr-FR" sz="1200" b="1" baseline="0">
              <a:solidFill>
                <a:srgbClr val="FF0000"/>
              </a:solidFill>
            </a:rPr>
            <a:t> l'UO, l'équipe et l'année avant de cliquer</a:t>
          </a:r>
          <a:endParaRPr lang="fr-FR" sz="1200" b="1">
            <a:solidFill>
              <a:srgbClr val="FF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0404"/>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0010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7" name="Rectangle à coins arrondis 6"/>
        <xdr:cNvSpPr/>
      </xdr:nvSpPr>
      <xdr:spPr>
        <a:xfrm>
          <a:off x="7405688" y="202406"/>
          <a:ext cx="833437" cy="773907"/>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BCFFA858-32DA-4DCD-B9ED-DB10C5A25A53}" type="TxLink">
            <a:rPr lang="en-US" sz="1200" b="1" i="0" u="none" strike="noStrike">
              <a:solidFill>
                <a:sysClr val="windowText" lastClr="000000"/>
              </a:solidFill>
              <a:latin typeface="Calibri"/>
            </a:rPr>
            <a:pPr algn="ctr"/>
            <a:t>Envoi valideur</a:t>
          </a:fld>
          <a:endParaRPr lang="fr-FR" sz="14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8" name="Rectangle à coins arrondis 7"/>
        <xdr:cNvSpPr/>
      </xdr:nvSpPr>
      <xdr:spPr>
        <a:xfrm>
          <a:off x="13325428" y="219076"/>
          <a:ext cx="1002508" cy="773907"/>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9" name="Rectangle à coins arrondis 8"/>
        <xdr:cNvSpPr/>
      </xdr:nvSpPr>
      <xdr:spPr>
        <a:xfrm>
          <a:off x="14468427" y="216694"/>
          <a:ext cx="1059656" cy="773907"/>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22BD3C64-843E-47A7-A3B4-321326FEB7E2}" type="TxLink">
            <a:rPr lang="en-US" sz="1200" b="1" i="0" u="none" strike="noStrike">
              <a:solidFill>
                <a:sysClr val="windowText" lastClr="000000"/>
              </a:solidFill>
              <a:latin typeface="Calibri"/>
            </a:rPr>
            <a:pPr algn="ctr"/>
            <a:t>Envoi valideur</a:t>
          </a:fld>
          <a:endParaRPr lang="fr-FR" sz="14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43ECC1EC-FA39-4BAE-911F-713C1C74910F}" type="TxLink">
            <a:rPr lang="en-US" sz="1100" b="1" i="0" u="none" strike="noStrike">
              <a:solidFill>
                <a:sysClr val="windowText" lastClr="000000"/>
              </a:solidFill>
              <a:latin typeface="Calibri"/>
            </a:rPr>
            <a:pPr algn="ctr"/>
            <a:t>Envoi valideur</a:t>
          </a:fld>
          <a:endParaRPr lang="fr-FR" sz="12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BD25D71D-B08C-4A3A-94F4-6C5E7BC987AF}" type="TxLink">
            <a:rPr lang="en-US" sz="1100" b="1" i="0" u="none" strike="noStrike">
              <a:solidFill>
                <a:sysClr val="windowText" lastClr="000000"/>
              </a:solidFill>
              <a:latin typeface="Calibri"/>
            </a:rPr>
            <a:pPr algn="ctr"/>
            <a:t>Envoi valideur</a:t>
          </a:fld>
          <a:endParaRPr lang="fr-FR" sz="12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34F92EF9-A78A-4DDB-86D9-2C8399BDE192}" type="TxLink">
            <a:rPr lang="en-US" sz="1100" b="1" i="0" u="none" strike="noStrike">
              <a:solidFill>
                <a:sysClr val="windowText" lastClr="000000"/>
              </a:solidFill>
              <a:latin typeface="Calibri"/>
            </a:rPr>
            <a:pPr algn="ctr"/>
            <a:t>Envoi valideur</a:t>
          </a:fld>
          <a:endParaRPr lang="fr-FR" sz="12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59BEA759-FAA3-463B-BA83-C57ECF45D0C7}" type="TxLink">
            <a:rPr lang="en-US" sz="1100" b="1" i="0" u="none" strike="noStrike">
              <a:solidFill>
                <a:sysClr val="windowText" lastClr="000000"/>
              </a:solidFill>
              <a:latin typeface="Calibri"/>
            </a:rPr>
            <a:pPr algn="ctr"/>
            <a:t>Envoi valideur</a:t>
          </a:fld>
          <a:endParaRPr lang="fr-FR" sz="12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0293E3B2-C9A4-4C64-8833-D6D9AB064390}" type="TxLink">
            <a:rPr lang="en-US" sz="1200" b="1" i="0" u="none" strike="noStrike">
              <a:solidFill>
                <a:sysClr val="windowText" lastClr="000000"/>
              </a:solidFill>
              <a:latin typeface="Calibri"/>
            </a:rPr>
            <a:pPr algn="ctr"/>
            <a:t>Envoi valideur</a:t>
          </a:fld>
          <a:endParaRPr lang="fr-FR" sz="14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43AE3171-E36B-479E-A812-0D4718B614CD}" type="TxLink">
            <a:rPr lang="en-US" sz="1200" b="1" i="0" u="none" strike="noStrike">
              <a:solidFill>
                <a:sysClr val="windowText" lastClr="000000"/>
              </a:solidFill>
              <a:latin typeface="Calibri"/>
            </a:rPr>
            <a:pPr algn="ctr"/>
            <a:t>Envoi valideur</a:t>
          </a:fld>
          <a:endParaRPr lang="fr-FR" sz="14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01BEEFA0-734F-48BF-ADEE-B1015FB56CB6}" type="TxLink">
            <a:rPr lang="en-US" sz="1200" b="1" i="0" u="none" strike="noStrike">
              <a:solidFill>
                <a:sysClr val="windowText" lastClr="000000"/>
              </a:solidFill>
              <a:latin typeface="Calibri"/>
            </a:rPr>
            <a:pPr algn="ctr"/>
            <a:t>Envoi valideur</a:t>
          </a:fld>
          <a:endParaRPr lang="fr-FR" sz="14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FF3C37D8-7B80-4A57-A4BC-1821557130DC}" type="TxLink">
            <a:rPr lang="en-US" sz="1200" b="1" i="0" u="none" strike="noStrike">
              <a:solidFill>
                <a:sysClr val="windowText" lastClr="000000"/>
              </a:solidFill>
              <a:latin typeface="Calibri"/>
            </a:rPr>
            <a:pPr algn="ctr"/>
            <a:t>Envoi valideur</a:t>
          </a:fld>
          <a:endParaRPr lang="fr-FR" sz="14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144946</xdr:colOff>
      <xdr:row>0</xdr:row>
      <xdr:rowOff>41412</xdr:rowOff>
    </xdr:from>
    <xdr:to>
      <xdr:col>1</xdr:col>
      <xdr:colOff>414130</xdr:colOff>
      <xdr:row>2</xdr:row>
      <xdr:rowOff>51766</xdr:rowOff>
    </xdr:to>
    <xdr:sp macro="[0]!VISU_GU" textlink="">
      <xdr:nvSpPr>
        <xdr:cNvPr id="2" name="Rectangle à coins arrondis 1"/>
        <xdr:cNvSpPr/>
      </xdr:nvSpPr>
      <xdr:spPr>
        <a:xfrm>
          <a:off x="144946" y="41412"/>
          <a:ext cx="1231209" cy="419929"/>
        </a:xfrm>
        <a:prstGeom prst="roundRect">
          <a:avLst/>
        </a:prstGeom>
      </xdr:spPr>
      <xdr:style>
        <a:lnRef idx="3">
          <a:schemeClr val="lt1"/>
        </a:lnRef>
        <a:fillRef idx="1">
          <a:schemeClr val="accent4"/>
        </a:fillRef>
        <a:effectRef idx="1">
          <a:schemeClr val="accent4"/>
        </a:effectRef>
        <a:fontRef idx="minor">
          <a:schemeClr val="lt1"/>
        </a:fontRef>
      </xdr:style>
      <xdr:txBody>
        <a:bodyPr vertOverflow="clip" horzOverflow="clip" rtlCol="0" anchor="t"/>
        <a:lstStyle/>
        <a:p>
          <a:pPr algn="l"/>
          <a:r>
            <a:rPr lang="fr-FR" sz="1100"/>
            <a:t>Visu GU</a:t>
          </a:r>
        </a:p>
      </xdr:txBody>
    </xdr:sp>
    <xdr:clientData/>
  </xdr:twoCellAnchor>
  <xdr:twoCellAnchor>
    <xdr:from>
      <xdr:col>0</xdr:col>
      <xdr:colOff>165652</xdr:colOff>
      <xdr:row>4</xdr:row>
      <xdr:rowOff>0</xdr:rowOff>
    </xdr:from>
    <xdr:to>
      <xdr:col>1</xdr:col>
      <xdr:colOff>434836</xdr:colOff>
      <xdr:row>6</xdr:row>
      <xdr:rowOff>10354</xdr:rowOff>
    </xdr:to>
    <xdr:sp macro="[0]!VISU_DPX" textlink="">
      <xdr:nvSpPr>
        <xdr:cNvPr id="3" name="Rectangle à coins arrondis 2"/>
        <xdr:cNvSpPr/>
      </xdr:nvSpPr>
      <xdr:spPr>
        <a:xfrm>
          <a:off x="165652" y="819150"/>
          <a:ext cx="1231209" cy="410404"/>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r>
            <a:rPr lang="fr-FR" sz="1100"/>
            <a:t>Visu DPX</a:t>
          </a:r>
        </a:p>
      </xdr:txBody>
    </xdr:sp>
    <xdr:clientData/>
  </xdr:twoCellAnchor>
  <xdr:twoCellAnchor>
    <xdr:from>
      <xdr:col>7</xdr:col>
      <xdr:colOff>0</xdr:colOff>
      <xdr:row>1</xdr:row>
      <xdr:rowOff>0</xdr:rowOff>
    </xdr:from>
    <xdr:to>
      <xdr:col>7</xdr:col>
      <xdr:colOff>833437</xdr:colOff>
      <xdr:row>4</xdr:row>
      <xdr:rowOff>142875</xdr:rowOff>
    </xdr:to>
    <xdr:sp macro="[0]!envoi_duo" textlink="liste!AA8">
      <xdr:nvSpPr>
        <xdr:cNvPr id="4" name="Rectangle à coins arrondis 3"/>
        <xdr:cNvSpPr/>
      </xdr:nvSpPr>
      <xdr:spPr>
        <a:xfrm>
          <a:off x="7391400" y="200025"/>
          <a:ext cx="833437"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6D943180-47D1-42C1-B7AB-025833206519}" type="TxLink">
            <a:rPr lang="en-US" sz="1200" b="1" i="0" u="none" strike="noStrike">
              <a:solidFill>
                <a:sysClr val="windowText" lastClr="000000"/>
              </a:solidFill>
              <a:latin typeface="Calibri"/>
            </a:rPr>
            <a:pPr algn="ctr"/>
            <a:t>Envoi valideur</a:t>
          </a:fld>
          <a:endParaRPr lang="fr-FR" sz="1400" b="1">
            <a:solidFill>
              <a:sysClr val="windowText" lastClr="000000"/>
            </a:solidFill>
          </a:endParaRPr>
        </a:p>
      </xdr:txBody>
    </xdr:sp>
    <xdr:clientData/>
  </xdr:twoCellAnchor>
  <xdr:twoCellAnchor>
    <xdr:from>
      <xdr:col>12</xdr:col>
      <xdr:colOff>1014365</xdr:colOff>
      <xdr:row>1</xdr:row>
      <xdr:rowOff>16670</xdr:rowOff>
    </xdr:from>
    <xdr:to>
      <xdr:col>13</xdr:col>
      <xdr:colOff>933405</xdr:colOff>
      <xdr:row>4</xdr:row>
      <xdr:rowOff>159545</xdr:rowOff>
    </xdr:to>
    <xdr:sp macro="[0]!envoi_GU_1" textlink="liste!AA6">
      <xdr:nvSpPr>
        <xdr:cNvPr id="5" name="Rectangle à coins arrondis 4"/>
        <xdr:cNvSpPr/>
      </xdr:nvSpPr>
      <xdr:spPr>
        <a:xfrm>
          <a:off x="13311140" y="216695"/>
          <a:ext cx="1004890"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indent="0" algn="ctr"/>
          <a:fld id="{B2EB7D64-B43E-4593-BBB5-64093FCF8515}" type="TxLink">
            <a:rPr lang="en-US" sz="1100" b="1" i="0" u="none" strike="noStrike">
              <a:solidFill>
                <a:sysClr val="windowText" lastClr="000000"/>
              </a:solidFill>
              <a:effectLst/>
              <a:latin typeface="Calibri"/>
              <a:ea typeface="+mn-ea"/>
              <a:cs typeface="+mn-cs"/>
            </a:rPr>
            <a:pPr indent="0" algn="ctr"/>
            <a:t>GU acteur 1</a:t>
          </a:fld>
          <a:endParaRPr lang="fr-FR" sz="1400" b="1">
            <a:solidFill>
              <a:sysClr val="windowText" lastClr="000000"/>
            </a:solidFill>
            <a:latin typeface="+mn-lt"/>
            <a:ea typeface="+mn-ea"/>
            <a:cs typeface="+mn-cs"/>
          </a:endParaRPr>
        </a:p>
      </xdr:txBody>
    </xdr:sp>
    <xdr:clientData/>
  </xdr:twoCellAnchor>
  <xdr:twoCellAnchor>
    <xdr:from>
      <xdr:col>14</xdr:col>
      <xdr:colOff>133302</xdr:colOff>
      <xdr:row>1</xdr:row>
      <xdr:rowOff>14288</xdr:rowOff>
    </xdr:from>
    <xdr:to>
      <xdr:col>14</xdr:col>
      <xdr:colOff>1192958</xdr:colOff>
      <xdr:row>4</xdr:row>
      <xdr:rowOff>157163</xdr:rowOff>
    </xdr:to>
    <xdr:sp macro="[0]!envoi_GU_2" textlink="liste!AA7">
      <xdr:nvSpPr>
        <xdr:cNvPr id="6" name="Rectangle à coins arrondis 5"/>
        <xdr:cNvSpPr/>
      </xdr:nvSpPr>
      <xdr:spPr>
        <a:xfrm>
          <a:off x="14458902" y="214313"/>
          <a:ext cx="1059656" cy="7620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fld id="{A9A4DF49-A9B4-497C-84CE-C963EB2ED985}" type="TxLink">
            <a:rPr lang="en-US" sz="1100" b="1" i="0" u="none" strike="noStrike">
              <a:solidFill>
                <a:sysClr val="windowText" lastClr="000000"/>
              </a:solidFill>
              <a:latin typeface="Calibri"/>
            </a:rPr>
            <a:pPr algn="ctr"/>
            <a:t>GU acteur 2</a:t>
          </a:fld>
          <a:endParaRPr lang="fr-FR" sz="1400" b="1">
            <a:solidFill>
              <a:sysClr val="windowText" lastClr="000000"/>
            </a:solidFill>
          </a:endParaRPr>
        </a:p>
      </xdr:txBody>
    </xdr:sp>
    <xdr:clientData/>
  </xdr:twoCellAnchor>
  <xdr:twoCellAnchor>
    <xdr:from>
      <xdr:col>16</xdr:col>
      <xdr:colOff>11906</xdr:colOff>
      <xdr:row>1</xdr:row>
      <xdr:rowOff>0</xdr:rowOff>
    </xdr:from>
    <xdr:to>
      <xdr:col>17</xdr:col>
      <xdr:colOff>238125</xdr:colOff>
      <xdr:row>3</xdr:row>
      <xdr:rowOff>154781</xdr:rowOff>
    </xdr:to>
    <xdr:sp macro="[0]!Nouvelle_année" textlink="">
      <xdr:nvSpPr>
        <xdr:cNvPr id="7" name="Rectangle à coins arrondis 6"/>
        <xdr:cNvSpPr/>
      </xdr:nvSpPr>
      <xdr:spPr>
        <a:xfrm>
          <a:off x="16609219" y="202406"/>
          <a:ext cx="1250156" cy="5715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Création fichier nouvelle année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Z:\EMM_SIEGE\RH\RH_POLE\$FICHIERS%20COMMUNS%20BA\R&#201;UNION\R&#201;UNION%20GT%20PAIE\Fichier%20ancien%20emplacement\Base%20vierge%20RAP\Liste%20destinataire%20astreinte,%20HS,%20ind%20condui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row r="2">
          <cell r="A2" t="str">
            <v>UO</v>
          </cell>
          <cell r="B2" t="str">
            <v>Liste DUO</v>
          </cell>
          <cell r="C2" t="str">
            <v>Adresse mail DUO</v>
          </cell>
          <cell r="E2" t="str">
            <v>UO</v>
          </cell>
          <cell r="F2" t="str">
            <v>Liste ADUO</v>
          </cell>
          <cell r="G2" t="str">
            <v>Adresse mail ADUO</v>
          </cell>
          <cell r="I2" t="str">
            <v>Liste GU</v>
          </cell>
          <cell r="J2" t="str">
            <v>Adresse mail GU</v>
          </cell>
          <cell r="L2" t="str">
            <v>Nom bouton</v>
          </cell>
        </row>
        <row r="5">
          <cell r="L5" t="str">
            <v>Envoi valideur</v>
          </cell>
        </row>
        <row r="9">
          <cell r="I9" t="str">
            <v>Liste RAP</v>
          </cell>
          <cell r="J9" t="str">
            <v>Adresse mail RAP</v>
          </cell>
        </row>
        <row r="17">
          <cell r="E17" t="str">
            <v>Autre1</v>
          </cell>
        </row>
        <row r="18">
          <cell r="E18" t="str">
            <v>Autre2</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bbbbb@free.fr" TargetMode="External"/><Relationship Id="rId13" Type="http://schemas.openxmlformats.org/officeDocument/2006/relationships/hyperlink" Target="mailto:bbbbb@free.fr" TargetMode="External"/><Relationship Id="rId18" Type="http://schemas.openxmlformats.org/officeDocument/2006/relationships/hyperlink" Target="mailto:aaaaaa@free.fr" TargetMode="External"/><Relationship Id="rId26" Type="http://schemas.openxmlformats.org/officeDocument/2006/relationships/hyperlink" Target="mailto:bbbbb@free.fr" TargetMode="External"/><Relationship Id="rId3" Type="http://schemas.openxmlformats.org/officeDocument/2006/relationships/hyperlink" Target="mailto:aaaaaa@free.fr" TargetMode="External"/><Relationship Id="rId21" Type="http://schemas.openxmlformats.org/officeDocument/2006/relationships/hyperlink" Target="mailto:bbbbb@free.fr" TargetMode="External"/><Relationship Id="rId7" Type="http://schemas.openxmlformats.org/officeDocument/2006/relationships/hyperlink" Target="mailto:aaaaaa@free.fr" TargetMode="External"/><Relationship Id="rId12" Type="http://schemas.openxmlformats.org/officeDocument/2006/relationships/hyperlink" Target="mailto:bbbbb@free.fr" TargetMode="External"/><Relationship Id="rId17" Type="http://schemas.openxmlformats.org/officeDocument/2006/relationships/hyperlink" Target="mailto:aaaaaa@free.fr" TargetMode="External"/><Relationship Id="rId25" Type="http://schemas.openxmlformats.org/officeDocument/2006/relationships/hyperlink" Target="mailto:bbbbb@free.fr" TargetMode="External"/><Relationship Id="rId2" Type="http://schemas.openxmlformats.org/officeDocument/2006/relationships/hyperlink" Target="mailto:bbbbb@free.fr" TargetMode="External"/><Relationship Id="rId16" Type="http://schemas.openxmlformats.org/officeDocument/2006/relationships/hyperlink" Target="mailto:aaaaaa@free.fr" TargetMode="External"/><Relationship Id="rId20" Type="http://schemas.openxmlformats.org/officeDocument/2006/relationships/hyperlink" Target="mailto:aaaaaa@free.fr" TargetMode="External"/><Relationship Id="rId29" Type="http://schemas.openxmlformats.org/officeDocument/2006/relationships/hyperlink" Target="mailto:wwww@free.fr" TargetMode="External"/><Relationship Id="rId1" Type="http://schemas.openxmlformats.org/officeDocument/2006/relationships/hyperlink" Target="mailto:aaaaaa@free.fr" TargetMode="External"/><Relationship Id="rId6" Type="http://schemas.openxmlformats.org/officeDocument/2006/relationships/hyperlink" Target="mailto:aaaaaa@free.fr" TargetMode="External"/><Relationship Id="rId11" Type="http://schemas.openxmlformats.org/officeDocument/2006/relationships/hyperlink" Target="mailto:bbbbb@free.fr" TargetMode="External"/><Relationship Id="rId24" Type="http://schemas.openxmlformats.org/officeDocument/2006/relationships/hyperlink" Target="mailto:bbbbb@free.fr" TargetMode="External"/><Relationship Id="rId5" Type="http://schemas.openxmlformats.org/officeDocument/2006/relationships/hyperlink" Target="mailto:aaaaaa@free.fr" TargetMode="External"/><Relationship Id="rId15" Type="http://schemas.openxmlformats.org/officeDocument/2006/relationships/hyperlink" Target="mailto:bbbbb@free.fr" TargetMode="External"/><Relationship Id="rId23" Type="http://schemas.openxmlformats.org/officeDocument/2006/relationships/hyperlink" Target="mailto:bbbbb@free.fr" TargetMode="External"/><Relationship Id="rId28" Type="http://schemas.openxmlformats.org/officeDocument/2006/relationships/hyperlink" Target="mailto:yyyyy@free.fr" TargetMode="External"/><Relationship Id="rId10" Type="http://schemas.openxmlformats.org/officeDocument/2006/relationships/hyperlink" Target="mailto:bbbbb@free.fr" TargetMode="External"/><Relationship Id="rId19" Type="http://schemas.openxmlformats.org/officeDocument/2006/relationships/hyperlink" Target="mailto:aaaaaa@free.fr" TargetMode="External"/><Relationship Id="rId4" Type="http://schemas.openxmlformats.org/officeDocument/2006/relationships/hyperlink" Target="mailto:aaaaaa@free.fr" TargetMode="External"/><Relationship Id="rId9" Type="http://schemas.openxmlformats.org/officeDocument/2006/relationships/hyperlink" Target="mailto:bbbbb@free.fr" TargetMode="External"/><Relationship Id="rId14" Type="http://schemas.openxmlformats.org/officeDocument/2006/relationships/hyperlink" Target="mailto:aaaaaa@free.fr" TargetMode="External"/><Relationship Id="rId22" Type="http://schemas.openxmlformats.org/officeDocument/2006/relationships/hyperlink" Target="mailto:bbbbb@free.fr" TargetMode="External"/><Relationship Id="rId27" Type="http://schemas.openxmlformats.org/officeDocument/2006/relationships/hyperlink" Target="mailto:zzzzzz@free.fr" TargetMode="External"/><Relationship Id="rId30"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A19"/>
  <sheetViews>
    <sheetView workbookViewId="0">
      <selection activeCell="A13" sqref="A13"/>
    </sheetView>
  </sheetViews>
  <sheetFormatPr baseColWidth="10" defaultRowHeight="15" x14ac:dyDescent="0.25"/>
  <cols>
    <col min="1" max="1" width="209.85546875" style="35" customWidth="1"/>
    <col min="2" max="16384" width="11.42578125" style="35"/>
  </cols>
  <sheetData>
    <row r="1" spans="1:1" ht="3.75" customHeight="1" thickBot="1" x14ac:dyDescent="0.3"/>
    <row r="2" spans="1:1" ht="19.5" customHeight="1" thickBot="1" x14ac:dyDescent="0.4">
      <c r="A2" s="55" t="s">
        <v>39</v>
      </c>
    </row>
    <row r="3" spans="1:1" ht="13.5" customHeight="1" x14ac:dyDescent="0.35">
      <c r="A3" s="56"/>
    </row>
    <row r="4" spans="1:1" x14ac:dyDescent="0.25">
      <c r="A4" s="39" t="s">
        <v>40</v>
      </c>
    </row>
    <row r="5" spans="1:1" ht="75" x14ac:dyDescent="0.25">
      <c r="A5" s="39" t="s">
        <v>41</v>
      </c>
    </row>
    <row r="7" spans="1:1" ht="18.75" x14ac:dyDescent="0.3">
      <c r="A7" s="40" t="s">
        <v>42</v>
      </c>
    </row>
    <row r="8" spans="1:1" ht="35.25" customHeight="1" x14ac:dyDescent="0.25">
      <c r="A8" s="37" t="s">
        <v>43</v>
      </c>
    </row>
    <row r="10" spans="1:1" ht="18.75" x14ac:dyDescent="0.3">
      <c r="A10" s="41" t="s">
        <v>44</v>
      </c>
    </row>
    <row r="11" spans="1:1" ht="45" x14ac:dyDescent="0.25">
      <c r="A11" s="38" t="s">
        <v>45</v>
      </c>
    </row>
    <row r="13" spans="1:1" ht="150" x14ac:dyDescent="0.25">
      <c r="A13" s="38" t="s">
        <v>46</v>
      </c>
    </row>
    <row r="15" spans="1:1" ht="45" x14ac:dyDescent="0.25">
      <c r="A15" s="38" t="s">
        <v>47</v>
      </c>
    </row>
    <row r="17" spans="1:1" x14ac:dyDescent="0.25">
      <c r="A17" s="38" t="s">
        <v>62</v>
      </c>
    </row>
    <row r="19" spans="1:1" ht="76.5" x14ac:dyDescent="0.25">
      <c r="A19" s="38" t="s">
        <v>61</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H99"/>
  <sheetViews>
    <sheetView topLeftCell="S1" zoomScale="85" zoomScaleNormal="85" workbookViewId="0">
      <selection activeCell="Y21" sqref="Y21"/>
    </sheetView>
  </sheetViews>
  <sheetFormatPr baseColWidth="10" defaultColWidth="9.140625" defaultRowHeight="15" x14ac:dyDescent="0.25"/>
  <cols>
    <col min="1" max="1" width="9.140625" style="3"/>
    <col min="2" max="2" width="10.140625" style="3" bestFit="1" customWidth="1"/>
    <col min="3" max="4" width="9.140625" style="3"/>
    <col min="5" max="5" width="14.28515625" style="3" bestFit="1" customWidth="1"/>
    <col min="6" max="6" width="14.28515625" style="3" customWidth="1"/>
    <col min="7" max="7" width="17.7109375" style="3" bestFit="1" customWidth="1"/>
    <col min="8" max="9" width="9.140625" style="3"/>
    <col min="10" max="10" width="6.5703125" style="3" bestFit="1" customWidth="1"/>
    <col min="11" max="11" width="9.140625" style="3"/>
    <col min="12" max="12" width="13.28515625" style="3" bestFit="1" customWidth="1"/>
    <col min="13" max="13" width="12.7109375" style="3" bestFit="1" customWidth="1"/>
    <col min="14" max="14" width="11.140625" style="3" bestFit="1" customWidth="1"/>
    <col min="15" max="15" width="9.140625" style="3"/>
    <col min="16" max="16" width="24" style="3" bestFit="1" customWidth="1"/>
    <col min="17" max="17" width="20.28515625" style="3" bestFit="1" customWidth="1"/>
    <col min="18" max="18" width="38" style="3" bestFit="1" customWidth="1"/>
    <col min="19" max="19" width="9.140625" style="3"/>
    <col min="20" max="20" width="24" style="3" bestFit="1" customWidth="1"/>
    <col min="21" max="21" width="22.7109375" style="3" bestFit="1" customWidth="1"/>
    <col min="22" max="22" width="38" style="3" bestFit="1" customWidth="1"/>
    <col min="23" max="23" width="9.140625" style="3"/>
    <col min="24" max="24" width="17.7109375" style="3" bestFit="1" customWidth="1"/>
    <col min="25" max="25" width="38" style="3" bestFit="1" customWidth="1"/>
    <col min="26" max="26" width="9.140625" style="3"/>
    <col min="27" max="27" width="18" style="3" bestFit="1" customWidth="1"/>
    <col min="28" max="16384" width="9.140625" style="3"/>
  </cols>
  <sheetData>
    <row r="1" spans="1:34" ht="15.75" thickBot="1" x14ac:dyDescent="0.3">
      <c r="P1" s="75" t="s">
        <v>23</v>
      </c>
      <c r="Q1" s="75" t="s">
        <v>1</v>
      </c>
      <c r="R1" s="75" t="s">
        <v>24</v>
      </c>
    </row>
    <row r="2" spans="1:34" x14ac:dyDescent="0.25">
      <c r="A2" s="57" t="s">
        <v>1</v>
      </c>
      <c r="B2" s="58" t="s">
        <v>2</v>
      </c>
      <c r="C2" s="59" t="s">
        <v>0</v>
      </c>
      <c r="D2" s="60"/>
      <c r="E2" s="61" t="s">
        <v>3</v>
      </c>
      <c r="F2" s="62"/>
      <c r="G2" s="61" t="s">
        <v>16</v>
      </c>
      <c r="H2" s="60"/>
      <c r="I2" s="57" t="s">
        <v>17</v>
      </c>
      <c r="J2" s="59" t="s">
        <v>18</v>
      </c>
      <c r="K2" s="60"/>
      <c r="L2" s="57" t="s">
        <v>19</v>
      </c>
      <c r="M2" s="59" t="s">
        <v>20</v>
      </c>
      <c r="P2" s="75" t="s">
        <v>21</v>
      </c>
      <c r="Q2" s="75" t="e">
        <f>VLOOKUP(Janvier!$E$2,liste!$P$7:$R$35,2,FALSE)</f>
        <v>#N/A</v>
      </c>
      <c r="R2" s="75" t="e">
        <f>VLOOKUP(Janvier!$E$2,liste!$P$7:$R$35,3,FALSE)</f>
        <v>#N/A</v>
      </c>
      <c r="AB2" s="75" t="str">
        <f>IF([1]Feuil1!M2="","",[1]Feuil1!M2)</f>
        <v/>
      </c>
      <c r="AC2" s="75" t="str">
        <f>IF([1]Feuil1!N2="","",[1]Feuil1!N2)</f>
        <v/>
      </c>
      <c r="AD2" s="75" t="str">
        <f>IF([1]Feuil1!R2="","",[1]Feuil1!R2)</f>
        <v/>
      </c>
      <c r="AE2" s="75" t="str">
        <f>IF([1]Feuil1!S2="","",[1]Feuil1!S2)</f>
        <v/>
      </c>
      <c r="AF2" s="75" t="str">
        <f>IF([1]Feuil1!T2="","",[1]Feuil1!T2)</f>
        <v/>
      </c>
      <c r="AG2" s="75" t="str">
        <f>IF([1]Feuil1!U2="","",[1]Feuil1!U2)</f>
        <v/>
      </c>
      <c r="AH2" s="75" t="str">
        <f>IF([1]Feuil1!V2="","",[1]Feuil1!V2)</f>
        <v/>
      </c>
    </row>
    <row r="3" spans="1:34" x14ac:dyDescent="0.25">
      <c r="A3" s="63"/>
      <c r="B3" s="64"/>
      <c r="C3" s="65"/>
      <c r="D3" s="60"/>
      <c r="E3" s="66"/>
      <c r="F3" s="60"/>
      <c r="G3" s="66"/>
      <c r="H3" s="60"/>
      <c r="I3" s="63"/>
      <c r="J3" s="65"/>
      <c r="K3" s="60"/>
      <c r="L3" s="63"/>
      <c r="M3" s="65"/>
      <c r="P3" s="75" t="s">
        <v>22</v>
      </c>
      <c r="Q3" s="75" t="e">
        <f>VLOOKUP(Janvier!$E$2,$T$7:$V$35,2,FALSE)</f>
        <v>#N/A</v>
      </c>
      <c r="R3" s="75" t="e">
        <f>VLOOKUP(Janvier!$E$2,$T$7:$V$35,3,FALSE)</f>
        <v>#N/A</v>
      </c>
      <c r="AB3" s="75" t="str">
        <f>IF([1]Feuil1!M3="","",[1]Feuil1!M3)</f>
        <v/>
      </c>
      <c r="AC3" s="75" t="str">
        <f>IF([1]Feuil1!N3="","",[1]Feuil1!N3)</f>
        <v/>
      </c>
      <c r="AD3" s="75" t="str">
        <f>IF([1]Feuil1!R3="","",[1]Feuil1!R3)</f>
        <v/>
      </c>
      <c r="AE3" s="75" t="str">
        <f>IF([1]Feuil1!S3="","",[1]Feuil1!S3)</f>
        <v/>
      </c>
      <c r="AF3" s="75" t="str">
        <f>IF([1]Feuil1!T3="","",[1]Feuil1!T3)</f>
        <v/>
      </c>
      <c r="AG3" s="75" t="str">
        <f>IF([1]Feuil1!U3="","",[1]Feuil1!U3)</f>
        <v/>
      </c>
      <c r="AH3" s="75" t="str">
        <f>IF([1]Feuil1!V3="","",[1]Feuil1!V3)</f>
        <v/>
      </c>
    </row>
    <row r="4" spans="1:34" x14ac:dyDescent="0.25">
      <c r="A4" s="67"/>
      <c r="B4" s="68"/>
      <c r="C4" s="69"/>
      <c r="D4" s="60"/>
      <c r="E4" s="70" t="s">
        <v>15</v>
      </c>
      <c r="F4" s="60"/>
      <c r="G4" s="70" t="s">
        <v>8</v>
      </c>
      <c r="H4" s="60"/>
      <c r="I4" s="71">
        <v>0.29166666666666669</v>
      </c>
      <c r="J4" s="72">
        <v>0.66805555555555562</v>
      </c>
      <c r="K4" s="60"/>
      <c r="L4" s="71">
        <v>0.16666666666666666</v>
      </c>
      <c r="M4" s="72">
        <v>8.819444444444445E-2</v>
      </c>
      <c r="Z4" s="75" t="str">
        <f>IF([1]Feuil1!K2="","",[1]Feuil1!K2)</f>
        <v/>
      </c>
      <c r="AB4" s="75" t="str">
        <f>IF([1]Feuil1!M4="","",[1]Feuil1!M4)</f>
        <v/>
      </c>
      <c r="AC4" s="75" t="str">
        <f>IF([1]Feuil1!N4="","",[1]Feuil1!N4)</f>
        <v/>
      </c>
      <c r="AD4" s="75" t="str">
        <f>IF([1]Feuil1!R4="","",[1]Feuil1!R4)</f>
        <v/>
      </c>
      <c r="AE4" s="75" t="str">
        <f>IF([1]Feuil1!S4="","",[1]Feuil1!S4)</f>
        <v/>
      </c>
      <c r="AF4" s="75" t="str">
        <f>IF([1]Feuil1!T4="","",[1]Feuil1!T4)</f>
        <v/>
      </c>
      <c r="AG4" s="75" t="str">
        <f>IF([1]Feuil1!U4="","",[1]Feuil1!U4)</f>
        <v/>
      </c>
      <c r="AH4" s="75" t="str">
        <f>IF([1]Feuil1!V4="","",[1]Feuil1!V4)</f>
        <v/>
      </c>
    </row>
    <row r="5" spans="1:34" x14ac:dyDescent="0.25">
      <c r="A5" s="67"/>
      <c r="B5" s="68"/>
      <c r="C5" s="69"/>
      <c r="D5" s="60"/>
      <c r="E5" s="70" t="s">
        <v>4</v>
      </c>
      <c r="F5" s="60"/>
      <c r="G5" s="70" t="s">
        <v>9</v>
      </c>
      <c r="H5" s="60"/>
      <c r="I5" s="71"/>
      <c r="J5" s="69"/>
      <c r="K5" s="60"/>
      <c r="L5" s="71">
        <v>0.22916666666666666</v>
      </c>
      <c r="M5" s="72">
        <v>0.16666666666666666</v>
      </c>
      <c r="P5" s="76" t="str">
        <f>IF([1]Feuil1!A2="","",[1]Feuil1!A2)</f>
        <v>UO</v>
      </c>
      <c r="Q5" s="76" t="str">
        <f>IF([1]Feuil1!B2="","",[1]Feuil1!B2)</f>
        <v>Liste DUO</v>
      </c>
      <c r="R5" s="76" t="str">
        <f>IF([1]Feuil1!C2="","",[1]Feuil1!C2)</f>
        <v>Adresse mail DUO</v>
      </c>
      <c r="S5" s="75" t="str">
        <f>IF([1]Feuil1!D2="","",[1]Feuil1!D2)</f>
        <v/>
      </c>
      <c r="T5" s="76" t="str">
        <f>IF([1]Feuil1!E2="","",[1]Feuil1!E2)</f>
        <v>UO</v>
      </c>
      <c r="U5" s="76" t="str">
        <f>IF([1]Feuil1!F2="","",[1]Feuil1!F2)</f>
        <v>Liste ADUO</v>
      </c>
      <c r="V5" s="76" t="str">
        <f>IF([1]Feuil1!G2="","",[1]Feuil1!G2)</f>
        <v>Adresse mail ADUO</v>
      </c>
      <c r="W5" s="75" t="str">
        <f>IF([1]Feuil1!H2="","",[1]Feuil1!H2)</f>
        <v/>
      </c>
      <c r="X5" s="76" t="str">
        <f>IF([1]Feuil1!I2="","",[1]Feuil1!I2)</f>
        <v>Liste GU</v>
      </c>
      <c r="Y5" s="76" t="str">
        <f>IF([1]Feuil1!J2="","",[1]Feuil1!J2)</f>
        <v>Adresse mail GU</v>
      </c>
      <c r="Z5" s="75" t="str">
        <f>IF([1]Feuil1!K3="","",[1]Feuil1!K3)</f>
        <v/>
      </c>
      <c r="AA5" s="75" t="str">
        <f>IF([1]Feuil1!L2="","",[1]Feuil1!L2)</f>
        <v>Nom bouton</v>
      </c>
      <c r="AB5" s="75" t="str">
        <f>IF([1]Feuil1!M5="","",[1]Feuil1!M5)</f>
        <v/>
      </c>
      <c r="AC5" s="75" t="str">
        <f>IF([1]Feuil1!N5="","",[1]Feuil1!N5)</f>
        <v/>
      </c>
      <c r="AD5" s="75" t="str">
        <f>IF([1]Feuil1!R5="","",[1]Feuil1!R5)</f>
        <v/>
      </c>
      <c r="AE5" s="75" t="str">
        <f>IF([1]Feuil1!S5="","",[1]Feuil1!S5)</f>
        <v/>
      </c>
      <c r="AF5" s="75" t="str">
        <f>IF([1]Feuil1!T5="","",[1]Feuil1!T5)</f>
        <v/>
      </c>
      <c r="AG5" s="75" t="str">
        <f>IF([1]Feuil1!U5="","",[1]Feuil1!U5)</f>
        <v/>
      </c>
      <c r="AH5" s="75" t="str">
        <f>IF([1]Feuil1!V5="","",[1]Feuil1!V5)</f>
        <v/>
      </c>
    </row>
    <row r="6" spans="1:34" x14ac:dyDescent="0.25">
      <c r="A6" s="67"/>
      <c r="B6" s="68"/>
      <c r="C6" s="69"/>
      <c r="D6" s="60"/>
      <c r="E6" s="70" t="s">
        <v>8</v>
      </c>
      <c r="F6" s="60"/>
      <c r="G6" s="70" t="s">
        <v>11</v>
      </c>
      <c r="H6" s="60"/>
      <c r="I6" s="71"/>
      <c r="J6" s="69"/>
      <c r="K6" s="60"/>
      <c r="L6" s="71">
        <v>0.3125</v>
      </c>
      <c r="M6" s="72">
        <v>0.50138888888888888</v>
      </c>
      <c r="P6" s="76" t="str">
        <f>IF([1]Feuil1!A3="","",[1]Feuil1!A3)</f>
        <v/>
      </c>
      <c r="Q6" s="76" t="str">
        <f>IF([1]Feuil1!B3="","",[1]Feuil1!B3)</f>
        <v/>
      </c>
      <c r="R6" s="76" t="str">
        <f>IF([1]Feuil1!C3="","",[1]Feuil1!C3)</f>
        <v/>
      </c>
      <c r="S6" s="75" t="str">
        <f>IF([1]Feuil1!D3="","",[1]Feuil1!D3)</f>
        <v/>
      </c>
      <c r="T6" s="76" t="str">
        <f>IF([1]Feuil1!E3="","",[1]Feuil1!E3)</f>
        <v/>
      </c>
      <c r="U6" s="76" t="str">
        <f>IF([1]Feuil1!F3="","",[1]Feuil1!F3)</f>
        <v/>
      </c>
      <c r="V6" s="76" t="str">
        <f>IF([1]Feuil1!G3="","",[1]Feuil1!G3)</f>
        <v/>
      </c>
      <c r="W6" s="75" t="str">
        <f>IF([1]Feuil1!H3="","",[1]Feuil1!H3)</f>
        <v/>
      </c>
      <c r="X6" s="75" t="s">
        <v>78</v>
      </c>
      <c r="Y6" s="83" t="s">
        <v>81</v>
      </c>
      <c r="Z6" s="75" t="str">
        <f>IF([1]Feuil1!K4="","",[1]Feuil1!K4)</f>
        <v/>
      </c>
      <c r="AA6" s="75" t="s">
        <v>84</v>
      </c>
      <c r="AB6" s="75" t="str">
        <f>IF([1]Feuil1!M6="","",[1]Feuil1!M6)</f>
        <v/>
      </c>
      <c r="AC6" s="75" t="str">
        <f>IF([1]Feuil1!N6="","",[1]Feuil1!N6)</f>
        <v/>
      </c>
      <c r="AD6" s="75" t="str">
        <f>IF([1]Feuil1!R6="","",[1]Feuil1!R6)</f>
        <v/>
      </c>
      <c r="AE6" s="75" t="str">
        <f>IF([1]Feuil1!S6="","",[1]Feuil1!S6)</f>
        <v/>
      </c>
      <c r="AF6" s="75" t="str">
        <f>IF([1]Feuil1!T6="","",[1]Feuil1!T6)</f>
        <v/>
      </c>
      <c r="AG6" s="75" t="str">
        <f>IF([1]Feuil1!U6="","",[1]Feuil1!U6)</f>
        <v/>
      </c>
      <c r="AH6" s="75" t="str">
        <f>IF([1]Feuil1!V6="","",[1]Feuil1!V6)</f>
        <v/>
      </c>
    </row>
    <row r="7" spans="1:34" x14ac:dyDescent="0.25">
      <c r="A7" s="67"/>
      <c r="B7" s="68"/>
      <c r="C7" s="69"/>
      <c r="D7" s="60"/>
      <c r="E7" s="70" t="s">
        <v>5</v>
      </c>
      <c r="F7" s="60"/>
      <c r="G7" s="70" t="s">
        <v>10</v>
      </c>
      <c r="H7" s="60"/>
      <c r="I7" s="71"/>
      <c r="J7" s="69"/>
      <c r="K7" s="60"/>
      <c r="L7" s="71">
        <v>0.35416666666666669</v>
      </c>
      <c r="M7" s="72">
        <v>0.55208333333333337</v>
      </c>
      <c r="P7" s="75" t="s">
        <v>63</v>
      </c>
      <c r="Q7" s="75" t="s">
        <v>63</v>
      </c>
      <c r="R7" s="83" t="s">
        <v>76</v>
      </c>
      <c r="S7" s="75" t="str">
        <f>IF([1]Feuil1!D4="","",[1]Feuil1!D4)</f>
        <v/>
      </c>
      <c r="T7" s="75" t="s">
        <v>63</v>
      </c>
      <c r="U7" s="75" t="s">
        <v>63</v>
      </c>
      <c r="V7" s="83" t="s">
        <v>76</v>
      </c>
      <c r="W7" s="75" t="str">
        <f>IF([1]Feuil1!H4="","",[1]Feuil1!H4)</f>
        <v/>
      </c>
      <c r="X7" s="75" t="s">
        <v>79</v>
      </c>
      <c r="Y7" s="83" t="s">
        <v>82</v>
      </c>
      <c r="Z7" s="75" t="str">
        <f>IF([1]Feuil1!K5="","",[1]Feuil1!K5)</f>
        <v/>
      </c>
      <c r="AA7" s="75" t="s">
        <v>85</v>
      </c>
      <c r="AB7" s="75" t="str">
        <f>IF([1]Feuil1!M7="","",[1]Feuil1!M7)</f>
        <v/>
      </c>
      <c r="AC7" s="75" t="str">
        <f>IF([1]Feuil1!N7="","",[1]Feuil1!N7)</f>
        <v/>
      </c>
      <c r="AD7" s="75" t="str">
        <f>IF([1]Feuil1!R7="","",[1]Feuil1!R7)</f>
        <v/>
      </c>
      <c r="AE7" s="75" t="str">
        <f>IF([1]Feuil1!S7="","",[1]Feuil1!S7)</f>
        <v/>
      </c>
      <c r="AF7" s="75" t="str">
        <f>IF([1]Feuil1!T7="","",[1]Feuil1!T7)</f>
        <v/>
      </c>
      <c r="AG7" s="75" t="str">
        <f>IF([1]Feuil1!U7="","",[1]Feuil1!U7)</f>
        <v/>
      </c>
      <c r="AH7" s="75" t="str">
        <f>IF([1]Feuil1!V7="","",[1]Feuil1!V7)</f>
        <v/>
      </c>
    </row>
    <row r="8" spans="1:34" x14ac:dyDescent="0.25">
      <c r="A8" s="67"/>
      <c r="B8" s="68"/>
      <c r="C8" s="69"/>
      <c r="D8" s="60"/>
      <c r="E8" s="70" t="s">
        <v>7</v>
      </c>
      <c r="F8" s="60"/>
      <c r="G8" s="70" t="s">
        <v>13</v>
      </c>
      <c r="H8" s="60"/>
      <c r="I8" s="71"/>
      <c r="J8" s="69"/>
      <c r="K8" s="60"/>
      <c r="L8" s="71">
        <v>0.38680555555555557</v>
      </c>
      <c r="M8" s="72">
        <v>0.67708333333333337</v>
      </c>
      <c r="P8" s="75" t="s">
        <v>64</v>
      </c>
      <c r="Q8" s="75" t="s">
        <v>64</v>
      </c>
      <c r="R8" s="83" t="s">
        <v>77</v>
      </c>
      <c r="S8" s="75" t="str">
        <f>IF([1]Feuil1!D5="","",[1]Feuil1!D5)</f>
        <v/>
      </c>
      <c r="T8" s="75" t="s">
        <v>64</v>
      </c>
      <c r="U8" s="75" t="s">
        <v>64</v>
      </c>
      <c r="V8" s="83" t="s">
        <v>77</v>
      </c>
      <c r="W8" s="75" t="str">
        <f>IF([1]Feuil1!H5="","",[1]Feuil1!H5)</f>
        <v/>
      </c>
      <c r="X8" s="75" t="str">
        <f>IF([1]Feuil1!I5="","",[1]Feuil1!I5)</f>
        <v/>
      </c>
      <c r="Y8" s="75" t="str">
        <f>IF([1]Feuil1!J5="","",[1]Feuil1!J5)</f>
        <v/>
      </c>
      <c r="Z8" s="75" t="str">
        <f>IF([1]Feuil1!K6="","",[1]Feuil1!K6)</f>
        <v/>
      </c>
      <c r="AA8" s="75" t="str">
        <f>IF([1]Feuil1!L5="","",[1]Feuil1!L5)</f>
        <v>Envoi valideur</v>
      </c>
      <c r="AB8" s="75" t="str">
        <f>IF([1]Feuil1!M8="","",[1]Feuil1!M8)</f>
        <v/>
      </c>
      <c r="AC8" s="75" t="str">
        <f>IF([1]Feuil1!N8="","",[1]Feuil1!N8)</f>
        <v/>
      </c>
      <c r="AD8" s="75" t="str">
        <f>IF([1]Feuil1!R8="","",[1]Feuil1!R8)</f>
        <v/>
      </c>
      <c r="AE8" s="75" t="str">
        <f>IF([1]Feuil1!S8="","",[1]Feuil1!S8)</f>
        <v/>
      </c>
      <c r="AF8" s="75" t="str">
        <f>IF([1]Feuil1!T8="","",[1]Feuil1!T8)</f>
        <v/>
      </c>
      <c r="AG8" s="75" t="str">
        <f>IF([1]Feuil1!U8="","",[1]Feuil1!U8)</f>
        <v/>
      </c>
      <c r="AH8" s="75" t="str">
        <f>IF([1]Feuil1!V8="","",[1]Feuil1!V8)</f>
        <v/>
      </c>
    </row>
    <row r="9" spans="1:34" x14ac:dyDescent="0.25">
      <c r="A9" s="67"/>
      <c r="B9" s="68"/>
      <c r="C9" s="69"/>
      <c r="D9" s="60"/>
      <c r="E9" s="70" t="s">
        <v>6</v>
      </c>
      <c r="F9" s="60"/>
      <c r="G9" s="70" t="s">
        <v>12</v>
      </c>
      <c r="H9" s="60"/>
      <c r="I9" s="71"/>
      <c r="J9" s="69"/>
      <c r="K9" s="60"/>
      <c r="L9" s="71">
        <v>0.5</v>
      </c>
      <c r="M9" s="72">
        <v>0.68888888888888899</v>
      </c>
      <c r="P9" s="75" t="s">
        <v>65</v>
      </c>
      <c r="Q9" s="75" t="s">
        <v>65</v>
      </c>
      <c r="R9" s="83" t="s">
        <v>76</v>
      </c>
      <c r="S9" s="75" t="str">
        <f>IF([1]Feuil1!D6="","",[1]Feuil1!D6)</f>
        <v/>
      </c>
      <c r="T9" s="75" t="s">
        <v>65</v>
      </c>
      <c r="U9" s="75" t="s">
        <v>65</v>
      </c>
      <c r="V9" s="83" t="s">
        <v>76</v>
      </c>
      <c r="W9" s="75" t="str">
        <f>IF([1]Feuil1!H6="","",[1]Feuil1!H6)</f>
        <v/>
      </c>
      <c r="X9" s="75" t="str">
        <f>IF([1]Feuil1!I6="","",[1]Feuil1!I6)</f>
        <v/>
      </c>
      <c r="Y9" s="75" t="str">
        <f>IF([1]Feuil1!J6="","",[1]Feuil1!J6)</f>
        <v/>
      </c>
      <c r="Z9" s="75" t="str">
        <f>IF([1]Feuil1!K7="","",[1]Feuil1!K7)</f>
        <v/>
      </c>
      <c r="AA9" s="75" t="str">
        <f>IF([1]Feuil1!L6="","",[1]Feuil1!L6)</f>
        <v/>
      </c>
      <c r="AB9" s="75" t="str">
        <f>IF([1]Feuil1!M9="","",[1]Feuil1!M9)</f>
        <v/>
      </c>
      <c r="AC9" s="75" t="str">
        <f>IF([1]Feuil1!N9="","",[1]Feuil1!N9)</f>
        <v/>
      </c>
      <c r="AD9" s="75" t="str">
        <f>IF([1]Feuil1!R9="","",[1]Feuil1!R9)</f>
        <v/>
      </c>
      <c r="AE9" s="75" t="str">
        <f>IF([1]Feuil1!S9="","",[1]Feuil1!S9)</f>
        <v/>
      </c>
      <c r="AF9" s="75" t="str">
        <f>IF([1]Feuil1!T9="","",[1]Feuil1!T9)</f>
        <v/>
      </c>
      <c r="AG9" s="75" t="str">
        <f>IF([1]Feuil1!U9="","",[1]Feuil1!U9)</f>
        <v/>
      </c>
      <c r="AH9" s="75" t="str">
        <f>IF([1]Feuil1!V9="","",[1]Feuil1!V9)</f>
        <v/>
      </c>
    </row>
    <row r="10" spans="1:34" x14ac:dyDescent="0.25">
      <c r="A10" s="67"/>
      <c r="B10" s="68"/>
      <c r="C10" s="69"/>
      <c r="D10" s="60"/>
      <c r="E10" s="70"/>
      <c r="F10" s="60"/>
      <c r="G10" s="70" t="s">
        <v>14</v>
      </c>
      <c r="H10" s="60"/>
      <c r="I10" s="71"/>
      <c r="J10" s="69"/>
      <c r="K10" s="60"/>
      <c r="L10" s="71">
        <v>0.75347222222222221</v>
      </c>
      <c r="M10" s="72">
        <v>0.73055555555555562</v>
      </c>
      <c r="P10" s="75" t="s">
        <v>66</v>
      </c>
      <c r="Q10" s="75" t="s">
        <v>66</v>
      </c>
      <c r="R10" s="83" t="s">
        <v>77</v>
      </c>
      <c r="S10" s="75" t="str">
        <f>IF([1]Feuil1!D7="","",[1]Feuil1!D7)</f>
        <v/>
      </c>
      <c r="T10" s="75" t="s">
        <v>66</v>
      </c>
      <c r="U10" s="75" t="s">
        <v>66</v>
      </c>
      <c r="V10" s="83" t="s">
        <v>77</v>
      </c>
      <c r="W10" s="75" t="str">
        <f>IF([1]Feuil1!H7="","",[1]Feuil1!H7)</f>
        <v/>
      </c>
      <c r="X10" s="75" t="str">
        <f>IF([1]Feuil1!I7="","",[1]Feuil1!I7)</f>
        <v/>
      </c>
      <c r="Y10" s="75" t="str">
        <f>IF([1]Feuil1!J7="","",[1]Feuil1!J7)</f>
        <v/>
      </c>
      <c r="Z10" s="75" t="str">
        <f>IF([1]Feuil1!K8="","",[1]Feuil1!K8)</f>
        <v/>
      </c>
      <c r="AA10" s="75" t="str">
        <f>IF([1]Feuil1!L7="","",[1]Feuil1!L7)</f>
        <v/>
      </c>
      <c r="AB10" s="75" t="str">
        <f>IF([1]Feuil1!M10="","",[1]Feuil1!M10)</f>
        <v/>
      </c>
      <c r="AC10" s="75" t="str">
        <f>IF([1]Feuil1!N10="","",[1]Feuil1!N10)</f>
        <v/>
      </c>
      <c r="AD10" s="75" t="str">
        <f>IF([1]Feuil1!R10="","",[1]Feuil1!R10)</f>
        <v/>
      </c>
      <c r="AE10" s="75" t="str">
        <f>IF([1]Feuil1!S10="","",[1]Feuil1!S10)</f>
        <v/>
      </c>
      <c r="AF10" s="75" t="str">
        <f>IF([1]Feuil1!T10="","",[1]Feuil1!T10)</f>
        <v/>
      </c>
      <c r="AG10" s="75" t="str">
        <f>IF([1]Feuil1!U10="","",[1]Feuil1!U10)</f>
        <v/>
      </c>
      <c r="AH10" s="75" t="str">
        <f>IF([1]Feuil1!V10="","",[1]Feuil1!V10)</f>
        <v/>
      </c>
    </row>
    <row r="11" spans="1:34" x14ac:dyDescent="0.25">
      <c r="A11" s="67"/>
      <c r="B11" s="68"/>
      <c r="C11" s="69"/>
      <c r="D11" s="60"/>
      <c r="E11" s="70"/>
      <c r="F11" s="60"/>
      <c r="G11" s="70"/>
      <c r="H11" s="60"/>
      <c r="I11" s="71"/>
      <c r="J11" s="69"/>
      <c r="K11" s="60"/>
      <c r="L11" s="71">
        <v>0.83194444444444438</v>
      </c>
      <c r="M11" s="72">
        <v>0.75138888888888899</v>
      </c>
      <c r="P11" s="75" t="s">
        <v>67</v>
      </c>
      <c r="Q11" s="75" t="s">
        <v>67</v>
      </c>
      <c r="R11" s="83" t="s">
        <v>76</v>
      </c>
      <c r="S11" s="75" t="str">
        <f>IF([1]Feuil1!D8="","",[1]Feuil1!D8)</f>
        <v/>
      </c>
      <c r="T11" s="75" t="s">
        <v>67</v>
      </c>
      <c r="U11" s="75" t="s">
        <v>67</v>
      </c>
      <c r="V11" s="83" t="s">
        <v>76</v>
      </c>
      <c r="W11" s="75" t="str">
        <f>IF([1]Feuil1!H8="","",[1]Feuil1!H8)</f>
        <v/>
      </c>
      <c r="X11" s="75" t="str">
        <f>IF([1]Feuil1!I8="","",[1]Feuil1!I8)</f>
        <v/>
      </c>
      <c r="Y11" s="75" t="str">
        <f>IF([1]Feuil1!J8="","",[1]Feuil1!J8)</f>
        <v/>
      </c>
      <c r="Z11" s="75" t="str">
        <f>IF([1]Feuil1!K9="","",[1]Feuil1!K9)</f>
        <v/>
      </c>
      <c r="AA11" s="75" t="str">
        <f>IF([1]Feuil1!L8="","",[1]Feuil1!L8)</f>
        <v/>
      </c>
      <c r="AB11" s="75" t="str">
        <f>IF([1]Feuil1!M11="","",[1]Feuil1!M11)</f>
        <v/>
      </c>
      <c r="AC11" s="75" t="str">
        <f>IF([1]Feuil1!N11="","",[1]Feuil1!N11)</f>
        <v/>
      </c>
      <c r="AD11" s="75" t="str">
        <f>IF([1]Feuil1!R11="","",[1]Feuil1!R11)</f>
        <v/>
      </c>
      <c r="AE11" s="75" t="str">
        <f>IF([1]Feuil1!S11="","",[1]Feuil1!S11)</f>
        <v/>
      </c>
      <c r="AF11" s="75" t="str">
        <f>IF([1]Feuil1!T11="","",[1]Feuil1!T11)</f>
        <v/>
      </c>
      <c r="AG11" s="75" t="str">
        <f>IF([1]Feuil1!U11="","",[1]Feuil1!U11)</f>
        <v/>
      </c>
      <c r="AH11" s="75" t="str">
        <f>IF([1]Feuil1!V11="","",[1]Feuil1!V11)</f>
        <v/>
      </c>
    </row>
    <row r="12" spans="1:34" x14ac:dyDescent="0.25">
      <c r="A12" s="67"/>
      <c r="B12" s="68"/>
      <c r="C12" s="69"/>
      <c r="D12" s="60"/>
      <c r="E12" s="70"/>
      <c r="F12" s="60"/>
      <c r="G12" s="70"/>
      <c r="H12" s="60"/>
      <c r="I12" s="67"/>
      <c r="J12" s="69"/>
      <c r="K12" s="60"/>
      <c r="L12" s="67"/>
      <c r="M12" s="72">
        <v>0.83472222222222225</v>
      </c>
      <c r="P12" s="75" t="s">
        <v>68</v>
      </c>
      <c r="Q12" s="75" t="s">
        <v>68</v>
      </c>
      <c r="R12" s="83" t="s">
        <v>77</v>
      </c>
      <c r="S12" s="75" t="str">
        <f>IF([1]Feuil1!D9="","",[1]Feuil1!D9)</f>
        <v/>
      </c>
      <c r="T12" s="75" t="s">
        <v>68</v>
      </c>
      <c r="U12" s="75" t="s">
        <v>68</v>
      </c>
      <c r="V12" s="83" t="s">
        <v>77</v>
      </c>
      <c r="W12" s="75" t="str">
        <f>IF([1]Feuil1!H9="","",[1]Feuil1!H9)</f>
        <v/>
      </c>
      <c r="X12" s="76" t="str">
        <f>IF([1]Feuil1!I9="","",[1]Feuil1!I9)</f>
        <v>Liste RAP</v>
      </c>
      <c r="Y12" s="76" t="str">
        <f>IF([1]Feuil1!J9="","",[1]Feuil1!J9)</f>
        <v>Adresse mail RAP</v>
      </c>
      <c r="Z12" s="75" t="str">
        <f>IF([1]Feuil1!K10="","",[1]Feuil1!K10)</f>
        <v/>
      </c>
      <c r="AA12" s="75" t="str">
        <f>IF([1]Feuil1!L9="","",[1]Feuil1!L9)</f>
        <v/>
      </c>
      <c r="AB12" s="75" t="str">
        <f>IF([1]Feuil1!M12="","",[1]Feuil1!M12)</f>
        <v/>
      </c>
      <c r="AC12" s="75" t="str">
        <f>IF([1]Feuil1!N12="","",[1]Feuil1!N12)</f>
        <v/>
      </c>
      <c r="AD12" s="75" t="str">
        <f>IF([1]Feuil1!R12="","",[1]Feuil1!R12)</f>
        <v/>
      </c>
      <c r="AE12" s="75" t="str">
        <f>IF([1]Feuil1!S12="","",[1]Feuil1!S12)</f>
        <v/>
      </c>
      <c r="AF12" s="75" t="str">
        <f>IF([1]Feuil1!T12="","",[1]Feuil1!T12)</f>
        <v/>
      </c>
      <c r="AG12" s="75" t="str">
        <f>IF([1]Feuil1!U12="","",[1]Feuil1!U12)</f>
        <v/>
      </c>
      <c r="AH12" s="75" t="str">
        <f>IF([1]Feuil1!V12="","",[1]Feuil1!V12)</f>
        <v/>
      </c>
    </row>
    <row r="13" spans="1:34" x14ac:dyDescent="0.25">
      <c r="A13" s="67"/>
      <c r="B13" s="68"/>
      <c r="C13" s="69"/>
      <c r="D13" s="60"/>
      <c r="E13" s="70"/>
      <c r="F13" s="60"/>
      <c r="G13" s="70"/>
      <c r="H13" s="60"/>
      <c r="I13" s="67"/>
      <c r="J13" s="69"/>
      <c r="K13" s="60"/>
      <c r="L13" s="67"/>
      <c r="M13" s="69"/>
      <c r="P13" s="75" t="s">
        <v>69</v>
      </c>
      <c r="Q13" s="75" t="s">
        <v>69</v>
      </c>
      <c r="R13" s="83" t="s">
        <v>76</v>
      </c>
      <c r="S13" s="75" t="str">
        <f>IF([1]Feuil1!D10="","",[1]Feuil1!D10)</f>
        <v/>
      </c>
      <c r="T13" s="75" t="s">
        <v>69</v>
      </c>
      <c r="U13" s="75" t="s">
        <v>69</v>
      </c>
      <c r="V13" s="83" t="s">
        <v>76</v>
      </c>
      <c r="W13" s="75" t="str">
        <f>IF([1]Feuil1!H10="","",[1]Feuil1!H10)</f>
        <v/>
      </c>
      <c r="X13" s="75" t="s">
        <v>80</v>
      </c>
      <c r="Y13" s="83" t="s">
        <v>83</v>
      </c>
      <c r="Z13" s="75" t="str">
        <f>IF([1]Feuil1!K11="","",[1]Feuil1!K11)</f>
        <v/>
      </c>
      <c r="AA13" s="75" t="str">
        <f>IF([1]Feuil1!L10="","",[1]Feuil1!L10)</f>
        <v/>
      </c>
      <c r="AB13" s="75" t="str">
        <f>IF([1]Feuil1!M13="","",[1]Feuil1!M13)</f>
        <v/>
      </c>
      <c r="AC13" s="75" t="str">
        <f>IF([1]Feuil1!N13="","",[1]Feuil1!N13)</f>
        <v/>
      </c>
      <c r="AD13" s="75" t="str">
        <f>IF([1]Feuil1!R13="","",[1]Feuil1!R13)</f>
        <v/>
      </c>
      <c r="AE13" s="75" t="str">
        <f>IF([1]Feuil1!S13="","",[1]Feuil1!S13)</f>
        <v/>
      </c>
      <c r="AF13" s="75" t="str">
        <f>IF([1]Feuil1!T13="","",[1]Feuil1!T13)</f>
        <v/>
      </c>
      <c r="AG13" s="75" t="str">
        <f>IF([1]Feuil1!U13="","",[1]Feuil1!U13)</f>
        <v/>
      </c>
      <c r="AH13" s="75" t="str">
        <f>IF([1]Feuil1!V13="","",[1]Feuil1!V13)</f>
        <v/>
      </c>
    </row>
    <row r="14" spans="1:34" x14ac:dyDescent="0.25">
      <c r="A14" s="67"/>
      <c r="B14" s="68"/>
      <c r="C14" s="69"/>
      <c r="D14" s="60"/>
      <c r="E14" s="70"/>
      <c r="F14" s="60"/>
      <c r="G14" s="70"/>
      <c r="H14" s="60"/>
      <c r="I14" s="67"/>
      <c r="J14" s="69"/>
      <c r="K14" s="60"/>
      <c r="L14" s="67"/>
      <c r="M14" s="69"/>
      <c r="P14" s="75" t="s">
        <v>70</v>
      </c>
      <c r="Q14" s="75" t="s">
        <v>70</v>
      </c>
      <c r="R14" s="83" t="s">
        <v>77</v>
      </c>
      <c r="S14" s="75" t="str">
        <f>IF([1]Feuil1!D11="","",[1]Feuil1!D11)</f>
        <v/>
      </c>
      <c r="T14" s="75" t="s">
        <v>70</v>
      </c>
      <c r="U14" s="75" t="s">
        <v>70</v>
      </c>
      <c r="V14" s="83" t="s">
        <v>77</v>
      </c>
      <c r="W14" s="75" t="str">
        <f>IF([1]Feuil1!H11="","",[1]Feuil1!H11)</f>
        <v/>
      </c>
      <c r="X14" s="75" t="str">
        <f>IF([1]Feuil1!I11="","",[1]Feuil1!I11)</f>
        <v/>
      </c>
      <c r="Y14" s="75" t="str">
        <f>IF([1]Feuil1!J11="","",[1]Feuil1!J11)</f>
        <v/>
      </c>
      <c r="Z14" s="75" t="str">
        <f>IF([1]Feuil1!K12="","",[1]Feuil1!K12)</f>
        <v/>
      </c>
      <c r="AA14" s="75" t="str">
        <f>IF([1]Feuil1!L11="","",[1]Feuil1!L11)</f>
        <v/>
      </c>
      <c r="AB14" s="75" t="str">
        <f>IF([1]Feuil1!M14="","",[1]Feuil1!M14)</f>
        <v/>
      </c>
      <c r="AC14" s="75" t="str">
        <f>IF([1]Feuil1!N14="","",[1]Feuil1!N14)</f>
        <v/>
      </c>
      <c r="AD14" s="75" t="str">
        <f>IF([1]Feuil1!R14="","",[1]Feuil1!R14)</f>
        <v/>
      </c>
      <c r="AE14" s="75" t="str">
        <f>IF([1]Feuil1!S14="","",[1]Feuil1!S14)</f>
        <v/>
      </c>
      <c r="AF14" s="75" t="str">
        <f>IF([1]Feuil1!T14="","",[1]Feuil1!T14)</f>
        <v/>
      </c>
      <c r="AG14" s="75" t="str">
        <f>IF([1]Feuil1!U14="","",[1]Feuil1!U14)</f>
        <v/>
      </c>
      <c r="AH14" s="75" t="str">
        <f>IF([1]Feuil1!V14="","",[1]Feuil1!V14)</f>
        <v/>
      </c>
    </row>
    <row r="15" spans="1:34" x14ac:dyDescent="0.25">
      <c r="A15" s="67"/>
      <c r="B15" s="68"/>
      <c r="C15" s="69"/>
      <c r="D15" s="60"/>
      <c r="E15" s="70"/>
      <c r="F15" s="60"/>
      <c r="G15" s="70"/>
      <c r="H15" s="60"/>
      <c r="I15" s="67"/>
      <c r="J15" s="69"/>
      <c r="K15" s="60"/>
      <c r="L15" s="67"/>
      <c r="M15" s="69"/>
      <c r="P15" s="75" t="s">
        <v>71</v>
      </c>
      <c r="Q15" s="75" t="s">
        <v>71</v>
      </c>
      <c r="R15" s="83" t="s">
        <v>76</v>
      </c>
      <c r="S15" s="75" t="str">
        <f>IF([1]Feuil1!D12="","",[1]Feuil1!D12)</f>
        <v/>
      </c>
      <c r="T15" s="75" t="s">
        <v>71</v>
      </c>
      <c r="U15" s="75" t="s">
        <v>71</v>
      </c>
      <c r="V15" s="83" t="s">
        <v>76</v>
      </c>
      <c r="W15" s="75" t="str">
        <f>IF([1]Feuil1!H12="","",[1]Feuil1!H12)</f>
        <v/>
      </c>
      <c r="X15" s="75" t="str">
        <f>IF([1]Feuil1!I12="","",[1]Feuil1!I12)</f>
        <v/>
      </c>
      <c r="Y15" s="75" t="str">
        <f>IF([1]Feuil1!J12="","",[1]Feuil1!J12)</f>
        <v/>
      </c>
      <c r="Z15" s="75" t="str">
        <f>IF([1]Feuil1!K13="","",[1]Feuil1!K13)</f>
        <v/>
      </c>
      <c r="AA15" s="75" t="str">
        <f>IF([1]Feuil1!L12="","",[1]Feuil1!L12)</f>
        <v/>
      </c>
      <c r="AB15" s="75" t="str">
        <f>IF([1]Feuil1!M15="","",[1]Feuil1!M15)</f>
        <v/>
      </c>
      <c r="AC15" s="75" t="str">
        <f>IF([1]Feuil1!N15="","",[1]Feuil1!N15)</f>
        <v/>
      </c>
      <c r="AD15" s="75" t="str">
        <f>IF([1]Feuil1!R15="","",[1]Feuil1!R15)</f>
        <v/>
      </c>
      <c r="AE15" s="75" t="str">
        <f>IF([1]Feuil1!S15="","",[1]Feuil1!S15)</f>
        <v/>
      </c>
      <c r="AF15" s="75" t="str">
        <f>IF([1]Feuil1!T15="","",[1]Feuil1!T15)</f>
        <v/>
      </c>
      <c r="AG15" s="75" t="str">
        <f>IF([1]Feuil1!U15="","",[1]Feuil1!U15)</f>
        <v/>
      </c>
      <c r="AH15" s="75" t="str">
        <f>IF([1]Feuil1!V15="","",[1]Feuil1!V15)</f>
        <v/>
      </c>
    </row>
    <row r="16" spans="1:34" x14ac:dyDescent="0.25">
      <c r="A16" s="67"/>
      <c r="B16" s="68"/>
      <c r="C16" s="69"/>
      <c r="D16" s="60"/>
      <c r="E16" s="70"/>
      <c r="F16" s="60"/>
      <c r="G16" s="70"/>
      <c r="H16" s="60"/>
      <c r="I16" s="67"/>
      <c r="J16" s="69"/>
      <c r="K16" s="60"/>
      <c r="L16" s="67"/>
      <c r="M16" s="69"/>
      <c r="P16" s="75" t="s">
        <v>72</v>
      </c>
      <c r="Q16" s="75" t="s">
        <v>72</v>
      </c>
      <c r="R16" s="83" t="s">
        <v>77</v>
      </c>
      <c r="S16" s="75" t="str">
        <f>IF([1]Feuil1!D13="","",[1]Feuil1!D13)</f>
        <v/>
      </c>
      <c r="T16" s="75" t="s">
        <v>72</v>
      </c>
      <c r="U16" s="75" t="s">
        <v>72</v>
      </c>
      <c r="V16" s="83" t="s">
        <v>77</v>
      </c>
      <c r="W16" s="75" t="str">
        <f>IF([1]Feuil1!H13="","",[1]Feuil1!H13)</f>
        <v/>
      </c>
      <c r="X16" s="75" t="str">
        <f>IF([1]Feuil1!I13="","",[1]Feuil1!I13)</f>
        <v/>
      </c>
      <c r="Y16" s="75" t="str">
        <f>IF([1]Feuil1!J13="","",[1]Feuil1!J13)</f>
        <v/>
      </c>
      <c r="Z16" s="75" t="str">
        <f>IF([1]Feuil1!K14="","",[1]Feuil1!K14)</f>
        <v/>
      </c>
      <c r="AA16" s="75" t="str">
        <f>IF([1]Feuil1!L13="","",[1]Feuil1!L13)</f>
        <v/>
      </c>
      <c r="AB16" s="75" t="str">
        <f>IF([1]Feuil1!M16="","",[1]Feuil1!M16)</f>
        <v/>
      </c>
      <c r="AC16" s="75" t="str">
        <f>IF([1]Feuil1!N16="","",[1]Feuil1!N16)</f>
        <v/>
      </c>
      <c r="AD16" s="75" t="str">
        <f>IF([1]Feuil1!R16="","",[1]Feuil1!R16)</f>
        <v/>
      </c>
      <c r="AE16" s="75" t="str">
        <f>IF([1]Feuil1!S16="","",[1]Feuil1!S16)</f>
        <v/>
      </c>
      <c r="AF16" s="75" t="str">
        <f>IF([1]Feuil1!T16="","",[1]Feuil1!T16)</f>
        <v/>
      </c>
      <c r="AG16" s="75" t="str">
        <f>IF([1]Feuil1!U16="","",[1]Feuil1!U16)</f>
        <v/>
      </c>
      <c r="AH16" s="75" t="str">
        <f>IF([1]Feuil1!V16="","",[1]Feuil1!V16)</f>
        <v/>
      </c>
    </row>
    <row r="17" spans="1:34" x14ac:dyDescent="0.25">
      <c r="A17" s="67"/>
      <c r="B17" s="68"/>
      <c r="C17" s="69"/>
      <c r="D17" s="60"/>
      <c r="E17" s="70"/>
      <c r="F17" s="60"/>
      <c r="G17" s="70"/>
      <c r="H17" s="60"/>
      <c r="I17" s="67"/>
      <c r="J17" s="69"/>
      <c r="K17" s="60"/>
      <c r="L17" s="67"/>
      <c r="M17" s="69"/>
      <c r="P17" s="75" t="s">
        <v>73</v>
      </c>
      <c r="Q17" s="75" t="s">
        <v>73</v>
      </c>
      <c r="R17" s="83" t="s">
        <v>76</v>
      </c>
      <c r="S17" s="75" t="str">
        <f>IF([1]Feuil1!D14="","",[1]Feuil1!D14)</f>
        <v/>
      </c>
      <c r="T17" s="75" t="s">
        <v>73</v>
      </c>
      <c r="U17" s="75" t="s">
        <v>73</v>
      </c>
      <c r="V17" s="83" t="s">
        <v>76</v>
      </c>
      <c r="W17" s="75" t="str">
        <f>IF([1]Feuil1!H14="","",[1]Feuil1!H14)</f>
        <v/>
      </c>
      <c r="X17" s="75"/>
      <c r="Y17" s="75" t="str">
        <f>IF([1]Feuil1!J14="","",[1]Feuil1!J14)</f>
        <v/>
      </c>
      <c r="Z17" s="75" t="str">
        <f>IF([1]Feuil1!K15="","",[1]Feuil1!K15)</f>
        <v/>
      </c>
      <c r="AA17" s="75" t="str">
        <f>IF([1]Feuil1!L14="","",[1]Feuil1!L14)</f>
        <v/>
      </c>
      <c r="AB17" s="75" t="str">
        <f>IF([1]Feuil1!M17="","",[1]Feuil1!M17)</f>
        <v/>
      </c>
      <c r="AC17" s="75" t="str">
        <f>IF([1]Feuil1!N17="","",[1]Feuil1!N17)</f>
        <v/>
      </c>
      <c r="AD17" s="75" t="str">
        <f>IF([1]Feuil1!R17="","",[1]Feuil1!R17)</f>
        <v/>
      </c>
      <c r="AE17" s="75" t="str">
        <f>IF([1]Feuil1!S17="","",[1]Feuil1!S17)</f>
        <v/>
      </c>
      <c r="AF17" s="75" t="str">
        <f>IF([1]Feuil1!T17="","",[1]Feuil1!T17)</f>
        <v/>
      </c>
      <c r="AG17" s="75" t="str">
        <f>IF([1]Feuil1!U17="","",[1]Feuil1!U17)</f>
        <v/>
      </c>
      <c r="AH17" s="75" t="str">
        <f>IF([1]Feuil1!V17="","",[1]Feuil1!V17)</f>
        <v/>
      </c>
    </row>
    <row r="18" spans="1:34" x14ac:dyDescent="0.25">
      <c r="A18" s="67"/>
      <c r="B18" s="68"/>
      <c r="C18" s="69"/>
      <c r="D18" s="60"/>
      <c r="E18" s="70"/>
      <c r="F18" s="60"/>
      <c r="G18" s="70"/>
      <c r="H18" s="60"/>
      <c r="I18" s="67"/>
      <c r="J18" s="69"/>
      <c r="K18" s="60"/>
      <c r="L18" s="67"/>
      <c r="M18" s="69"/>
      <c r="P18" s="75" t="s">
        <v>74</v>
      </c>
      <c r="Q18" s="75" t="s">
        <v>74</v>
      </c>
      <c r="R18" s="83" t="s">
        <v>77</v>
      </c>
      <c r="S18" s="75" t="str">
        <f>IF([1]Feuil1!D15="","",[1]Feuil1!D15)</f>
        <v/>
      </c>
      <c r="T18" s="75" t="s">
        <v>74</v>
      </c>
      <c r="U18" s="75" t="s">
        <v>74</v>
      </c>
      <c r="V18" s="83" t="s">
        <v>77</v>
      </c>
      <c r="W18" s="75" t="str">
        <f>IF([1]Feuil1!H15="","",[1]Feuil1!H15)</f>
        <v/>
      </c>
      <c r="X18" s="75"/>
      <c r="Y18" s="75" t="str">
        <f>IF([1]Feuil1!J15="","",[1]Feuil1!J15)</f>
        <v/>
      </c>
      <c r="Z18" s="75" t="str">
        <f>IF([1]Feuil1!K23="","",[1]Feuil1!K23)</f>
        <v/>
      </c>
      <c r="AA18" s="75" t="str">
        <f>IF([1]Feuil1!L15="","",[1]Feuil1!L15)</f>
        <v/>
      </c>
      <c r="AB18" s="75" t="str">
        <f>IF([1]Feuil1!M25="","",[1]Feuil1!M25)</f>
        <v/>
      </c>
      <c r="AC18" s="75" t="str">
        <f>IF([1]Feuil1!N25="","",[1]Feuil1!N25)</f>
        <v/>
      </c>
    </row>
    <row r="19" spans="1:34" x14ac:dyDescent="0.25">
      <c r="A19" s="67"/>
      <c r="B19" s="68"/>
      <c r="C19" s="69"/>
      <c r="D19" s="60"/>
      <c r="E19" s="70"/>
      <c r="F19" s="60"/>
      <c r="G19" s="70"/>
      <c r="H19" s="60"/>
      <c r="I19" s="67"/>
      <c r="J19" s="69"/>
      <c r="K19" s="60"/>
      <c r="L19" s="67"/>
      <c r="M19" s="69"/>
      <c r="P19" s="75" t="s">
        <v>75</v>
      </c>
      <c r="Q19" s="75" t="s">
        <v>75</v>
      </c>
      <c r="R19" s="83" t="s">
        <v>76</v>
      </c>
      <c r="S19" s="75" t="str">
        <f>IF([1]Feuil1!D16="","",[1]Feuil1!D16)</f>
        <v/>
      </c>
      <c r="T19" s="75" t="s">
        <v>75</v>
      </c>
      <c r="U19" s="75" t="s">
        <v>75</v>
      </c>
      <c r="V19" s="83" t="s">
        <v>76</v>
      </c>
      <c r="W19" s="75" t="str">
        <f>IF([1]Feuil1!H16="","",[1]Feuil1!H16)</f>
        <v/>
      </c>
      <c r="X19" s="75"/>
      <c r="Y19" s="75" t="str">
        <f>IF([1]Feuil1!J16="","",[1]Feuil1!J16)</f>
        <v/>
      </c>
      <c r="Z19" s="75" t="str">
        <f>IF([1]Feuil1!K24="","",[1]Feuil1!K24)</f>
        <v/>
      </c>
      <c r="AA19" s="75" t="str">
        <f>IF([1]Feuil1!L23="","",[1]Feuil1!L23)</f>
        <v/>
      </c>
      <c r="AB19" s="75" t="str">
        <f>IF([1]Feuil1!M26="","",[1]Feuil1!M26)</f>
        <v/>
      </c>
      <c r="AC19" s="75" t="str">
        <f>IF([1]Feuil1!N26="","",[1]Feuil1!N26)</f>
        <v/>
      </c>
    </row>
    <row r="20" spans="1:34" x14ac:dyDescent="0.25">
      <c r="A20" s="67"/>
      <c r="B20" s="68"/>
      <c r="C20" s="69"/>
      <c r="D20" s="60"/>
      <c r="E20" s="70"/>
      <c r="F20" s="60"/>
      <c r="G20" s="70"/>
      <c r="H20" s="60"/>
      <c r="I20" s="67"/>
      <c r="J20" s="69"/>
      <c r="K20" s="60"/>
      <c r="L20" s="67"/>
      <c r="M20" s="69"/>
      <c r="P20" s="75"/>
      <c r="Q20" s="75"/>
      <c r="R20" s="75" t="str">
        <f>IF([1]Feuil1!C17="","",[1]Feuil1!C17)</f>
        <v/>
      </c>
      <c r="S20" s="75" t="str">
        <f>IF([1]Feuil1!D17="","",[1]Feuil1!D17)</f>
        <v/>
      </c>
      <c r="T20" s="75" t="str">
        <f>IF([1]Feuil1!E17="","",[1]Feuil1!E17)</f>
        <v>Autre1</v>
      </c>
      <c r="U20" s="75" t="str">
        <f>IF([1]Feuil1!F17="","",[1]Feuil1!F17)</f>
        <v/>
      </c>
      <c r="V20" s="75" t="str">
        <f>IF([1]Feuil1!G17="","",[1]Feuil1!G17)</f>
        <v/>
      </c>
      <c r="W20" s="75" t="str">
        <f>IF([1]Feuil1!H17="","",[1]Feuil1!H17)</f>
        <v/>
      </c>
      <c r="X20" s="75"/>
      <c r="Y20" s="75" t="str">
        <f>IF([1]Feuil1!J17="","",[1]Feuil1!J17)</f>
        <v/>
      </c>
      <c r="Z20" s="75" t="str">
        <f>IF([1]Feuil1!K25="","",[1]Feuil1!K25)</f>
        <v/>
      </c>
      <c r="AA20" s="75" t="str">
        <f>IF([1]Feuil1!L24="","",[1]Feuil1!L24)</f>
        <v/>
      </c>
      <c r="AB20" s="75" t="str">
        <f>IF([1]Feuil1!M27="","",[1]Feuil1!M27)</f>
        <v/>
      </c>
      <c r="AC20" s="75" t="str">
        <f>IF([1]Feuil1!N27="","",[1]Feuil1!N27)</f>
        <v/>
      </c>
    </row>
    <row r="21" spans="1:34" x14ac:dyDescent="0.25">
      <c r="A21" s="67"/>
      <c r="B21" s="68"/>
      <c r="C21" s="69"/>
      <c r="D21" s="60"/>
      <c r="E21" s="70"/>
      <c r="F21" s="60"/>
      <c r="G21" s="70"/>
      <c r="H21" s="60"/>
      <c r="I21" s="67"/>
      <c r="J21" s="69"/>
      <c r="K21" s="60"/>
      <c r="L21" s="67"/>
      <c r="M21" s="69"/>
      <c r="P21" s="75"/>
      <c r="Q21" s="75"/>
      <c r="R21" s="75" t="str">
        <f>IF([1]Feuil1!C18="","",[1]Feuil1!C18)</f>
        <v/>
      </c>
      <c r="S21" s="75" t="str">
        <f>IF([1]Feuil1!D18="","",[1]Feuil1!D18)</f>
        <v/>
      </c>
      <c r="T21" s="75" t="str">
        <f>IF([1]Feuil1!E18="","",[1]Feuil1!E18)</f>
        <v>Autre2</v>
      </c>
      <c r="U21" s="75" t="str">
        <f>IF([1]Feuil1!F18="","",[1]Feuil1!F18)</f>
        <v/>
      </c>
      <c r="V21" s="75" t="str">
        <f>IF([1]Feuil1!G18="","",[1]Feuil1!G18)</f>
        <v/>
      </c>
      <c r="W21" s="75" t="str">
        <f>IF([1]Feuil1!H18="","",[1]Feuil1!H18)</f>
        <v/>
      </c>
      <c r="X21" s="75" t="str">
        <f>IF([1]Feuil1!I18="","",[1]Feuil1!I18)</f>
        <v/>
      </c>
      <c r="Y21" s="75" t="str">
        <f>IF([1]Feuil1!J18="","",[1]Feuil1!J18)</f>
        <v/>
      </c>
      <c r="Z21" s="75" t="str">
        <f>IF([1]Feuil1!K26="","",[1]Feuil1!K26)</f>
        <v/>
      </c>
      <c r="AA21" s="75" t="str">
        <f>IF([1]Feuil1!L25="","",[1]Feuil1!L25)</f>
        <v/>
      </c>
      <c r="AB21" s="75" t="str">
        <f>IF([1]Feuil1!M28="","",[1]Feuil1!M28)</f>
        <v/>
      </c>
      <c r="AC21" s="75" t="str">
        <f>IF([1]Feuil1!N28="","",[1]Feuil1!N28)</f>
        <v/>
      </c>
    </row>
    <row r="22" spans="1:34" x14ac:dyDescent="0.25">
      <c r="A22" s="67"/>
      <c r="B22" s="68"/>
      <c r="C22" s="69"/>
      <c r="D22" s="60"/>
      <c r="E22" s="70"/>
      <c r="F22" s="60"/>
      <c r="G22" s="70"/>
      <c r="H22" s="60"/>
      <c r="I22" s="67"/>
      <c r="J22" s="69"/>
      <c r="K22" s="60"/>
      <c r="L22" s="67"/>
      <c r="M22" s="69"/>
      <c r="P22" s="75" t="str">
        <f>IF([1]Feuil1!A20="","",[1]Feuil1!A20)</f>
        <v/>
      </c>
      <c r="Q22" s="75" t="str">
        <f>IF([1]Feuil1!B20="","",[1]Feuil1!B20)</f>
        <v/>
      </c>
      <c r="R22" s="75" t="str">
        <f>IF([1]Feuil1!C20="","",[1]Feuil1!C20)</f>
        <v/>
      </c>
      <c r="S22" s="75" t="str">
        <f>IF([1]Feuil1!D20="","",[1]Feuil1!D20)</f>
        <v/>
      </c>
      <c r="T22" s="75" t="str">
        <f>IF([1]Feuil1!E20="","",[1]Feuil1!E20)</f>
        <v/>
      </c>
      <c r="U22" s="75" t="str">
        <f>IF([1]Feuil1!F20="","",[1]Feuil1!F20)</f>
        <v/>
      </c>
      <c r="V22" s="75" t="str">
        <f>IF([1]Feuil1!G20="","",[1]Feuil1!G20)</f>
        <v/>
      </c>
      <c r="W22" s="75" t="str">
        <f>IF([1]Feuil1!H20="","",[1]Feuil1!H20)</f>
        <v/>
      </c>
      <c r="X22" s="75" t="str">
        <f>IF([1]Feuil1!I20="","",[1]Feuil1!I20)</f>
        <v/>
      </c>
      <c r="Y22" s="75" t="str">
        <f>IF([1]Feuil1!J20="","",[1]Feuil1!J20)</f>
        <v/>
      </c>
      <c r="Z22" s="75" t="str">
        <f>IF([1]Feuil1!K27="","",[1]Feuil1!K27)</f>
        <v/>
      </c>
      <c r="AA22" s="75" t="str">
        <f>IF([1]Feuil1!L26="","",[1]Feuil1!L26)</f>
        <v/>
      </c>
    </row>
    <row r="23" spans="1:34" x14ac:dyDescent="0.25">
      <c r="A23" s="67"/>
      <c r="B23" s="68"/>
      <c r="C23" s="69"/>
      <c r="D23" s="60"/>
      <c r="E23" s="70"/>
      <c r="F23" s="60"/>
      <c r="G23" s="70"/>
      <c r="H23" s="60"/>
      <c r="I23" s="70"/>
      <c r="J23" s="70"/>
      <c r="K23" s="60"/>
      <c r="L23" s="70"/>
      <c r="M23" s="70"/>
      <c r="P23" s="75"/>
      <c r="Q23" s="75"/>
      <c r="R23" s="75"/>
      <c r="S23" s="75"/>
      <c r="T23" s="75"/>
      <c r="U23" s="75"/>
      <c r="V23" s="75"/>
      <c r="W23" s="75"/>
      <c r="X23" s="75"/>
      <c r="Y23" s="75"/>
      <c r="Z23" s="75" t="str">
        <f>IF([1]Feuil1!K28="","",[1]Feuil1!K28)</f>
        <v/>
      </c>
      <c r="AA23" s="75" t="str">
        <f>IF([1]Feuil1!L27="","",[1]Feuil1!L27)</f>
        <v/>
      </c>
    </row>
    <row r="24" spans="1:34" x14ac:dyDescent="0.25">
      <c r="A24" s="67"/>
      <c r="B24" s="68"/>
      <c r="C24" s="69"/>
      <c r="D24" s="60"/>
      <c r="E24" s="70"/>
      <c r="F24" s="60"/>
      <c r="G24" s="70"/>
      <c r="H24" s="60"/>
      <c r="I24" s="70"/>
      <c r="J24" s="70"/>
      <c r="K24" s="60"/>
      <c r="L24" s="70"/>
      <c r="M24" s="70"/>
      <c r="P24" s="75"/>
      <c r="Q24" s="75"/>
      <c r="R24" s="75"/>
      <c r="S24" s="75"/>
      <c r="T24" s="75"/>
      <c r="U24" s="75"/>
      <c r="V24" s="75"/>
      <c r="W24" s="75"/>
      <c r="X24" s="75"/>
      <c r="Y24" s="75"/>
      <c r="AA24" s="75" t="str">
        <f>IF([1]Feuil1!L28="","",[1]Feuil1!L28)</f>
        <v/>
      </c>
    </row>
    <row r="25" spans="1:34" x14ac:dyDescent="0.25">
      <c r="A25" s="67"/>
      <c r="B25" s="68"/>
      <c r="C25" s="69"/>
      <c r="D25" s="60"/>
      <c r="E25" s="70"/>
      <c r="F25" s="60"/>
      <c r="G25" s="70"/>
      <c r="H25" s="60"/>
      <c r="I25" s="70"/>
      <c r="J25" s="70"/>
      <c r="K25" s="60"/>
      <c r="L25" s="70"/>
      <c r="M25" s="70"/>
      <c r="P25" s="75"/>
      <c r="Q25" s="75"/>
      <c r="R25" s="75"/>
      <c r="S25" s="75"/>
      <c r="T25" s="75"/>
      <c r="U25" s="75"/>
      <c r="V25" s="75"/>
      <c r="W25" s="75"/>
      <c r="X25" s="75"/>
      <c r="Y25" s="75"/>
    </row>
    <row r="26" spans="1:34" x14ac:dyDescent="0.25">
      <c r="A26" s="67"/>
      <c r="B26" s="68"/>
      <c r="C26" s="69"/>
      <c r="D26" s="60"/>
      <c r="E26" s="70"/>
      <c r="F26" s="60"/>
      <c r="G26" s="70"/>
      <c r="H26" s="60"/>
      <c r="I26" s="70"/>
      <c r="J26" s="70"/>
      <c r="K26" s="60"/>
      <c r="L26" s="70"/>
      <c r="M26" s="70"/>
      <c r="P26" s="75"/>
      <c r="Q26" s="75"/>
      <c r="R26" s="75"/>
      <c r="S26" s="75"/>
      <c r="T26" s="75"/>
      <c r="U26" s="75"/>
      <c r="V26" s="75"/>
      <c r="W26" s="75"/>
      <c r="X26" s="75"/>
      <c r="Y26" s="75"/>
    </row>
    <row r="27" spans="1:34" x14ac:dyDescent="0.25">
      <c r="A27" s="67"/>
      <c r="B27" s="68"/>
      <c r="C27" s="69"/>
      <c r="D27" s="60"/>
      <c r="E27" s="70"/>
      <c r="F27" s="60"/>
      <c r="G27" s="70"/>
      <c r="H27" s="60"/>
      <c r="I27" s="70"/>
      <c r="J27" s="70"/>
      <c r="K27" s="60"/>
      <c r="L27" s="70"/>
      <c r="M27" s="70"/>
      <c r="P27" s="75"/>
      <c r="Q27" s="75" t="str">
        <f>IF([1]Feuil1!B25="","",[1]Feuil1!B25)</f>
        <v/>
      </c>
      <c r="R27" s="75" t="str">
        <f>IF([1]Feuil1!C25="","",[1]Feuil1!C25)</f>
        <v/>
      </c>
      <c r="S27" s="75" t="str">
        <f>IF([1]Feuil1!D25="","",[1]Feuil1!D25)</f>
        <v/>
      </c>
      <c r="T27" s="75" t="str">
        <f>IF([1]Feuil1!E25="","",[1]Feuil1!E25)</f>
        <v/>
      </c>
      <c r="U27" s="75" t="str">
        <f>IF([1]Feuil1!F25="","",[1]Feuil1!F25)</f>
        <v/>
      </c>
      <c r="V27" s="75" t="str">
        <f>IF([1]Feuil1!G25="","",[1]Feuil1!G25)</f>
        <v/>
      </c>
      <c r="W27" s="75" t="str">
        <f>IF([1]Feuil1!H25="","",[1]Feuil1!H25)</f>
        <v/>
      </c>
      <c r="X27" s="75" t="str">
        <f>IF([1]Feuil1!I25="","",[1]Feuil1!I25)</f>
        <v/>
      </c>
      <c r="Y27" s="75" t="str">
        <f>IF([1]Feuil1!J25="","",[1]Feuil1!J25)</f>
        <v/>
      </c>
    </row>
    <row r="28" spans="1:34" x14ac:dyDescent="0.25">
      <c r="A28" s="67"/>
      <c r="B28" s="68"/>
      <c r="C28" s="69"/>
      <c r="D28" s="60"/>
      <c r="E28" s="70"/>
      <c r="F28" s="60"/>
      <c r="G28" s="70"/>
      <c r="H28" s="60"/>
      <c r="I28" s="70"/>
      <c r="J28" s="70"/>
      <c r="K28" s="60"/>
      <c r="L28" s="70"/>
      <c r="M28" s="70"/>
      <c r="P28" s="75"/>
      <c r="Q28" s="75" t="str">
        <f>IF([1]Feuil1!B26="","",[1]Feuil1!B26)</f>
        <v/>
      </c>
      <c r="R28" s="75" t="str">
        <f>IF([1]Feuil1!C26="","",[1]Feuil1!C26)</f>
        <v/>
      </c>
      <c r="S28" s="75" t="str">
        <f>IF([1]Feuil1!D26="","",[1]Feuil1!D26)</f>
        <v/>
      </c>
      <c r="T28" s="75" t="str">
        <f>IF([1]Feuil1!E26="","",[1]Feuil1!E26)</f>
        <v/>
      </c>
      <c r="U28" s="75" t="str">
        <f>IF([1]Feuil1!F26="","",[1]Feuil1!F26)</f>
        <v/>
      </c>
      <c r="V28" s="75" t="str">
        <f>IF([1]Feuil1!G26="","",[1]Feuil1!G26)</f>
        <v/>
      </c>
      <c r="W28" s="75" t="str">
        <f>IF([1]Feuil1!H26="","",[1]Feuil1!H26)</f>
        <v/>
      </c>
      <c r="X28" s="75" t="str">
        <f>IF([1]Feuil1!I26="","",[1]Feuil1!I26)</f>
        <v/>
      </c>
      <c r="Y28" s="75" t="str">
        <f>IF([1]Feuil1!J26="","",[1]Feuil1!J26)</f>
        <v/>
      </c>
    </row>
    <row r="29" spans="1:34" x14ac:dyDescent="0.25">
      <c r="A29" s="67"/>
      <c r="B29" s="68"/>
      <c r="C29" s="69"/>
      <c r="D29" s="60"/>
      <c r="E29" s="70"/>
      <c r="F29" s="60"/>
      <c r="G29" s="70"/>
      <c r="H29" s="60"/>
      <c r="I29" s="70"/>
      <c r="J29" s="70"/>
      <c r="K29" s="60"/>
      <c r="L29" s="70"/>
      <c r="M29" s="70"/>
      <c r="P29" s="75"/>
      <c r="Q29" s="75" t="str">
        <f>IF([1]Feuil1!B27="","",[1]Feuil1!B27)</f>
        <v/>
      </c>
      <c r="R29" s="75" t="str">
        <f>IF([1]Feuil1!C27="","",[1]Feuil1!C27)</f>
        <v/>
      </c>
      <c r="S29" s="75" t="str">
        <f>IF([1]Feuil1!D27="","",[1]Feuil1!D27)</f>
        <v/>
      </c>
      <c r="T29" s="75" t="str">
        <f>IF([1]Feuil1!E27="","",[1]Feuil1!E27)</f>
        <v/>
      </c>
      <c r="U29" s="75" t="str">
        <f>IF([1]Feuil1!F27="","",[1]Feuil1!F27)</f>
        <v/>
      </c>
      <c r="V29" s="75" t="str">
        <f>IF([1]Feuil1!G27="","",[1]Feuil1!G27)</f>
        <v/>
      </c>
      <c r="W29" s="75" t="str">
        <f>IF([1]Feuil1!H27="","",[1]Feuil1!H27)</f>
        <v/>
      </c>
      <c r="X29" s="75" t="str">
        <f>IF([1]Feuil1!I27="","",[1]Feuil1!I27)</f>
        <v/>
      </c>
      <c r="Y29" s="75" t="str">
        <f>IF([1]Feuil1!J27="","",[1]Feuil1!J27)</f>
        <v/>
      </c>
    </row>
    <row r="30" spans="1:34" x14ac:dyDescent="0.25">
      <c r="A30" s="67"/>
      <c r="B30" s="68"/>
      <c r="C30" s="69"/>
      <c r="D30" s="60"/>
      <c r="E30" s="70"/>
      <c r="F30" s="60"/>
      <c r="G30" s="70"/>
      <c r="H30" s="60"/>
      <c r="I30" s="70"/>
      <c r="J30" s="70"/>
      <c r="K30" s="60"/>
      <c r="L30" s="70"/>
      <c r="M30" s="70"/>
      <c r="P30" s="75"/>
      <c r="Q30" s="75" t="str">
        <f>IF([1]Feuil1!B28="","",[1]Feuil1!B28)</f>
        <v/>
      </c>
      <c r="R30" s="75" t="str">
        <f>IF([1]Feuil1!C28="","",[1]Feuil1!C28)</f>
        <v/>
      </c>
      <c r="S30" s="75" t="str">
        <f>IF([1]Feuil1!D28="","",[1]Feuil1!D28)</f>
        <v/>
      </c>
      <c r="T30" s="75" t="str">
        <f>IF([1]Feuil1!E28="","",[1]Feuil1!E28)</f>
        <v/>
      </c>
      <c r="U30" s="75" t="str">
        <f>IF([1]Feuil1!F28="","",[1]Feuil1!F28)</f>
        <v/>
      </c>
      <c r="V30" s="75" t="str">
        <f>IF([1]Feuil1!G28="","",[1]Feuil1!G28)</f>
        <v/>
      </c>
      <c r="W30" s="75" t="str">
        <f>IF([1]Feuil1!H28="","",[1]Feuil1!H28)</f>
        <v/>
      </c>
      <c r="X30" s="75" t="str">
        <f>IF([1]Feuil1!I28="","",[1]Feuil1!I28)</f>
        <v/>
      </c>
      <c r="Y30" s="75" t="str">
        <f>IF([1]Feuil1!J28="","",[1]Feuil1!J28)</f>
        <v/>
      </c>
    </row>
    <row r="31" spans="1:34" x14ac:dyDescent="0.25">
      <c r="A31" s="67"/>
      <c r="B31" s="68"/>
      <c r="C31" s="69"/>
      <c r="D31" s="60"/>
      <c r="E31" s="70"/>
      <c r="F31" s="60"/>
      <c r="G31" s="70"/>
      <c r="H31" s="60"/>
      <c r="I31" s="70"/>
      <c r="J31" s="70"/>
      <c r="K31" s="60"/>
      <c r="L31" s="70"/>
      <c r="M31" s="70"/>
    </row>
    <row r="32" spans="1:34" x14ac:dyDescent="0.25">
      <c r="A32" s="67"/>
      <c r="B32" s="68"/>
      <c r="C32" s="69"/>
      <c r="D32" s="60"/>
      <c r="E32" s="70"/>
      <c r="F32" s="60"/>
      <c r="G32" s="70"/>
      <c r="H32" s="60"/>
      <c r="I32" s="70"/>
      <c r="J32" s="70"/>
      <c r="K32" s="60"/>
      <c r="L32" s="70"/>
      <c r="M32" s="70"/>
    </row>
    <row r="33" spans="1:13" x14ac:dyDescent="0.25">
      <c r="A33" s="67"/>
      <c r="B33" s="68"/>
      <c r="C33" s="69"/>
      <c r="D33" s="60"/>
      <c r="E33" s="70"/>
      <c r="F33" s="60"/>
      <c r="G33" s="70"/>
      <c r="H33" s="60"/>
      <c r="I33" s="70"/>
      <c r="J33" s="70"/>
      <c r="K33" s="60"/>
      <c r="L33" s="70"/>
      <c r="M33" s="70"/>
    </row>
    <row r="34" spans="1:13" x14ac:dyDescent="0.25">
      <c r="A34" s="67"/>
      <c r="B34" s="68"/>
      <c r="C34" s="69"/>
      <c r="D34" s="60"/>
      <c r="E34" s="70"/>
      <c r="F34" s="60"/>
      <c r="G34" s="70"/>
      <c r="H34" s="60"/>
      <c r="I34" s="70"/>
      <c r="J34" s="70"/>
      <c r="K34" s="60"/>
      <c r="L34" s="70"/>
      <c r="M34" s="70"/>
    </row>
    <row r="35" spans="1:13" x14ac:dyDescent="0.25">
      <c r="A35" s="67"/>
      <c r="B35" s="68"/>
      <c r="C35" s="69"/>
      <c r="D35" s="60"/>
      <c r="E35" s="70"/>
      <c r="F35" s="60"/>
      <c r="G35" s="70"/>
      <c r="H35" s="60"/>
      <c r="I35" s="70"/>
      <c r="J35" s="70"/>
      <c r="K35" s="60"/>
      <c r="L35" s="70"/>
      <c r="M35" s="70"/>
    </row>
    <row r="36" spans="1:13" x14ac:dyDescent="0.25">
      <c r="A36" s="67"/>
      <c r="B36" s="68"/>
      <c r="C36" s="69"/>
      <c r="D36" s="60"/>
      <c r="E36" s="70"/>
      <c r="F36" s="60"/>
      <c r="G36" s="70"/>
      <c r="H36" s="60"/>
      <c r="I36" s="70"/>
      <c r="J36" s="70"/>
      <c r="K36" s="60"/>
      <c r="L36" s="70"/>
      <c r="M36" s="70"/>
    </row>
    <row r="37" spans="1:13" x14ac:dyDescent="0.25">
      <c r="A37" s="67"/>
      <c r="B37" s="68"/>
      <c r="C37" s="69"/>
      <c r="D37" s="60"/>
      <c r="E37" s="70"/>
      <c r="F37" s="60"/>
      <c r="G37" s="70"/>
      <c r="H37" s="60"/>
      <c r="I37" s="70"/>
      <c r="J37" s="70"/>
      <c r="K37" s="60"/>
      <c r="L37" s="70"/>
      <c r="M37" s="70"/>
    </row>
    <row r="38" spans="1:13" x14ac:dyDescent="0.25">
      <c r="A38" s="67"/>
      <c r="B38" s="68"/>
      <c r="C38" s="69"/>
      <c r="D38" s="60"/>
      <c r="E38" s="70"/>
      <c r="F38" s="60"/>
      <c r="G38" s="70"/>
      <c r="H38" s="60"/>
      <c r="I38" s="70"/>
      <c r="J38" s="70"/>
      <c r="K38" s="60"/>
      <c r="L38" s="70"/>
      <c r="M38" s="70"/>
    </row>
    <row r="39" spans="1:13" x14ac:dyDescent="0.25">
      <c r="A39" s="67"/>
      <c r="B39" s="68"/>
      <c r="C39" s="69"/>
      <c r="D39" s="60"/>
      <c r="E39" s="70"/>
      <c r="F39" s="60"/>
      <c r="G39" s="70"/>
      <c r="H39" s="60"/>
      <c r="I39" s="70"/>
      <c r="J39" s="70"/>
      <c r="K39" s="60"/>
      <c r="L39" s="70"/>
      <c r="M39" s="70"/>
    </row>
    <row r="40" spans="1:13" x14ac:dyDescent="0.25">
      <c r="A40" s="67"/>
      <c r="B40" s="68"/>
      <c r="C40" s="69"/>
      <c r="D40" s="60"/>
      <c r="E40" s="70"/>
      <c r="F40" s="60"/>
      <c r="G40" s="70"/>
      <c r="H40" s="60"/>
      <c r="I40" s="70"/>
      <c r="J40" s="70"/>
      <c r="K40" s="60"/>
      <c r="L40" s="70"/>
      <c r="M40" s="70"/>
    </row>
    <row r="41" spans="1:13" x14ac:dyDescent="0.25">
      <c r="A41" s="67"/>
      <c r="B41" s="68"/>
      <c r="C41" s="69"/>
      <c r="D41" s="60"/>
      <c r="E41" s="70"/>
      <c r="F41" s="60"/>
      <c r="G41" s="70"/>
      <c r="H41" s="60"/>
      <c r="I41" s="70"/>
      <c r="J41" s="70"/>
      <c r="K41" s="60"/>
      <c r="L41" s="70"/>
      <c r="M41" s="70"/>
    </row>
    <row r="42" spans="1:13" x14ac:dyDescent="0.25">
      <c r="A42" s="67"/>
      <c r="B42" s="68"/>
      <c r="C42" s="69"/>
      <c r="D42" s="60"/>
      <c r="E42" s="70"/>
      <c r="F42" s="60"/>
      <c r="G42" s="70"/>
      <c r="H42" s="60"/>
      <c r="I42" s="70"/>
      <c r="J42" s="70"/>
      <c r="K42" s="60"/>
      <c r="L42" s="70"/>
      <c r="M42" s="70"/>
    </row>
    <row r="43" spans="1:13" x14ac:dyDescent="0.25">
      <c r="A43" s="67"/>
      <c r="B43" s="68"/>
      <c r="C43" s="69"/>
      <c r="D43" s="60"/>
      <c r="E43" s="60"/>
      <c r="F43" s="60"/>
      <c r="G43" s="60"/>
      <c r="H43" s="60"/>
      <c r="I43" s="60"/>
      <c r="J43" s="60"/>
      <c r="K43" s="60"/>
      <c r="L43" s="60"/>
      <c r="M43" s="60"/>
    </row>
    <row r="44" spans="1:13" x14ac:dyDescent="0.25">
      <c r="A44" s="67"/>
      <c r="B44" s="68"/>
      <c r="C44" s="69"/>
      <c r="D44" s="60"/>
      <c r="E44" s="60"/>
      <c r="F44" s="60"/>
      <c r="G44" s="60"/>
      <c r="H44" s="60"/>
      <c r="I44" s="60"/>
      <c r="J44" s="60"/>
      <c r="K44" s="60"/>
      <c r="L44" s="60"/>
      <c r="M44" s="60"/>
    </row>
    <row r="45" spans="1:13" x14ac:dyDescent="0.25">
      <c r="A45" s="67"/>
      <c r="B45" s="68"/>
      <c r="C45" s="69"/>
      <c r="D45" s="60"/>
      <c r="E45" s="60"/>
      <c r="F45" s="60"/>
      <c r="G45" s="60"/>
      <c r="H45" s="60"/>
      <c r="I45" s="60"/>
      <c r="J45" s="60"/>
      <c r="K45" s="60"/>
      <c r="L45" s="60"/>
      <c r="M45" s="60"/>
    </row>
    <row r="46" spans="1:13" x14ac:dyDescent="0.25">
      <c r="A46" s="67"/>
      <c r="B46" s="68"/>
      <c r="C46" s="69"/>
      <c r="D46" s="60"/>
      <c r="E46" s="60"/>
      <c r="F46" s="60"/>
      <c r="G46" s="60"/>
      <c r="H46" s="60"/>
      <c r="I46" s="60"/>
      <c r="J46" s="60"/>
      <c r="K46" s="60"/>
      <c r="L46" s="60"/>
      <c r="M46" s="60"/>
    </row>
    <row r="47" spans="1:13" x14ac:dyDescent="0.25">
      <c r="A47" s="67"/>
      <c r="B47" s="68"/>
      <c r="C47" s="69"/>
      <c r="D47" s="60"/>
      <c r="E47" s="60"/>
      <c r="F47" s="60"/>
      <c r="G47" s="60"/>
      <c r="H47" s="60"/>
      <c r="I47" s="60"/>
      <c r="J47" s="60"/>
      <c r="K47" s="60"/>
      <c r="L47" s="60"/>
      <c r="M47" s="60"/>
    </row>
    <row r="48" spans="1:13" x14ac:dyDescent="0.25">
      <c r="A48" s="67"/>
      <c r="B48" s="68"/>
      <c r="C48" s="69"/>
      <c r="D48" s="60"/>
      <c r="E48" s="60"/>
      <c r="F48" s="60"/>
      <c r="G48" s="60"/>
      <c r="H48" s="60"/>
      <c r="I48" s="60"/>
      <c r="J48" s="60"/>
      <c r="K48" s="60"/>
      <c r="L48" s="60"/>
      <c r="M48" s="60"/>
    </row>
    <row r="49" spans="1:13" x14ac:dyDescent="0.25">
      <c r="A49" s="67"/>
      <c r="B49" s="68"/>
      <c r="C49" s="69"/>
      <c r="D49" s="60"/>
      <c r="E49" s="60"/>
      <c r="F49" s="60"/>
      <c r="G49" s="60"/>
      <c r="H49" s="60"/>
      <c r="I49" s="60"/>
      <c r="J49" s="60"/>
      <c r="K49" s="60"/>
      <c r="L49" s="60"/>
      <c r="M49" s="60"/>
    </row>
    <row r="50" spans="1:13" x14ac:dyDescent="0.25">
      <c r="A50" s="67"/>
      <c r="B50" s="68"/>
      <c r="C50" s="69"/>
      <c r="D50" s="60"/>
      <c r="E50" s="60"/>
      <c r="F50" s="60"/>
      <c r="G50" s="60"/>
      <c r="H50" s="60"/>
      <c r="I50" s="60"/>
      <c r="J50" s="60"/>
      <c r="K50" s="60"/>
      <c r="L50" s="60"/>
      <c r="M50" s="60"/>
    </row>
    <row r="51" spans="1:13" x14ac:dyDescent="0.25">
      <c r="A51" s="67"/>
      <c r="B51" s="68"/>
      <c r="C51" s="69"/>
      <c r="D51" s="60"/>
      <c r="E51" s="60"/>
      <c r="F51" s="60"/>
      <c r="G51" s="60"/>
      <c r="H51" s="60"/>
      <c r="I51" s="60"/>
      <c r="J51" s="60"/>
      <c r="K51" s="60"/>
      <c r="L51" s="60"/>
      <c r="M51" s="60"/>
    </row>
    <row r="52" spans="1:13" x14ac:dyDescent="0.25">
      <c r="A52" s="67"/>
      <c r="B52" s="68"/>
      <c r="C52" s="69"/>
      <c r="D52" s="60"/>
      <c r="E52" s="60"/>
      <c r="F52" s="60"/>
      <c r="G52" s="60"/>
      <c r="H52" s="60"/>
      <c r="I52" s="60"/>
      <c r="J52" s="60"/>
      <c r="K52" s="60"/>
      <c r="L52" s="60"/>
      <c r="M52" s="60"/>
    </row>
    <row r="53" spans="1:13" x14ac:dyDescent="0.25">
      <c r="A53" s="67"/>
      <c r="B53" s="68"/>
      <c r="C53" s="69"/>
      <c r="D53" s="60"/>
      <c r="E53" s="60"/>
      <c r="F53" s="60"/>
      <c r="G53" s="60"/>
      <c r="H53" s="60"/>
      <c r="I53" s="60"/>
      <c r="J53" s="60"/>
      <c r="K53" s="60"/>
      <c r="L53" s="60"/>
      <c r="M53" s="60"/>
    </row>
    <row r="54" spans="1:13" x14ac:dyDescent="0.25">
      <c r="A54" s="67"/>
      <c r="B54" s="68"/>
      <c r="C54" s="69"/>
      <c r="D54" s="60"/>
      <c r="E54" s="60"/>
      <c r="F54" s="60"/>
      <c r="G54" s="60"/>
      <c r="H54" s="60"/>
      <c r="I54" s="60"/>
      <c r="J54" s="60"/>
      <c r="K54" s="60"/>
      <c r="L54" s="60"/>
      <c r="M54" s="60"/>
    </row>
    <row r="55" spans="1:13" x14ac:dyDescent="0.25">
      <c r="A55" s="67"/>
      <c r="B55" s="68"/>
      <c r="C55" s="69"/>
      <c r="D55" s="60"/>
      <c r="E55" s="60"/>
      <c r="F55" s="60"/>
      <c r="G55" s="60"/>
      <c r="H55" s="60"/>
      <c r="I55" s="60"/>
      <c r="J55" s="60"/>
      <c r="K55" s="60"/>
      <c r="L55" s="60"/>
      <c r="M55" s="60"/>
    </row>
    <row r="56" spans="1:13" x14ac:dyDescent="0.25">
      <c r="A56" s="67"/>
      <c r="B56" s="68"/>
      <c r="C56" s="69"/>
      <c r="D56" s="60"/>
      <c r="E56" s="60"/>
      <c r="F56" s="60"/>
      <c r="G56" s="60"/>
      <c r="H56" s="60"/>
      <c r="I56" s="60"/>
      <c r="J56" s="60"/>
      <c r="K56" s="60"/>
      <c r="L56" s="60"/>
      <c r="M56" s="60"/>
    </row>
    <row r="57" spans="1:13" x14ac:dyDescent="0.25">
      <c r="A57" s="67"/>
      <c r="B57" s="68"/>
      <c r="C57" s="69"/>
      <c r="D57" s="60"/>
      <c r="E57" s="60"/>
      <c r="F57" s="60"/>
      <c r="G57" s="60"/>
      <c r="H57" s="60"/>
      <c r="I57" s="60"/>
      <c r="J57" s="60"/>
      <c r="K57" s="60"/>
      <c r="L57" s="60"/>
      <c r="M57" s="60"/>
    </row>
    <row r="58" spans="1:13" x14ac:dyDescent="0.25">
      <c r="A58" s="67"/>
      <c r="B58" s="68"/>
      <c r="C58" s="69"/>
      <c r="D58" s="60"/>
      <c r="E58" s="60"/>
      <c r="F58" s="60"/>
      <c r="G58" s="60"/>
      <c r="H58" s="60"/>
      <c r="I58" s="60"/>
      <c r="J58" s="60"/>
      <c r="K58" s="60"/>
      <c r="L58" s="60"/>
      <c r="M58" s="60"/>
    </row>
    <row r="59" spans="1:13" x14ac:dyDescent="0.25">
      <c r="A59" s="67"/>
      <c r="B59" s="68"/>
      <c r="C59" s="69"/>
      <c r="D59" s="60"/>
      <c r="E59" s="60"/>
      <c r="F59" s="60"/>
      <c r="G59" s="60"/>
      <c r="H59" s="60"/>
      <c r="I59" s="60"/>
      <c r="J59" s="60"/>
      <c r="K59" s="60"/>
      <c r="L59" s="60"/>
      <c r="M59" s="60"/>
    </row>
    <row r="60" spans="1:13" x14ac:dyDescent="0.25">
      <c r="A60" s="67"/>
      <c r="B60" s="68"/>
      <c r="C60" s="69"/>
      <c r="D60" s="60"/>
      <c r="E60" s="60"/>
      <c r="F60" s="60"/>
      <c r="G60" s="60"/>
      <c r="H60" s="60"/>
      <c r="I60" s="60"/>
      <c r="J60" s="60"/>
      <c r="K60" s="60"/>
      <c r="L60" s="60"/>
      <c r="M60" s="60"/>
    </row>
    <row r="61" spans="1:13" x14ac:dyDescent="0.25">
      <c r="A61" s="67"/>
      <c r="B61" s="68"/>
      <c r="C61" s="69"/>
      <c r="D61" s="60"/>
      <c r="E61" s="60"/>
      <c r="F61" s="60"/>
      <c r="G61" s="60"/>
      <c r="H61" s="60"/>
      <c r="I61" s="60"/>
      <c r="J61" s="60"/>
      <c r="K61" s="60"/>
      <c r="L61" s="60"/>
      <c r="M61" s="60"/>
    </row>
    <row r="62" spans="1:13" x14ac:dyDescent="0.25">
      <c r="A62" s="67"/>
      <c r="B62" s="68"/>
      <c r="C62" s="69"/>
      <c r="D62" s="60"/>
      <c r="E62" s="60"/>
      <c r="F62" s="60"/>
      <c r="G62" s="60"/>
      <c r="H62" s="60"/>
      <c r="I62" s="60"/>
      <c r="J62" s="60"/>
      <c r="K62" s="60"/>
      <c r="L62" s="60"/>
      <c r="M62" s="60"/>
    </row>
    <row r="63" spans="1:13" x14ac:dyDescent="0.25">
      <c r="A63" s="67"/>
      <c r="B63" s="68"/>
      <c r="C63" s="69"/>
      <c r="D63" s="60"/>
      <c r="E63" s="60"/>
      <c r="F63" s="60"/>
      <c r="G63" s="60"/>
      <c r="H63" s="60"/>
      <c r="I63" s="60"/>
      <c r="J63" s="60"/>
      <c r="K63" s="60"/>
      <c r="L63" s="60"/>
      <c r="M63" s="60"/>
    </row>
    <row r="64" spans="1:13" x14ac:dyDescent="0.25">
      <c r="A64" s="67"/>
      <c r="B64" s="68"/>
      <c r="C64" s="69"/>
      <c r="D64" s="60"/>
      <c r="E64" s="60"/>
      <c r="F64" s="60"/>
      <c r="G64" s="60"/>
      <c r="H64" s="60"/>
      <c r="I64" s="60"/>
      <c r="J64" s="60"/>
      <c r="K64" s="60"/>
      <c r="L64" s="60"/>
      <c r="M64" s="60"/>
    </row>
    <row r="65" spans="1:13" x14ac:dyDescent="0.25">
      <c r="A65" s="67"/>
      <c r="B65" s="68"/>
      <c r="C65" s="69"/>
      <c r="D65" s="60"/>
      <c r="E65" s="60"/>
      <c r="F65" s="60"/>
      <c r="G65" s="60"/>
      <c r="H65" s="60"/>
      <c r="I65" s="60"/>
      <c r="J65" s="60"/>
      <c r="K65" s="60"/>
      <c r="L65" s="60"/>
      <c r="M65" s="60"/>
    </row>
    <row r="66" spans="1:13" x14ac:dyDescent="0.25">
      <c r="A66" s="67"/>
      <c r="B66" s="68"/>
      <c r="C66" s="69"/>
      <c r="D66" s="60"/>
      <c r="E66" s="60"/>
      <c r="F66" s="60"/>
      <c r="G66" s="60"/>
      <c r="H66" s="60"/>
      <c r="I66" s="60"/>
      <c r="J66" s="60"/>
      <c r="K66" s="60"/>
      <c r="L66" s="60"/>
      <c r="M66" s="60"/>
    </row>
    <row r="67" spans="1:13" x14ac:dyDescent="0.25">
      <c r="A67" s="67"/>
      <c r="B67" s="68"/>
      <c r="C67" s="69"/>
      <c r="D67" s="60"/>
      <c r="E67" s="60"/>
      <c r="F67" s="60"/>
      <c r="G67" s="60"/>
      <c r="H67" s="60"/>
      <c r="I67" s="60"/>
      <c r="J67" s="60"/>
      <c r="K67" s="60"/>
      <c r="L67" s="60"/>
      <c r="M67" s="60"/>
    </row>
    <row r="68" spans="1:13" x14ac:dyDescent="0.25">
      <c r="A68" s="67"/>
      <c r="B68" s="68"/>
      <c r="C68" s="69"/>
      <c r="D68" s="60"/>
      <c r="E68" s="60"/>
      <c r="F68" s="60"/>
      <c r="G68" s="60"/>
      <c r="H68" s="60"/>
      <c r="I68" s="60"/>
      <c r="J68" s="60"/>
      <c r="K68" s="60"/>
      <c r="L68" s="60"/>
      <c r="M68" s="60"/>
    </row>
    <row r="69" spans="1:13" x14ac:dyDescent="0.25">
      <c r="A69" s="67"/>
      <c r="B69" s="68"/>
      <c r="C69" s="69"/>
      <c r="D69" s="60"/>
      <c r="E69" s="60"/>
      <c r="F69" s="60"/>
      <c r="G69" s="60"/>
      <c r="H69" s="60"/>
      <c r="I69" s="60"/>
      <c r="J69" s="60"/>
      <c r="K69" s="60"/>
      <c r="L69" s="60"/>
      <c r="M69" s="60"/>
    </row>
    <row r="70" spans="1:13" x14ac:dyDescent="0.25">
      <c r="A70" s="67"/>
      <c r="B70" s="68"/>
      <c r="C70" s="69"/>
      <c r="D70" s="60"/>
      <c r="E70" s="60"/>
      <c r="F70" s="60"/>
      <c r="G70" s="60"/>
      <c r="H70" s="60"/>
      <c r="I70" s="60"/>
      <c r="J70" s="60"/>
      <c r="K70" s="60"/>
      <c r="L70" s="60"/>
      <c r="M70" s="60"/>
    </row>
    <row r="71" spans="1:13" x14ac:dyDescent="0.25">
      <c r="A71" s="67"/>
      <c r="B71" s="68"/>
      <c r="C71" s="69"/>
      <c r="D71" s="60"/>
      <c r="E71" s="60"/>
      <c r="F71" s="60"/>
      <c r="G71" s="60"/>
      <c r="H71" s="60"/>
      <c r="I71" s="60"/>
      <c r="J71" s="60"/>
      <c r="K71" s="60"/>
      <c r="L71" s="60"/>
      <c r="M71" s="60"/>
    </row>
    <row r="72" spans="1:13" x14ac:dyDescent="0.25">
      <c r="A72" s="67"/>
      <c r="B72" s="68"/>
      <c r="C72" s="69"/>
      <c r="D72" s="60"/>
      <c r="E72" s="60"/>
      <c r="F72" s="60"/>
      <c r="G72" s="60"/>
      <c r="H72" s="60"/>
      <c r="I72" s="60"/>
      <c r="J72" s="60"/>
      <c r="K72" s="60"/>
      <c r="L72" s="60"/>
      <c r="M72" s="60"/>
    </row>
    <row r="73" spans="1:13" x14ac:dyDescent="0.25">
      <c r="A73" s="67"/>
      <c r="B73" s="68"/>
      <c r="C73" s="69"/>
      <c r="D73" s="60"/>
      <c r="E73" s="60"/>
      <c r="F73" s="60"/>
      <c r="G73" s="60"/>
      <c r="H73" s="60"/>
      <c r="I73" s="60"/>
      <c r="J73" s="60"/>
      <c r="K73" s="60"/>
      <c r="L73" s="60"/>
      <c r="M73" s="60"/>
    </row>
    <row r="74" spans="1:13" x14ac:dyDescent="0.25">
      <c r="A74" s="67"/>
      <c r="B74" s="68"/>
      <c r="C74" s="69"/>
      <c r="D74" s="60"/>
      <c r="E74" s="60"/>
      <c r="F74" s="60"/>
      <c r="G74" s="60"/>
      <c r="H74" s="60"/>
      <c r="I74" s="60"/>
      <c r="J74" s="60"/>
      <c r="K74" s="60"/>
      <c r="L74" s="60"/>
      <c r="M74" s="60"/>
    </row>
    <row r="75" spans="1:13" x14ac:dyDescent="0.25">
      <c r="A75" s="67"/>
      <c r="B75" s="68"/>
      <c r="C75" s="69"/>
      <c r="D75" s="60"/>
      <c r="E75" s="60"/>
      <c r="F75" s="60"/>
      <c r="G75" s="60"/>
      <c r="H75" s="60"/>
      <c r="I75" s="60"/>
      <c r="J75" s="60"/>
      <c r="K75" s="60"/>
      <c r="L75" s="60"/>
      <c r="M75" s="60"/>
    </row>
    <row r="76" spans="1:13" x14ac:dyDescent="0.25">
      <c r="A76" s="67"/>
      <c r="B76" s="68"/>
      <c r="C76" s="69"/>
      <c r="D76" s="60"/>
      <c r="E76" s="60"/>
      <c r="F76" s="60"/>
      <c r="G76" s="60"/>
      <c r="H76" s="60"/>
      <c r="I76" s="60"/>
      <c r="J76" s="60"/>
      <c r="K76" s="60"/>
      <c r="L76" s="60"/>
      <c r="M76" s="60"/>
    </row>
    <row r="77" spans="1:13" x14ac:dyDescent="0.25">
      <c r="A77" s="67"/>
      <c r="B77" s="68"/>
      <c r="C77" s="69"/>
      <c r="D77" s="60"/>
      <c r="E77" s="60"/>
      <c r="F77" s="60"/>
      <c r="G77" s="60"/>
      <c r="H77" s="60"/>
      <c r="I77" s="60"/>
      <c r="J77" s="60"/>
      <c r="K77" s="60"/>
      <c r="L77" s="60"/>
      <c r="M77" s="60"/>
    </row>
    <row r="78" spans="1:13" x14ac:dyDescent="0.25">
      <c r="A78" s="67"/>
      <c r="B78" s="68"/>
      <c r="C78" s="69"/>
      <c r="D78" s="60"/>
      <c r="E78" s="60"/>
      <c r="F78" s="60"/>
      <c r="G78" s="60"/>
      <c r="H78" s="60"/>
      <c r="I78" s="60"/>
      <c r="J78" s="60"/>
      <c r="K78" s="60"/>
      <c r="L78" s="60"/>
      <c r="M78" s="60"/>
    </row>
    <row r="79" spans="1:13" x14ac:dyDescent="0.25">
      <c r="A79" s="67"/>
      <c r="B79" s="68"/>
      <c r="C79" s="69"/>
      <c r="D79" s="60"/>
      <c r="E79" s="60"/>
      <c r="F79" s="60"/>
      <c r="G79" s="60"/>
      <c r="H79" s="60"/>
      <c r="I79" s="60"/>
      <c r="J79" s="60"/>
      <c r="K79" s="60"/>
      <c r="L79" s="60"/>
      <c r="M79" s="60"/>
    </row>
    <row r="80" spans="1:13" x14ac:dyDescent="0.25">
      <c r="A80" s="67"/>
      <c r="B80" s="68"/>
      <c r="C80" s="69"/>
      <c r="D80" s="60"/>
      <c r="E80" s="60"/>
      <c r="F80" s="60"/>
      <c r="G80" s="60"/>
      <c r="H80" s="60"/>
      <c r="I80" s="60"/>
      <c r="J80" s="60"/>
      <c r="K80" s="60"/>
      <c r="L80" s="60"/>
      <c r="M80" s="60"/>
    </row>
    <row r="81" spans="1:13" x14ac:dyDescent="0.25">
      <c r="A81" s="67"/>
      <c r="B81" s="68"/>
      <c r="C81" s="69"/>
      <c r="D81" s="60"/>
      <c r="E81" s="60"/>
      <c r="F81" s="60"/>
      <c r="G81" s="60"/>
      <c r="H81" s="60"/>
      <c r="I81" s="60"/>
      <c r="J81" s="60"/>
      <c r="K81" s="60"/>
      <c r="L81" s="60"/>
      <c r="M81" s="60"/>
    </row>
    <row r="82" spans="1:13" x14ac:dyDescent="0.25">
      <c r="A82" s="67"/>
      <c r="B82" s="68"/>
      <c r="C82" s="69"/>
      <c r="D82" s="60"/>
      <c r="E82" s="60"/>
      <c r="F82" s="60"/>
      <c r="G82" s="60"/>
      <c r="H82" s="60"/>
      <c r="I82" s="60"/>
      <c r="J82" s="60"/>
      <c r="K82" s="60"/>
      <c r="L82" s="60"/>
      <c r="M82" s="60"/>
    </row>
    <row r="83" spans="1:13" x14ac:dyDescent="0.25">
      <c r="A83" s="67"/>
      <c r="B83" s="68"/>
      <c r="C83" s="69"/>
      <c r="D83" s="60"/>
      <c r="E83" s="60"/>
      <c r="F83" s="60"/>
      <c r="G83" s="60"/>
      <c r="H83" s="60"/>
      <c r="I83" s="60"/>
      <c r="J83" s="60"/>
      <c r="K83" s="60"/>
      <c r="L83" s="60"/>
      <c r="M83" s="60"/>
    </row>
    <row r="84" spans="1:13" x14ac:dyDescent="0.25">
      <c r="A84" s="67"/>
      <c r="B84" s="68"/>
      <c r="C84" s="69"/>
      <c r="D84" s="60"/>
      <c r="E84" s="60"/>
      <c r="F84" s="60"/>
      <c r="G84" s="60"/>
      <c r="H84" s="60"/>
      <c r="I84" s="60"/>
      <c r="J84" s="60"/>
      <c r="K84" s="60"/>
      <c r="L84" s="60"/>
      <c r="M84" s="60"/>
    </row>
    <row r="85" spans="1:13" x14ac:dyDescent="0.25">
      <c r="A85" s="67"/>
      <c r="B85" s="68"/>
      <c r="C85" s="69"/>
      <c r="D85" s="60"/>
      <c r="E85" s="60"/>
      <c r="F85" s="60"/>
      <c r="G85" s="60"/>
      <c r="H85" s="60"/>
      <c r="I85" s="60"/>
      <c r="J85" s="60"/>
      <c r="K85" s="60"/>
      <c r="L85" s="60"/>
      <c r="M85" s="60"/>
    </row>
    <row r="86" spans="1:13" x14ac:dyDescent="0.25">
      <c r="A86" s="67"/>
      <c r="B86" s="68"/>
      <c r="C86" s="69"/>
      <c r="D86" s="60"/>
      <c r="E86" s="60"/>
      <c r="F86" s="60"/>
      <c r="G86" s="60"/>
      <c r="H86" s="60"/>
      <c r="I86" s="60"/>
      <c r="J86" s="60"/>
      <c r="K86" s="60"/>
      <c r="L86" s="60"/>
      <c r="M86" s="60"/>
    </row>
    <row r="87" spans="1:13" x14ac:dyDescent="0.25">
      <c r="A87" s="67"/>
      <c r="B87" s="68"/>
      <c r="C87" s="69"/>
      <c r="D87" s="60"/>
      <c r="E87" s="60"/>
      <c r="F87" s="60"/>
      <c r="G87" s="60"/>
      <c r="H87" s="60"/>
      <c r="I87" s="60"/>
      <c r="J87" s="60"/>
      <c r="K87" s="60"/>
      <c r="L87" s="60"/>
      <c r="M87" s="60"/>
    </row>
    <row r="88" spans="1:13" x14ac:dyDescent="0.25">
      <c r="A88" s="67"/>
      <c r="B88" s="68"/>
      <c r="C88" s="69"/>
      <c r="D88" s="60"/>
      <c r="E88" s="60"/>
      <c r="F88" s="60"/>
      <c r="G88" s="60"/>
      <c r="H88" s="60"/>
      <c r="I88" s="60"/>
      <c r="J88" s="60"/>
      <c r="K88" s="60"/>
      <c r="L88" s="60"/>
      <c r="M88" s="60"/>
    </row>
    <row r="89" spans="1:13" x14ac:dyDescent="0.25">
      <c r="A89" s="67"/>
      <c r="B89" s="68"/>
      <c r="C89" s="69"/>
      <c r="D89" s="60"/>
      <c r="E89" s="60"/>
      <c r="F89" s="60"/>
      <c r="G89" s="60"/>
      <c r="H89" s="60"/>
      <c r="I89" s="60"/>
      <c r="J89" s="60"/>
      <c r="K89" s="60"/>
      <c r="L89" s="60"/>
      <c r="M89" s="60"/>
    </row>
    <row r="90" spans="1:13" x14ac:dyDescent="0.25">
      <c r="A90" s="67"/>
      <c r="B90" s="68"/>
      <c r="C90" s="69"/>
      <c r="D90" s="60"/>
      <c r="E90" s="60"/>
      <c r="F90" s="60"/>
      <c r="G90" s="60"/>
      <c r="H90" s="60"/>
      <c r="I90" s="60"/>
      <c r="J90" s="60"/>
      <c r="K90" s="60"/>
      <c r="L90" s="60"/>
      <c r="M90" s="60"/>
    </row>
    <row r="91" spans="1:13" x14ac:dyDescent="0.25">
      <c r="A91" s="67"/>
      <c r="B91" s="68"/>
      <c r="C91" s="69"/>
      <c r="D91" s="60"/>
      <c r="E91" s="60"/>
      <c r="F91" s="60"/>
      <c r="G91" s="60"/>
      <c r="H91" s="60"/>
      <c r="I91" s="60"/>
      <c r="J91" s="60"/>
      <c r="K91" s="60"/>
      <c r="L91" s="60"/>
      <c r="M91" s="60"/>
    </row>
    <row r="92" spans="1:13" x14ac:dyDescent="0.25">
      <c r="A92" s="67"/>
      <c r="B92" s="68"/>
      <c r="C92" s="69"/>
      <c r="D92" s="60"/>
      <c r="E92" s="60"/>
      <c r="F92" s="60"/>
      <c r="G92" s="60"/>
      <c r="H92" s="60"/>
      <c r="I92" s="60"/>
      <c r="J92" s="60"/>
      <c r="K92" s="60"/>
      <c r="L92" s="60"/>
      <c r="M92" s="60"/>
    </row>
    <row r="93" spans="1:13" x14ac:dyDescent="0.25">
      <c r="A93" s="67"/>
      <c r="B93" s="68"/>
      <c r="C93" s="69"/>
      <c r="D93" s="60"/>
      <c r="E93" s="60"/>
      <c r="F93" s="60"/>
      <c r="G93" s="60"/>
      <c r="H93" s="60"/>
      <c r="I93" s="60"/>
      <c r="J93" s="60"/>
      <c r="K93" s="60"/>
      <c r="L93" s="60"/>
      <c r="M93" s="60"/>
    </row>
    <row r="94" spans="1:13" x14ac:dyDescent="0.25">
      <c r="A94" s="67"/>
      <c r="B94" s="68"/>
      <c r="C94" s="69"/>
      <c r="D94" s="60"/>
      <c r="E94" s="60"/>
      <c r="F94" s="60"/>
      <c r="G94" s="60"/>
      <c r="H94" s="60"/>
      <c r="I94" s="60"/>
      <c r="J94" s="60"/>
      <c r="K94" s="60"/>
      <c r="L94" s="60"/>
      <c r="M94" s="60"/>
    </row>
    <row r="95" spans="1:13" x14ac:dyDescent="0.25">
      <c r="A95" s="67"/>
      <c r="B95" s="68"/>
      <c r="C95" s="69"/>
      <c r="D95" s="60"/>
      <c r="E95" s="60"/>
      <c r="F95" s="60"/>
      <c r="G95" s="60"/>
      <c r="H95" s="60"/>
      <c r="I95" s="60"/>
      <c r="J95" s="60"/>
      <c r="K95" s="60"/>
      <c r="L95" s="60"/>
      <c r="M95" s="60"/>
    </row>
    <row r="96" spans="1:13" x14ac:dyDescent="0.25">
      <c r="A96" s="67"/>
      <c r="B96" s="68"/>
      <c r="C96" s="69"/>
      <c r="D96" s="60"/>
      <c r="E96" s="60"/>
      <c r="F96" s="60"/>
      <c r="G96" s="60"/>
      <c r="H96" s="60"/>
      <c r="I96" s="60"/>
      <c r="J96" s="60"/>
      <c r="K96" s="60"/>
      <c r="L96" s="60"/>
      <c r="M96" s="60"/>
    </row>
    <row r="97" spans="1:13" x14ac:dyDescent="0.25">
      <c r="A97" s="67"/>
      <c r="B97" s="68"/>
      <c r="C97" s="69"/>
      <c r="D97" s="60"/>
      <c r="E97" s="60"/>
      <c r="F97" s="60"/>
      <c r="G97" s="60"/>
      <c r="H97" s="60"/>
      <c r="I97" s="60"/>
      <c r="J97" s="60"/>
      <c r="K97" s="60"/>
      <c r="L97" s="60"/>
      <c r="M97" s="60"/>
    </row>
    <row r="98" spans="1:13" x14ac:dyDescent="0.25">
      <c r="A98" s="67"/>
      <c r="B98" s="68"/>
      <c r="C98" s="69"/>
      <c r="D98" s="60"/>
      <c r="E98" s="60"/>
      <c r="F98" s="60"/>
      <c r="G98" s="60"/>
      <c r="H98" s="60"/>
      <c r="I98" s="60"/>
      <c r="J98" s="60"/>
      <c r="K98" s="60"/>
      <c r="L98" s="60"/>
      <c r="M98" s="60"/>
    </row>
    <row r="99" spans="1:13" x14ac:dyDescent="0.25">
      <c r="A99" s="67"/>
      <c r="B99" s="68"/>
      <c r="C99" s="69"/>
      <c r="D99" s="60"/>
      <c r="E99" s="60"/>
      <c r="F99" s="60"/>
      <c r="G99" s="60"/>
      <c r="H99" s="60"/>
      <c r="I99" s="60"/>
      <c r="J99" s="60"/>
      <c r="K99" s="60"/>
      <c r="L99" s="60"/>
      <c r="M99" s="60"/>
    </row>
  </sheetData>
  <sheetProtection selectLockedCells="1"/>
  <sortState ref="A2:C2">
    <sortCondition ref="A2"/>
  </sortState>
  <hyperlinks>
    <hyperlink ref="R7" r:id="rId1"/>
    <hyperlink ref="R8" r:id="rId2"/>
    <hyperlink ref="R9" r:id="rId3"/>
    <hyperlink ref="R11" r:id="rId4"/>
    <hyperlink ref="R13" r:id="rId5"/>
    <hyperlink ref="R15" r:id="rId6"/>
    <hyperlink ref="R17" r:id="rId7"/>
    <hyperlink ref="R19" r:id="rId8" display="bbbbb@free.fr"/>
    <hyperlink ref="R10" r:id="rId9"/>
    <hyperlink ref="R12" r:id="rId10"/>
    <hyperlink ref="R14" r:id="rId11"/>
    <hyperlink ref="R16" r:id="rId12"/>
    <hyperlink ref="R18" r:id="rId13"/>
    <hyperlink ref="V7" r:id="rId14"/>
    <hyperlink ref="V8" r:id="rId15"/>
    <hyperlink ref="V9" r:id="rId16"/>
    <hyperlink ref="V11" r:id="rId17"/>
    <hyperlink ref="V13" r:id="rId18"/>
    <hyperlink ref="V15" r:id="rId19"/>
    <hyperlink ref="V17" r:id="rId20"/>
    <hyperlink ref="V19" r:id="rId21" display="bbbbb@free.fr"/>
    <hyperlink ref="V10" r:id="rId22"/>
    <hyperlink ref="V12" r:id="rId23"/>
    <hyperlink ref="V14" r:id="rId24"/>
    <hyperlink ref="V16" r:id="rId25"/>
    <hyperlink ref="V18" r:id="rId26"/>
    <hyperlink ref="Y6" r:id="rId27"/>
    <hyperlink ref="Y7" r:id="rId28"/>
    <hyperlink ref="Y13" r:id="rId29"/>
  </hyperlinks>
  <pageMargins left="0.7" right="0.7" top="0.75" bottom="0.75" header="0.3" footer="0.3"/>
  <pageSetup paperSize="9" orientation="portrait" r:id="rId3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Y50"/>
  <sheetViews>
    <sheetView tabSelected="1"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1.140625" style="3" customWidth="1"/>
    <col min="2" max="2" width="16.5703125" style="4" customWidth="1"/>
    <col min="3" max="3" width="15.85546875" style="4" customWidth="1"/>
    <col min="4" max="4" width="18.710937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34.8554687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
        <v>59</v>
      </c>
      <c r="E2" s="74"/>
      <c r="F2" s="24"/>
      <c r="G2" s="24"/>
      <c r="H2" s="24"/>
      <c r="I2" s="24"/>
      <c r="J2" s="24"/>
      <c r="K2" s="24"/>
      <c r="L2" s="24"/>
      <c r="M2" s="24"/>
      <c r="N2" s="24"/>
      <c r="O2" s="25"/>
      <c r="Q2" s="13"/>
      <c r="R2" s="11"/>
    </row>
    <row r="3" spans="1:25" ht="15.75" thickBot="1" x14ac:dyDescent="0.3"/>
    <row r="4" spans="1:25" ht="16.5" thickBot="1" x14ac:dyDescent="0.3">
      <c r="A4" s="20"/>
      <c r="B4" s="21"/>
      <c r="C4" s="21"/>
      <c r="D4" s="43" t="s">
        <v>37</v>
      </c>
      <c r="E4" s="44"/>
      <c r="F4" s="21"/>
      <c r="G4" s="21"/>
      <c r="H4" s="21"/>
      <c r="I4" s="21"/>
      <c r="J4" s="21"/>
      <c r="K4" s="21"/>
      <c r="L4" s="21"/>
      <c r="M4" s="21"/>
      <c r="N4" s="21"/>
      <c r="O4" s="22"/>
    </row>
    <row r="5" spans="1:25" ht="15.75" customHeight="1" thickBot="1" x14ac:dyDescent="0.3"/>
    <row r="6" spans="1:25" ht="15.75" customHeight="1" thickBot="1" x14ac:dyDescent="0.3">
      <c r="A6" s="16"/>
      <c r="B6" s="17"/>
      <c r="C6" s="17"/>
      <c r="D6" s="26" t="s">
        <v>38</v>
      </c>
      <c r="E6" s="34"/>
      <c r="F6" s="26" t="s">
        <v>60</v>
      </c>
      <c r="G6" s="77"/>
      <c r="H6" s="17"/>
      <c r="I6" s="73">
        <f>G6+1</f>
        <v>1</v>
      </c>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
        <v>0</v>
      </c>
      <c r="B8" s="79" t="s">
        <v>1</v>
      </c>
      <c r="C8" s="79" t="s">
        <v>2</v>
      </c>
      <c r="D8" s="79" t="s">
        <v>25</v>
      </c>
      <c r="E8" s="79" t="s">
        <v>26</v>
      </c>
      <c r="F8" s="81" t="s">
        <v>3</v>
      </c>
      <c r="G8" s="79" t="s">
        <v>27</v>
      </c>
      <c r="H8" s="81" t="s">
        <v>28</v>
      </c>
      <c r="I8" s="81" t="s">
        <v>29</v>
      </c>
      <c r="J8" s="50"/>
      <c r="K8" s="51"/>
      <c r="L8" s="51"/>
      <c r="M8" s="51" t="s">
        <v>30</v>
      </c>
      <c r="N8" s="51"/>
      <c r="O8" s="52"/>
      <c r="Y8" s="78"/>
    </row>
    <row r="9" spans="1:25" ht="42.75" customHeight="1" thickBot="1" x14ac:dyDescent="0.3">
      <c r="A9" s="80"/>
      <c r="B9" s="80"/>
      <c r="C9" s="80"/>
      <c r="D9" s="80"/>
      <c r="E9" s="80"/>
      <c r="F9" s="82"/>
      <c r="G9" s="80"/>
      <c r="H9" s="82"/>
      <c r="I9" s="82"/>
      <c r="J9" s="53" t="s">
        <v>31</v>
      </c>
      <c r="K9" s="54" t="s">
        <v>32</v>
      </c>
      <c r="L9" s="54" t="s">
        <v>33</v>
      </c>
      <c r="M9" s="53" t="s">
        <v>34</v>
      </c>
      <c r="N9" s="54" t="s">
        <v>35</v>
      </c>
      <c r="O9" s="53" t="s">
        <v>36</v>
      </c>
      <c r="P9" s="9"/>
      <c r="Q9" s="9"/>
      <c r="R9" s="9"/>
      <c r="S9" s="9"/>
      <c r="T9" s="10"/>
      <c r="U9" s="9"/>
      <c r="V9" s="9"/>
      <c r="W9" s="9"/>
      <c r="X9" s="9"/>
      <c r="Y9" s="78"/>
    </row>
    <row r="10" spans="1:25" x14ac:dyDescent="0.25">
      <c r="A10" s="45" t="str">
        <f>IF(B10="","",VLOOKUP($B10,liste!$A$4:$C$12,3,FALSE))</f>
        <v/>
      </c>
      <c r="B10" s="46"/>
      <c r="C10" s="47" t="str">
        <f>IF(B10="","",VLOOKUP($B10,liste!$A$4:$C$12,2,FALSE))</f>
        <v/>
      </c>
      <c r="D10" s="48"/>
      <c r="E10" s="49"/>
      <c r="F10" s="46"/>
      <c r="G10" s="46"/>
      <c r="H10" s="33"/>
      <c r="I10" s="33"/>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H8:H9"/>
    <mergeCell ref="I8:I9"/>
    <mergeCell ref="G8:G9"/>
  </mergeCells>
  <dataValidations count="9">
    <dataValidation type="list" allowBlank="1" showInputMessage="1" showErrorMessage="1" sqref="N10:N50">
      <formula1>"Oui,Non"</formula1>
    </dataValidation>
    <dataValidation type="list" allowBlank="1" showInputMessage="1" showErrorMessage="1" sqref="F10:F50">
      <formula1>lieux</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L10:L50">
      <formula1>départ</formula1>
    </dataValidation>
    <dataValidation type="list" allowBlank="1" showInputMessage="1" showErrorMessage="1" sqref="G10:G50">
      <formula1>JS</formula1>
    </dataValidation>
    <dataValidation type="list" allowBlank="1" showInputMessage="1" showErrorMessage="1" sqref="B10:B50">
      <formula1>nom</formula1>
    </dataValidation>
    <dataValidation type="list" allowBlank="1" showInputMessage="1" showErrorMessage="1" sqref="H10:H50">
      <formula1>PS</formula1>
    </dataValidation>
    <dataValidation type="list" allowBlank="1" showInputMessage="1" showErrorMessage="1" sqref="I10:I50">
      <formula1>FS</formula1>
    </dataValidation>
    <dataValidation type="list" allowBlank="1" showInputMessage="1" showErrorMessage="1" sqref="E2">
      <formula1>Liste_UO</formula1>
    </dataValidation>
  </dataValidations>
  <printOptions horizontalCentered="1"/>
  <pageMargins left="0.39370078740157483" right="0.39370078740157483" top="0.39370078740157483" bottom="0.39370078740157483" header="0.39370078740157483" footer="0.39370078740157483"/>
  <pageSetup paperSize="9" scale="57" fitToHeight="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48</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I10:I50">
      <formula1>FS</formula1>
    </dataValidation>
    <dataValidation type="list" allowBlank="1" showInputMessage="1" showErrorMessage="1" sqref="H10:H50">
      <formula1>PS</formula1>
    </dataValidation>
    <dataValidation type="list" allowBlank="1" showInputMessage="1" showErrorMessage="1" sqref="B10:B50">
      <formula1>nom</formula1>
    </dataValidation>
    <dataValidation type="list" allowBlank="1" showInputMessage="1" showErrorMessage="1" sqref="G10:G50">
      <formula1>JS</formula1>
    </dataValidation>
    <dataValidation type="list" allowBlank="1" showInputMessage="1" showErrorMessage="1" sqref="L10:L50">
      <formula1>départ</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F10:F50">
      <formula1>lieux</formula1>
    </dataValidation>
    <dataValidation type="list" allowBlank="1" showInputMessage="1" showErrorMessage="1" sqref="N10:N50">
      <formula1>"Oui,Non"</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49</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N10:N50">
      <formula1>"Oui,Non"</formula1>
    </dataValidation>
    <dataValidation type="list" allowBlank="1" showInputMessage="1" showErrorMessage="1" sqref="F10:F50">
      <formula1>lieux</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L10:L50">
      <formula1>départ</formula1>
    </dataValidation>
    <dataValidation type="list" allowBlank="1" showInputMessage="1" showErrorMessage="1" sqref="G10:G50">
      <formula1>JS</formula1>
    </dataValidation>
    <dataValidation type="list" allowBlank="1" showInputMessage="1" showErrorMessage="1" sqref="B10:B50">
      <formula1>nom</formula1>
    </dataValidation>
    <dataValidation type="list" allowBlank="1" showInputMessage="1" showErrorMessage="1" sqref="H10:H50">
      <formula1>PS</formula1>
    </dataValidation>
    <dataValidation type="list" allowBlank="1" showInputMessage="1" showErrorMessage="1" sqref="I10:I50">
      <formula1>FS</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50</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N10:N50">
      <formula1>"Oui,Non"</formula1>
    </dataValidation>
    <dataValidation type="list" allowBlank="1" showInputMessage="1" showErrorMessage="1" sqref="F10:F50">
      <formula1>lieux</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L10:L50">
      <formula1>départ</formula1>
    </dataValidation>
    <dataValidation type="list" allowBlank="1" showInputMessage="1" showErrorMessage="1" sqref="G10:G50">
      <formula1>JS</formula1>
    </dataValidation>
    <dataValidation type="list" allowBlank="1" showInputMessage="1" showErrorMessage="1" sqref="B10:B50">
      <formula1>nom</formula1>
    </dataValidation>
    <dataValidation type="list" allowBlank="1" showInputMessage="1" showErrorMessage="1" sqref="H10:H50">
      <formula1>PS</formula1>
    </dataValidation>
    <dataValidation type="list" allowBlank="1" showInputMessage="1" showErrorMessage="1" sqref="I10:I50">
      <formula1>FS</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51</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I10:I50">
      <formula1>FS</formula1>
    </dataValidation>
    <dataValidation type="list" allowBlank="1" showInputMessage="1" showErrorMessage="1" sqref="H10:H50">
      <formula1>PS</formula1>
    </dataValidation>
    <dataValidation type="list" allowBlank="1" showInputMessage="1" showErrorMessage="1" sqref="B10:B50">
      <formula1>nom</formula1>
    </dataValidation>
    <dataValidation type="list" allowBlank="1" showInputMessage="1" showErrorMessage="1" sqref="G10:G50">
      <formula1>JS</formula1>
    </dataValidation>
    <dataValidation type="list" allowBlank="1" showInputMessage="1" showErrorMessage="1" sqref="L10:L50">
      <formula1>départ</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F10:F50">
      <formula1>lieux</formula1>
    </dataValidation>
    <dataValidation type="list" allowBlank="1" showInputMessage="1" showErrorMessage="1" sqref="N10:N50">
      <formula1>"Oui,Non"</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52</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N10:N50">
      <formula1>"Oui,Non"</formula1>
    </dataValidation>
    <dataValidation type="list" allowBlank="1" showInputMessage="1" showErrorMessage="1" sqref="F10:F50">
      <formula1>lieux</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L10:L50">
      <formula1>départ</formula1>
    </dataValidation>
    <dataValidation type="list" allowBlank="1" showInputMessage="1" showErrorMessage="1" sqref="G10:G50">
      <formula1>JS</formula1>
    </dataValidation>
    <dataValidation type="list" allowBlank="1" showInputMessage="1" showErrorMessage="1" sqref="B10:B50">
      <formula1>nom</formula1>
    </dataValidation>
    <dataValidation type="list" allowBlank="1" showInputMessage="1" showErrorMessage="1" sqref="H10:H50">
      <formula1>PS</formula1>
    </dataValidation>
    <dataValidation type="list" allowBlank="1" showInputMessage="1" showErrorMessage="1" sqref="I10:I50">
      <formula1>FS</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53</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N10:N50">
      <formula1>"Oui,Non"</formula1>
    </dataValidation>
    <dataValidation type="list" allowBlank="1" showInputMessage="1" showErrorMessage="1" sqref="F10:F50">
      <formula1>lieux</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L10:L50">
      <formula1>départ</formula1>
    </dataValidation>
    <dataValidation type="list" allowBlank="1" showInputMessage="1" showErrorMessage="1" sqref="G10:G50">
      <formula1>JS</formula1>
    </dataValidation>
    <dataValidation type="list" allowBlank="1" showInputMessage="1" showErrorMessage="1" sqref="B10:B50">
      <formula1>nom</formula1>
    </dataValidation>
    <dataValidation type="list" allowBlank="1" showInputMessage="1" showErrorMessage="1" sqref="H10:H50">
      <formula1>PS</formula1>
    </dataValidation>
    <dataValidation type="list" allowBlank="1" showInputMessage="1" showErrorMessage="1" sqref="I10:I50">
      <formula1>FS</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54</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I10:I50">
      <formula1>FS</formula1>
    </dataValidation>
    <dataValidation type="list" allowBlank="1" showInputMessage="1" showErrorMessage="1" sqref="H10:H50">
      <formula1>PS</formula1>
    </dataValidation>
    <dataValidation type="list" allowBlank="1" showInputMessage="1" showErrorMessage="1" sqref="B10:B50">
      <formula1>nom</formula1>
    </dataValidation>
    <dataValidation type="list" allowBlank="1" showInputMessage="1" showErrorMessage="1" sqref="G10:G50">
      <formula1>JS</formula1>
    </dataValidation>
    <dataValidation type="list" allowBlank="1" showInputMessage="1" showErrorMessage="1" sqref="L10:L50">
      <formula1>départ</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F10:F50">
      <formula1>lieux</formula1>
    </dataValidation>
    <dataValidation type="list" allowBlank="1" showInputMessage="1" showErrorMessage="1" sqref="N10:N50">
      <formula1>"Oui,Non"</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55</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I10:I50">
      <formula1>FS</formula1>
    </dataValidation>
    <dataValidation type="list" allowBlank="1" showInputMessage="1" showErrorMessage="1" sqref="H10:H50">
      <formula1>PS</formula1>
    </dataValidation>
    <dataValidation type="list" allowBlank="1" showInputMessage="1" showErrorMessage="1" sqref="B10:B50">
      <formula1>nom</formula1>
    </dataValidation>
    <dataValidation type="list" allowBlank="1" showInputMessage="1" showErrorMessage="1" sqref="G10:G50">
      <formula1>JS</formula1>
    </dataValidation>
    <dataValidation type="list" allowBlank="1" showInputMessage="1" showErrorMessage="1" sqref="L10:L50">
      <formula1>départ</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F10:F50">
      <formula1>lieux</formula1>
    </dataValidation>
    <dataValidation type="list" allowBlank="1" showInputMessage="1" showErrorMessage="1" sqref="N10:N50">
      <formula1>"Oui,Non"</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56</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N10:N50">
      <formula1>"Oui,Non"</formula1>
    </dataValidation>
    <dataValidation type="list" allowBlank="1" showInputMessage="1" showErrorMessage="1" sqref="F10:F50">
      <formula1>lieux</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L10:L50">
      <formula1>départ</formula1>
    </dataValidation>
    <dataValidation type="list" allowBlank="1" showInputMessage="1" showErrorMessage="1" sqref="G10:G50">
      <formula1>JS</formula1>
    </dataValidation>
    <dataValidation type="list" allowBlank="1" showInputMessage="1" showErrorMessage="1" sqref="B10:B50">
      <formula1>nom</formula1>
    </dataValidation>
    <dataValidation type="list" allowBlank="1" showInputMessage="1" showErrorMessage="1" sqref="H10:H50">
      <formula1>PS</formula1>
    </dataValidation>
    <dataValidation type="list" allowBlank="1" showInputMessage="1" showErrorMessage="1" sqref="I10:I50">
      <formula1>FS</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57</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I10:I50">
      <formula1>FS</formula1>
    </dataValidation>
    <dataValidation type="list" allowBlank="1" showInputMessage="1" showErrorMessage="1" sqref="H10:H50">
      <formula1>PS</formula1>
    </dataValidation>
    <dataValidation type="list" allowBlank="1" showInputMessage="1" showErrorMessage="1" sqref="B10:B50">
      <formula1>nom</formula1>
    </dataValidation>
    <dataValidation type="list" allowBlank="1" showInputMessage="1" showErrorMessage="1" sqref="G10:G50">
      <formula1>JS</formula1>
    </dataValidation>
    <dataValidation type="list" allowBlank="1" showInputMessage="1" showErrorMessage="1" sqref="L10:L50">
      <formula1>départ</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F10:F50">
      <formula1>lieux</formula1>
    </dataValidation>
    <dataValidation type="list" allowBlank="1" showInputMessage="1" showErrorMessage="1" sqref="N10:N50">
      <formula1>"Oui,Non"</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Y50"/>
  <sheetViews>
    <sheetView zoomScale="80" zoomScaleNormal="80" workbookViewId="0">
      <pane ySplit="9" topLeftCell="A10" activePane="bottomLeft" state="frozen"/>
      <selection activeCell="B10" sqref="B10"/>
      <selection pane="bottomLeft" activeCell="B10" sqref="B10"/>
    </sheetView>
  </sheetViews>
  <sheetFormatPr baseColWidth="10" defaultColWidth="9.140625" defaultRowHeight="15" x14ac:dyDescent="0.25"/>
  <cols>
    <col min="1" max="1" width="14.42578125" style="3" customWidth="1"/>
    <col min="2" max="2" width="13.5703125" style="4" customWidth="1"/>
    <col min="3" max="3" width="15.85546875" style="4" customWidth="1"/>
    <col min="4" max="4" width="28.140625" style="3" customWidth="1"/>
    <col min="5" max="5" width="10.85546875" style="3" customWidth="1"/>
    <col min="6" max="6" width="15.7109375" style="3" customWidth="1"/>
    <col min="7" max="7" width="12.28515625" style="3" customWidth="1"/>
    <col min="8" max="8" width="13.85546875" style="3" customWidth="1"/>
    <col min="9" max="9" width="13.42578125" style="3" customWidth="1"/>
    <col min="10" max="10" width="12.28515625" style="3" customWidth="1"/>
    <col min="11" max="12" width="17" style="3" customWidth="1"/>
    <col min="13" max="13" width="16.28515625" style="3" customWidth="1"/>
    <col min="14" max="14" width="14.140625" style="3" customWidth="1"/>
    <col min="15" max="15" width="18.42578125" style="3" customWidth="1"/>
    <col min="16" max="16" width="15.5703125" style="3" customWidth="1"/>
    <col min="17" max="17" width="15.42578125" style="3" customWidth="1"/>
    <col min="18" max="18" width="13.7109375" style="3" customWidth="1"/>
    <col min="19" max="19" width="15.140625" style="3" customWidth="1"/>
    <col min="20" max="20" width="15.42578125" style="3" customWidth="1"/>
    <col min="21" max="21" width="19.28515625" style="3" customWidth="1"/>
    <col min="22" max="22" width="11.7109375" style="3" customWidth="1"/>
    <col min="23" max="23" width="17.85546875" style="3" customWidth="1"/>
    <col min="24" max="24" width="16.7109375" style="3" customWidth="1"/>
    <col min="25" max="25" width="22.28515625" style="3" customWidth="1"/>
    <col min="26" max="29" width="17.7109375" style="3" customWidth="1"/>
    <col min="30" max="16384" width="9.140625" style="3"/>
  </cols>
  <sheetData>
    <row r="1" spans="1:25" ht="15.75" thickBot="1" x14ac:dyDescent="0.3">
      <c r="Q1" s="11"/>
      <c r="R1" s="11"/>
    </row>
    <row r="2" spans="1:25" ht="16.5" thickBot="1" x14ac:dyDescent="0.3">
      <c r="A2" s="23"/>
      <c r="B2" s="24"/>
      <c r="C2" s="24"/>
      <c r="D2" s="42" t="str">
        <f>Janvier!D2</f>
        <v>UO:</v>
      </c>
      <c r="E2" s="74">
        <f>Janvier!E2</f>
        <v>0</v>
      </c>
      <c r="F2" s="24"/>
      <c r="G2" s="24"/>
      <c r="H2" s="24"/>
      <c r="I2" s="24"/>
      <c r="J2" s="24"/>
      <c r="K2" s="24"/>
      <c r="L2" s="24"/>
      <c r="M2" s="24"/>
      <c r="N2" s="24"/>
      <c r="O2" s="25"/>
      <c r="Q2" s="13"/>
      <c r="R2" s="11"/>
    </row>
    <row r="3" spans="1:25" ht="15.75" thickBot="1" x14ac:dyDescent="0.3"/>
    <row r="4" spans="1:25" ht="16.5" thickBot="1" x14ac:dyDescent="0.3">
      <c r="A4" s="20"/>
      <c r="B4" s="21"/>
      <c r="C4" s="21"/>
      <c r="D4" s="43" t="str">
        <f>Janvier!D4</f>
        <v>ÉQUIPE :</v>
      </c>
      <c r="E4" s="44">
        <f>Janvier!E4</f>
        <v>0</v>
      </c>
      <c r="F4" s="21"/>
      <c r="G4" s="21"/>
      <c r="H4" s="21"/>
      <c r="I4" s="21"/>
      <c r="J4" s="21"/>
      <c r="K4" s="21"/>
      <c r="L4" s="21"/>
      <c r="M4" s="21"/>
      <c r="N4" s="21"/>
      <c r="O4" s="22"/>
    </row>
    <row r="5" spans="1:25" ht="15.75" customHeight="1" thickBot="1" x14ac:dyDescent="0.3"/>
    <row r="6" spans="1:25" ht="15.75" customHeight="1" thickBot="1" x14ac:dyDescent="0.3">
      <c r="A6" s="16"/>
      <c r="B6" s="17"/>
      <c r="C6" s="17"/>
      <c r="D6" s="26" t="s">
        <v>58</v>
      </c>
      <c r="E6" s="34"/>
      <c r="F6" s="17"/>
      <c r="G6" s="34">
        <f>Janvier!G6</f>
        <v>0</v>
      </c>
      <c r="H6" s="17"/>
      <c r="I6" s="17"/>
      <c r="J6" s="18"/>
      <c r="K6" s="5"/>
      <c r="L6" s="5"/>
      <c r="M6" s="5"/>
      <c r="N6" s="5"/>
      <c r="O6" s="6"/>
      <c r="Y6" s="15"/>
    </row>
    <row r="7" spans="1:25" s="8" customFormat="1" ht="15.75" thickBot="1" x14ac:dyDescent="0.3">
      <c r="A7" s="7"/>
      <c r="B7" s="7"/>
      <c r="C7" s="7"/>
      <c r="D7" s="7"/>
      <c r="E7" s="19" t="str">
        <f>IF(E10="","",MONTH($E$10))</f>
        <v/>
      </c>
      <c r="F7" s="7"/>
      <c r="G7" s="7"/>
      <c r="H7" s="7"/>
      <c r="I7" s="7"/>
      <c r="J7" s="19"/>
      <c r="K7" s="7"/>
      <c r="L7" s="7"/>
      <c r="M7" s="7"/>
      <c r="N7" s="7"/>
      <c r="O7" s="7"/>
      <c r="Y7" s="78"/>
    </row>
    <row r="8" spans="1:25" s="8" customFormat="1" ht="16.5" customHeight="1" thickBot="1" x14ac:dyDescent="0.3">
      <c r="A8" s="79" t="str">
        <f>Janvier!A8</f>
        <v>CP</v>
      </c>
      <c r="B8" s="79" t="str">
        <f>Janvier!B8</f>
        <v>Nom</v>
      </c>
      <c r="C8" s="79" t="str">
        <f>Janvier!C8</f>
        <v>Prénom</v>
      </c>
      <c r="D8" s="79" t="str">
        <f>Janvier!D8</f>
        <v>Période d'astreinte (du .. Au .. Avec les heures)</v>
      </c>
      <c r="E8" s="79" t="str">
        <f>Janvier!E8</f>
        <v>Date de sortie</v>
      </c>
      <c r="F8" s="81" t="str">
        <f>Janvier!F8</f>
        <v>Lieux et nature</v>
      </c>
      <c r="G8" s="79" t="str">
        <f>Janvier!G8</f>
        <v>Journée de service prévue</v>
      </c>
      <c r="H8" s="81" t="str">
        <f>Janvier!H8</f>
        <v>Heure de PS journée de service</v>
      </c>
      <c r="I8" s="81" t="str">
        <f>Janvier!I8</f>
        <v>Heure de FS journée de service</v>
      </c>
      <c r="J8" s="50"/>
      <c r="K8" s="51"/>
      <c r="L8" s="51"/>
      <c r="M8" s="51" t="str">
        <f>Janvier!M8</f>
        <v xml:space="preserve">Astreinte </v>
      </c>
      <c r="N8" s="51"/>
      <c r="O8" s="52"/>
      <c r="Y8" s="78"/>
    </row>
    <row r="9" spans="1:25" ht="30.75" thickBot="1" x14ac:dyDescent="0.3">
      <c r="A9" s="80"/>
      <c r="B9" s="80"/>
      <c r="C9" s="80"/>
      <c r="D9" s="80"/>
      <c r="E9" s="80"/>
      <c r="F9" s="82"/>
      <c r="G9" s="80"/>
      <c r="H9" s="82"/>
      <c r="I9" s="82"/>
      <c r="J9" s="53" t="str">
        <f>Janvier!J9</f>
        <v xml:space="preserve">Heure d'appel </v>
      </c>
      <c r="K9" s="54" t="str">
        <f>Janvier!K9</f>
        <v>Heure d'arrivée au dépôt</v>
      </c>
      <c r="L9" s="54" t="str">
        <f>Janvier!L9</f>
        <v>Heure de départ du dépôt</v>
      </c>
      <c r="M9" s="53" t="str">
        <f>Janvier!M9</f>
        <v>Heure de retour au domicile</v>
      </c>
      <c r="N9" s="54" t="str">
        <f>Janvier!N9</f>
        <v>Relevé de déplacement</v>
      </c>
      <c r="O9" s="53" t="str">
        <f>Janvier!O9</f>
        <v>Commentaires</v>
      </c>
      <c r="P9" s="9"/>
      <c r="Q9" s="9"/>
      <c r="R9" s="9"/>
      <c r="S9" s="9"/>
      <c r="T9" s="10"/>
      <c r="U9" s="9"/>
      <c r="V9" s="9"/>
      <c r="W9" s="9"/>
      <c r="X9" s="9"/>
      <c r="Y9" s="78"/>
    </row>
    <row r="10" spans="1:25" x14ac:dyDescent="0.25">
      <c r="A10" s="32" t="str">
        <f>IF(B10="","",VLOOKUP($B10,liste!$A$4:$C$12,3,FALSE))</f>
        <v/>
      </c>
      <c r="B10" s="28"/>
      <c r="C10" s="31" t="str">
        <f>IF(B10="","",VLOOKUP($B10,liste!$A$4:$C$12,2,FALSE))</f>
        <v/>
      </c>
      <c r="D10" s="27"/>
      <c r="E10" s="29"/>
      <c r="F10" s="28"/>
      <c r="G10" s="28"/>
      <c r="H10" s="36"/>
      <c r="I10" s="36"/>
      <c r="J10" s="33"/>
      <c r="K10" s="30"/>
      <c r="L10" s="30"/>
      <c r="M10" s="33"/>
      <c r="N10" s="33"/>
      <c r="O10" s="2"/>
      <c r="P10" s="14"/>
      <c r="Q10" s="14"/>
      <c r="R10" s="14"/>
      <c r="S10" s="14"/>
      <c r="T10" s="14"/>
      <c r="U10" s="14"/>
      <c r="V10" s="12"/>
      <c r="W10" s="12"/>
      <c r="X10" s="12"/>
      <c r="Y10" s="12"/>
    </row>
    <row r="11" spans="1:25" x14ac:dyDescent="0.25">
      <c r="A11" s="32" t="str">
        <f>IF(B11="","",VLOOKUP($B11,liste!$A$4:$C$12,3,FALSE))</f>
        <v/>
      </c>
      <c r="B11" s="28"/>
      <c r="C11" s="31" t="str">
        <f>IF(B11="","",VLOOKUP($B11,liste!$A$4:$C$12,2,FALSE))</f>
        <v/>
      </c>
      <c r="D11" s="27"/>
      <c r="E11" s="29"/>
      <c r="F11" s="28"/>
      <c r="G11" s="28"/>
      <c r="H11" s="36"/>
      <c r="I11" s="36"/>
      <c r="J11" s="33"/>
      <c r="K11" s="30"/>
      <c r="L11" s="30"/>
      <c r="M11" s="33"/>
      <c r="N11" s="33"/>
      <c r="O11" s="1"/>
      <c r="P11" s="14"/>
      <c r="Q11" s="14"/>
      <c r="R11" s="14"/>
      <c r="S11" s="14"/>
      <c r="T11" s="14"/>
      <c r="U11" s="14"/>
      <c r="V11" s="12"/>
      <c r="W11" s="12"/>
      <c r="X11" s="12"/>
      <c r="Y11" s="12"/>
    </row>
    <row r="12" spans="1:25" x14ac:dyDescent="0.25">
      <c r="A12" s="32" t="str">
        <f>IF(B12="","",VLOOKUP($B12,liste!$A$4:$C$12,3,FALSE))</f>
        <v/>
      </c>
      <c r="B12" s="28"/>
      <c r="C12" s="31" t="str">
        <f>IF(B12="","",VLOOKUP($B12,liste!$A$4:$C$12,2,FALSE))</f>
        <v/>
      </c>
      <c r="D12" s="27"/>
      <c r="E12" s="29"/>
      <c r="F12" s="28"/>
      <c r="G12" s="28"/>
      <c r="H12" s="36"/>
      <c r="I12" s="36"/>
      <c r="J12" s="33"/>
      <c r="K12" s="30"/>
      <c r="L12" s="30"/>
      <c r="M12" s="33"/>
      <c r="N12" s="33"/>
      <c r="O12" s="1"/>
      <c r="P12" s="14"/>
      <c r="Q12" s="14"/>
      <c r="R12" s="14"/>
      <c r="S12" s="14"/>
      <c r="T12" s="14"/>
      <c r="U12" s="14"/>
      <c r="V12" s="12"/>
      <c r="W12" s="12"/>
      <c r="X12" s="12"/>
      <c r="Y12" s="12"/>
    </row>
    <row r="13" spans="1:25" x14ac:dyDescent="0.25">
      <c r="A13" s="32" t="str">
        <f>IF(B13="","",VLOOKUP($B13,liste!$A$4:$C$12,3,FALSE))</f>
        <v/>
      </c>
      <c r="B13" s="28"/>
      <c r="C13" s="31" t="str">
        <f>IF(B13="","",VLOOKUP($B13,liste!$A$4:$C$12,2,FALSE))</f>
        <v/>
      </c>
      <c r="D13" s="27"/>
      <c r="E13" s="29"/>
      <c r="F13" s="28"/>
      <c r="G13" s="28"/>
      <c r="H13" s="36"/>
      <c r="I13" s="36"/>
      <c r="J13" s="33"/>
      <c r="K13" s="30"/>
      <c r="L13" s="30"/>
      <c r="M13" s="33"/>
      <c r="N13" s="33"/>
      <c r="O13" s="2"/>
      <c r="P13" s="14"/>
      <c r="Q13" s="14"/>
      <c r="R13" s="14"/>
      <c r="S13" s="14"/>
      <c r="T13" s="14"/>
      <c r="U13" s="14"/>
      <c r="V13" s="12"/>
      <c r="W13" s="12"/>
      <c r="X13" s="12"/>
      <c r="Y13" s="12"/>
    </row>
    <row r="14" spans="1:25" x14ac:dyDescent="0.25">
      <c r="A14" s="32" t="str">
        <f>IF(B14="","",VLOOKUP($B14,liste!$A$4:$C$12,3,FALSE))</f>
        <v/>
      </c>
      <c r="B14" s="28"/>
      <c r="C14" s="31" t="str">
        <f>IF(B14="","",VLOOKUP($B14,liste!$A$4:$C$12,2,FALSE))</f>
        <v/>
      </c>
      <c r="D14" s="27"/>
      <c r="E14" s="29"/>
      <c r="F14" s="28"/>
      <c r="G14" s="28"/>
      <c r="H14" s="36"/>
      <c r="I14" s="36"/>
      <c r="J14" s="33"/>
      <c r="K14" s="30"/>
      <c r="L14" s="30"/>
      <c r="M14" s="33"/>
      <c r="N14" s="33"/>
      <c r="O14" s="1"/>
      <c r="P14" s="14"/>
      <c r="Q14" s="14"/>
      <c r="R14" s="14"/>
      <c r="S14" s="14"/>
      <c r="T14" s="14"/>
      <c r="U14" s="14"/>
      <c r="V14" s="12"/>
      <c r="W14" s="12"/>
      <c r="X14" s="12"/>
      <c r="Y14" s="12"/>
    </row>
    <row r="15" spans="1:25" x14ac:dyDescent="0.25">
      <c r="A15" s="32" t="str">
        <f>IF(B15="","",VLOOKUP($B15,liste!$A$4:$C$12,3,FALSE))</f>
        <v/>
      </c>
      <c r="B15" s="28"/>
      <c r="C15" s="31" t="str">
        <f>IF(B15="","",VLOOKUP($B15,liste!$A$4:$C$12,2,FALSE))</f>
        <v/>
      </c>
      <c r="D15" s="27"/>
      <c r="E15" s="29"/>
      <c r="F15" s="28"/>
      <c r="G15" s="28"/>
      <c r="H15" s="36"/>
      <c r="I15" s="36"/>
      <c r="J15" s="33"/>
      <c r="K15" s="30"/>
      <c r="L15" s="30"/>
      <c r="M15" s="33"/>
      <c r="N15" s="33"/>
      <c r="O15" s="1"/>
      <c r="P15" s="14"/>
      <c r="Q15" s="14"/>
      <c r="R15" s="14"/>
      <c r="S15" s="14"/>
      <c r="T15" s="14"/>
      <c r="U15" s="14"/>
      <c r="V15" s="12"/>
      <c r="W15" s="12"/>
      <c r="X15" s="12"/>
      <c r="Y15" s="12"/>
    </row>
    <row r="16" spans="1:25" x14ac:dyDescent="0.25">
      <c r="A16" s="32" t="str">
        <f>IF(B16="","",VLOOKUP($B16,liste!$A$4:$C$12,3,FALSE))</f>
        <v/>
      </c>
      <c r="B16" s="28"/>
      <c r="C16" s="31" t="str">
        <f>IF(B16="","",VLOOKUP($B16,liste!$A$4:$C$12,2,FALSE))</f>
        <v/>
      </c>
      <c r="D16" s="27"/>
      <c r="E16" s="29"/>
      <c r="F16" s="28"/>
      <c r="G16" s="28"/>
      <c r="H16" s="36"/>
      <c r="I16" s="36"/>
      <c r="J16" s="33"/>
      <c r="K16" s="30"/>
      <c r="L16" s="30"/>
      <c r="M16" s="33"/>
      <c r="N16" s="33"/>
      <c r="O16" s="2"/>
      <c r="P16" s="14"/>
      <c r="Q16" s="14"/>
      <c r="R16" s="14"/>
      <c r="S16" s="14"/>
      <c r="T16" s="14"/>
      <c r="U16" s="14"/>
      <c r="V16" s="12"/>
      <c r="W16" s="12"/>
      <c r="X16" s="12"/>
      <c r="Y16" s="12"/>
    </row>
    <row r="17" spans="1:25" x14ac:dyDescent="0.25">
      <c r="A17" s="32" t="str">
        <f>IF(B17="","",VLOOKUP($B17,liste!$A$4:$C$12,3,FALSE))</f>
        <v/>
      </c>
      <c r="B17" s="28"/>
      <c r="C17" s="31" t="str">
        <f>IF(B17="","",VLOOKUP($B17,liste!$A$4:$C$12,2,FALSE))</f>
        <v/>
      </c>
      <c r="D17" s="27"/>
      <c r="E17" s="29"/>
      <c r="F17" s="28"/>
      <c r="G17" s="28"/>
      <c r="H17" s="36"/>
      <c r="I17" s="36"/>
      <c r="J17" s="33"/>
      <c r="K17" s="30"/>
      <c r="L17" s="30"/>
      <c r="M17" s="33"/>
      <c r="N17" s="33"/>
      <c r="O17" s="1"/>
      <c r="P17" s="14"/>
      <c r="Q17" s="14"/>
      <c r="R17" s="14"/>
      <c r="S17" s="14"/>
      <c r="T17" s="14"/>
      <c r="U17" s="14"/>
      <c r="V17" s="12"/>
      <c r="W17" s="12"/>
      <c r="X17" s="12"/>
      <c r="Y17" s="12"/>
    </row>
    <row r="18" spans="1:25" x14ac:dyDescent="0.25">
      <c r="A18" s="32" t="str">
        <f>IF(B18="","",VLOOKUP($B18,liste!$A$4:$C$12,3,FALSE))</f>
        <v/>
      </c>
      <c r="B18" s="28"/>
      <c r="C18" s="31" t="str">
        <f>IF(B18="","",VLOOKUP($B18,liste!$A$4:$C$12,2,FALSE))</f>
        <v/>
      </c>
      <c r="D18" s="27"/>
      <c r="E18" s="29"/>
      <c r="F18" s="28"/>
      <c r="G18" s="28"/>
      <c r="H18" s="36"/>
      <c r="I18" s="36"/>
      <c r="J18" s="33"/>
      <c r="K18" s="30"/>
      <c r="L18" s="30"/>
      <c r="M18" s="33"/>
      <c r="N18" s="33"/>
      <c r="O18" s="1"/>
      <c r="P18" s="14"/>
      <c r="Q18" s="14"/>
      <c r="R18" s="14"/>
      <c r="S18" s="14"/>
      <c r="T18" s="14"/>
      <c r="U18" s="14"/>
      <c r="V18" s="12"/>
      <c r="W18" s="12"/>
      <c r="X18" s="12"/>
      <c r="Y18" s="12"/>
    </row>
    <row r="19" spans="1:25" x14ac:dyDescent="0.25">
      <c r="A19" s="32" t="str">
        <f>IF(B19="","",VLOOKUP($B19,liste!$A$4:$C$12,3,FALSE))</f>
        <v/>
      </c>
      <c r="B19" s="28"/>
      <c r="C19" s="31" t="str">
        <f>IF(B19="","",VLOOKUP($B19,liste!$A$4:$C$12,2,FALSE))</f>
        <v/>
      </c>
      <c r="D19" s="27"/>
      <c r="E19" s="29"/>
      <c r="F19" s="28"/>
      <c r="G19" s="28"/>
      <c r="H19" s="36"/>
      <c r="I19" s="36"/>
      <c r="J19" s="33"/>
      <c r="K19" s="30"/>
      <c r="L19" s="30"/>
      <c r="M19" s="33"/>
      <c r="N19" s="33"/>
      <c r="O19" s="1"/>
      <c r="P19" s="14"/>
      <c r="Q19" s="14"/>
      <c r="R19" s="14"/>
      <c r="S19" s="14"/>
      <c r="T19" s="14"/>
      <c r="U19" s="14"/>
      <c r="V19" s="12"/>
      <c r="W19" s="12"/>
      <c r="X19" s="12"/>
      <c r="Y19" s="12"/>
    </row>
    <row r="20" spans="1:25" x14ac:dyDescent="0.25">
      <c r="A20" s="32" t="str">
        <f>IF(B20="","",VLOOKUP($B20,liste!$A$4:$C$12,3,FALSE))</f>
        <v/>
      </c>
      <c r="B20" s="28"/>
      <c r="C20" s="31" t="str">
        <f>IF(B20="","",VLOOKUP($B20,liste!$A$4:$C$12,2,FALSE))</f>
        <v/>
      </c>
      <c r="D20" s="27"/>
      <c r="E20" s="29"/>
      <c r="F20" s="28"/>
      <c r="G20" s="28"/>
      <c r="H20" s="36"/>
      <c r="I20" s="36"/>
      <c r="J20" s="33"/>
      <c r="K20" s="30"/>
      <c r="L20" s="30"/>
      <c r="M20" s="33"/>
      <c r="N20" s="33"/>
      <c r="O20" s="1"/>
      <c r="P20" s="14"/>
      <c r="Q20" s="14"/>
      <c r="R20" s="14"/>
      <c r="S20" s="14"/>
      <c r="T20" s="14"/>
      <c r="U20" s="14"/>
      <c r="V20" s="12"/>
      <c r="W20" s="12"/>
      <c r="X20" s="12"/>
      <c r="Y20" s="12"/>
    </row>
    <row r="21" spans="1:25" x14ac:dyDescent="0.25">
      <c r="A21" s="32" t="str">
        <f>IF(B21="","",VLOOKUP($B21,liste!$A$4:$C$12,3,FALSE))</f>
        <v/>
      </c>
      <c r="B21" s="28"/>
      <c r="C21" s="31" t="str">
        <f>IF(B21="","",VLOOKUP($B21,liste!$A$4:$C$12,2,FALSE))</f>
        <v/>
      </c>
      <c r="D21" s="27"/>
      <c r="E21" s="29"/>
      <c r="F21" s="28"/>
      <c r="G21" s="28"/>
      <c r="H21" s="36"/>
      <c r="I21" s="36"/>
      <c r="J21" s="33"/>
      <c r="K21" s="30"/>
      <c r="L21" s="30"/>
      <c r="M21" s="33"/>
      <c r="N21" s="33"/>
      <c r="O21" s="1"/>
      <c r="P21" s="14"/>
      <c r="Q21" s="14"/>
      <c r="R21" s="14"/>
      <c r="S21" s="14"/>
      <c r="T21" s="14"/>
      <c r="U21" s="14"/>
      <c r="V21" s="12"/>
      <c r="W21" s="12"/>
      <c r="X21" s="12"/>
      <c r="Y21" s="12"/>
    </row>
    <row r="22" spans="1:25" x14ac:dyDescent="0.25">
      <c r="A22" s="32" t="str">
        <f>IF(B22="","",VLOOKUP($B22,liste!$A$4:$C$12,3,FALSE))</f>
        <v/>
      </c>
      <c r="B22" s="28"/>
      <c r="C22" s="31" t="str">
        <f>IF(B22="","",VLOOKUP($B22,liste!$A$4:$C$12,2,FALSE))</f>
        <v/>
      </c>
      <c r="D22" s="27"/>
      <c r="E22" s="29"/>
      <c r="F22" s="28"/>
      <c r="G22" s="28"/>
      <c r="H22" s="36"/>
      <c r="I22" s="36"/>
      <c r="J22" s="33"/>
      <c r="K22" s="30"/>
      <c r="L22" s="30"/>
      <c r="M22" s="33"/>
      <c r="N22" s="33"/>
      <c r="O22" s="1"/>
      <c r="P22" s="14"/>
      <c r="Q22" s="14"/>
      <c r="R22" s="14"/>
      <c r="S22" s="14"/>
      <c r="T22" s="14"/>
      <c r="U22" s="14"/>
      <c r="V22" s="12"/>
      <c r="W22" s="12"/>
      <c r="X22" s="12"/>
      <c r="Y22" s="12"/>
    </row>
    <row r="23" spans="1:25" x14ac:dyDescent="0.25">
      <c r="A23" s="32" t="str">
        <f>IF(B23="","",VLOOKUP($B23,liste!$A$4:$C$12,3,FALSE))</f>
        <v/>
      </c>
      <c r="B23" s="28"/>
      <c r="C23" s="31" t="str">
        <f>IF(B23="","",VLOOKUP($B23,liste!$A$4:$C$12,2,FALSE))</f>
        <v/>
      </c>
      <c r="D23" s="27"/>
      <c r="E23" s="29"/>
      <c r="F23" s="28"/>
      <c r="G23" s="28"/>
      <c r="H23" s="36"/>
      <c r="I23" s="36"/>
      <c r="J23" s="33"/>
      <c r="K23" s="30"/>
      <c r="L23" s="30"/>
      <c r="M23" s="33"/>
      <c r="N23" s="33"/>
      <c r="O23" s="1"/>
      <c r="P23" s="14"/>
      <c r="Q23" s="14"/>
      <c r="R23" s="14"/>
      <c r="S23" s="14"/>
      <c r="T23" s="14"/>
      <c r="U23" s="14"/>
      <c r="V23" s="12"/>
      <c r="W23" s="12"/>
      <c r="X23" s="12"/>
      <c r="Y23" s="12"/>
    </row>
    <row r="24" spans="1:25" x14ac:dyDescent="0.25">
      <c r="A24" s="32" t="str">
        <f>IF(B24="","",VLOOKUP($B24,liste!$A$4:$C$12,3,FALSE))</f>
        <v/>
      </c>
      <c r="B24" s="28"/>
      <c r="C24" s="31" t="str">
        <f>IF(B24="","",VLOOKUP($B24,liste!$A$4:$C$12,2,FALSE))</f>
        <v/>
      </c>
      <c r="D24" s="27"/>
      <c r="E24" s="29"/>
      <c r="F24" s="28"/>
      <c r="G24" s="28"/>
      <c r="H24" s="36"/>
      <c r="I24" s="36"/>
      <c r="J24" s="33"/>
      <c r="K24" s="30"/>
      <c r="L24" s="30"/>
      <c r="M24" s="33"/>
      <c r="N24" s="33"/>
      <c r="O24" s="1"/>
      <c r="P24" s="14"/>
      <c r="Q24" s="14"/>
      <c r="R24" s="14"/>
      <c r="S24" s="14"/>
      <c r="T24" s="14"/>
      <c r="U24" s="14"/>
      <c r="V24" s="12"/>
      <c r="W24" s="12"/>
      <c r="X24" s="12"/>
      <c r="Y24" s="12"/>
    </row>
    <row r="25" spans="1:25" x14ac:dyDescent="0.25">
      <c r="A25" s="32" t="str">
        <f>IF(B25="","",VLOOKUP($B25,liste!$A$4:$C$12,3,FALSE))</f>
        <v/>
      </c>
      <c r="B25" s="28"/>
      <c r="C25" s="31" t="str">
        <f>IF(B25="","",VLOOKUP($B25,liste!$A$4:$C$12,2,FALSE))</f>
        <v/>
      </c>
      <c r="D25" s="27"/>
      <c r="E25" s="29"/>
      <c r="F25" s="28"/>
      <c r="G25" s="28"/>
      <c r="H25" s="36"/>
      <c r="I25" s="36"/>
      <c r="J25" s="33"/>
      <c r="K25" s="30"/>
      <c r="L25" s="30"/>
      <c r="M25" s="33"/>
      <c r="N25" s="33"/>
      <c r="O25" s="1"/>
      <c r="P25" s="14"/>
      <c r="Q25" s="14"/>
      <c r="R25" s="14"/>
      <c r="S25" s="14"/>
      <c r="T25" s="14"/>
      <c r="U25" s="14"/>
      <c r="V25" s="12"/>
      <c r="W25" s="12"/>
      <c r="X25" s="12"/>
      <c r="Y25" s="12"/>
    </row>
    <row r="26" spans="1:25" x14ac:dyDescent="0.25">
      <c r="A26" s="32" t="str">
        <f>IF(B26="","",VLOOKUP($B26,liste!$A$4:$C$12,3,FALSE))</f>
        <v/>
      </c>
      <c r="B26" s="28"/>
      <c r="C26" s="31" t="str">
        <f>IF(B26="","",VLOOKUP($B26,liste!$A$4:$C$12,2,FALSE))</f>
        <v/>
      </c>
      <c r="D26" s="27"/>
      <c r="E26" s="29"/>
      <c r="F26" s="28"/>
      <c r="G26" s="28"/>
      <c r="H26" s="36"/>
      <c r="I26" s="36"/>
      <c r="J26" s="33"/>
      <c r="K26" s="30"/>
      <c r="L26" s="30"/>
      <c r="M26" s="33"/>
      <c r="N26" s="33"/>
      <c r="O26" s="1"/>
      <c r="P26" s="14"/>
      <c r="Q26" s="14"/>
      <c r="R26" s="14"/>
      <c r="S26" s="14"/>
      <c r="T26" s="14"/>
      <c r="U26" s="14"/>
      <c r="V26" s="12"/>
      <c r="W26" s="12"/>
      <c r="X26" s="12"/>
      <c r="Y26" s="12"/>
    </row>
    <row r="27" spans="1:25" x14ac:dyDescent="0.25">
      <c r="A27" s="32" t="str">
        <f>IF(B27="","",VLOOKUP($B27,liste!$A$4:$C$12,3,FALSE))</f>
        <v/>
      </c>
      <c r="B27" s="28"/>
      <c r="C27" s="31" t="str">
        <f>IF(B27="","",VLOOKUP($B27,liste!$A$4:$C$12,2,FALSE))</f>
        <v/>
      </c>
      <c r="D27" s="27"/>
      <c r="E27" s="29"/>
      <c r="F27" s="28"/>
      <c r="G27" s="28"/>
      <c r="H27" s="36"/>
      <c r="I27" s="36"/>
      <c r="J27" s="33"/>
      <c r="K27" s="30"/>
      <c r="L27" s="30"/>
      <c r="M27" s="33"/>
      <c r="N27" s="33"/>
      <c r="O27" s="1"/>
      <c r="P27" s="14"/>
      <c r="Q27" s="14"/>
      <c r="R27" s="14"/>
      <c r="S27" s="14"/>
      <c r="T27" s="14"/>
      <c r="U27" s="14"/>
      <c r="V27" s="12"/>
      <c r="W27" s="12"/>
      <c r="X27" s="12"/>
      <c r="Y27" s="12"/>
    </row>
    <row r="28" spans="1:25" x14ac:dyDescent="0.25">
      <c r="A28" s="32" t="str">
        <f>IF(B28="","",VLOOKUP($B28,liste!$A$4:$C$12,3,FALSE))</f>
        <v/>
      </c>
      <c r="B28" s="28"/>
      <c r="C28" s="31" t="str">
        <f>IF(B28="","",VLOOKUP($B28,liste!$A$4:$C$12,2,FALSE))</f>
        <v/>
      </c>
      <c r="D28" s="27"/>
      <c r="E28" s="29"/>
      <c r="F28" s="28"/>
      <c r="G28" s="28"/>
      <c r="H28" s="36"/>
      <c r="I28" s="36"/>
      <c r="J28" s="33"/>
      <c r="K28" s="30"/>
      <c r="L28" s="30"/>
      <c r="M28" s="33"/>
      <c r="N28" s="33"/>
      <c r="O28" s="1"/>
      <c r="P28" s="14"/>
      <c r="Q28" s="14"/>
      <c r="R28" s="14"/>
      <c r="S28" s="14"/>
      <c r="T28" s="14"/>
      <c r="U28" s="14"/>
      <c r="V28" s="12"/>
      <c r="W28" s="12"/>
      <c r="X28" s="12"/>
      <c r="Y28" s="12"/>
    </row>
    <row r="29" spans="1:25" x14ac:dyDescent="0.25">
      <c r="A29" s="32" t="str">
        <f>IF(B29="","",VLOOKUP($B29,liste!$A$4:$C$12,3,FALSE))</f>
        <v/>
      </c>
      <c r="B29" s="28"/>
      <c r="C29" s="31" t="str">
        <f>IF(B29="","",VLOOKUP($B29,liste!$A$4:$C$12,2,FALSE))</f>
        <v/>
      </c>
      <c r="D29" s="27"/>
      <c r="E29" s="29"/>
      <c r="F29" s="28"/>
      <c r="G29" s="28"/>
      <c r="H29" s="36"/>
      <c r="I29" s="36"/>
      <c r="J29" s="33"/>
      <c r="K29" s="30"/>
      <c r="L29" s="30"/>
      <c r="M29" s="33"/>
      <c r="N29" s="33"/>
      <c r="O29" s="1"/>
      <c r="P29" s="14"/>
      <c r="Q29" s="14"/>
      <c r="R29" s="14"/>
      <c r="S29" s="14"/>
      <c r="T29" s="14"/>
      <c r="U29" s="14"/>
      <c r="V29" s="12"/>
      <c r="W29" s="12"/>
      <c r="X29" s="12"/>
      <c r="Y29" s="12"/>
    </row>
    <row r="30" spans="1:25" x14ac:dyDescent="0.25">
      <c r="A30" s="32" t="str">
        <f>IF(B30="","",VLOOKUP($B30,liste!$A$4:$C$12,3,FALSE))</f>
        <v/>
      </c>
      <c r="B30" s="28"/>
      <c r="C30" s="31" t="str">
        <f>IF(B30="","",VLOOKUP($B30,liste!$A$4:$C$12,2,FALSE))</f>
        <v/>
      </c>
      <c r="D30" s="27"/>
      <c r="E30" s="29"/>
      <c r="F30" s="28"/>
      <c r="G30" s="28"/>
      <c r="H30" s="36"/>
      <c r="I30" s="36"/>
      <c r="J30" s="33"/>
      <c r="K30" s="30"/>
      <c r="L30" s="30"/>
      <c r="M30" s="33"/>
      <c r="N30" s="33"/>
      <c r="O30" s="1"/>
      <c r="P30" s="14"/>
      <c r="Q30" s="14"/>
      <c r="R30" s="14"/>
      <c r="S30" s="14"/>
      <c r="T30" s="14"/>
      <c r="U30" s="14"/>
      <c r="V30" s="12"/>
      <c r="W30" s="12"/>
      <c r="X30" s="12"/>
      <c r="Y30" s="12"/>
    </row>
    <row r="31" spans="1:25" x14ac:dyDescent="0.25">
      <c r="A31" s="32" t="str">
        <f>IF(B31="","",VLOOKUP($B31,liste!$A$4:$C$12,3,FALSE))</f>
        <v/>
      </c>
      <c r="B31" s="28"/>
      <c r="C31" s="31" t="str">
        <f>IF(B31="","",VLOOKUP($B31,liste!$A$4:$C$12,2,FALSE))</f>
        <v/>
      </c>
      <c r="D31" s="27"/>
      <c r="E31" s="29"/>
      <c r="F31" s="28"/>
      <c r="G31" s="28"/>
      <c r="H31" s="36"/>
      <c r="I31" s="36"/>
      <c r="J31" s="33"/>
      <c r="K31" s="30"/>
      <c r="L31" s="30"/>
      <c r="M31" s="33"/>
      <c r="N31" s="33"/>
      <c r="O31" s="1"/>
      <c r="P31" s="14"/>
      <c r="Q31" s="14"/>
      <c r="R31" s="14"/>
      <c r="S31" s="14"/>
      <c r="T31" s="14"/>
      <c r="U31" s="14"/>
      <c r="V31" s="12"/>
      <c r="W31" s="12"/>
      <c r="X31" s="12"/>
      <c r="Y31" s="12"/>
    </row>
    <row r="32" spans="1:25" x14ac:dyDescent="0.25">
      <c r="A32" s="32" t="str">
        <f>IF(B32="","",VLOOKUP($B32,liste!$A$4:$C$12,3,FALSE))</f>
        <v/>
      </c>
      <c r="B32" s="28"/>
      <c r="C32" s="31" t="str">
        <f>IF(B32="","",VLOOKUP($B32,liste!$A$4:$C$12,2,FALSE))</f>
        <v/>
      </c>
      <c r="D32" s="27"/>
      <c r="E32" s="29"/>
      <c r="F32" s="28"/>
      <c r="G32" s="28"/>
      <c r="H32" s="36"/>
      <c r="I32" s="36"/>
      <c r="J32" s="33"/>
      <c r="K32" s="30"/>
      <c r="L32" s="30"/>
      <c r="M32" s="33"/>
      <c r="N32" s="33"/>
      <c r="O32" s="1"/>
      <c r="P32" s="14"/>
      <c r="Q32" s="14"/>
      <c r="R32" s="14"/>
      <c r="S32" s="14"/>
      <c r="T32" s="14"/>
      <c r="U32" s="14"/>
      <c r="V32" s="12"/>
      <c r="W32" s="12"/>
      <c r="X32" s="12"/>
      <c r="Y32" s="12"/>
    </row>
    <row r="33" spans="1:25" x14ac:dyDescent="0.25">
      <c r="A33" s="32" t="str">
        <f>IF(B33="","",VLOOKUP($B33,liste!$A$4:$C$12,3,FALSE))</f>
        <v/>
      </c>
      <c r="B33" s="28"/>
      <c r="C33" s="31" t="str">
        <f>IF(B33="","",VLOOKUP($B33,liste!$A$4:$C$12,2,FALSE))</f>
        <v/>
      </c>
      <c r="D33" s="27"/>
      <c r="E33" s="29"/>
      <c r="F33" s="28"/>
      <c r="G33" s="28"/>
      <c r="H33" s="36"/>
      <c r="I33" s="36"/>
      <c r="J33" s="33"/>
      <c r="K33" s="30"/>
      <c r="L33" s="30"/>
      <c r="M33" s="33"/>
      <c r="N33" s="33"/>
      <c r="O33" s="1"/>
      <c r="P33" s="14"/>
      <c r="Q33" s="14"/>
      <c r="R33" s="14"/>
      <c r="S33" s="14"/>
      <c r="T33" s="14"/>
      <c r="U33" s="14"/>
      <c r="V33" s="12"/>
      <c r="W33" s="12"/>
      <c r="X33" s="12"/>
      <c r="Y33" s="12"/>
    </row>
    <row r="34" spans="1:25" x14ac:dyDescent="0.25">
      <c r="A34" s="32" t="str">
        <f>IF(B34="","",VLOOKUP($B34,liste!$A$4:$C$12,3,FALSE))</f>
        <v/>
      </c>
      <c r="B34" s="28"/>
      <c r="C34" s="31" t="str">
        <f>IF(B34="","",VLOOKUP($B34,liste!$A$4:$C$12,2,FALSE))</f>
        <v/>
      </c>
      <c r="D34" s="27"/>
      <c r="E34" s="29"/>
      <c r="F34" s="28"/>
      <c r="G34" s="28"/>
      <c r="H34" s="36"/>
      <c r="I34" s="36"/>
      <c r="J34" s="33"/>
      <c r="K34" s="30"/>
      <c r="L34" s="30"/>
      <c r="M34" s="33"/>
      <c r="N34" s="33"/>
      <c r="O34" s="1"/>
      <c r="P34" s="12"/>
    </row>
    <row r="35" spans="1:25" x14ac:dyDescent="0.25">
      <c r="A35" s="32" t="str">
        <f>IF(B35="","",VLOOKUP($B35,liste!$A$4:$C$12,3,FALSE))</f>
        <v/>
      </c>
      <c r="B35" s="28"/>
      <c r="C35" s="31" t="str">
        <f>IF(B35="","",VLOOKUP($B35,liste!$A$4:$C$12,2,FALSE))</f>
        <v/>
      </c>
      <c r="D35" s="27"/>
      <c r="E35" s="29"/>
      <c r="F35" s="28"/>
      <c r="G35" s="28"/>
      <c r="H35" s="36"/>
      <c r="I35" s="36"/>
      <c r="J35" s="33"/>
      <c r="K35" s="30"/>
      <c r="L35" s="30"/>
      <c r="M35" s="33"/>
      <c r="N35" s="33"/>
      <c r="O35" s="1"/>
    </row>
    <row r="36" spans="1:25" x14ac:dyDescent="0.25">
      <c r="A36" s="32" t="str">
        <f>IF(B36="","",VLOOKUP($B36,liste!$A$4:$C$12,3,FALSE))</f>
        <v/>
      </c>
      <c r="B36" s="28"/>
      <c r="C36" s="31" t="str">
        <f>IF(B36="","",VLOOKUP($B36,liste!$A$4:$C$12,2,FALSE))</f>
        <v/>
      </c>
      <c r="D36" s="27"/>
      <c r="E36" s="29"/>
      <c r="F36" s="28"/>
      <c r="G36" s="28"/>
      <c r="H36" s="36"/>
      <c r="I36" s="36"/>
      <c r="J36" s="33"/>
      <c r="K36" s="30"/>
      <c r="L36" s="30"/>
      <c r="M36" s="33"/>
      <c r="N36" s="33"/>
      <c r="O36" s="1"/>
    </row>
    <row r="37" spans="1:25" x14ac:dyDescent="0.25">
      <c r="A37" s="32" t="str">
        <f>IF(B37="","",VLOOKUP($B37,liste!$A$4:$C$12,3,FALSE))</f>
        <v/>
      </c>
      <c r="B37" s="28"/>
      <c r="C37" s="31" t="str">
        <f>IF(B37="","",VLOOKUP($B37,liste!$A$4:$C$12,2,FALSE))</f>
        <v/>
      </c>
      <c r="D37" s="27"/>
      <c r="E37" s="29"/>
      <c r="F37" s="28"/>
      <c r="G37" s="28"/>
      <c r="H37" s="36"/>
      <c r="I37" s="36"/>
      <c r="J37" s="33"/>
      <c r="K37" s="30"/>
      <c r="L37" s="30"/>
      <c r="M37" s="33"/>
      <c r="N37" s="33"/>
      <c r="O37" s="1"/>
    </row>
    <row r="38" spans="1:25" x14ac:dyDescent="0.25">
      <c r="A38" s="32" t="str">
        <f>IF(B38="","",VLOOKUP($B38,liste!$A$4:$C$12,3,FALSE))</f>
        <v/>
      </c>
      <c r="B38" s="28"/>
      <c r="C38" s="31" t="str">
        <f>IF(B38="","",VLOOKUP($B38,liste!$A$4:$C$12,2,FALSE))</f>
        <v/>
      </c>
      <c r="D38" s="27"/>
      <c r="E38" s="29"/>
      <c r="F38" s="28"/>
      <c r="G38" s="28"/>
      <c r="H38" s="36"/>
      <c r="I38" s="36"/>
      <c r="J38" s="33"/>
      <c r="K38" s="30"/>
      <c r="L38" s="30"/>
      <c r="M38" s="33"/>
      <c r="N38" s="33"/>
      <c r="O38" s="1"/>
    </row>
    <row r="39" spans="1:25" x14ac:dyDescent="0.25">
      <c r="A39" s="32" t="str">
        <f>IF(B39="","",VLOOKUP($B39,liste!$A$4:$C$12,3,FALSE))</f>
        <v/>
      </c>
      <c r="B39" s="28"/>
      <c r="C39" s="31" t="str">
        <f>IF(B39="","",VLOOKUP($B39,liste!$A$4:$C$12,2,FALSE))</f>
        <v/>
      </c>
      <c r="D39" s="27"/>
      <c r="E39" s="29"/>
      <c r="F39" s="28"/>
      <c r="G39" s="28"/>
      <c r="H39" s="36"/>
      <c r="I39" s="36"/>
      <c r="J39" s="33"/>
      <c r="K39" s="30"/>
      <c r="L39" s="30"/>
      <c r="M39" s="33"/>
      <c r="N39" s="33"/>
      <c r="O39" s="1"/>
    </row>
    <row r="40" spans="1:25" x14ac:dyDescent="0.25">
      <c r="A40" s="32" t="str">
        <f>IF(B40="","",VLOOKUP($B40,liste!$A$4:$C$12,3,FALSE))</f>
        <v/>
      </c>
      <c r="B40" s="28"/>
      <c r="C40" s="31" t="str">
        <f>IF(B40="","",VLOOKUP($B40,liste!$A$4:$C$12,2,FALSE))</f>
        <v/>
      </c>
      <c r="D40" s="27"/>
      <c r="E40" s="29"/>
      <c r="F40" s="28"/>
      <c r="G40" s="28"/>
      <c r="H40" s="36"/>
      <c r="I40" s="36"/>
      <c r="J40" s="33"/>
      <c r="K40" s="30"/>
      <c r="L40" s="30"/>
      <c r="M40" s="33"/>
      <c r="N40" s="33"/>
      <c r="O40" s="1"/>
    </row>
    <row r="41" spans="1:25" x14ac:dyDescent="0.25">
      <c r="A41" s="32" t="str">
        <f>IF(B41="","",VLOOKUP($B41,liste!$A$4:$C$12,3,FALSE))</f>
        <v/>
      </c>
      <c r="B41" s="28"/>
      <c r="C41" s="31" t="str">
        <f>IF(B41="","",VLOOKUP($B41,liste!$A$4:$C$12,2,FALSE))</f>
        <v/>
      </c>
      <c r="D41" s="27"/>
      <c r="E41" s="29"/>
      <c r="F41" s="28"/>
      <c r="G41" s="28"/>
      <c r="H41" s="36"/>
      <c r="I41" s="36"/>
      <c r="J41" s="33"/>
      <c r="K41" s="30"/>
      <c r="L41" s="30"/>
      <c r="M41" s="33"/>
      <c r="N41" s="33"/>
      <c r="O41" s="1"/>
    </row>
    <row r="42" spans="1:25" x14ac:dyDescent="0.25">
      <c r="A42" s="32" t="str">
        <f>IF(B42="","",VLOOKUP($B42,liste!$A$4:$C$12,3,FALSE))</f>
        <v/>
      </c>
      <c r="B42" s="28"/>
      <c r="C42" s="31" t="str">
        <f>IF(B42="","",VLOOKUP($B42,liste!$A$4:$C$12,2,FALSE))</f>
        <v/>
      </c>
      <c r="D42" s="27"/>
      <c r="E42" s="29"/>
      <c r="F42" s="28"/>
      <c r="G42" s="28"/>
      <c r="H42" s="36"/>
      <c r="I42" s="36"/>
      <c r="J42" s="33"/>
      <c r="K42" s="30"/>
      <c r="L42" s="30"/>
      <c r="M42" s="33"/>
      <c r="N42" s="33"/>
      <c r="O42" s="1"/>
    </row>
    <row r="43" spans="1:25" x14ac:dyDescent="0.25">
      <c r="A43" s="32" t="str">
        <f>IF(B43="","",VLOOKUP($B43,liste!$A$4:$C$12,3,FALSE))</f>
        <v/>
      </c>
      <c r="B43" s="28"/>
      <c r="C43" s="31" t="str">
        <f>IF(B43="","",VLOOKUP($B43,liste!$A$4:$C$12,2,FALSE))</f>
        <v/>
      </c>
      <c r="D43" s="27"/>
      <c r="E43" s="29"/>
      <c r="F43" s="28"/>
      <c r="G43" s="28"/>
      <c r="H43" s="36"/>
      <c r="I43" s="36"/>
      <c r="J43" s="33"/>
      <c r="K43" s="30"/>
      <c r="L43" s="30"/>
      <c r="M43" s="33"/>
      <c r="N43" s="33"/>
      <c r="O43" s="1"/>
    </row>
    <row r="44" spans="1:25" x14ac:dyDescent="0.25">
      <c r="A44" s="32" t="str">
        <f>IF(B44="","",VLOOKUP($B44,liste!$A$4:$C$12,3,FALSE))</f>
        <v/>
      </c>
      <c r="B44" s="28"/>
      <c r="C44" s="31" t="str">
        <f>IF(B44="","",VLOOKUP($B44,liste!$A$4:$C$12,2,FALSE))</f>
        <v/>
      </c>
      <c r="D44" s="27"/>
      <c r="E44" s="29"/>
      <c r="F44" s="28"/>
      <c r="G44" s="28"/>
      <c r="H44" s="36"/>
      <c r="I44" s="36"/>
      <c r="J44" s="33"/>
      <c r="K44" s="30"/>
      <c r="L44" s="30"/>
      <c r="M44" s="33"/>
      <c r="N44" s="33"/>
      <c r="O44" s="1"/>
    </row>
    <row r="45" spans="1:25" x14ac:dyDescent="0.25">
      <c r="A45" s="32" t="str">
        <f>IF(B45="","",VLOOKUP($B45,liste!$A$4:$C$12,3,FALSE))</f>
        <v/>
      </c>
      <c r="B45" s="28"/>
      <c r="C45" s="31" t="str">
        <f>IF(B45="","",VLOOKUP($B45,liste!$A$4:$C$12,2,FALSE))</f>
        <v/>
      </c>
      <c r="D45" s="27"/>
      <c r="E45" s="29"/>
      <c r="F45" s="28"/>
      <c r="G45" s="28"/>
      <c r="H45" s="36"/>
      <c r="I45" s="36"/>
      <c r="J45" s="33"/>
      <c r="K45" s="30"/>
      <c r="L45" s="30"/>
      <c r="M45" s="33"/>
      <c r="N45" s="33"/>
      <c r="O45" s="1"/>
    </row>
    <row r="46" spans="1:25" x14ac:dyDescent="0.25">
      <c r="A46" s="32" t="str">
        <f>IF(B46="","",VLOOKUP($B46,liste!$A$4:$C$12,3,FALSE))</f>
        <v/>
      </c>
      <c r="B46" s="28"/>
      <c r="C46" s="31" t="str">
        <f>IF(B46="","",VLOOKUP($B46,liste!$A$4:$C$12,2,FALSE))</f>
        <v/>
      </c>
      <c r="D46" s="27"/>
      <c r="E46" s="29"/>
      <c r="F46" s="28"/>
      <c r="G46" s="28"/>
      <c r="H46" s="36"/>
      <c r="I46" s="36"/>
      <c r="J46" s="33"/>
      <c r="K46" s="30"/>
      <c r="L46" s="30"/>
      <c r="M46" s="33"/>
      <c r="N46" s="33"/>
      <c r="O46" s="1"/>
    </row>
    <row r="47" spans="1:25" x14ac:dyDescent="0.25">
      <c r="A47" s="32" t="str">
        <f>IF(B47="","",VLOOKUP($B47,liste!$A$4:$C$12,3,FALSE))</f>
        <v/>
      </c>
      <c r="B47" s="28"/>
      <c r="C47" s="31" t="str">
        <f>IF(B47="","",VLOOKUP($B47,liste!$A$4:$C$12,2,FALSE))</f>
        <v/>
      </c>
      <c r="D47" s="27"/>
      <c r="E47" s="29"/>
      <c r="F47" s="28"/>
      <c r="G47" s="28"/>
      <c r="H47" s="36"/>
      <c r="I47" s="36"/>
      <c r="J47" s="33"/>
      <c r="K47" s="30"/>
      <c r="L47" s="30"/>
      <c r="M47" s="33"/>
      <c r="N47" s="33"/>
      <c r="O47" s="1"/>
    </row>
    <row r="48" spans="1:25" x14ac:dyDescent="0.25">
      <c r="A48" s="32" t="str">
        <f>IF(B48="","",VLOOKUP($B48,liste!$A$4:$C$12,3,FALSE))</f>
        <v/>
      </c>
      <c r="B48" s="28"/>
      <c r="C48" s="31" t="str">
        <f>IF(B48="","",VLOOKUP($B48,liste!$A$4:$C$12,2,FALSE))</f>
        <v/>
      </c>
      <c r="D48" s="27"/>
      <c r="E48" s="29"/>
      <c r="F48" s="28"/>
      <c r="G48" s="28"/>
      <c r="H48" s="36"/>
      <c r="I48" s="36"/>
      <c r="J48" s="33"/>
      <c r="K48" s="30"/>
      <c r="L48" s="30"/>
      <c r="M48" s="33"/>
      <c r="N48" s="33"/>
      <c r="O48" s="1"/>
    </row>
    <row r="49" spans="1:15" x14ac:dyDescent="0.25">
      <c r="A49" s="32" t="str">
        <f>IF(B49="","",VLOOKUP($B49,liste!$A$4:$C$12,3,FALSE))</f>
        <v/>
      </c>
      <c r="B49" s="28"/>
      <c r="C49" s="31" t="str">
        <f>IF(B49="","",VLOOKUP($B49,liste!$A$4:$C$12,2,FALSE))</f>
        <v/>
      </c>
      <c r="D49" s="27"/>
      <c r="E49" s="29"/>
      <c r="F49" s="28"/>
      <c r="G49" s="28"/>
      <c r="H49" s="36"/>
      <c r="I49" s="36"/>
      <c r="J49" s="33"/>
      <c r="K49" s="30"/>
      <c r="L49" s="30"/>
      <c r="M49" s="33"/>
      <c r="N49" s="33"/>
      <c r="O49" s="1"/>
    </row>
    <row r="50" spans="1:15" x14ac:dyDescent="0.25">
      <c r="A50" s="32" t="str">
        <f>IF(B50="","",VLOOKUP($B50,liste!$A$4:$C$12,3,FALSE))</f>
        <v/>
      </c>
      <c r="B50" s="28"/>
      <c r="C50" s="31" t="str">
        <f>IF(B50="","",VLOOKUP($B50,liste!$A$4:$C$12,2,FALSE))</f>
        <v/>
      </c>
      <c r="D50" s="27"/>
      <c r="E50" s="29"/>
      <c r="F50" s="28"/>
      <c r="G50" s="28"/>
      <c r="H50" s="36"/>
      <c r="I50" s="36"/>
      <c r="J50" s="33"/>
      <c r="K50" s="30"/>
      <c r="L50" s="30"/>
      <c r="M50" s="33"/>
      <c r="N50" s="33"/>
      <c r="O50" s="1"/>
    </row>
  </sheetData>
  <mergeCells count="10">
    <mergeCell ref="Y7:Y9"/>
    <mergeCell ref="A8:A9"/>
    <mergeCell ref="B8:B9"/>
    <mergeCell ref="C8:C9"/>
    <mergeCell ref="D8:D9"/>
    <mergeCell ref="E8:E9"/>
    <mergeCell ref="F8:F9"/>
    <mergeCell ref="G8:G9"/>
    <mergeCell ref="H8:H9"/>
    <mergeCell ref="I8:I9"/>
  </mergeCells>
  <dataValidations count="8">
    <dataValidation type="list" allowBlank="1" showInputMessage="1" showErrorMessage="1" sqref="N10:N50">
      <formula1>"Oui,Non"</formula1>
    </dataValidation>
    <dataValidation type="list" allowBlank="1" showInputMessage="1" showErrorMessage="1" sqref="F10:F50">
      <formula1>lieux</formula1>
    </dataValidation>
    <dataValidation type="list" errorStyle="warning" allowBlank="1" showInputMessage="1" showErrorMessage="1" errorTitle="L'HORAIRE DEMANDE N'EXISTE PAS" error="L'HORAIRE DEMANDE N'EXISTE PAS_x000a_VOULEZ VOUS VALIDER LA SAISIE ?" sqref="K10:K50">
      <formula1>arrivée</formula1>
    </dataValidation>
    <dataValidation type="list" allowBlank="1" showInputMessage="1" showErrorMessage="1" sqref="L10:L50">
      <formula1>départ</formula1>
    </dataValidation>
    <dataValidation type="list" allowBlank="1" showInputMessage="1" showErrorMessage="1" sqref="G10:G50">
      <formula1>JS</formula1>
    </dataValidation>
    <dataValidation type="list" allowBlank="1" showInputMessage="1" showErrorMessage="1" sqref="B10:B50">
      <formula1>nom</formula1>
    </dataValidation>
    <dataValidation type="list" allowBlank="1" showInputMessage="1" showErrorMessage="1" sqref="H10:H50">
      <formula1>PS</formula1>
    </dataValidation>
    <dataValidation type="list" allowBlank="1" showInputMessage="1" showErrorMessage="1" sqref="I10:I50">
      <formula1>FS</formula1>
    </dataValidation>
  </dataValidations>
  <printOptions horizontalCentered="1"/>
  <pageMargins left="0.39370078740157483" right="0.39370078740157483" top="0.39370078740157483" bottom="0.39370078740157483" header="0.39370078740157483" footer="0.39370078740157483"/>
  <pageSetup paperSize="9" scale="59" fitToHeight="0" orientation="landscape"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tns:customPropertyEditors xmlns:tns="http://schemas.microsoft.com/office/2006/customDocumentInformationPanel">
  <tns:showOnOpen>false</tns:showOnOpen>
  <tns:defaultPropertyEditorNamespace>Propriétés standard</tns:defaultPropertyEditorNamespace>
</tns:customPropertyEditors>
</file>

<file path=customXml/itemProps1.xml><?xml version="1.0" encoding="utf-8"?>
<ds:datastoreItem xmlns:ds="http://schemas.openxmlformats.org/officeDocument/2006/customXml" ds:itemID="{5A4D3525-344E-47F7-A2BF-7928D8EA8E29}">
  <ds:schemaRefs>
    <ds:schemaRef ds:uri="http://schemas.microsoft.com/office/2006/customDocumentInformationPanel"/>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12</vt:i4>
      </vt:variant>
    </vt:vector>
  </HeadingPairs>
  <TitlesOfParts>
    <vt:vector size="26" baseType="lpstr">
      <vt:lpstr>Mode OP</vt:lpstr>
      <vt:lpstr>liste</vt:lpstr>
      <vt:lpstr>Janvier</vt:lpstr>
      <vt:lpstr>Février</vt:lpstr>
      <vt:lpstr>Mars</vt:lpstr>
      <vt:lpstr>Avril</vt:lpstr>
      <vt:lpstr>Mai</vt:lpstr>
      <vt:lpstr>Juin</vt:lpstr>
      <vt:lpstr>Juillet</vt:lpstr>
      <vt:lpstr>Août</vt:lpstr>
      <vt:lpstr>Septembre</vt:lpstr>
      <vt:lpstr>Octobre</vt:lpstr>
      <vt:lpstr>Novembre</vt:lpstr>
      <vt:lpstr>Décembre</vt:lpstr>
      <vt:lpstr>Août!Zone_d_impression</vt:lpstr>
      <vt:lpstr>Avril!Zone_d_impression</vt:lpstr>
      <vt:lpstr>Décembre!Zone_d_impression</vt:lpstr>
      <vt:lpstr>Février!Zone_d_impression</vt:lpstr>
      <vt:lpstr>Janvier!Zone_d_impression</vt:lpstr>
      <vt:lpstr>Juillet!Zone_d_impression</vt:lpstr>
      <vt:lpstr>Juin!Zone_d_impression</vt:lpstr>
      <vt:lpstr>Mai!Zone_d_impression</vt:lpstr>
      <vt:lpstr>Mars!Zone_d_impression</vt:lpstr>
      <vt:lpstr>Novembre!Zone_d_impression</vt:lpstr>
      <vt:lpstr>Octobre!Zone_d_impression</vt:lpstr>
      <vt:lpstr>Septembre!Zone_d_impression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PERNIN Alexandre (EXT MANPOWER)</dc:creator>
  <cp:lastModifiedBy>PERNIN Alexandre (EXT MANPOWER)</cp:lastModifiedBy>
  <cp:lastPrinted>2016-01-28T12:37:45Z</cp:lastPrinted>
  <dcterms:created xsi:type="dcterms:W3CDTF">2006-09-16T00:00:00Z</dcterms:created>
  <dcterms:modified xsi:type="dcterms:W3CDTF">2016-02-01T13:48:32Z</dcterms:modified>
</cp:coreProperties>
</file>