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68" yWindow="312" windowWidth="21828" windowHeight="9276"/>
  </bookViews>
  <sheets>
    <sheet name="Devis" sheetId="1" r:id="rId1"/>
    <sheet name="Feuil2" sheetId="2" r:id="rId2"/>
  </sheets>
  <definedNames>
    <definedName name="adresseclient">Feuil2!$A$1:$A$4</definedName>
    <definedName name="annuaireclient">Feuil2!$A$1:$C$4</definedName>
    <definedName name="kit">Feuil2!$E$1:$E$3</definedName>
    <definedName name="_xlnm.Print_Area" localSheetId="0">Devis!$A$1:$H$42</definedName>
  </definedNames>
  <calcPr calcId="144525" concurrentCalc="0"/>
</workbook>
</file>

<file path=xl/calcChain.xml><?xml version="1.0" encoding="utf-8"?>
<calcChain xmlns="http://schemas.openxmlformats.org/spreadsheetml/2006/main">
  <c r="C20" i="1" l="1"/>
  <c r="F13" i="1"/>
  <c r="F12" i="1"/>
  <c r="B42" i="1"/>
  <c r="B41" i="1"/>
  <c r="C40" i="1"/>
  <c r="C38" i="1"/>
  <c r="J22" i="1"/>
  <c r="B38" i="1"/>
  <c r="F20" i="1"/>
  <c r="G20" i="1"/>
  <c r="G25" i="1"/>
  <c r="G26" i="1"/>
  <c r="G27" i="1"/>
  <c r="G28" i="1"/>
  <c r="G29" i="1"/>
  <c r="G30" i="1"/>
  <c r="H32" i="1"/>
  <c r="H33" i="1"/>
  <c r="H34" i="1"/>
  <c r="D32" i="1"/>
  <c r="C32" i="1"/>
  <c r="H31" i="1"/>
  <c r="B23" i="1"/>
  <c r="B21" i="1"/>
  <c r="B20" i="1"/>
  <c r="M18" i="1"/>
  <c r="M17" i="1"/>
  <c r="D17" i="1"/>
  <c r="M16" i="1"/>
  <c r="M15" i="1"/>
  <c r="F11" i="1"/>
  <c r="F5" i="1"/>
  <c r="F4" i="1"/>
</calcChain>
</file>

<file path=xl/sharedStrings.xml><?xml version="1.0" encoding="utf-8"?>
<sst xmlns="http://schemas.openxmlformats.org/spreadsheetml/2006/main" count="74" uniqueCount="52">
  <si>
    <t>Adresse chantier</t>
  </si>
  <si>
    <t>18 rue Eugene Gibez</t>
  </si>
  <si>
    <t>Code postal et ville</t>
  </si>
  <si>
    <t>75015 Paris</t>
  </si>
  <si>
    <t>Client</t>
  </si>
  <si>
    <t>ADRESSE CLIENT</t>
  </si>
  <si>
    <t>Quantité</t>
  </si>
  <si>
    <t>Prix</t>
  </si>
  <si>
    <t>Kit de base</t>
  </si>
  <si>
    <t>Inclus</t>
  </si>
  <si>
    <t>Nbr jour</t>
  </si>
  <si>
    <t>DEVIS</t>
  </si>
  <si>
    <t>Désignation</t>
  </si>
  <si>
    <t>Nbr Jour</t>
  </si>
  <si>
    <t>Tarif Jour HT</t>
  </si>
  <si>
    <t>Tarif Mensuel HT</t>
  </si>
  <si>
    <t>-</t>
  </si>
  <si>
    <t>inclus</t>
  </si>
  <si>
    <t>Remise Commerciale</t>
  </si>
  <si>
    <t>Pensez à nous demander les options disponibles :</t>
  </si>
  <si>
    <t>TAUX TVA</t>
  </si>
  <si>
    <t>BASE HT</t>
  </si>
  <si>
    <t>MONTANT TVA</t>
  </si>
  <si>
    <t>TOTAL JOUR HT</t>
  </si>
  <si>
    <t>LOYER MENSUEL HT</t>
  </si>
  <si>
    <t>TOTAL TVA 20%</t>
  </si>
  <si>
    <t>TOTAL TTC</t>
  </si>
  <si>
    <t>DÉTAILS DE L'INSTALLATION</t>
  </si>
  <si>
    <t>Ligne 1</t>
  </si>
  <si>
    <t>Ligne 2</t>
  </si>
  <si>
    <t>Client 1</t>
  </si>
  <si>
    <t>Client 2</t>
  </si>
  <si>
    <t>Client 3</t>
  </si>
  <si>
    <t>Client 4</t>
  </si>
  <si>
    <t>75012 Paris</t>
  </si>
  <si>
    <t>rue test 1</t>
  </si>
  <si>
    <t>rue test 2</t>
  </si>
  <si>
    <t>rue test 3</t>
  </si>
  <si>
    <t>rue test 4</t>
  </si>
  <si>
    <t>objet 1</t>
  </si>
  <si>
    <t>Objet 2</t>
  </si>
  <si>
    <t>Objet 3</t>
  </si>
  <si>
    <t>test</t>
  </si>
  <si>
    <t>objet bis</t>
  </si>
  <si>
    <t>Objet bis 1</t>
  </si>
  <si>
    <t>Objet bis 2</t>
  </si>
  <si>
    <t>Objet bis 3</t>
  </si>
  <si>
    <t>Objet bis 4</t>
  </si>
  <si>
    <t>Adresse concernée</t>
  </si>
  <si>
    <t>kit de base</t>
  </si>
  <si>
    <t>kit de base 1</t>
  </si>
  <si>
    <t>kit de base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</si>
</sst>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d\ mmmm\ yyyy"/>
    <numFmt numFmtId="166" formatCode="[$-40C]d\ mmmm\ yyyy;@"/>
    <numFmt numFmtId="167" formatCode="dd/mm/yy;@"/>
    <numFmt numFmtId="168" formatCode="#,##0.00&quot; &quot;[$€-40C];[Red]&quot;-&quot;#,##0.00&quot; &quot;[$€-40C]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0"/>
      <color theme="1"/>
      <name val="Brush Script MT"/>
      <family val="4"/>
    </font>
    <font>
      <b/>
      <sz val="8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168" fontId="17" fillId="0" borderId="0" applyNumberFormat="0" applyBorder="0" applyProtection="0">
      <alignment horizontal="center"/>
    </xf>
    <xf numFmtId="168" fontId="17" fillId="0" borderId="0" applyNumberFormat="0" applyBorder="0" applyProtection="0">
      <alignment horizontal="center" textRotation="90"/>
    </xf>
    <xf numFmtId="168" fontId="18" fillId="0" borderId="0" applyNumberFormat="0" applyFill="0" applyBorder="0" applyAlignment="0" applyProtection="0"/>
    <xf numFmtId="0" fontId="19" fillId="0" borderId="0"/>
    <xf numFmtId="168" fontId="1" fillId="0" borderId="0"/>
    <xf numFmtId="168" fontId="1" fillId="0" borderId="0"/>
    <xf numFmtId="168" fontId="1" fillId="0" borderId="0"/>
    <xf numFmtId="168" fontId="20" fillId="0" borderId="0" applyNumberFormat="0" applyBorder="0" applyProtection="0"/>
    <xf numFmtId="168" fontId="20" fillId="0" borderId="0" applyBorder="0" applyProtection="0"/>
  </cellStyleXfs>
  <cellXfs count="176">
    <xf numFmtId="0" fontId="0" fillId="0" borderId="0" xfId="0"/>
    <xf numFmtId="0" fontId="0" fillId="0" borderId="0" xfId="0" applyProtection="1">
      <protection hidden="1"/>
    </xf>
    <xf numFmtId="0" fontId="0" fillId="2" borderId="0" xfId="0" applyFill="1" applyProtection="1"/>
    <xf numFmtId="0" fontId="0" fillId="0" borderId="0" xfId="0" applyBorder="1" applyProtection="1"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0" fillId="2" borderId="0" xfId="0" applyFill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protection hidden="1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protection hidden="1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164" fontId="3" fillId="4" borderId="2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Protection="1">
      <protection locked="0"/>
    </xf>
    <xf numFmtId="0" fontId="4" fillId="2" borderId="23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protection hidden="1"/>
    </xf>
    <xf numFmtId="0" fontId="3" fillId="4" borderId="2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4" fillId="3" borderId="22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4" borderId="26" xfId="0" applyFont="1" applyFill="1" applyBorder="1" applyAlignment="1" applyProtection="1">
      <alignment horizontal="center" vertical="center"/>
      <protection locked="0"/>
    </xf>
    <xf numFmtId="164" fontId="3" fillId="4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top"/>
      <protection locked="0"/>
    </xf>
    <xf numFmtId="0" fontId="3" fillId="0" borderId="28" xfId="0" applyFont="1" applyFill="1" applyBorder="1" applyAlignment="1" applyProtection="1">
      <alignment horizontal="center"/>
      <protection hidden="1"/>
    </xf>
    <xf numFmtId="0" fontId="3" fillId="0" borderId="29" xfId="0" applyFont="1" applyFill="1" applyBorder="1" applyAlignment="1" applyProtection="1">
      <alignment horizontal="center"/>
      <protection hidden="1"/>
    </xf>
    <xf numFmtId="164" fontId="3" fillId="0" borderId="29" xfId="0" applyNumberFormat="1" applyFont="1" applyFill="1" applyBorder="1" applyAlignment="1" applyProtection="1">
      <alignment horizontal="center"/>
      <protection hidden="1"/>
    </xf>
    <xf numFmtId="0" fontId="4" fillId="0" borderId="9" xfId="0" applyFont="1" applyFill="1" applyBorder="1" applyAlignment="1" applyProtection="1">
      <alignment horizontal="center" vertical="center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4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8" fillId="3" borderId="22" xfId="0" applyFont="1" applyFill="1" applyBorder="1" applyAlignment="1" applyProtection="1">
      <alignment horizontal="center" vertic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0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0" xfId="0" applyFill="1" applyBorder="1" applyAlignment="1">
      <alignment horizontal="center"/>
    </xf>
    <xf numFmtId="0" fontId="3" fillId="0" borderId="9" xfId="0" applyFont="1" applyBorder="1" applyAlignment="1" applyProtection="1">
      <alignment horizontal="center"/>
      <protection hidden="1"/>
    </xf>
    <xf numFmtId="0" fontId="3" fillId="0" borderId="10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4" fillId="4" borderId="13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hidden="1"/>
    </xf>
    <xf numFmtId="0" fontId="5" fillId="3" borderId="1" xfId="0" applyFont="1" applyFill="1" applyBorder="1" applyAlignment="1" applyProtection="1">
      <alignment horizontal="center"/>
      <protection hidden="1"/>
    </xf>
    <xf numFmtId="0" fontId="5" fillId="3" borderId="2" xfId="0" applyFont="1" applyFill="1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protection hidden="1"/>
    </xf>
    <xf numFmtId="0" fontId="3" fillId="0" borderId="19" xfId="0" applyFont="1" applyFill="1" applyBorder="1" applyAlignment="1" applyProtection="1">
      <alignment horizontal="center"/>
      <protection hidden="1"/>
    </xf>
    <xf numFmtId="0" fontId="3" fillId="0" borderId="20" xfId="0" applyFont="1" applyFill="1" applyBorder="1" applyAlignment="1" applyProtection="1">
      <alignment horizontal="center"/>
      <protection hidden="1"/>
    </xf>
    <xf numFmtId="0" fontId="3" fillId="0" borderId="21" xfId="0" applyFont="1" applyFill="1" applyBorder="1" applyAlignment="1" applyProtection="1">
      <alignment horizont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5" xfId="0" applyFont="1" applyBorder="1" applyAlignment="1" applyProtection="1">
      <alignment horizontal="center"/>
      <protection hidden="1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protection hidden="1"/>
    </xf>
    <xf numFmtId="0" fontId="3" fillId="0" borderId="9" xfId="0" applyFont="1" applyFill="1" applyBorder="1" applyAlignment="1" applyProtection="1">
      <protection hidden="1"/>
    </xf>
    <xf numFmtId="0" fontId="3" fillId="0" borderId="10" xfId="0" applyFont="1" applyFill="1" applyBorder="1" applyAlignment="1" applyProtection="1">
      <protection hidden="1"/>
    </xf>
    <xf numFmtId="0" fontId="3" fillId="0" borderId="11" xfId="0" applyFont="1" applyFill="1" applyBorder="1" applyAlignment="1" applyProtection="1">
      <protection hidden="1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167" fontId="3" fillId="0" borderId="0" xfId="0" applyNumberFormat="1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3" borderId="24" xfId="0" applyFont="1" applyFill="1" applyBorder="1" applyAlignment="1" applyProtection="1">
      <alignment horizontal="center" vertical="center"/>
      <protection hidden="1"/>
    </xf>
    <xf numFmtId="0" fontId="4" fillId="3" borderId="25" xfId="0" applyFont="1" applyFill="1" applyBorder="1" applyAlignment="1" applyProtection="1">
      <alignment horizontal="center" vertical="center"/>
      <protection hidden="1"/>
    </xf>
    <xf numFmtId="0" fontId="3" fillId="0" borderId="20" xfId="0" applyFont="1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hidden="1"/>
    </xf>
    <xf numFmtId="164" fontId="3" fillId="0" borderId="5" xfId="0" applyNumberFormat="1" applyFont="1" applyBorder="1" applyAlignment="1" applyProtection="1">
      <alignment horizontal="center"/>
      <protection hidden="1"/>
    </xf>
    <xf numFmtId="0" fontId="0" fillId="2" borderId="0" xfId="0" applyFill="1" applyBorder="1" applyProtection="1">
      <protection locked="0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165" fontId="5" fillId="0" borderId="19" xfId="0" applyNumberFormat="1" applyFont="1" applyFill="1" applyBorder="1" applyAlignment="1" applyProtection="1">
      <alignment horizontal="center" vertical="center"/>
      <protection hidden="1"/>
    </xf>
    <xf numFmtId="165" fontId="5" fillId="0" borderId="21" xfId="0" applyNumberFormat="1" applyFont="1" applyFill="1" applyBorder="1" applyAlignment="1" applyProtection="1">
      <alignment horizontal="center" vertical="center"/>
      <protection hidden="1"/>
    </xf>
    <xf numFmtId="165" fontId="5" fillId="0" borderId="4" xfId="0" applyNumberFormat="1" applyFont="1" applyFill="1" applyBorder="1" applyAlignment="1" applyProtection="1">
      <alignment horizontal="center" vertical="center"/>
      <protection hidden="1"/>
    </xf>
    <xf numFmtId="165" fontId="5" fillId="0" borderId="11" xfId="0" applyNumberFormat="1" applyFont="1" applyFill="1" applyBorder="1" applyAlignment="1" applyProtection="1">
      <alignment horizontal="center"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4" fillId="2" borderId="25" xfId="0" applyFont="1" applyFill="1" applyBorder="1" applyAlignment="1" applyProtection="1">
      <alignment horizontal="center" vertical="center"/>
      <protection hidden="1"/>
    </xf>
    <xf numFmtId="0" fontId="12" fillId="4" borderId="19" xfId="0" applyFont="1" applyFill="1" applyBorder="1" applyAlignment="1" applyProtection="1">
      <alignment horizontal="left" vertical="center" wrapText="1"/>
      <protection locked="0"/>
    </xf>
    <xf numFmtId="0" fontId="12" fillId="4" borderId="20" xfId="0" applyFont="1" applyFill="1" applyBorder="1" applyAlignment="1" applyProtection="1">
      <alignment horizontal="left" vertical="center" wrapText="1"/>
      <protection locked="0"/>
    </xf>
    <xf numFmtId="0" fontId="12" fillId="4" borderId="21" xfId="0" applyFont="1" applyFill="1" applyBorder="1" applyAlignment="1" applyProtection="1">
      <alignment horizontal="left" vertical="center" wrapText="1"/>
      <protection locked="0"/>
    </xf>
    <xf numFmtId="0" fontId="12" fillId="4" borderId="4" xfId="0" applyFont="1" applyFill="1" applyBorder="1" applyAlignment="1" applyProtection="1">
      <alignment horizontal="left" vertical="center" wrapText="1"/>
      <protection locked="0"/>
    </xf>
    <xf numFmtId="0" fontId="12" fillId="4" borderId="0" xfId="0" applyFont="1" applyFill="1" applyBorder="1" applyAlignment="1" applyProtection="1">
      <alignment horizontal="left" vertical="center" wrapText="1"/>
      <protection locked="0"/>
    </xf>
    <xf numFmtId="0" fontId="12" fillId="4" borderId="5" xfId="0" applyFont="1" applyFill="1" applyBorder="1" applyAlignment="1" applyProtection="1">
      <alignment horizontal="left" vertical="center" wrapText="1"/>
      <protection locked="0"/>
    </xf>
    <xf numFmtId="0" fontId="3" fillId="0" borderId="29" xfId="0" applyFont="1" applyFill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164" fontId="3" fillId="0" borderId="5" xfId="0" applyNumberFormat="1" applyFont="1" applyFill="1" applyBorder="1" applyAlignment="1" applyProtection="1">
      <alignment horizontal="center"/>
      <protection hidden="1"/>
    </xf>
    <xf numFmtId="0" fontId="4" fillId="2" borderId="9" xfId="0" applyFont="1" applyFill="1" applyBorder="1" applyAlignment="1" applyProtection="1">
      <alignment horizontal="center" vertical="top"/>
      <protection locked="0"/>
    </xf>
    <xf numFmtId="0" fontId="4" fillId="2" borderId="10" xfId="0" applyFont="1" applyFill="1" applyBorder="1" applyAlignment="1" applyProtection="1">
      <alignment horizontal="center" vertical="top"/>
      <protection locked="0"/>
    </xf>
    <xf numFmtId="0" fontId="4" fillId="2" borderId="11" xfId="0" applyFont="1" applyFill="1" applyBorder="1" applyAlignment="1" applyProtection="1">
      <alignment horizontal="center" vertical="top"/>
      <protection locked="0"/>
    </xf>
    <xf numFmtId="0" fontId="3" fillId="0" borderId="0" xfId="0" quotePrefix="1" applyFont="1" applyFill="1" applyBorder="1" applyAlignment="1" applyProtection="1">
      <alignment horizontal="center"/>
      <protection hidden="1"/>
    </xf>
    <xf numFmtId="0" fontId="12" fillId="4" borderId="9" xfId="0" applyFont="1" applyFill="1" applyBorder="1" applyAlignment="1" applyProtection="1">
      <alignment horizontal="left" vertical="center" wrapText="1"/>
      <protection locked="0"/>
    </xf>
    <xf numFmtId="0" fontId="12" fillId="4" borderId="10" xfId="0" applyFont="1" applyFill="1" applyBorder="1" applyAlignment="1" applyProtection="1">
      <alignment horizontal="left" vertical="center" wrapText="1"/>
      <protection locked="0"/>
    </xf>
    <xf numFmtId="0" fontId="12" fillId="4" borderId="11" xfId="0" applyFont="1" applyFill="1" applyBorder="1" applyAlignment="1" applyProtection="1">
      <alignment horizontal="left" vertical="center" wrapText="1"/>
      <protection locked="0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5" xfId="0" applyFont="1" applyFill="1" applyBorder="1" applyAlignment="1" applyProtection="1">
      <alignment horizontal="center" vertical="top"/>
      <protection locked="0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8" fillId="3" borderId="22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center" vertical="top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3" fillId="0" borderId="10" xfId="0" applyNumberFormat="1" applyFont="1" applyFill="1" applyBorder="1" applyAlignment="1" applyProtection="1">
      <alignment horizontal="center"/>
      <protection hidden="1"/>
    </xf>
    <xf numFmtId="164" fontId="3" fillId="0" borderId="11" xfId="0" applyNumberFormat="1" applyFont="1" applyFill="1" applyBorder="1" applyAlignment="1" applyProtection="1">
      <alignment horizont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left"/>
      <protection hidden="1"/>
    </xf>
    <xf numFmtId="0" fontId="3" fillId="0" borderId="20" xfId="0" applyFont="1" applyBorder="1" applyAlignment="1" applyProtection="1">
      <alignment horizontal="left"/>
      <protection hidden="1"/>
    </xf>
    <xf numFmtId="0" fontId="3" fillId="0" borderId="21" xfId="0" applyFont="1" applyBorder="1" applyAlignment="1" applyProtection="1">
      <alignment horizontal="left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10" xfId="0" applyFont="1" applyBorder="1" applyAlignment="1" applyProtection="1">
      <alignment horizontal="left" vertical="center"/>
      <protection hidden="1"/>
    </xf>
    <xf numFmtId="0" fontId="3" fillId="0" borderId="11" xfId="0" applyFont="1" applyBorder="1" applyAlignment="1" applyProtection="1">
      <alignment horizontal="left" vertical="center"/>
      <protection hidden="1"/>
    </xf>
    <xf numFmtId="0" fontId="3" fillId="0" borderId="19" xfId="0" applyFont="1" applyBorder="1" applyAlignment="1" applyProtection="1">
      <alignment horizontal="center" vertical="top"/>
      <protection hidden="1"/>
    </xf>
    <xf numFmtId="0" fontId="3" fillId="0" borderId="20" xfId="0" applyFont="1" applyBorder="1" applyAlignment="1" applyProtection="1">
      <alignment horizontal="center" vertical="top"/>
      <protection hidden="1"/>
    </xf>
    <xf numFmtId="0" fontId="3" fillId="0" borderId="21" xfId="0" applyFont="1" applyBorder="1" applyAlignment="1" applyProtection="1">
      <alignment horizontal="center" vertical="top"/>
      <protection hidden="1"/>
    </xf>
    <xf numFmtId="0" fontId="3" fillId="0" borderId="9" xfId="0" applyFont="1" applyBorder="1" applyAlignment="1" applyProtection="1">
      <alignment horizontal="center" vertical="top"/>
      <protection hidden="1"/>
    </xf>
    <xf numFmtId="0" fontId="3" fillId="0" borderId="10" xfId="0" applyFont="1" applyBorder="1" applyAlignment="1" applyProtection="1">
      <alignment horizontal="center" vertical="top"/>
      <protection hidden="1"/>
    </xf>
    <xf numFmtId="0" fontId="3" fillId="0" borderId="11" xfId="0" applyFont="1" applyBorder="1" applyAlignment="1" applyProtection="1">
      <alignment horizontal="center" vertical="top"/>
      <protection hidden="1"/>
    </xf>
    <xf numFmtId="0" fontId="16" fillId="0" borderId="0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15" fillId="0" borderId="0" xfId="0" applyFont="1" applyFill="1" applyBorder="1" applyAlignment="1" applyProtection="1">
      <alignment horizontal="center"/>
      <protection hidden="1"/>
    </xf>
  </cellXfs>
  <cellStyles count="10">
    <cellStyle name="Heading" xfId="1"/>
    <cellStyle name="Heading1" xfId="2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14</xdr:row>
          <xdr:rowOff>30480</xdr:rowOff>
        </xdr:from>
        <xdr:to>
          <xdr:col>8</xdr:col>
          <xdr:colOff>708660</xdr:colOff>
          <xdr:row>14</xdr:row>
          <xdr:rowOff>175260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15</xdr:row>
          <xdr:rowOff>30480</xdr:rowOff>
        </xdr:from>
        <xdr:to>
          <xdr:col>8</xdr:col>
          <xdr:colOff>701040</xdr:colOff>
          <xdr:row>15</xdr:row>
          <xdr:rowOff>167640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16</xdr:row>
          <xdr:rowOff>30480</xdr:rowOff>
        </xdr:from>
        <xdr:to>
          <xdr:col>8</xdr:col>
          <xdr:colOff>701040</xdr:colOff>
          <xdr:row>16</xdr:row>
          <xdr:rowOff>167640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17</xdr:row>
          <xdr:rowOff>30480</xdr:rowOff>
        </xdr:from>
        <xdr:to>
          <xdr:col>8</xdr:col>
          <xdr:colOff>701040</xdr:colOff>
          <xdr:row>17</xdr:row>
          <xdr:rowOff>167640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18</xdr:row>
          <xdr:rowOff>30480</xdr:rowOff>
        </xdr:from>
        <xdr:to>
          <xdr:col>8</xdr:col>
          <xdr:colOff>701040</xdr:colOff>
          <xdr:row>18</xdr:row>
          <xdr:rowOff>167640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20</xdr:row>
          <xdr:rowOff>30480</xdr:rowOff>
        </xdr:from>
        <xdr:to>
          <xdr:col>8</xdr:col>
          <xdr:colOff>708660</xdr:colOff>
          <xdr:row>20</xdr:row>
          <xdr:rowOff>175260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22860</xdr:colOff>
      <xdr:row>0</xdr:row>
      <xdr:rowOff>182880</xdr:rowOff>
    </xdr:from>
    <xdr:to>
      <xdr:col>12</xdr:col>
      <xdr:colOff>144780</xdr:colOff>
      <xdr:row>3</xdr:row>
      <xdr:rowOff>114300</xdr:rowOff>
    </xdr:to>
    <xdr:sp macro="[0]!goformulairedev" textlink="">
      <xdr:nvSpPr>
        <xdr:cNvPr id="2" name="Rectangle 1"/>
        <xdr:cNvSpPr/>
      </xdr:nvSpPr>
      <xdr:spPr>
        <a:xfrm>
          <a:off x="8328660" y="182880"/>
          <a:ext cx="1653540" cy="5562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OUVRE FORMULAIRE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Q52"/>
  <sheetViews>
    <sheetView showGridLines="0" showZeros="0" tabSelected="1" topLeftCell="A10" workbookViewId="0">
      <selection activeCell="J14" sqref="J14:L14"/>
    </sheetView>
  </sheetViews>
  <sheetFormatPr baseColWidth="10" defaultColWidth="10.6640625" defaultRowHeight="14.4" x14ac:dyDescent="0.3"/>
  <cols>
    <col min="1" max="1" width="4.6640625" customWidth="1"/>
    <col min="3" max="3" width="16.6640625" customWidth="1"/>
    <col min="4" max="4" width="21.6640625" customWidth="1"/>
    <col min="5" max="5" width="8.6640625" customWidth="1"/>
    <col min="6" max="6" width="11.88671875" customWidth="1"/>
    <col min="7" max="7" width="10.109375" customWidth="1"/>
    <col min="8" max="8" width="9.6640625" customWidth="1"/>
    <col min="10" max="10" width="16.44140625" customWidth="1"/>
    <col min="11" max="11" width="11.6640625" customWidth="1"/>
    <col min="17" max="17" width="14.109375" customWidth="1"/>
  </cols>
  <sheetData>
    <row r="1" spans="1:17" ht="15" thickBot="1" x14ac:dyDescent="0.35">
      <c r="A1" s="1"/>
      <c r="B1" s="62"/>
      <c r="C1" s="62"/>
      <c r="D1" s="62"/>
      <c r="E1" s="62"/>
      <c r="F1" s="62"/>
      <c r="G1" s="62"/>
      <c r="H1" s="62"/>
      <c r="I1" s="2"/>
      <c r="J1" s="2"/>
      <c r="K1" s="2"/>
      <c r="L1" s="2"/>
      <c r="M1" s="2"/>
      <c r="N1" s="2"/>
      <c r="O1" s="2"/>
    </row>
    <row r="2" spans="1:17" ht="16.2" thickBot="1" x14ac:dyDescent="0.35">
      <c r="A2" s="1"/>
      <c r="B2" s="3"/>
      <c r="C2" s="3"/>
      <c r="D2" s="3"/>
      <c r="E2" s="4"/>
      <c r="F2" s="63" t="s">
        <v>48</v>
      </c>
      <c r="G2" s="64"/>
      <c r="H2" s="65"/>
      <c r="I2" s="2"/>
      <c r="J2" s="2"/>
      <c r="K2" s="2"/>
      <c r="L2" s="2"/>
      <c r="M2" s="2"/>
      <c r="N2" s="2"/>
      <c r="O2" s="2"/>
    </row>
    <row r="3" spans="1:17" ht="18" customHeight="1" x14ac:dyDescent="0.3">
      <c r="A3" s="1"/>
      <c r="B3" s="3"/>
      <c r="C3" s="3"/>
      <c r="D3" s="3"/>
      <c r="E3" s="5"/>
      <c r="F3" s="66"/>
      <c r="G3" s="67"/>
      <c r="H3" s="68"/>
      <c r="I3" s="2"/>
      <c r="J3" s="2"/>
      <c r="K3" s="2"/>
      <c r="L3" s="2"/>
      <c r="M3" s="2"/>
      <c r="N3" s="2"/>
      <c r="O3" s="2"/>
    </row>
    <row r="4" spans="1:17" ht="15.75" customHeight="1" x14ac:dyDescent="0.3">
      <c r="A4" s="1"/>
      <c r="B4" s="3"/>
      <c r="C4" s="3"/>
      <c r="D4" s="3"/>
      <c r="E4" s="6"/>
      <c r="F4" s="69" t="str">
        <f>K6</f>
        <v>18 rue Eugene Gibez</v>
      </c>
      <c r="G4" s="70"/>
      <c r="H4" s="71"/>
      <c r="I4" s="2"/>
      <c r="J4" s="2"/>
      <c r="K4" s="2"/>
      <c r="L4" s="2"/>
      <c r="M4" s="2"/>
      <c r="N4" s="2"/>
      <c r="O4" s="2"/>
      <c r="P4" s="72"/>
      <c r="Q4" s="72"/>
    </row>
    <row r="5" spans="1:17" ht="15.75" customHeight="1" thickBot="1" x14ac:dyDescent="0.35">
      <c r="A5" s="1"/>
      <c r="B5" s="3"/>
      <c r="C5" s="3"/>
      <c r="D5" s="3"/>
      <c r="E5" s="6"/>
      <c r="F5" s="69" t="str">
        <f>K7</f>
        <v>75015 Paris</v>
      </c>
      <c r="G5" s="70"/>
      <c r="H5" s="71"/>
      <c r="I5" s="2"/>
      <c r="J5" s="2"/>
      <c r="K5" s="2"/>
      <c r="L5" s="2"/>
      <c r="M5" s="2"/>
      <c r="N5" s="2"/>
      <c r="O5" s="2"/>
      <c r="P5" s="73"/>
      <c r="Q5" s="73"/>
    </row>
    <row r="6" spans="1:17" ht="15.75" customHeight="1" thickBot="1" x14ac:dyDescent="0.35">
      <c r="A6" s="1"/>
      <c r="B6" s="3"/>
      <c r="C6" s="3"/>
      <c r="D6" s="3"/>
      <c r="E6" s="6"/>
      <c r="F6" s="84"/>
      <c r="G6" s="85"/>
      <c r="H6" s="86"/>
      <c r="I6" s="7"/>
      <c r="J6" s="8" t="s">
        <v>0</v>
      </c>
      <c r="K6" s="87" t="s">
        <v>1</v>
      </c>
      <c r="L6" s="88"/>
      <c r="M6" s="88"/>
      <c r="N6" s="89"/>
      <c r="O6" s="7"/>
      <c r="P6" s="55"/>
      <c r="Q6" s="55"/>
    </row>
    <row r="7" spans="1:17" ht="15" thickBot="1" x14ac:dyDescent="0.35">
      <c r="A7" s="1"/>
      <c r="B7" s="9"/>
      <c r="C7" s="9"/>
      <c r="D7" s="9"/>
      <c r="E7" s="10"/>
      <c r="F7" s="56"/>
      <c r="G7" s="57"/>
      <c r="H7" s="58"/>
      <c r="I7" s="7"/>
      <c r="J7" s="11" t="s">
        <v>2</v>
      </c>
      <c r="K7" s="59" t="s">
        <v>3</v>
      </c>
      <c r="L7" s="60"/>
      <c r="M7" s="60"/>
      <c r="N7" s="61"/>
      <c r="O7" s="7"/>
      <c r="P7" s="55"/>
      <c r="Q7" s="55"/>
    </row>
    <row r="8" spans="1:17" ht="15" thickBot="1" x14ac:dyDescent="0.35">
      <c r="A8" s="1"/>
      <c r="B8" s="74"/>
      <c r="C8" s="74"/>
      <c r="D8" s="74"/>
      <c r="E8" s="74"/>
      <c r="F8" s="75"/>
      <c r="G8" s="75"/>
      <c r="H8" s="3"/>
      <c r="I8" s="7"/>
      <c r="J8" s="12" t="s">
        <v>4</v>
      </c>
      <c r="K8" s="76" t="s">
        <v>30</v>
      </c>
      <c r="L8" s="77"/>
      <c r="M8" s="77"/>
      <c r="N8" s="78"/>
      <c r="O8" s="7"/>
    </row>
    <row r="9" spans="1:17" ht="16.2" thickBot="1" x14ac:dyDescent="0.35">
      <c r="A9" s="1"/>
      <c r="B9" s="79"/>
      <c r="C9" s="79"/>
      <c r="D9" s="13"/>
      <c r="E9" s="4"/>
      <c r="F9" s="63" t="s">
        <v>5</v>
      </c>
      <c r="G9" s="64"/>
      <c r="H9" s="65"/>
      <c r="I9" s="7"/>
      <c r="J9" s="7"/>
      <c r="K9" s="7"/>
      <c r="L9" s="14" t="s">
        <v>6</v>
      </c>
      <c r="M9" s="14" t="s">
        <v>7</v>
      </c>
      <c r="N9" s="7"/>
      <c r="O9" s="15"/>
    </row>
    <row r="10" spans="1:17" ht="15" customHeight="1" thickBot="1" x14ac:dyDescent="0.35">
      <c r="A10" s="1"/>
      <c r="B10" s="79"/>
      <c r="C10" s="79"/>
      <c r="D10" s="13"/>
      <c r="E10" s="16"/>
      <c r="F10" s="80"/>
      <c r="G10" s="81"/>
      <c r="H10" s="82"/>
      <c r="I10" s="7"/>
      <c r="J10" s="83" t="s">
        <v>8</v>
      </c>
      <c r="K10" s="83"/>
      <c r="L10" s="17">
        <v>1</v>
      </c>
      <c r="M10" s="18">
        <v>10</v>
      </c>
      <c r="N10" s="19"/>
      <c r="O10" s="7"/>
    </row>
    <row r="11" spans="1:17" ht="15.75" customHeight="1" thickBot="1" x14ac:dyDescent="0.35">
      <c r="A11" s="1"/>
      <c r="B11" s="79"/>
      <c r="C11" s="79"/>
      <c r="D11" s="79"/>
      <c r="E11" s="20"/>
      <c r="F11" s="69" t="str">
        <f>K8</f>
        <v>Client 1</v>
      </c>
      <c r="G11" s="70"/>
      <c r="H11" s="71"/>
      <c r="I11" s="7"/>
      <c r="J11" s="83" t="s">
        <v>39</v>
      </c>
      <c r="K11" s="83"/>
      <c r="L11" s="17">
        <v>1</v>
      </c>
      <c r="M11" s="21" t="s">
        <v>9</v>
      </c>
      <c r="N11" s="22"/>
      <c r="O11" s="7"/>
    </row>
    <row r="12" spans="1:17" ht="15.75" customHeight="1" thickBot="1" x14ac:dyDescent="0.35">
      <c r="A12" s="1"/>
      <c r="B12" s="90"/>
      <c r="C12" s="90"/>
      <c r="D12" s="90"/>
      <c r="E12" s="20"/>
      <c r="F12" s="69" t="str">
        <f>VLOOKUP(K8,annuaireclient,2,FALSE)</f>
        <v>rue test 1</v>
      </c>
      <c r="G12" s="70"/>
      <c r="H12" s="71"/>
      <c r="I12" s="7"/>
      <c r="J12" s="83" t="s">
        <v>40</v>
      </c>
      <c r="K12" s="83"/>
      <c r="L12" s="17">
        <v>2</v>
      </c>
      <c r="M12" s="21" t="s">
        <v>9</v>
      </c>
      <c r="N12" s="22"/>
      <c r="O12" s="7"/>
    </row>
    <row r="13" spans="1:17" ht="15.75" customHeight="1" thickBot="1" x14ac:dyDescent="0.35">
      <c r="A13" s="1"/>
      <c r="B13" s="90"/>
      <c r="C13" s="90"/>
      <c r="D13" s="90"/>
      <c r="E13" s="20"/>
      <c r="F13" s="69" t="str">
        <f>VLOOKUP(K8,annuaireclient,3,FALSE)</f>
        <v>75012 Paris</v>
      </c>
      <c r="G13" s="70"/>
      <c r="H13" s="71"/>
      <c r="I13" s="7"/>
      <c r="J13" s="83" t="s">
        <v>41</v>
      </c>
      <c r="K13" s="83"/>
      <c r="L13" s="17">
        <v>1</v>
      </c>
      <c r="M13" s="21" t="s">
        <v>9</v>
      </c>
      <c r="N13" s="22"/>
      <c r="O13" s="7"/>
    </row>
    <row r="14" spans="1:17" ht="15" customHeight="1" thickBot="1" x14ac:dyDescent="0.35">
      <c r="A14" s="1"/>
      <c r="B14" s="90"/>
      <c r="C14" s="90"/>
      <c r="D14" s="90"/>
      <c r="E14" s="16"/>
      <c r="F14" s="91"/>
      <c r="G14" s="92"/>
      <c r="H14" s="93"/>
      <c r="I14" s="7"/>
      <c r="J14" s="94" t="s">
        <v>49</v>
      </c>
      <c r="K14" s="95"/>
      <c r="L14" s="96"/>
      <c r="M14" s="15"/>
      <c r="N14" s="23" t="s">
        <v>10</v>
      </c>
      <c r="O14" s="7"/>
    </row>
    <row r="15" spans="1:17" ht="15" customHeight="1" thickBot="1" x14ac:dyDescent="0.35">
      <c r="A15" s="1"/>
      <c r="B15" s="24"/>
      <c r="C15" s="24"/>
      <c r="D15" s="24"/>
      <c r="E15" s="16"/>
      <c r="F15" s="16"/>
      <c r="G15" s="16"/>
      <c r="H15" s="16"/>
      <c r="I15" s="7"/>
      <c r="J15" s="98" t="s">
        <v>43</v>
      </c>
      <c r="K15" s="98"/>
      <c r="L15" s="25">
        <v>1</v>
      </c>
      <c r="M15" s="18">
        <f>L15*2</f>
        <v>2</v>
      </c>
      <c r="N15" s="21">
        <v>30</v>
      </c>
      <c r="O15" s="7"/>
    </row>
    <row r="16" spans="1:17" s="28" customFormat="1" ht="14.25" customHeight="1" thickBot="1" x14ac:dyDescent="0.35">
      <c r="A16" s="26"/>
      <c r="B16" s="105"/>
      <c r="C16" s="106"/>
      <c r="D16" s="107" t="s">
        <v>11</v>
      </c>
      <c r="E16" s="108"/>
      <c r="F16" s="109"/>
      <c r="G16" s="109"/>
      <c r="H16" s="109"/>
      <c r="I16" s="27"/>
      <c r="J16" s="98" t="s">
        <v>44</v>
      </c>
      <c r="K16" s="98"/>
      <c r="L16" s="25">
        <v>2</v>
      </c>
      <c r="M16" s="18">
        <f t="shared" ref="M16:M18" si="0">L16*2</f>
        <v>4</v>
      </c>
      <c r="N16" s="21">
        <v>30</v>
      </c>
      <c r="O16" s="27"/>
    </row>
    <row r="17" spans="1:15" s="28" customFormat="1" ht="14.25" customHeight="1" thickBot="1" x14ac:dyDescent="0.35">
      <c r="A17" s="26"/>
      <c r="B17" s="110"/>
      <c r="C17" s="110"/>
      <c r="D17" s="111">
        <f ca="1">TODAY()</f>
        <v>42510</v>
      </c>
      <c r="E17" s="112"/>
      <c r="F17" s="110"/>
      <c r="G17" s="110"/>
      <c r="H17" s="110"/>
      <c r="I17" s="27"/>
      <c r="J17" s="98" t="s">
        <v>45</v>
      </c>
      <c r="K17" s="98"/>
      <c r="L17" s="25">
        <v>1</v>
      </c>
      <c r="M17" s="18">
        <f>L17*2</f>
        <v>2</v>
      </c>
      <c r="N17" s="21">
        <v>30</v>
      </c>
      <c r="O17" s="27"/>
    </row>
    <row r="18" spans="1:15" s="28" customFormat="1" ht="14.25" customHeight="1" thickBot="1" x14ac:dyDescent="0.35">
      <c r="A18" s="26"/>
      <c r="B18" s="115"/>
      <c r="C18" s="115"/>
      <c r="D18" s="113"/>
      <c r="E18" s="114"/>
      <c r="F18" s="97"/>
      <c r="G18" s="97"/>
      <c r="H18" s="97"/>
      <c r="I18" s="27"/>
      <c r="J18" s="98" t="s">
        <v>46</v>
      </c>
      <c r="K18" s="98"/>
      <c r="L18" s="25">
        <v>1</v>
      </c>
      <c r="M18" s="18">
        <f t="shared" si="0"/>
        <v>2</v>
      </c>
      <c r="N18" s="21">
        <v>30</v>
      </c>
      <c r="O18" s="27"/>
    </row>
    <row r="19" spans="1:15" ht="15" thickBot="1" x14ac:dyDescent="0.35">
      <c r="A19" s="1"/>
      <c r="B19" s="29" t="s">
        <v>6</v>
      </c>
      <c r="C19" s="99" t="s">
        <v>12</v>
      </c>
      <c r="D19" s="100"/>
      <c r="E19" s="29" t="s">
        <v>13</v>
      </c>
      <c r="F19" s="29" t="s">
        <v>14</v>
      </c>
      <c r="G19" s="99" t="s">
        <v>15</v>
      </c>
      <c r="H19" s="100"/>
      <c r="I19" s="7"/>
      <c r="J19" s="83" t="s">
        <v>47</v>
      </c>
      <c r="K19" s="83"/>
      <c r="L19" s="25">
        <v>1</v>
      </c>
      <c r="M19" s="18">
        <v>0.7</v>
      </c>
      <c r="N19" s="21">
        <v>30</v>
      </c>
      <c r="O19" s="7"/>
    </row>
    <row r="20" spans="1:15" ht="15" thickBot="1" x14ac:dyDescent="0.35">
      <c r="A20" s="1"/>
      <c r="B20" s="30">
        <f>L10</f>
        <v>1</v>
      </c>
      <c r="C20" s="101" t="str">
        <f>J14</f>
        <v>kit de base</v>
      </c>
      <c r="D20" s="101"/>
      <c r="E20" s="10">
        <v>30</v>
      </c>
      <c r="F20" s="31">
        <f>M10</f>
        <v>10</v>
      </c>
      <c r="G20" s="102">
        <f>F20*E20</f>
        <v>300</v>
      </c>
      <c r="H20" s="103"/>
      <c r="I20" s="7"/>
      <c r="J20" s="104"/>
      <c r="K20" s="104"/>
      <c r="L20" s="15"/>
      <c r="M20" s="15"/>
      <c r="N20" s="32"/>
      <c r="O20" s="7"/>
    </row>
    <row r="21" spans="1:15" ht="15" thickBot="1" x14ac:dyDescent="0.35">
      <c r="A21" s="1"/>
      <c r="B21" s="30">
        <f>L11</f>
        <v>1</v>
      </c>
      <c r="C21" s="116" t="s">
        <v>42</v>
      </c>
      <c r="D21" s="116"/>
      <c r="E21" s="10" t="s">
        <v>16</v>
      </c>
      <c r="F21" s="31" t="s">
        <v>16</v>
      </c>
      <c r="G21" s="75" t="s">
        <v>17</v>
      </c>
      <c r="H21" s="117"/>
      <c r="I21" s="7"/>
      <c r="J21" s="118" t="s">
        <v>18</v>
      </c>
      <c r="K21" s="119"/>
      <c r="L21" s="33">
        <v>1</v>
      </c>
      <c r="M21" s="34">
        <v>-2</v>
      </c>
      <c r="N21" s="35">
        <v>30</v>
      </c>
      <c r="O21" s="7"/>
    </row>
    <row r="22" spans="1:15" ht="15" thickBot="1" x14ac:dyDescent="0.35">
      <c r="A22" s="1"/>
      <c r="B22" s="30">
        <v>2</v>
      </c>
      <c r="C22" s="116" t="s">
        <v>42</v>
      </c>
      <c r="D22" s="116"/>
      <c r="E22" s="10" t="s">
        <v>16</v>
      </c>
      <c r="F22" s="31" t="s">
        <v>16</v>
      </c>
      <c r="G22" s="75" t="s">
        <v>17</v>
      </c>
      <c r="H22" s="117"/>
      <c r="I22" s="7"/>
      <c r="J22" s="36">
        <f>B25+B22</f>
        <v>2</v>
      </c>
      <c r="K22" s="7"/>
      <c r="L22" s="7"/>
      <c r="M22" s="7"/>
      <c r="N22" s="7"/>
      <c r="O22" s="7"/>
    </row>
    <row r="23" spans="1:15" ht="14.4" customHeight="1" x14ac:dyDescent="0.3">
      <c r="A23" s="1"/>
      <c r="B23" s="30">
        <f>L13</f>
        <v>1</v>
      </c>
      <c r="C23" s="116" t="s">
        <v>42</v>
      </c>
      <c r="D23" s="116"/>
      <c r="E23" s="10" t="s">
        <v>16</v>
      </c>
      <c r="F23" s="31" t="s">
        <v>16</v>
      </c>
      <c r="G23" s="75" t="s">
        <v>17</v>
      </c>
      <c r="H23" s="117"/>
      <c r="I23" s="7"/>
      <c r="J23" s="120" t="s">
        <v>28</v>
      </c>
      <c r="K23" s="121"/>
      <c r="L23" s="121"/>
      <c r="M23" s="121"/>
      <c r="N23" s="122"/>
      <c r="O23" s="7"/>
    </row>
    <row r="24" spans="1:15" x14ac:dyDescent="0.3">
      <c r="A24" s="1"/>
      <c r="B24" s="37" t="s">
        <v>16</v>
      </c>
      <c r="C24" s="126" t="s">
        <v>42</v>
      </c>
      <c r="D24" s="126"/>
      <c r="E24" s="38" t="s">
        <v>16</v>
      </c>
      <c r="F24" s="39" t="s">
        <v>16</v>
      </c>
      <c r="G24" s="127" t="s">
        <v>17</v>
      </c>
      <c r="H24" s="128"/>
      <c r="I24" s="7"/>
      <c r="J24" s="123"/>
      <c r="K24" s="124"/>
      <c r="L24" s="124"/>
      <c r="M24" s="124"/>
      <c r="N24" s="125"/>
      <c r="O24" s="7"/>
    </row>
    <row r="25" spans="1:15" ht="15" thickBot="1" x14ac:dyDescent="0.35">
      <c r="A25" s="1"/>
      <c r="B25" s="30"/>
      <c r="C25" s="134"/>
      <c r="D25" s="116"/>
      <c r="E25" s="10"/>
      <c r="F25" s="31"/>
      <c r="G25" s="129">
        <f t="shared" ref="G25:G30" si="1">F25*E25</f>
        <v>0</v>
      </c>
      <c r="H25" s="130"/>
      <c r="I25" s="7"/>
      <c r="J25" s="135" t="s">
        <v>29</v>
      </c>
      <c r="K25" s="136"/>
      <c r="L25" s="136"/>
      <c r="M25" s="136"/>
      <c r="N25" s="137"/>
      <c r="O25" s="7"/>
    </row>
    <row r="26" spans="1:15" x14ac:dyDescent="0.3">
      <c r="A26" s="1"/>
      <c r="B26" s="30"/>
      <c r="C26" s="116"/>
      <c r="D26" s="116"/>
      <c r="E26" s="10"/>
      <c r="F26" s="31"/>
      <c r="G26" s="129">
        <f t="shared" si="1"/>
        <v>0</v>
      </c>
      <c r="H26" s="130"/>
      <c r="I26" s="7"/>
      <c r="J26" s="138" t="s">
        <v>19</v>
      </c>
      <c r="K26" s="139"/>
      <c r="L26" s="139"/>
      <c r="M26" s="139"/>
      <c r="N26" s="140"/>
      <c r="O26" s="7"/>
    </row>
    <row r="27" spans="1:15" ht="15" thickBot="1" x14ac:dyDescent="0.35">
      <c r="A27" s="1"/>
      <c r="B27" s="30"/>
      <c r="C27" s="116"/>
      <c r="D27" s="116"/>
      <c r="E27" s="10"/>
      <c r="F27" s="31"/>
      <c r="G27" s="129">
        <f t="shared" si="1"/>
        <v>0</v>
      </c>
      <c r="H27" s="130"/>
      <c r="I27" s="7"/>
      <c r="J27" s="131"/>
      <c r="K27" s="132"/>
      <c r="L27" s="132"/>
      <c r="M27" s="132"/>
      <c r="N27" s="133"/>
      <c r="O27" s="7"/>
    </row>
    <row r="28" spans="1:15" x14ac:dyDescent="0.3">
      <c r="A28" s="1"/>
      <c r="B28" s="30"/>
      <c r="C28" s="116"/>
      <c r="D28" s="116"/>
      <c r="E28" s="10"/>
      <c r="F28" s="31"/>
      <c r="G28" s="129">
        <f t="shared" si="1"/>
        <v>0</v>
      </c>
      <c r="H28" s="130"/>
      <c r="I28" s="7"/>
      <c r="J28" s="7"/>
      <c r="K28" s="7"/>
      <c r="L28" s="7"/>
      <c r="M28" s="7"/>
      <c r="N28" s="7"/>
      <c r="O28" s="7"/>
    </row>
    <row r="29" spans="1:15" ht="15" customHeight="1" x14ac:dyDescent="0.3">
      <c r="A29" s="1"/>
      <c r="B29" s="30"/>
      <c r="C29" s="116"/>
      <c r="D29" s="116"/>
      <c r="E29" s="10"/>
      <c r="F29" s="31"/>
      <c r="G29" s="129">
        <f t="shared" si="1"/>
        <v>0</v>
      </c>
      <c r="H29" s="130"/>
      <c r="I29" s="7"/>
      <c r="J29" s="7"/>
      <c r="K29" s="7"/>
      <c r="L29" s="7"/>
      <c r="M29" s="7"/>
      <c r="N29" s="7"/>
      <c r="O29" s="7"/>
    </row>
    <row r="30" spans="1:15" ht="15" thickBot="1" x14ac:dyDescent="0.35">
      <c r="A30" s="1"/>
      <c r="B30" s="40"/>
      <c r="C30" s="145"/>
      <c r="D30" s="145"/>
      <c r="E30" s="41"/>
      <c r="F30" s="42"/>
      <c r="G30" s="146">
        <f t="shared" si="1"/>
        <v>0</v>
      </c>
      <c r="H30" s="147"/>
      <c r="I30" s="43"/>
      <c r="J30" s="43"/>
      <c r="K30" s="43"/>
      <c r="L30" s="43"/>
      <c r="M30" s="43"/>
      <c r="N30" s="43"/>
      <c r="O30" s="43"/>
    </row>
    <row r="31" spans="1:15" ht="15" thickBot="1" x14ac:dyDescent="0.35">
      <c r="A31" s="1"/>
      <c r="B31" s="44" t="s">
        <v>20</v>
      </c>
      <c r="C31" s="44" t="s">
        <v>21</v>
      </c>
      <c r="D31" s="142" t="s">
        <v>22</v>
      </c>
      <c r="E31" s="142"/>
      <c r="F31" s="142" t="s">
        <v>23</v>
      </c>
      <c r="G31" s="142"/>
      <c r="H31" s="45">
        <f>F20+F25+F26+F27+F28+F29+F30</f>
        <v>10</v>
      </c>
    </row>
    <row r="32" spans="1:15" ht="15" thickBot="1" x14ac:dyDescent="0.35">
      <c r="A32" s="1"/>
      <c r="B32" s="46">
        <v>0.2</v>
      </c>
      <c r="C32" s="45">
        <f>H32</f>
        <v>300</v>
      </c>
      <c r="D32" s="148">
        <f>H33</f>
        <v>60</v>
      </c>
      <c r="E32" s="148"/>
      <c r="F32" s="142" t="s">
        <v>24</v>
      </c>
      <c r="G32" s="142"/>
      <c r="H32" s="45">
        <f>G20+G25+G26+G27+G28+G29+G30</f>
        <v>300</v>
      </c>
    </row>
    <row r="33" spans="1:9" ht="15" thickBot="1" x14ac:dyDescent="0.35">
      <c r="A33" s="1"/>
      <c r="B33" s="47"/>
      <c r="C33" s="48"/>
      <c r="D33" s="141"/>
      <c r="E33" s="141"/>
      <c r="F33" s="142" t="s">
        <v>25</v>
      </c>
      <c r="G33" s="142"/>
      <c r="H33" s="45">
        <f>H32*20/100</f>
        <v>60</v>
      </c>
    </row>
    <row r="34" spans="1:9" ht="15" thickBot="1" x14ac:dyDescent="0.35">
      <c r="A34" s="1"/>
      <c r="B34" s="106"/>
      <c r="C34" s="106"/>
      <c r="D34" s="106"/>
      <c r="E34" s="106"/>
      <c r="F34" s="142" t="s">
        <v>26</v>
      </c>
      <c r="G34" s="142"/>
      <c r="H34" s="45">
        <f>H32+H33</f>
        <v>360</v>
      </c>
    </row>
    <row r="35" spans="1:9" x14ac:dyDescent="0.3">
      <c r="A35" s="1"/>
      <c r="B35" s="143"/>
      <c r="C35" s="143"/>
      <c r="D35" s="143"/>
      <c r="E35" s="143"/>
      <c r="F35" s="143"/>
      <c r="G35" s="143"/>
      <c r="H35" s="143"/>
    </row>
    <row r="36" spans="1:9" ht="15.75" customHeight="1" thickBot="1" x14ac:dyDescent="0.35">
      <c r="A36" s="1"/>
      <c r="B36" s="144"/>
      <c r="C36" s="144"/>
      <c r="D36" s="144"/>
      <c r="E36" s="144"/>
      <c r="F36" s="144"/>
      <c r="G36" s="144"/>
      <c r="H36" s="144"/>
      <c r="I36" s="49"/>
    </row>
    <row r="37" spans="1:9" ht="15" thickBot="1" x14ac:dyDescent="0.35">
      <c r="A37" s="1"/>
      <c r="B37" s="151" t="s">
        <v>27</v>
      </c>
      <c r="C37" s="152"/>
      <c r="D37" s="152"/>
      <c r="E37" s="152"/>
      <c r="F37" s="152"/>
      <c r="G37" s="152"/>
      <c r="H37" s="153"/>
      <c r="I37" s="10"/>
    </row>
    <row r="38" spans="1:9" x14ac:dyDescent="0.3">
      <c r="A38" s="1"/>
      <c r="B38" s="154">
        <f>J22</f>
        <v>2</v>
      </c>
      <c r="C38" s="157" t="str">
        <f>J23</f>
        <v>Ligne 1</v>
      </c>
      <c r="D38" s="158"/>
      <c r="E38" s="158"/>
      <c r="F38" s="158"/>
      <c r="G38" s="158"/>
      <c r="H38" s="159"/>
      <c r="I38" s="50"/>
    </row>
    <row r="39" spans="1:9" x14ac:dyDescent="0.3">
      <c r="A39" s="1"/>
      <c r="B39" s="155"/>
      <c r="C39" s="160"/>
      <c r="D39" s="161"/>
      <c r="E39" s="161"/>
      <c r="F39" s="161"/>
      <c r="G39" s="161"/>
      <c r="H39" s="162"/>
      <c r="I39" s="50"/>
    </row>
    <row r="40" spans="1:9" ht="15.6" customHeight="1" thickBot="1" x14ac:dyDescent="0.35">
      <c r="A40" s="1"/>
      <c r="B40" s="156"/>
      <c r="C40" s="163" t="str">
        <f>J25</f>
        <v>Ligne 2</v>
      </c>
      <c r="D40" s="164"/>
      <c r="E40" s="164"/>
      <c r="F40" s="164"/>
      <c r="G40" s="164"/>
      <c r="H40" s="165"/>
      <c r="I40" s="50"/>
    </row>
    <row r="41" spans="1:9" x14ac:dyDescent="0.3">
      <c r="A41" s="1"/>
      <c r="B41" s="166" t="str">
        <f>J26</f>
        <v>Pensez à nous demander les options disponibles :</v>
      </c>
      <c r="C41" s="167"/>
      <c r="D41" s="167"/>
      <c r="E41" s="167"/>
      <c r="F41" s="167"/>
      <c r="G41" s="167"/>
      <c r="H41" s="168"/>
      <c r="I41" s="50"/>
    </row>
    <row r="42" spans="1:9" ht="16.2" thickBot="1" x14ac:dyDescent="0.35">
      <c r="A42" s="1"/>
      <c r="B42" s="169">
        <f>J27</f>
        <v>0</v>
      </c>
      <c r="C42" s="170"/>
      <c r="D42" s="170"/>
      <c r="E42" s="170"/>
      <c r="F42" s="170"/>
      <c r="G42" s="170"/>
      <c r="H42" s="171"/>
      <c r="I42" s="51"/>
    </row>
    <row r="43" spans="1:9" ht="15.6" x14ac:dyDescent="0.3">
      <c r="A43" s="1"/>
      <c r="B43" s="149"/>
      <c r="C43" s="149"/>
      <c r="D43" s="149"/>
      <c r="E43" s="149"/>
      <c r="F43" s="149"/>
      <c r="G43" s="149"/>
      <c r="H43" s="149"/>
      <c r="I43" s="51"/>
    </row>
    <row r="44" spans="1:9" x14ac:dyDescent="0.3">
      <c r="A44" s="1"/>
      <c r="B44" s="62"/>
      <c r="C44" s="62"/>
      <c r="D44" s="62"/>
      <c r="E44" s="62"/>
      <c r="F44" s="62"/>
      <c r="G44" s="62"/>
      <c r="H44" s="62"/>
      <c r="I44" s="52"/>
    </row>
    <row r="45" spans="1:9" ht="15" customHeight="1" x14ac:dyDescent="0.3">
      <c r="A45" s="1"/>
      <c r="B45" s="150"/>
      <c r="C45" s="150"/>
      <c r="D45" s="150"/>
      <c r="E45" s="150"/>
      <c r="F45" s="150"/>
      <c r="G45" s="150"/>
      <c r="H45" s="150"/>
      <c r="I45" s="52"/>
    </row>
    <row r="46" spans="1:9" x14ac:dyDescent="0.3">
      <c r="A46" s="1"/>
      <c r="B46" s="116"/>
      <c r="C46" s="116"/>
      <c r="D46" s="116"/>
      <c r="E46" s="116"/>
      <c r="F46" s="116"/>
      <c r="G46" s="116"/>
      <c r="H46" s="116"/>
      <c r="I46" s="10"/>
    </row>
    <row r="47" spans="1:9" ht="27" x14ac:dyDescent="0.6">
      <c r="A47" s="1"/>
      <c r="B47" s="174"/>
      <c r="C47" s="174"/>
      <c r="D47" s="175"/>
      <c r="E47" s="175"/>
      <c r="F47" s="175"/>
      <c r="G47" s="174"/>
      <c r="H47" s="174"/>
      <c r="I47" s="53"/>
    </row>
    <row r="48" spans="1:9" x14ac:dyDescent="0.3">
      <c r="A48" s="1"/>
      <c r="B48" s="174"/>
      <c r="C48" s="174"/>
      <c r="D48" s="174"/>
      <c r="E48" s="174"/>
      <c r="F48" s="174"/>
      <c r="G48" s="174"/>
      <c r="H48" s="174"/>
      <c r="I48" s="53"/>
    </row>
    <row r="49" spans="1:9" x14ac:dyDescent="0.3">
      <c r="A49" s="1"/>
      <c r="B49" s="174"/>
      <c r="C49" s="174"/>
      <c r="D49" s="174"/>
      <c r="E49" s="174"/>
      <c r="F49" s="174"/>
      <c r="G49" s="174"/>
      <c r="H49" s="174"/>
      <c r="I49" s="53"/>
    </row>
    <row r="50" spans="1:9" x14ac:dyDescent="0.3">
      <c r="A50" s="1"/>
      <c r="B50" s="174"/>
      <c r="C50" s="174"/>
      <c r="D50" s="174"/>
      <c r="E50" s="174"/>
      <c r="F50" s="174"/>
      <c r="G50" s="174"/>
      <c r="H50" s="174"/>
      <c r="I50" s="53"/>
    </row>
    <row r="51" spans="1:9" x14ac:dyDescent="0.3">
      <c r="A51" s="1"/>
      <c r="B51" s="172"/>
      <c r="C51" s="172"/>
      <c r="D51" s="172"/>
      <c r="E51" s="172"/>
      <c r="F51" s="172"/>
      <c r="G51" s="172"/>
      <c r="H51" s="172"/>
      <c r="I51" s="54"/>
    </row>
    <row r="52" spans="1:9" x14ac:dyDescent="0.3">
      <c r="B52" s="173"/>
      <c r="C52" s="173"/>
      <c r="D52" s="173"/>
      <c r="E52" s="173"/>
      <c r="F52" s="173"/>
      <c r="G52" s="173"/>
      <c r="H52" s="173"/>
    </row>
  </sheetData>
  <dataConsolidate/>
  <mergeCells count="110">
    <mergeCell ref="B51:H51"/>
    <mergeCell ref="B52:H52"/>
    <mergeCell ref="B47:C47"/>
    <mergeCell ref="D47:F47"/>
    <mergeCell ref="G47:H47"/>
    <mergeCell ref="B48:C48"/>
    <mergeCell ref="D48:F50"/>
    <mergeCell ref="G48:H48"/>
    <mergeCell ref="B49:C49"/>
    <mergeCell ref="G49:H49"/>
    <mergeCell ref="B50:C50"/>
    <mergeCell ref="G50:H50"/>
    <mergeCell ref="B43:H43"/>
    <mergeCell ref="B44:H44"/>
    <mergeCell ref="B45:H45"/>
    <mergeCell ref="B46:C46"/>
    <mergeCell ref="D46:F46"/>
    <mergeCell ref="G46:H46"/>
    <mergeCell ref="B37:H37"/>
    <mergeCell ref="B38:B40"/>
    <mergeCell ref="C38:H39"/>
    <mergeCell ref="C40:H40"/>
    <mergeCell ref="B41:H41"/>
    <mergeCell ref="B42:H42"/>
    <mergeCell ref="D33:E33"/>
    <mergeCell ref="F33:G33"/>
    <mergeCell ref="B34:E34"/>
    <mergeCell ref="F34:G34"/>
    <mergeCell ref="B35:H35"/>
    <mergeCell ref="B36:H36"/>
    <mergeCell ref="C30:D30"/>
    <mergeCell ref="G30:H30"/>
    <mergeCell ref="D31:E31"/>
    <mergeCell ref="F31:G31"/>
    <mergeCell ref="D32:E32"/>
    <mergeCell ref="F32:G32"/>
    <mergeCell ref="C27:D27"/>
    <mergeCell ref="G27:H27"/>
    <mergeCell ref="J27:N27"/>
    <mergeCell ref="C28:D28"/>
    <mergeCell ref="G28:H28"/>
    <mergeCell ref="C29:D29"/>
    <mergeCell ref="G29:H29"/>
    <mergeCell ref="C25:D25"/>
    <mergeCell ref="G25:H25"/>
    <mergeCell ref="J25:N25"/>
    <mergeCell ref="C26:D26"/>
    <mergeCell ref="G26:H26"/>
    <mergeCell ref="J26:N26"/>
    <mergeCell ref="C21:D21"/>
    <mergeCell ref="G21:H21"/>
    <mergeCell ref="J21:K21"/>
    <mergeCell ref="C22:D22"/>
    <mergeCell ref="G22:H22"/>
    <mergeCell ref="C23:D23"/>
    <mergeCell ref="G23:H23"/>
    <mergeCell ref="J23:N24"/>
    <mergeCell ref="C24:D24"/>
    <mergeCell ref="G24:H24"/>
    <mergeCell ref="F18:H18"/>
    <mergeCell ref="J18:K18"/>
    <mergeCell ref="C19:D19"/>
    <mergeCell ref="G19:H19"/>
    <mergeCell ref="J19:K19"/>
    <mergeCell ref="C20:D20"/>
    <mergeCell ref="G20:H20"/>
    <mergeCell ref="J20:K20"/>
    <mergeCell ref="J15:K15"/>
    <mergeCell ref="B16:C16"/>
    <mergeCell ref="D16:E16"/>
    <mergeCell ref="F16:H16"/>
    <mergeCell ref="J16:K16"/>
    <mergeCell ref="B17:C17"/>
    <mergeCell ref="D17:E18"/>
    <mergeCell ref="F17:H17"/>
    <mergeCell ref="J17:K17"/>
    <mergeCell ref="B18:C18"/>
    <mergeCell ref="B13:D13"/>
    <mergeCell ref="F13:H13"/>
    <mergeCell ref="J13:K13"/>
    <mergeCell ref="B14:D14"/>
    <mergeCell ref="F14:H14"/>
    <mergeCell ref="J14:L14"/>
    <mergeCell ref="B11:D11"/>
    <mergeCell ref="F11:H11"/>
    <mergeCell ref="J11:K11"/>
    <mergeCell ref="B12:D12"/>
    <mergeCell ref="F12:H12"/>
    <mergeCell ref="J12:K12"/>
    <mergeCell ref="B8:E8"/>
    <mergeCell ref="F8:G8"/>
    <mergeCell ref="K8:N8"/>
    <mergeCell ref="B9:C9"/>
    <mergeCell ref="F9:H9"/>
    <mergeCell ref="B10:C10"/>
    <mergeCell ref="F10:H10"/>
    <mergeCell ref="J10:K10"/>
    <mergeCell ref="F6:H6"/>
    <mergeCell ref="K6:N6"/>
    <mergeCell ref="P6:Q6"/>
    <mergeCell ref="F7:H7"/>
    <mergeCell ref="K7:N7"/>
    <mergeCell ref="P7:Q7"/>
    <mergeCell ref="B1:H1"/>
    <mergeCell ref="F2:H2"/>
    <mergeCell ref="F3:H3"/>
    <mergeCell ref="F4:H4"/>
    <mergeCell ref="P4:Q4"/>
    <mergeCell ref="F5:H5"/>
    <mergeCell ref="P5:Q5"/>
  </mergeCells>
  <dataValidations count="2">
    <dataValidation type="list" allowBlank="1" showInputMessage="1" showErrorMessage="1" sqref="J14:L14">
      <formula1>kit</formula1>
    </dataValidation>
    <dataValidation type="list" allowBlank="1" showInputMessage="1" sqref="K8:N8">
      <formula1>IF(K8&lt;&gt;"",OFFSET(adresseclient,MATCH(K8&amp;"*",adresseclient,0)-1,,SUMPRODUCT((MID(adresseclient,1,LEN(K8))=TEXT(K8,"0"))*1)),adresseclient)</formula1>
    </dataValidation>
  </dataValidations>
  <pageMargins left="0.19685039370078741" right="0" top="0.19685039370078741" bottom="0" header="0.31496062992125984" footer="0.31496062992125984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heckBox6">
          <controlPr defaultSize="0" autoLine="0" r:id="rId5">
            <anchor moveWithCells="1">
              <from>
                <xdr:col>8</xdr:col>
                <xdr:colOff>556260</xdr:colOff>
                <xdr:row>20</xdr:row>
                <xdr:rowOff>30480</xdr:rowOff>
              </from>
              <to>
                <xdr:col>8</xdr:col>
                <xdr:colOff>708660</xdr:colOff>
                <xdr:row>20</xdr:row>
                <xdr:rowOff>175260</xdr:rowOff>
              </to>
            </anchor>
          </controlPr>
        </control>
      </mc:Choice>
      <mc:Fallback>
        <control shapeId="1030" r:id="rId4" name="CheckBox6"/>
      </mc:Fallback>
    </mc:AlternateContent>
    <mc:AlternateContent xmlns:mc="http://schemas.openxmlformats.org/markup-compatibility/2006">
      <mc:Choice Requires="x14">
        <control shapeId="1029" r:id="rId6" name="CheckBox5">
          <controlPr defaultSize="0" autoLine="0" r:id="rId7">
            <anchor moveWithCells="1">
              <from>
                <xdr:col>8</xdr:col>
                <xdr:colOff>556260</xdr:colOff>
                <xdr:row>18</xdr:row>
                <xdr:rowOff>30480</xdr:rowOff>
              </from>
              <to>
                <xdr:col>8</xdr:col>
                <xdr:colOff>701040</xdr:colOff>
                <xdr:row>18</xdr:row>
                <xdr:rowOff>167640</xdr:rowOff>
              </to>
            </anchor>
          </controlPr>
        </control>
      </mc:Choice>
      <mc:Fallback>
        <control shapeId="1029" r:id="rId6" name="CheckBox5"/>
      </mc:Fallback>
    </mc:AlternateContent>
    <mc:AlternateContent xmlns:mc="http://schemas.openxmlformats.org/markup-compatibility/2006">
      <mc:Choice Requires="x14">
        <control shapeId="1028" r:id="rId8" name="CheckBox4">
          <controlPr defaultSize="0" autoLine="0" r:id="rId9">
            <anchor moveWithCells="1">
              <from>
                <xdr:col>8</xdr:col>
                <xdr:colOff>556260</xdr:colOff>
                <xdr:row>17</xdr:row>
                <xdr:rowOff>30480</xdr:rowOff>
              </from>
              <to>
                <xdr:col>8</xdr:col>
                <xdr:colOff>701040</xdr:colOff>
                <xdr:row>17</xdr:row>
                <xdr:rowOff>167640</xdr:rowOff>
              </to>
            </anchor>
          </controlPr>
        </control>
      </mc:Choice>
      <mc:Fallback>
        <control shapeId="1028" r:id="rId8" name="CheckBox4"/>
      </mc:Fallback>
    </mc:AlternateContent>
    <mc:AlternateContent xmlns:mc="http://schemas.openxmlformats.org/markup-compatibility/2006">
      <mc:Choice Requires="x14">
        <control shapeId="1027" r:id="rId10" name="CheckBox3">
          <controlPr defaultSize="0" autoLine="0" r:id="rId11">
            <anchor moveWithCells="1">
              <from>
                <xdr:col>8</xdr:col>
                <xdr:colOff>556260</xdr:colOff>
                <xdr:row>16</xdr:row>
                <xdr:rowOff>30480</xdr:rowOff>
              </from>
              <to>
                <xdr:col>8</xdr:col>
                <xdr:colOff>701040</xdr:colOff>
                <xdr:row>16</xdr:row>
                <xdr:rowOff>167640</xdr:rowOff>
              </to>
            </anchor>
          </controlPr>
        </control>
      </mc:Choice>
      <mc:Fallback>
        <control shapeId="1027" r:id="rId10" name="CheckBox3"/>
      </mc:Fallback>
    </mc:AlternateContent>
    <mc:AlternateContent xmlns:mc="http://schemas.openxmlformats.org/markup-compatibility/2006">
      <mc:Choice Requires="x14">
        <control shapeId="1026" r:id="rId12" name="CheckBox2">
          <controlPr defaultSize="0" autoLine="0" r:id="rId13">
            <anchor moveWithCells="1">
              <from>
                <xdr:col>8</xdr:col>
                <xdr:colOff>556260</xdr:colOff>
                <xdr:row>15</xdr:row>
                <xdr:rowOff>30480</xdr:rowOff>
              </from>
              <to>
                <xdr:col>8</xdr:col>
                <xdr:colOff>701040</xdr:colOff>
                <xdr:row>15</xdr:row>
                <xdr:rowOff>167640</xdr:rowOff>
              </to>
            </anchor>
          </controlPr>
        </control>
      </mc:Choice>
      <mc:Fallback>
        <control shapeId="1026" r:id="rId12" name="CheckBox2"/>
      </mc:Fallback>
    </mc:AlternateContent>
    <mc:AlternateContent xmlns:mc="http://schemas.openxmlformats.org/markup-compatibility/2006">
      <mc:Choice Requires="x14">
        <control shapeId="1025" r:id="rId14" name="CheckBox1">
          <controlPr defaultSize="0" autoLine="0" r:id="rId15">
            <anchor moveWithCells="1">
              <from>
                <xdr:col>8</xdr:col>
                <xdr:colOff>556260</xdr:colOff>
                <xdr:row>14</xdr:row>
                <xdr:rowOff>30480</xdr:rowOff>
              </from>
              <to>
                <xdr:col>8</xdr:col>
                <xdr:colOff>708660</xdr:colOff>
                <xdr:row>14</xdr:row>
                <xdr:rowOff>175260</xdr:rowOff>
              </to>
            </anchor>
          </controlPr>
        </control>
      </mc:Choice>
      <mc:Fallback>
        <control shapeId="1025" r:id="rId1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F15" sqref="F15"/>
    </sheetView>
  </sheetViews>
  <sheetFormatPr baseColWidth="10" defaultRowHeight="14.4" x14ac:dyDescent="0.3"/>
  <cols>
    <col min="2" max="2" width="27.33203125" bestFit="1" customWidth="1"/>
  </cols>
  <sheetData>
    <row r="1" spans="1:5" x14ac:dyDescent="0.3">
      <c r="A1" t="s">
        <v>30</v>
      </c>
      <c r="B1" t="s">
        <v>35</v>
      </c>
      <c r="C1" t="s">
        <v>34</v>
      </c>
      <c r="E1" t="s">
        <v>49</v>
      </c>
    </row>
    <row r="2" spans="1:5" x14ac:dyDescent="0.3">
      <c r="A2" t="s">
        <v>31</v>
      </c>
      <c r="B2" t="s">
        <v>36</v>
      </c>
      <c r="C2" t="s">
        <v>34</v>
      </c>
      <c r="E2" t="s">
        <v>50</v>
      </c>
    </row>
    <row r="3" spans="1:5" x14ac:dyDescent="0.3">
      <c r="A3" t="s">
        <v>32</v>
      </c>
      <c r="B3" t="s">
        <v>37</v>
      </c>
      <c r="C3" t="s">
        <v>34</v>
      </c>
      <c r="E3" t="s">
        <v>51</v>
      </c>
    </row>
    <row r="4" spans="1:5" x14ac:dyDescent="0.3">
      <c r="A4" t="s">
        <v>33</v>
      </c>
      <c r="B4" t="s">
        <v>38</v>
      </c>
      <c r="C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Devis</vt:lpstr>
      <vt:lpstr>Feuil2</vt:lpstr>
      <vt:lpstr>adresseclient</vt:lpstr>
      <vt:lpstr>annuaireclient</vt:lpstr>
      <vt:lpstr>kit</vt:lpstr>
      <vt:lpstr>Devis!Zone_d_impression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2016-05-19T19:53:04Z</dcterms:created>
  <dcterms:modified xsi:type="dcterms:W3CDTF">2016-05-20T07:03:46Z</dcterms:modified>
</cp:coreProperties>
</file>