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18675" windowHeight="11985"/>
  </bookViews>
  <sheets>
    <sheet name="données" sheetId="1" r:id="rId1"/>
    <sheet name="A" sheetId="418" r:id="rId2"/>
    <sheet name="B" sheetId="419" r:id="rId3"/>
    <sheet name="C" sheetId="420" r:id="rId4"/>
    <sheet name="D" sheetId="421" r:id="rId5"/>
  </sheets>
  <definedNames>
    <definedName name="_xlnm._FilterDatabase" localSheetId="0" hidden="1">données!$H$1:$H$1</definedName>
  </definedNames>
  <calcPr calcId="145621"/>
</workbook>
</file>

<file path=xl/calcChain.xml><?xml version="1.0" encoding="utf-8"?>
<calcChain xmlns="http://schemas.openxmlformats.org/spreadsheetml/2006/main">
  <c r="E3" i="421" l="1"/>
  <c r="F3" i="421"/>
  <c r="E5" i="420"/>
  <c r="F5" i="420"/>
  <c r="E13" i="419"/>
  <c r="F13" i="419"/>
  <c r="E6" i="418"/>
  <c r="F6" i="418"/>
</calcChain>
</file>

<file path=xl/sharedStrings.xml><?xml version="1.0" encoding="utf-8"?>
<sst xmlns="http://schemas.openxmlformats.org/spreadsheetml/2006/main" count="176" uniqueCount="21">
  <si>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</si>
  <si>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</si>
  <si>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</si>
  <si>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</si>
  <si>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</si>
  <si>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</si>
  <si>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</si>
  <si>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</si>
  <si>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</si>
  <si>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 xml:space="preserve">Comission </t>
  </si>
  <si>
    <t>Total</t>
  </si>
  <si>
    <t>N°facture</t>
  </si>
  <si>
    <t>AA</t>
  </si>
  <si>
    <t>112-E</t>
  </si>
  <si>
    <t>14GR</t>
  </si>
  <si>
    <t>A</t>
  </si>
  <si>
    <t>B</t>
  </si>
  <si>
    <t>C</t>
  </si>
  <si>
    <t>D</t>
  </si>
  <si>
    <t>11.E</t>
  </si>
  <si>
    <t>http://forum.excel-pratique.com/excel/condition-supplementaire-macro-vba-t73907.html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</si>
</sst>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  <xf numFmtId="0" fontId="0" fillId="2" borderId="0" xfId="0" applyNumberFormat="1" applyFill="1"/>
    <xf numFmtId="14" fontId="0" fillId="0" borderId="0" xfId="0" applyNumberFormat="1" applyFill="1"/>
    <xf numFmtId="14" fontId="0" fillId="3" borderId="0" xfId="0" applyNumberFormat="1" applyFill="1"/>
    <xf numFmtId="0" fontId="0" fillId="3" borderId="0" xfId="0" applyFill="1"/>
    <xf numFmtId="0" fontId="0" fillId="3" borderId="0" xfId="0" applyNumberFormat="1" applyFill="1"/>
    <xf numFmtId="0" fontId="1" fillId="0" borderId="0" xfId="1"/>
  </cellXfs>
  <cellStyles count="2">
    <cellStyle name="Lien hypertexte" xfId="1" builtinId="8"/>
    <cellStyle name="Normal" xfId="0" builtinId="0"/>
  </cellStyles>
  <dxfs count="1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3</xdr:row>
      <xdr:rowOff>152400</xdr:rowOff>
    </xdr:from>
    <xdr:to>
      <xdr:col>14</xdr:col>
      <xdr:colOff>238125</xdr:colOff>
      <xdr:row>13</xdr:row>
      <xdr:rowOff>31142</xdr:rowOff>
    </xdr:to>
    <xdr:sp macro="[0]!Feuil1.cmdCreateWorksheets_Click" textlink="">
      <xdr:nvSpPr>
        <xdr:cNvPr id="2" name="Forme libre 1"/>
        <xdr:cNvSpPr/>
      </xdr:nvSpPr>
      <xdr:spPr>
        <a:xfrm>
          <a:off x="13515975" y="723900"/>
          <a:ext cx="2257425" cy="1783742"/>
        </a:xfrm>
        <a:custGeom>
          <a:avLst/>
          <a:gdLst>
            <a:gd name="connsiteX0" fmla="*/ 523875 w 2257425"/>
            <a:gd name="connsiteY0" fmla="*/ 762000 h 1783742"/>
            <a:gd name="connsiteX1" fmla="*/ 523875 w 2257425"/>
            <a:gd name="connsiteY1" fmla="*/ 762000 h 1783742"/>
            <a:gd name="connsiteX2" fmla="*/ 552450 w 2257425"/>
            <a:gd name="connsiteY2" fmla="*/ 942975 h 1783742"/>
            <a:gd name="connsiteX3" fmla="*/ 571500 w 2257425"/>
            <a:gd name="connsiteY3" fmla="*/ 1171575 h 1783742"/>
            <a:gd name="connsiteX4" fmla="*/ 657225 w 2257425"/>
            <a:gd name="connsiteY4" fmla="*/ 1447800 h 1783742"/>
            <a:gd name="connsiteX5" fmla="*/ 704850 w 2257425"/>
            <a:gd name="connsiteY5" fmla="*/ 1590675 h 1783742"/>
            <a:gd name="connsiteX6" fmla="*/ 790575 w 2257425"/>
            <a:gd name="connsiteY6" fmla="*/ 1647825 h 1783742"/>
            <a:gd name="connsiteX7" fmla="*/ 819150 w 2257425"/>
            <a:gd name="connsiteY7" fmla="*/ 1676400 h 1783742"/>
            <a:gd name="connsiteX8" fmla="*/ 923925 w 2257425"/>
            <a:gd name="connsiteY8" fmla="*/ 1714500 h 1783742"/>
            <a:gd name="connsiteX9" fmla="*/ 990600 w 2257425"/>
            <a:gd name="connsiteY9" fmla="*/ 1733550 h 1783742"/>
            <a:gd name="connsiteX10" fmla="*/ 1066800 w 2257425"/>
            <a:gd name="connsiteY10" fmla="*/ 1743075 h 1783742"/>
            <a:gd name="connsiteX11" fmla="*/ 1390650 w 2257425"/>
            <a:gd name="connsiteY11" fmla="*/ 1762125 h 1783742"/>
            <a:gd name="connsiteX12" fmla="*/ 1657350 w 2257425"/>
            <a:gd name="connsiteY12" fmla="*/ 1771650 h 1783742"/>
            <a:gd name="connsiteX13" fmla="*/ 2057400 w 2257425"/>
            <a:gd name="connsiteY13" fmla="*/ 1781175 h 1783742"/>
            <a:gd name="connsiteX14" fmla="*/ 2238375 w 2257425"/>
            <a:gd name="connsiteY14" fmla="*/ 1752600 h 1783742"/>
            <a:gd name="connsiteX15" fmla="*/ 2257425 w 2257425"/>
            <a:gd name="connsiteY15" fmla="*/ 1714500 h 1783742"/>
            <a:gd name="connsiteX16" fmla="*/ 2247900 w 2257425"/>
            <a:gd name="connsiteY16" fmla="*/ 1200150 h 1783742"/>
            <a:gd name="connsiteX17" fmla="*/ 2228850 w 2257425"/>
            <a:gd name="connsiteY17" fmla="*/ 1123950 h 1783742"/>
            <a:gd name="connsiteX18" fmla="*/ 2219325 w 2257425"/>
            <a:gd name="connsiteY18" fmla="*/ 1085850 h 1783742"/>
            <a:gd name="connsiteX19" fmla="*/ 2181225 w 2257425"/>
            <a:gd name="connsiteY19" fmla="*/ 1028700 h 1783742"/>
            <a:gd name="connsiteX20" fmla="*/ 2162175 w 2257425"/>
            <a:gd name="connsiteY20" fmla="*/ 952500 h 1783742"/>
            <a:gd name="connsiteX21" fmla="*/ 2133600 w 2257425"/>
            <a:gd name="connsiteY21" fmla="*/ 923925 h 1783742"/>
            <a:gd name="connsiteX22" fmla="*/ 2105025 w 2257425"/>
            <a:gd name="connsiteY22" fmla="*/ 876300 h 1783742"/>
            <a:gd name="connsiteX23" fmla="*/ 2076450 w 2257425"/>
            <a:gd name="connsiteY23" fmla="*/ 847725 h 1783742"/>
            <a:gd name="connsiteX24" fmla="*/ 2019300 w 2257425"/>
            <a:gd name="connsiteY24" fmla="*/ 809625 h 1783742"/>
            <a:gd name="connsiteX25" fmla="*/ 1981200 w 2257425"/>
            <a:gd name="connsiteY25" fmla="*/ 819150 h 1783742"/>
            <a:gd name="connsiteX26" fmla="*/ 1952625 w 2257425"/>
            <a:gd name="connsiteY26" fmla="*/ 857250 h 1783742"/>
            <a:gd name="connsiteX27" fmla="*/ 1885950 w 2257425"/>
            <a:gd name="connsiteY27" fmla="*/ 904875 h 1783742"/>
            <a:gd name="connsiteX28" fmla="*/ 1866900 w 2257425"/>
            <a:gd name="connsiteY28" fmla="*/ 933450 h 1783742"/>
            <a:gd name="connsiteX29" fmla="*/ 1838325 w 2257425"/>
            <a:gd name="connsiteY29" fmla="*/ 942975 h 1783742"/>
            <a:gd name="connsiteX30" fmla="*/ 1809750 w 2257425"/>
            <a:gd name="connsiteY30" fmla="*/ 962025 h 1783742"/>
            <a:gd name="connsiteX31" fmla="*/ 1781175 w 2257425"/>
            <a:gd name="connsiteY31" fmla="*/ 971550 h 1783742"/>
            <a:gd name="connsiteX32" fmla="*/ 1676400 w 2257425"/>
            <a:gd name="connsiteY32" fmla="*/ 1000125 h 1783742"/>
            <a:gd name="connsiteX33" fmla="*/ 1619250 w 2257425"/>
            <a:gd name="connsiteY33" fmla="*/ 1019175 h 1783742"/>
            <a:gd name="connsiteX34" fmla="*/ 1514475 w 2257425"/>
            <a:gd name="connsiteY34" fmla="*/ 1038225 h 1783742"/>
            <a:gd name="connsiteX35" fmla="*/ 1438275 w 2257425"/>
            <a:gd name="connsiteY35" fmla="*/ 1066800 h 1783742"/>
            <a:gd name="connsiteX36" fmla="*/ 1390650 w 2257425"/>
            <a:gd name="connsiteY36" fmla="*/ 1057275 h 1783742"/>
            <a:gd name="connsiteX37" fmla="*/ 1352550 w 2257425"/>
            <a:gd name="connsiteY37" fmla="*/ 933450 h 1783742"/>
            <a:gd name="connsiteX38" fmla="*/ 1323975 w 2257425"/>
            <a:gd name="connsiteY38" fmla="*/ 885825 h 1783742"/>
            <a:gd name="connsiteX39" fmla="*/ 1314450 w 2257425"/>
            <a:gd name="connsiteY39" fmla="*/ 838200 h 1783742"/>
            <a:gd name="connsiteX40" fmla="*/ 1304925 w 2257425"/>
            <a:gd name="connsiteY40" fmla="*/ 809625 h 1783742"/>
            <a:gd name="connsiteX41" fmla="*/ 1285875 w 2257425"/>
            <a:gd name="connsiteY41" fmla="*/ 742950 h 1783742"/>
            <a:gd name="connsiteX42" fmla="*/ 1276350 w 2257425"/>
            <a:gd name="connsiteY42" fmla="*/ 714375 h 1783742"/>
            <a:gd name="connsiteX43" fmla="*/ 1266825 w 2257425"/>
            <a:gd name="connsiteY43" fmla="*/ 676275 h 1783742"/>
            <a:gd name="connsiteX44" fmla="*/ 1247775 w 2257425"/>
            <a:gd name="connsiteY44" fmla="*/ 647700 h 1783742"/>
            <a:gd name="connsiteX45" fmla="*/ 1190625 w 2257425"/>
            <a:gd name="connsiteY45" fmla="*/ 571500 h 1783742"/>
            <a:gd name="connsiteX46" fmla="*/ 1143000 w 2257425"/>
            <a:gd name="connsiteY46" fmla="*/ 542925 h 1783742"/>
            <a:gd name="connsiteX47" fmla="*/ 1057275 w 2257425"/>
            <a:gd name="connsiteY47" fmla="*/ 495300 h 1783742"/>
            <a:gd name="connsiteX48" fmla="*/ 1009650 w 2257425"/>
            <a:gd name="connsiteY48" fmla="*/ 476250 h 1783742"/>
            <a:gd name="connsiteX49" fmla="*/ 952500 w 2257425"/>
            <a:gd name="connsiteY49" fmla="*/ 457200 h 1783742"/>
            <a:gd name="connsiteX50" fmla="*/ 771525 w 2257425"/>
            <a:gd name="connsiteY50" fmla="*/ 466725 h 1783742"/>
            <a:gd name="connsiteX51" fmla="*/ 704850 w 2257425"/>
            <a:gd name="connsiteY51" fmla="*/ 485775 h 1783742"/>
            <a:gd name="connsiteX52" fmla="*/ 676275 w 2257425"/>
            <a:gd name="connsiteY52" fmla="*/ 504825 h 1783742"/>
            <a:gd name="connsiteX53" fmla="*/ 657225 w 2257425"/>
            <a:gd name="connsiteY53" fmla="*/ 533400 h 1783742"/>
            <a:gd name="connsiteX54" fmla="*/ 628650 w 2257425"/>
            <a:gd name="connsiteY54" fmla="*/ 628650 h 1783742"/>
            <a:gd name="connsiteX55" fmla="*/ 619125 w 2257425"/>
            <a:gd name="connsiteY55" fmla="*/ 676275 h 1783742"/>
            <a:gd name="connsiteX56" fmla="*/ 600075 w 2257425"/>
            <a:gd name="connsiteY56" fmla="*/ 704850 h 1783742"/>
            <a:gd name="connsiteX57" fmla="*/ 542925 w 2257425"/>
            <a:gd name="connsiteY57" fmla="*/ 752475 h 1783742"/>
            <a:gd name="connsiteX58" fmla="*/ 495300 w 2257425"/>
            <a:gd name="connsiteY58" fmla="*/ 123825 h 1783742"/>
            <a:gd name="connsiteX59" fmla="*/ 466725 w 2257425"/>
            <a:gd name="connsiteY59" fmla="*/ 57150 h 1783742"/>
            <a:gd name="connsiteX60" fmla="*/ 419100 w 2257425"/>
            <a:gd name="connsiteY60" fmla="*/ 28575 h 1783742"/>
            <a:gd name="connsiteX61" fmla="*/ 314325 w 2257425"/>
            <a:gd name="connsiteY61" fmla="*/ 0 h 1783742"/>
            <a:gd name="connsiteX62" fmla="*/ 66675 w 2257425"/>
            <a:gd name="connsiteY62" fmla="*/ 9525 h 1783742"/>
            <a:gd name="connsiteX63" fmla="*/ 19050 w 2257425"/>
            <a:gd name="connsiteY63" fmla="*/ 66675 h 1783742"/>
            <a:gd name="connsiteX64" fmla="*/ 0 w 2257425"/>
            <a:gd name="connsiteY64" fmla="*/ 123825 h 1783742"/>
            <a:gd name="connsiteX65" fmla="*/ 9525 w 2257425"/>
            <a:gd name="connsiteY65" fmla="*/ 238125 h 1783742"/>
            <a:gd name="connsiteX66" fmla="*/ 28575 w 2257425"/>
            <a:gd name="connsiteY66" fmla="*/ 266700 h 1783742"/>
            <a:gd name="connsiteX67" fmla="*/ 104775 w 2257425"/>
            <a:gd name="connsiteY67" fmla="*/ 323850 h 1783742"/>
            <a:gd name="connsiteX68" fmla="*/ 123825 w 2257425"/>
            <a:gd name="connsiteY68" fmla="*/ 352425 h 1783742"/>
            <a:gd name="connsiteX69" fmla="*/ 171450 w 2257425"/>
            <a:gd name="connsiteY69" fmla="*/ 390525 h 1783742"/>
            <a:gd name="connsiteX70" fmla="*/ 200025 w 2257425"/>
            <a:gd name="connsiteY70" fmla="*/ 419100 h 1783742"/>
            <a:gd name="connsiteX71" fmla="*/ 209550 w 2257425"/>
            <a:gd name="connsiteY71" fmla="*/ 447675 h 1783742"/>
            <a:gd name="connsiteX72" fmla="*/ 238125 w 2257425"/>
            <a:gd name="connsiteY72" fmla="*/ 485775 h 1783742"/>
            <a:gd name="connsiteX73" fmla="*/ 257175 w 2257425"/>
            <a:gd name="connsiteY73" fmla="*/ 514350 h 1783742"/>
            <a:gd name="connsiteX74" fmla="*/ 276225 w 2257425"/>
            <a:gd name="connsiteY74" fmla="*/ 552450 h 1783742"/>
            <a:gd name="connsiteX75" fmla="*/ 295275 w 2257425"/>
            <a:gd name="connsiteY75" fmla="*/ 581025 h 1783742"/>
            <a:gd name="connsiteX76" fmla="*/ 304800 w 2257425"/>
            <a:gd name="connsiteY76" fmla="*/ 609600 h 1783742"/>
            <a:gd name="connsiteX77" fmla="*/ 323850 w 2257425"/>
            <a:gd name="connsiteY77" fmla="*/ 638175 h 1783742"/>
            <a:gd name="connsiteX78" fmla="*/ 381000 w 2257425"/>
            <a:gd name="connsiteY78" fmla="*/ 676275 h 1783742"/>
            <a:gd name="connsiteX79" fmla="*/ 400050 w 2257425"/>
            <a:gd name="connsiteY79" fmla="*/ 704850 h 1783742"/>
            <a:gd name="connsiteX80" fmla="*/ 457200 w 2257425"/>
            <a:gd name="connsiteY80" fmla="*/ 752475 h 1783742"/>
            <a:gd name="connsiteX81" fmla="*/ 485775 w 2257425"/>
            <a:gd name="connsiteY81" fmla="*/ 762000 h 1783742"/>
            <a:gd name="connsiteX82" fmla="*/ 523875 w 2257425"/>
            <a:gd name="connsiteY82" fmla="*/ 762000 h 178374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</a:cxnLst>
          <a:rect l="l" t="t" r="r" b="b"/>
          <a:pathLst>
            <a:path w="2257425" h="1783742">
              <a:moveTo>
                <a:pt x="523875" y="762000"/>
              </a:moveTo>
              <a:lnTo>
                <a:pt x="523875" y="762000"/>
              </a:lnTo>
              <a:cubicBezTo>
                <a:pt x="533400" y="822325"/>
                <a:pt x="545314" y="882321"/>
                <a:pt x="552450" y="942975"/>
              </a:cubicBezTo>
              <a:cubicBezTo>
                <a:pt x="554050" y="956579"/>
                <a:pt x="562629" y="1133558"/>
                <a:pt x="571500" y="1171575"/>
              </a:cubicBezTo>
              <a:cubicBezTo>
                <a:pt x="620100" y="1379860"/>
                <a:pt x="610562" y="1313645"/>
                <a:pt x="657225" y="1447800"/>
              </a:cubicBezTo>
              <a:cubicBezTo>
                <a:pt x="673717" y="1495215"/>
                <a:pt x="684461" y="1544801"/>
                <a:pt x="704850" y="1590675"/>
              </a:cubicBezTo>
              <a:cubicBezTo>
                <a:pt x="718643" y="1621710"/>
                <a:pt x="768561" y="1633149"/>
                <a:pt x="790575" y="1647825"/>
              </a:cubicBezTo>
              <a:cubicBezTo>
                <a:pt x="801783" y="1655297"/>
                <a:pt x="807727" y="1669261"/>
                <a:pt x="819150" y="1676400"/>
              </a:cubicBezTo>
              <a:cubicBezTo>
                <a:pt x="833380" y="1685294"/>
                <a:pt x="911671" y="1710730"/>
                <a:pt x="923925" y="1714500"/>
              </a:cubicBezTo>
              <a:cubicBezTo>
                <a:pt x="946017" y="1721298"/>
                <a:pt x="967935" y="1729017"/>
                <a:pt x="990600" y="1733550"/>
              </a:cubicBezTo>
              <a:cubicBezTo>
                <a:pt x="1015701" y="1738570"/>
                <a:pt x="1041267" y="1741251"/>
                <a:pt x="1066800" y="1743075"/>
              </a:cubicBezTo>
              <a:cubicBezTo>
                <a:pt x="1174662" y="1750779"/>
                <a:pt x="1282700" y="1755775"/>
                <a:pt x="1390650" y="1762125"/>
              </a:cubicBezTo>
              <a:cubicBezTo>
                <a:pt x="1479453" y="1767349"/>
                <a:pt x="1568430" y="1769109"/>
                <a:pt x="1657350" y="1771650"/>
              </a:cubicBezTo>
              <a:lnTo>
                <a:pt x="2057400" y="1781175"/>
              </a:lnTo>
              <a:cubicBezTo>
                <a:pt x="2073367" y="1780177"/>
                <a:pt x="2200704" y="1797805"/>
                <a:pt x="2238375" y="1752600"/>
              </a:cubicBezTo>
              <a:cubicBezTo>
                <a:pt x="2247465" y="1741692"/>
                <a:pt x="2251075" y="1727200"/>
                <a:pt x="2257425" y="1714500"/>
              </a:cubicBezTo>
              <a:cubicBezTo>
                <a:pt x="2254250" y="1543050"/>
                <a:pt x="2256188" y="1371429"/>
                <a:pt x="2247900" y="1200150"/>
              </a:cubicBezTo>
              <a:cubicBezTo>
                <a:pt x="2246635" y="1173999"/>
                <a:pt x="2235200" y="1149350"/>
                <a:pt x="2228850" y="1123950"/>
              </a:cubicBezTo>
              <a:cubicBezTo>
                <a:pt x="2225675" y="1111250"/>
                <a:pt x="2226587" y="1096742"/>
                <a:pt x="2219325" y="1085850"/>
              </a:cubicBezTo>
              <a:lnTo>
                <a:pt x="2181225" y="1028700"/>
              </a:lnTo>
              <a:cubicBezTo>
                <a:pt x="2174875" y="1003300"/>
                <a:pt x="2173009" y="976335"/>
                <a:pt x="2162175" y="952500"/>
              </a:cubicBezTo>
              <a:cubicBezTo>
                <a:pt x="2156601" y="940237"/>
                <a:pt x="2141682" y="934701"/>
                <a:pt x="2133600" y="923925"/>
              </a:cubicBezTo>
              <a:cubicBezTo>
                <a:pt x="2122492" y="909114"/>
                <a:pt x="2116133" y="891111"/>
                <a:pt x="2105025" y="876300"/>
              </a:cubicBezTo>
              <a:cubicBezTo>
                <a:pt x="2096943" y="865524"/>
                <a:pt x="2087083" y="855995"/>
                <a:pt x="2076450" y="847725"/>
              </a:cubicBezTo>
              <a:cubicBezTo>
                <a:pt x="2058378" y="833669"/>
                <a:pt x="2019300" y="809625"/>
                <a:pt x="2019300" y="809625"/>
              </a:cubicBezTo>
              <a:cubicBezTo>
                <a:pt x="2006600" y="812800"/>
                <a:pt x="1991852" y="811541"/>
                <a:pt x="1981200" y="819150"/>
              </a:cubicBezTo>
              <a:cubicBezTo>
                <a:pt x="1968282" y="828377"/>
                <a:pt x="1963079" y="845303"/>
                <a:pt x="1952625" y="857250"/>
              </a:cubicBezTo>
              <a:cubicBezTo>
                <a:pt x="1915402" y="899791"/>
                <a:pt x="1927105" y="891157"/>
                <a:pt x="1885950" y="904875"/>
              </a:cubicBezTo>
              <a:cubicBezTo>
                <a:pt x="1879600" y="914400"/>
                <a:pt x="1875839" y="926299"/>
                <a:pt x="1866900" y="933450"/>
              </a:cubicBezTo>
              <a:cubicBezTo>
                <a:pt x="1859060" y="939722"/>
                <a:pt x="1847305" y="938485"/>
                <a:pt x="1838325" y="942975"/>
              </a:cubicBezTo>
              <a:cubicBezTo>
                <a:pt x="1828086" y="948095"/>
                <a:pt x="1819989" y="956905"/>
                <a:pt x="1809750" y="962025"/>
              </a:cubicBezTo>
              <a:cubicBezTo>
                <a:pt x="1800770" y="966515"/>
                <a:pt x="1790576" y="968025"/>
                <a:pt x="1781175" y="971550"/>
              </a:cubicBezTo>
              <a:cubicBezTo>
                <a:pt x="1707752" y="999084"/>
                <a:pt x="1759301" y="986308"/>
                <a:pt x="1676400" y="1000125"/>
              </a:cubicBezTo>
              <a:cubicBezTo>
                <a:pt x="1657350" y="1006475"/>
                <a:pt x="1639129" y="1016335"/>
                <a:pt x="1619250" y="1019175"/>
              </a:cubicBezTo>
              <a:cubicBezTo>
                <a:pt x="1594912" y="1022652"/>
                <a:pt x="1542112" y="1027861"/>
                <a:pt x="1514475" y="1038225"/>
              </a:cubicBezTo>
              <a:cubicBezTo>
                <a:pt x="1414857" y="1075582"/>
                <a:pt x="1536072" y="1042351"/>
                <a:pt x="1438275" y="1066800"/>
              </a:cubicBezTo>
              <a:cubicBezTo>
                <a:pt x="1422400" y="1063625"/>
                <a:pt x="1400763" y="1069917"/>
                <a:pt x="1390650" y="1057275"/>
              </a:cubicBezTo>
              <a:cubicBezTo>
                <a:pt x="1347418" y="1003234"/>
                <a:pt x="1373952" y="981603"/>
                <a:pt x="1352550" y="933450"/>
              </a:cubicBezTo>
              <a:cubicBezTo>
                <a:pt x="1345031" y="916532"/>
                <a:pt x="1333500" y="901700"/>
                <a:pt x="1323975" y="885825"/>
              </a:cubicBezTo>
              <a:cubicBezTo>
                <a:pt x="1320800" y="869950"/>
                <a:pt x="1318377" y="853906"/>
                <a:pt x="1314450" y="838200"/>
              </a:cubicBezTo>
              <a:cubicBezTo>
                <a:pt x="1312015" y="828460"/>
                <a:pt x="1307810" y="819242"/>
                <a:pt x="1304925" y="809625"/>
              </a:cubicBezTo>
              <a:cubicBezTo>
                <a:pt x="1298283" y="787485"/>
                <a:pt x="1292517" y="765090"/>
                <a:pt x="1285875" y="742950"/>
              </a:cubicBezTo>
              <a:cubicBezTo>
                <a:pt x="1282990" y="733333"/>
                <a:pt x="1279108" y="724029"/>
                <a:pt x="1276350" y="714375"/>
              </a:cubicBezTo>
              <a:cubicBezTo>
                <a:pt x="1272754" y="701788"/>
                <a:pt x="1271982" y="688307"/>
                <a:pt x="1266825" y="676275"/>
              </a:cubicBezTo>
              <a:cubicBezTo>
                <a:pt x="1262316" y="665753"/>
                <a:pt x="1254508" y="656958"/>
                <a:pt x="1247775" y="647700"/>
              </a:cubicBezTo>
              <a:cubicBezTo>
                <a:pt x="1229101" y="622023"/>
                <a:pt x="1209675" y="596900"/>
                <a:pt x="1190625" y="571500"/>
              </a:cubicBezTo>
              <a:cubicBezTo>
                <a:pt x="1179517" y="556689"/>
                <a:pt x="1157811" y="554033"/>
                <a:pt x="1143000" y="542925"/>
              </a:cubicBezTo>
              <a:cubicBezTo>
                <a:pt x="1060738" y="481228"/>
                <a:pt x="1186070" y="546818"/>
                <a:pt x="1057275" y="495300"/>
              </a:cubicBezTo>
              <a:cubicBezTo>
                <a:pt x="1041400" y="488950"/>
                <a:pt x="1025718" y="482093"/>
                <a:pt x="1009650" y="476250"/>
              </a:cubicBezTo>
              <a:cubicBezTo>
                <a:pt x="990779" y="469388"/>
                <a:pt x="952500" y="457200"/>
                <a:pt x="952500" y="457200"/>
              </a:cubicBezTo>
              <a:cubicBezTo>
                <a:pt x="892175" y="460375"/>
                <a:pt x="831706" y="461492"/>
                <a:pt x="771525" y="466725"/>
              </a:cubicBezTo>
              <a:cubicBezTo>
                <a:pt x="755344" y="468132"/>
                <a:pt x="721563" y="480204"/>
                <a:pt x="704850" y="485775"/>
              </a:cubicBezTo>
              <a:cubicBezTo>
                <a:pt x="695325" y="492125"/>
                <a:pt x="684370" y="496730"/>
                <a:pt x="676275" y="504825"/>
              </a:cubicBezTo>
              <a:cubicBezTo>
                <a:pt x="668180" y="512920"/>
                <a:pt x="661874" y="522939"/>
                <a:pt x="657225" y="533400"/>
              </a:cubicBezTo>
              <a:cubicBezTo>
                <a:pt x="646672" y="557144"/>
                <a:pt x="634807" y="600943"/>
                <a:pt x="628650" y="628650"/>
              </a:cubicBezTo>
              <a:cubicBezTo>
                <a:pt x="625138" y="644454"/>
                <a:pt x="624809" y="661116"/>
                <a:pt x="619125" y="676275"/>
              </a:cubicBezTo>
              <a:cubicBezTo>
                <a:pt x="615105" y="686994"/>
                <a:pt x="607404" y="696056"/>
                <a:pt x="600075" y="704850"/>
              </a:cubicBezTo>
              <a:cubicBezTo>
                <a:pt x="577156" y="732352"/>
                <a:pt x="571022" y="733744"/>
                <a:pt x="542925" y="752475"/>
              </a:cubicBezTo>
              <a:cubicBezTo>
                <a:pt x="421021" y="508666"/>
                <a:pt x="514638" y="723317"/>
                <a:pt x="495300" y="123825"/>
              </a:cubicBezTo>
              <a:cubicBezTo>
                <a:pt x="494659" y="103956"/>
                <a:pt x="482840" y="70963"/>
                <a:pt x="466725" y="57150"/>
              </a:cubicBezTo>
              <a:cubicBezTo>
                <a:pt x="452669" y="45102"/>
                <a:pt x="435954" y="36236"/>
                <a:pt x="419100" y="28575"/>
              </a:cubicBezTo>
              <a:cubicBezTo>
                <a:pt x="381119" y="11311"/>
                <a:pt x="353803" y="7896"/>
                <a:pt x="314325" y="0"/>
              </a:cubicBezTo>
              <a:cubicBezTo>
                <a:pt x="231775" y="3175"/>
                <a:pt x="148511" y="-1763"/>
                <a:pt x="66675" y="9525"/>
              </a:cubicBezTo>
              <a:cubicBezTo>
                <a:pt x="56055" y="10990"/>
                <a:pt x="23434" y="56810"/>
                <a:pt x="19050" y="66675"/>
              </a:cubicBezTo>
              <a:cubicBezTo>
                <a:pt x="10895" y="85025"/>
                <a:pt x="0" y="123825"/>
                <a:pt x="0" y="123825"/>
              </a:cubicBezTo>
              <a:cubicBezTo>
                <a:pt x="3175" y="161925"/>
                <a:pt x="2027" y="200635"/>
                <a:pt x="9525" y="238125"/>
              </a:cubicBezTo>
              <a:cubicBezTo>
                <a:pt x="11770" y="249350"/>
                <a:pt x="21246" y="257906"/>
                <a:pt x="28575" y="266700"/>
              </a:cubicBezTo>
              <a:cubicBezTo>
                <a:pt x="56352" y="300033"/>
                <a:pt x="64687" y="299797"/>
                <a:pt x="104775" y="323850"/>
              </a:cubicBezTo>
              <a:cubicBezTo>
                <a:pt x="111125" y="333375"/>
                <a:pt x="115730" y="344330"/>
                <a:pt x="123825" y="352425"/>
              </a:cubicBezTo>
              <a:cubicBezTo>
                <a:pt x="138200" y="366800"/>
                <a:pt x="156150" y="377138"/>
                <a:pt x="171450" y="390525"/>
              </a:cubicBezTo>
              <a:cubicBezTo>
                <a:pt x="181587" y="399395"/>
                <a:pt x="190500" y="409575"/>
                <a:pt x="200025" y="419100"/>
              </a:cubicBezTo>
              <a:cubicBezTo>
                <a:pt x="203200" y="428625"/>
                <a:pt x="204569" y="438958"/>
                <a:pt x="209550" y="447675"/>
              </a:cubicBezTo>
              <a:cubicBezTo>
                <a:pt x="217426" y="461458"/>
                <a:pt x="228898" y="472857"/>
                <a:pt x="238125" y="485775"/>
              </a:cubicBezTo>
              <a:cubicBezTo>
                <a:pt x="244779" y="495090"/>
                <a:pt x="251495" y="504411"/>
                <a:pt x="257175" y="514350"/>
              </a:cubicBezTo>
              <a:cubicBezTo>
                <a:pt x="264220" y="526678"/>
                <a:pt x="269180" y="540122"/>
                <a:pt x="276225" y="552450"/>
              </a:cubicBezTo>
              <a:cubicBezTo>
                <a:pt x="281905" y="562389"/>
                <a:pt x="290155" y="570786"/>
                <a:pt x="295275" y="581025"/>
              </a:cubicBezTo>
              <a:cubicBezTo>
                <a:pt x="299765" y="590005"/>
                <a:pt x="300310" y="600620"/>
                <a:pt x="304800" y="609600"/>
              </a:cubicBezTo>
              <a:cubicBezTo>
                <a:pt x="309920" y="619839"/>
                <a:pt x="315235" y="630637"/>
                <a:pt x="323850" y="638175"/>
              </a:cubicBezTo>
              <a:cubicBezTo>
                <a:pt x="341080" y="653252"/>
                <a:pt x="381000" y="676275"/>
                <a:pt x="381000" y="676275"/>
              </a:cubicBezTo>
              <a:cubicBezTo>
                <a:pt x="387350" y="685800"/>
                <a:pt x="392721" y="696056"/>
                <a:pt x="400050" y="704850"/>
              </a:cubicBezTo>
              <a:cubicBezTo>
                <a:pt x="415097" y="722906"/>
                <a:pt x="435793" y="741771"/>
                <a:pt x="457200" y="752475"/>
              </a:cubicBezTo>
              <a:cubicBezTo>
                <a:pt x="466180" y="756965"/>
                <a:pt x="475974" y="759822"/>
                <a:pt x="485775" y="762000"/>
              </a:cubicBezTo>
              <a:cubicBezTo>
                <a:pt x="504628" y="766190"/>
                <a:pt x="517525" y="762000"/>
                <a:pt x="523875" y="7620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200025</xdr:colOff>
      <xdr:row>22</xdr:row>
      <xdr:rowOff>133350</xdr:rowOff>
    </xdr:from>
    <xdr:to>
      <xdr:col>14</xdr:col>
      <xdr:colOff>428625</xdr:colOff>
      <xdr:row>28</xdr:row>
      <xdr:rowOff>28575</xdr:rowOff>
    </xdr:to>
    <xdr:sp macro="" textlink="">
      <xdr:nvSpPr>
        <xdr:cNvPr id="3" name="ZoneTexte 2"/>
        <xdr:cNvSpPr txBox="1"/>
      </xdr:nvSpPr>
      <xdr:spPr>
        <a:xfrm>
          <a:off x="4143375" y="4324350"/>
          <a:ext cx="10744200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Modification du code VBA afin:</a:t>
          </a:r>
        </a:p>
        <a:p>
          <a:r>
            <a:rPr lang="fr-FR" sz="1100"/>
            <a:t>Que seules les lignes en jaune (donc les colonnes où il y a une absence</a:t>
          </a:r>
          <a:r>
            <a:rPr lang="fr-FR" sz="1100" baseline="0"/>
            <a:t> de renseignement dans la colonne "Commission")</a:t>
          </a:r>
          <a:r>
            <a:rPr lang="fr-FR" sz="1100"/>
            <a:t>soient reportées automatiquement dans les onglets</a:t>
          </a:r>
          <a:r>
            <a:rPr lang="fr-FR" sz="1100" baseline="0"/>
            <a:t> relatifs aux éditions. </a:t>
          </a:r>
        </a:p>
        <a:p>
          <a:r>
            <a:rPr lang="fr-FR" sz="1100" baseline="0"/>
            <a:t>NOTA BENE: Ce tableau contient en réalité plus de 800 lignes. De plus, je souhaite que les autres conditions restent inchangées (ex: la ligne en verte, n'ayant pas de renseignement dans "Facture Total", n'apparaîtra pas dans un onglet).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1" totalsRowShown="0" headerRowDxfId="14" headerRowBorderDxfId="13" tableBorderDxfId="12" totalsRowBorderDxfId="11">
  <autoFilter ref="A1:K21"/>
  <sortState ref="A2:K109">
    <sortCondition ref="H1:H109"/>
  </sortState>
  <tableColumns count="11">
    <tableColumn id="1" name="Date de validation" dataDxfId="10"/>
    <tableColumn id="2" name="Dossier client"/>
    <tableColumn id="3" name="Total HT"/>
    <tableColumn id="4" name="Organisme"/>
    <tableColumn id="5" name="Code organisme"/>
    <tableColumn id="6" name="Date de publication" dataDxfId="9"/>
    <tableColumn id="7" name="Code transaction" dataDxfId="8"/>
    <tableColumn id="8" name="Édition" dataDxfId="7"/>
    <tableColumn id="9" name="Facture total" dataDxfId="6"/>
    <tableColumn id="10" name="Comission " dataDxfId="5"/>
    <tableColumn id="11" name="N°facture" data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0" name="Tableau10" displayName="Tableau10" ref="A1:F6" totalsRowCount="1">
  <autoFilter ref="A1:F5"/>
  <tableColumns count="6">
    <tableColumn id="1" name="Date de publication" totalsRowLabel="Total" dataDxfId="3"/>
    <tableColumn id="2" name="Code transaction"/>
    <tableColumn id="3" name="Édition"/>
    <tableColumn id="4" name="Facture total"/>
    <tableColumn id="5" name="Co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1" name="Tableau11" displayName="Tableau11" ref="A1:F13" totalsRowCount="1">
  <autoFilter ref="A1:F12"/>
  <tableColumns count="6">
    <tableColumn id="1" name="Date de publication" totalsRowLabel="Total" dataDxfId="2"/>
    <tableColumn id="2" name="Code transaction"/>
    <tableColumn id="3" name="Édition"/>
    <tableColumn id="4" name="Facture total"/>
    <tableColumn id="5" name="Co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2" name="Tableau12" displayName="Tableau12" ref="A1:F5" totalsRowCount="1">
  <autoFilter ref="A1:F4"/>
  <tableColumns count="6">
    <tableColumn id="1" name="Date de publication" totalsRowLabel="Total" dataDxfId="1"/>
    <tableColumn id="2" name="Code transaction"/>
    <tableColumn id="3" name="Édition"/>
    <tableColumn id="4" name="Facture total"/>
    <tableColumn id="5" name="Co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13" name="Tableau13" displayName="Tableau13" ref="A1:F3" totalsRowCount="1">
  <autoFilter ref="A1:F2"/>
  <tableColumns count="6">
    <tableColumn id="1" name="Date de publication" totalsRowLabel="Total" dataDxfId="0"/>
    <tableColumn id="2" name="Code transaction"/>
    <tableColumn id="3" name="Édition"/>
    <tableColumn id="4" name="Facture total"/>
    <tableColumn id="5" name="Comission " totalsRowFunction="sum"/>
    <tableColumn id="6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ndition-supplementaire-macro-vba-t7390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K30"/>
  <sheetViews>
    <sheetView tabSelected="1" workbookViewId="0">
      <selection activeCell="F35" sqref="F35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12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29.42578125" bestFit="1" customWidth="1"/>
    <col min="9" max="9" width="14.42578125" bestFit="1" customWidth="1"/>
    <col min="11" max="11" width="11.7109375" bestFit="1" customWidth="1"/>
  </cols>
  <sheetData>
    <row r="1" spans="1:11" x14ac:dyDescent="0.25">
      <c r="A1" s="2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11</v>
      </c>
    </row>
    <row r="2" spans="1:11" x14ac:dyDescent="0.25">
      <c r="A2" s="5">
        <v>42370</v>
      </c>
      <c r="B2" t="s">
        <v>19</v>
      </c>
      <c r="C2">
        <v>112.22</v>
      </c>
      <c r="D2" t="s">
        <v>12</v>
      </c>
      <c r="E2" t="s">
        <v>13</v>
      </c>
      <c r="F2" s="5">
        <v>42370</v>
      </c>
      <c r="G2" t="s">
        <v>14</v>
      </c>
      <c r="H2" t="s">
        <v>15</v>
      </c>
      <c r="I2" s="6">
        <v>120</v>
      </c>
      <c r="J2" s="7">
        <v>12.34</v>
      </c>
      <c r="K2" s="6"/>
    </row>
    <row r="3" spans="1:11" x14ac:dyDescent="0.25">
      <c r="A3" s="5">
        <v>42371</v>
      </c>
      <c r="B3" t="s">
        <v>19</v>
      </c>
      <c r="C3">
        <v>123.25</v>
      </c>
      <c r="D3" t="s">
        <v>12</v>
      </c>
      <c r="E3" t="s">
        <v>13</v>
      </c>
      <c r="F3" s="5">
        <v>42373</v>
      </c>
      <c r="G3" t="s">
        <v>14</v>
      </c>
      <c r="H3" t="s">
        <v>15</v>
      </c>
      <c r="I3" s="6">
        <v>121</v>
      </c>
      <c r="J3" s="8"/>
      <c r="K3" s="6"/>
    </row>
    <row r="4" spans="1:11" x14ac:dyDescent="0.25">
      <c r="A4" s="5">
        <v>42372</v>
      </c>
      <c r="B4" t="s">
        <v>19</v>
      </c>
      <c r="C4">
        <v>134.28</v>
      </c>
      <c r="D4" t="s">
        <v>12</v>
      </c>
      <c r="E4" t="s">
        <v>13</v>
      </c>
      <c r="F4" s="5">
        <v>42374</v>
      </c>
      <c r="G4" t="s">
        <v>14</v>
      </c>
      <c r="H4" t="s">
        <v>15</v>
      </c>
      <c r="I4" s="6">
        <v>122</v>
      </c>
      <c r="J4" s="8"/>
      <c r="K4" s="6"/>
    </row>
    <row r="5" spans="1:11" x14ac:dyDescent="0.25">
      <c r="A5" s="5">
        <v>42373</v>
      </c>
      <c r="B5" t="s">
        <v>19</v>
      </c>
      <c r="C5">
        <v>145.31</v>
      </c>
      <c r="D5" t="s">
        <v>12</v>
      </c>
      <c r="E5" t="s">
        <v>13</v>
      </c>
      <c r="F5" s="5">
        <v>42375</v>
      </c>
      <c r="G5" t="s">
        <v>14</v>
      </c>
      <c r="H5" t="s">
        <v>15</v>
      </c>
      <c r="I5" s="6">
        <v>123</v>
      </c>
      <c r="J5" s="7">
        <v>12.73</v>
      </c>
      <c r="K5" s="6"/>
    </row>
    <row r="6" spans="1:11" x14ac:dyDescent="0.25">
      <c r="A6" s="5">
        <v>42374</v>
      </c>
      <c r="B6" t="s">
        <v>19</v>
      </c>
      <c r="C6">
        <v>156.34</v>
      </c>
      <c r="D6" t="s">
        <v>12</v>
      </c>
      <c r="E6" t="s">
        <v>13</v>
      </c>
      <c r="F6" s="5">
        <v>42376</v>
      </c>
      <c r="G6" t="s">
        <v>14</v>
      </c>
      <c r="H6" t="s">
        <v>16</v>
      </c>
      <c r="I6" s="6">
        <v>124</v>
      </c>
      <c r="J6" s="7">
        <v>12.86</v>
      </c>
      <c r="K6" s="6"/>
    </row>
    <row r="7" spans="1:11" x14ac:dyDescent="0.25">
      <c r="A7" s="5">
        <v>42375</v>
      </c>
      <c r="B7" t="s">
        <v>19</v>
      </c>
      <c r="C7">
        <v>167.37</v>
      </c>
      <c r="D7" t="s">
        <v>12</v>
      </c>
      <c r="E7" t="s">
        <v>13</v>
      </c>
      <c r="F7" s="5">
        <v>42377</v>
      </c>
      <c r="G7" t="s">
        <v>14</v>
      </c>
      <c r="H7" t="s">
        <v>16</v>
      </c>
      <c r="I7" s="6">
        <v>125</v>
      </c>
      <c r="J7" s="7">
        <v>12.99</v>
      </c>
      <c r="K7" s="6"/>
    </row>
    <row r="8" spans="1:11" x14ac:dyDescent="0.25">
      <c r="A8" s="5">
        <v>42376</v>
      </c>
      <c r="B8" t="s">
        <v>19</v>
      </c>
      <c r="C8">
        <v>178.4</v>
      </c>
      <c r="D8" t="s">
        <v>12</v>
      </c>
      <c r="E8" t="s">
        <v>13</v>
      </c>
      <c r="F8" s="5">
        <v>42380</v>
      </c>
      <c r="G8" t="s">
        <v>14</v>
      </c>
      <c r="H8" t="s">
        <v>16</v>
      </c>
      <c r="I8" s="6">
        <v>126</v>
      </c>
      <c r="J8" s="8"/>
      <c r="K8" s="6"/>
    </row>
    <row r="9" spans="1:11" x14ac:dyDescent="0.25">
      <c r="A9" s="5">
        <v>42377</v>
      </c>
      <c r="B9" t="s">
        <v>19</v>
      </c>
      <c r="C9">
        <v>189.43</v>
      </c>
      <c r="D9" t="s">
        <v>12</v>
      </c>
      <c r="E9" t="s">
        <v>13</v>
      </c>
      <c r="F9" s="5">
        <v>42381</v>
      </c>
      <c r="G9" t="s">
        <v>14</v>
      </c>
      <c r="H9" t="s">
        <v>16</v>
      </c>
      <c r="I9" s="6">
        <v>127</v>
      </c>
      <c r="J9" s="7">
        <v>13.25</v>
      </c>
      <c r="K9" s="6"/>
    </row>
    <row r="10" spans="1:11" x14ac:dyDescent="0.25">
      <c r="A10" s="5">
        <v>42378</v>
      </c>
      <c r="B10" t="s">
        <v>19</v>
      </c>
      <c r="C10">
        <v>200.46</v>
      </c>
      <c r="D10" t="s">
        <v>12</v>
      </c>
      <c r="E10" t="s">
        <v>13</v>
      </c>
      <c r="F10" s="5">
        <v>42382</v>
      </c>
      <c r="G10" t="s">
        <v>14</v>
      </c>
      <c r="H10" t="s">
        <v>16</v>
      </c>
      <c r="I10" s="6">
        <v>128</v>
      </c>
      <c r="J10" s="8"/>
      <c r="K10" s="6"/>
    </row>
    <row r="11" spans="1:11" x14ac:dyDescent="0.25">
      <c r="A11" s="5">
        <v>42379</v>
      </c>
      <c r="B11" t="s">
        <v>19</v>
      </c>
      <c r="C11">
        <v>211.49</v>
      </c>
      <c r="D11" t="s">
        <v>12</v>
      </c>
      <c r="E11" t="s">
        <v>13</v>
      </c>
      <c r="F11" s="5">
        <v>42383</v>
      </c>
      <c r="G11" t="s">
        <v>14</v>
      </c>
      <c r="H11" t="s">
        <v>16</v>
      </c>
      <c r="I11" s="6">
        <v>129</v>
      </c>
      <c r="J11" s="7">
        <v>13.51</v>
      </c>
      <c r="K11" s="6"/>
    </row>
    <row r="12" spans="1:11" x14ac:dyDescent="0.25">
      <c r="A12" s="5">
        <v>42380</v>
      </c>
      <c r="B12" t="s">
        <v>19</v>
      </c>
      <c r="C12">
        <v>222.52</v>
      </c>
      <c r="D12" t="s">
        <v>12</v>
      </c>
      <c r="E12" t="s">
        <v>13</v>
      </c>
      <c r="F12" s="5">
        <v>42384</v>
      </c>
      <c r="G12" t="s">
        <v>14</v>
      </c>
      <c r="H12" t="s">
        <v>16</v>
      </c>
      <c r="I12" s="6">
        <v>130</v>
      </c>
      <c r="J12" s="7">
        <v>13.64</v>
      </c>
      <c r="K12" s="6"/>
    </row>
    <row r="13" spans="1:11" x14ac:dyDescent="0.25">
      <c r="A13" s="5">
        <v>42381</v>
      </c>
      <c r="B13" t="s">
        <v>19</v>
      </c>
      <c r="C13">
        <v>233.55</v>
      </c>
      <c r="D13" t="s">
        <v>12</v>
      </c>
      <c r="E13" t="s">
        <v>13</v>
      </c>
      <c r="F13" s="5">
        <v>42387</v>
      </c>
      <c r="G13" t="s">
        <v>14</v>
      </c>
      <c r="H13" t="s">
        <v>16</v>
      </c>
      <c r="I13" s="6">
        <v>131</v>
      </c>
      <c r="J13" s="8"/>
      <c r="K13" s="6"/>
    </row>
    <row r="14" spans="1:11" x14ac:dyDescent="0.25">
      <c r="A14" s="5">
        <v>42382</v>
      </c>
      <c r="B14" t="s">
        <v>19</v>
      </c>
      <c r="C14">
        <v>244.58</v>
      </c>
      <c r="D14" t="s">
        <v>12</v>
      </c>
      <c r="E14" t="s">
        <v>13</v>
      </c>
      <c r="F14" s="5">
        <v>42388</v>
      </c>
      <c r="G14" t="s">
        <v>14</v>
      </c>
      <c r="H14" t="s">
        <v>16</v>
      </c>
      <c r="I14" s="6">
        <v>132</v>
      </c>
      <c r="J14" s="7">
        <v>13.9</v>
      </c>
      <c r="K14" s="6"/>
    </row>
    <row r="15" spans="1:11" x14ac:dyDescent="0.25">
      <c r="A15" s="5">
        <v>42383</v>
      </c>
      <c r="B15" t="s">
        <v>19</v>
      </c>
      <c r="C15">
        <v>255.61</v>
      </c>
      <c r="D15" t="s">
        <v>12</v>
      </c>
      <c r="E15" t="s">
        <v>13</v>
      </c>
      <c r="F15" s="5">
        <v>42389</v>
      </c>
      <c r="G15" t="s">
        <v>14</v>
      </c>
      <c r="H15" t="s">
        <v>16</v>
      </c>
      <c r="I15" s="6">
        <v>133</v>
      </c>
      <c r="J15" s="7">
        <v>14.03</v>
      </c>
      <c r="K15" s="6"/>
    </row>
    <row r="16" spans="1:11" x14ac:dyDescent="0.25">
      <c r="A16" s="5">
        <v>42384</v>
      </c>
      <c r="B16" t="s">
        <v>19</v>
      </c>
      <c r="C16">
        <v>266.64</v>
      </c>
      <c r="D16" t="s">
        <v>12</v>
      </c>
      <c r="E16" t="s">
        <v>13</v>
      </c>
      <c r="F16" s="5">
        <v>42390</v>
      </c>
      <c r="G16" t="s">
        <v>14</v>
      </c>
      <c r="H16" t="s">
        <v>16</v>
      </c>
      <c r="I16" s="6">
        <v>134</v>
      </c>
      <c r="J16" s="7">
        <v>14.16</v>
      </c>
      <c r="K16" s="6"/>
    </row>
    <row r="17" spans="1:11" x14ac:dyDescent="0.25">
      <c r="A17" s="5">
        <v>42385</v>
      </c>
      <c r="B17" t="s">
        <v>19</v>
      </c>
      <c r="C17">
        <v>277.67</v>
      </c>
      <c r="D17" t="s">
        <v>12</v>
      </c>
      <c r="E17" t="s">
        <v>13</v>
      </c>
      <c r="F17" s="5">
        <v>42391</v>
      </c>
      <c r="G17" t="s">
        <v>14</v>
      </c>
      <c r="H17" t="s">
        <v>17</v>
      </c>
      <c r="I17" s="6">
        <v>135</v>
      </c>
      <c r="J17" s="8"/>
      <c r="K17" s="6"/>
    </row>
    <row r="18" spans="1:11" x14ac:dyDescent="0.25">
      <c r="A18" s="5">
        <v>42386</v>
      </c>
      <c r="B18" t="s">
        <v>19</v>
      </c>
      <c r="C18">
        <v>288.7</v>
      </c>
      <c r="D18" t="s">
        <v>12</v>
      </c>
      <c r="E18" t="s">
        <v>13</v>
      </c>
      <c r="F18" s="5">
        <v>42394</v>
      </c>
      <c r="G18" t="s">
        <v>14</v>
      </c>
      <c r="H18" t="s">
        <v>17</v>
      </c>
      <c r="I18" s="6">
        <v>136</v>
      </c>
      <c r="J18" s="7">
        <v>14.42</v>
      </c>
      <c r="K18" s="6"/>
    </row>
    <row r="19" spans="1:11" x14ac:dyDescent="0.25">
      <c r="A19" s="5">
        <v>42387</v>
      </c>
      <c r="B19" t="s">
        <v>19</v>
      </c>
      <c r="C19">
        <v>299.73</v>
      </c>
      <c r="D19" t="s">
        <v>12</v>
      </c>
      <c r="E19" t="s">
        <v>13</v>
      </c>
      <c r="F19" s="5">
        <v>42395</v>
      </c>
      <c r="G19" t="s">
        <v>14</v>
      </c>
      <c r="H19" t="s">
        <v>17</v>
      </c>
      <c r="I19" s="6">
        <v>137</v>
      </c>
      <c r="J19" s="7">
        <v>14.55</v>
      </c>
      <c r="K19" s="6"/>
    </row>
    <row r="20" spans="1:11" x14ac:dyDescent="0.25">
      <c r="A20" s="10">
        <v>42388</v>
      </c>
      <c r="B20" s="11" t="s">
        <v>19</v>
      </c>
      <c r="C20" s="11">
        <v>310.76</v>
      </c>
      <c r="D20" s="11" t="s">
        <v>12</v>
      </c>
      <c r="E20" s="11" t="s">
        <v>13</v>
      </c>
      <c r="F20" s="10">
        <v>42396</v>
      </c>
      <c r="G20" s="11" t="s">
        <v>14</v>
      </c>
      <c r="H20" s="11" t="s">
        <v>18</v>
      </c>
      <c r="I20" s="11"/>
      <c r="J20" s="12"/>
      <c r="K20" s="11"/>
    </row>
    <row r="21" spans="1:11" x14ac:dyDescent="0.25">
      <c r="A21" s="5">
        <v>42389</v>
      </c>
      <c r="B21" t="s">
        <v>19</v>
      </c>
      <c r="C21">
        <v>321.79000000000002</v>
      </c>
      <c r="D21" t="s">
        <v>12</v>
      </c>
      <c r="E21" t="s">
        <v>13</v>
      </c>
      <c r="F21" s="9"/>
      <c r="G21" s="6"/>
      <c r="H21" t="s">
        <v>18</v>
      </c>
      <c r="I21" s="6">
        <v>139</v>
      </c>
      <c r="J21" s="7"/>
      <c r="K21" s="6"/>
    </row>
    <row r="29" spans="1:11" x14ac:dyDescent="0.25">
      <c r="K29" s="6"/>
    </row>
    <row r="30" spans="1:11" x14ac:dyDescent="0.25">
      <c r="A30" s="13" t="s">
        <v>20</v>
      </c>
    </row>
  </sheetData>
  <hyperlinks>
    <hyperlink ref="A30" r:id="rId1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6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29.42578125" bestFit="1" customWidth="1"/>
    <col min="4" max="4" width="14.42578125" bestFit="1" customWidth="1"/>
    <col min="5" max="5" width="12.710937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11</v>
      </c>
    </row>
    <row r="2" spans="1:6" x14ac:dyDescent="0.25">
      <c r="A2" s="5">
        <v>42370</v>
      </c>
      <c r="B2" t="s">
        <v>14</v>
      </c>
      <c r="C2" t="s">
        <v>15</v>
      </c>
      <c r="D2">
        <v>120</v>
      </c>
      <c r="E2">
        <v>12.34</v>
      </c>
    </row>
    <row r="3" spans="1:6" x14ac:dyDescent="0.25">
      <c r="A3" s="5">
        <v>42373</v>
      </c>
      <c r="B3" t="s">
        <v>14</v>
      </c>
      <c r="C3" t="s">
        <v>15</v>
      </c>
      <c r="D3">
        <v>121</v>
      </c>
    </row>
    <row r="4" spans="1:6" x14ac:dyDescent="0.25">
      <c r="A4" s="5">
        <v>42374</v>
      </c>
      <c r="B4" t="s">
        <v>14</v>
      </c>
      <c r="C4" t="s">
        <v>15</v>
      </c>
      <c r="D4">
        <v>122</v>
      </c>
    </row>
    <row r="5" spans="1:6" x14ac:dyDescent="0.25">
      <c r="A5" s="5">
        <v>42375</v>
      </c>
      <c r="B5" t="s">
        <v>14</v>
      </c>
      <c r="C5" t="s">
        <v>15</v>
      </c>
      <c r="D5">
        <v>123</v>
      </c>
      <c r="E5">
        <v>12.73</v>
      </c>
    </row>
    <row r="6" spans="1:6" x14ac:dyDescent="0.25">
      <c r="A6" t="s">
        <v>10</v>
      </c>
      <c r="E6">
        <f>SUBTOTAL(109,Tableau10[[Comission ]])</f>
        <v>25.07</v>
      </c>
      <c r="F6">
        <f>SUBTOTAL(103,Tableau10[N°facture])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29.42578125" bestFit="1" customWidth="1"/>
    <col min="4" max="4" width="14.42578125" bestFit="1" customWidth="1"/>
    <col min="5" max="5" width="12.710937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11</v>
      </c>
    </row>
    <row r="2" spans="1:6" x14ac:dyDescent="0.25">
      <c r="A2" s="5">
        <v>42376</v>
      </c>
      <c r="B2" t="s">
        <v>14</v>
      </c>
      <c r="C2" t="s">
        <v>16</v>
      </c>
      <c r="D2">
        <v>124</v>
      </c>
      <c r="E2">
        <v>12.86</v>
      </c>
    </row>
    <row r="3" spans="1:6" x14ac:dyDescent="0.25">
      <c r="A3" s="5">
        <v>42377</v>
      </c>
      <c r="B3" t="s">
        <v>14</v>
      </c>
      <c r="C3" t="s">
        <v>16</v>
      </c>
      <c r="D3">
        <v>125</v>
      </c>
      <c r="E3">
        <v>12.99</v>
      </c>
    </row>
    <row r="4" spans="1:6" x14ac:dyDescent="0.25">
      <c r="A4" s="5">
        <v>42380</v>
      </c>
      <c r="B4" t="s">
        <v>14</v>
      </c>
      <c r="C4" t="s">
        <v>16</v>
      </c>
      <c r="D4">
        <v>126</v>
      </c>
    </row>
    <row r="5" spans="1:6" x14ac:dyDescent="0.25">
      <c r="A5" s="5">
        <v>42381</v>
      </c>
      <c r="B5" t="s">
        <v>14</v>
      </c>
      <c r="C5" t="s">
        <v>16</v>
      </c>
      <c r="D5">
        <v>127</v>
      </c>
      <c r="E5">
        <v>13.25</v>
      </c>
    </row>
    <row r="6" spans="1:6" x14ac:dyDescent="0.25">
      <c r="A6" s="5">
        <v>42382</v>
      </c>
      <c r="B6" t="s">
        <v>14</v>
      </c>
      <c r="C6" t="s">
        <v>16</v>
      </c>
      <c r="D6">
        <v>128</v>
      </c>
    </row>
    <row r="7" spans="1:6" x14ac:dyDescent="0.25">
      <c r="A7" s="5">
        <v>42383</v>
      </c>
      <c r="B7" t="s">
        <v>14</v>
      </c>
      <c r="C7" t="s">
        <v>16</v>
      </c>
      <c r="D7">
        <v>129</v>
      </c>
      <c r="E7">
        <v>13.51</v>
      </c>
    </row>
    <row r="8" spans="1:6" x14ac:dyDescent="0.25">
      <c r="A8" s="5">
        <v>42384</v>
      </c>
      <c r="B8" t="s">
        <v>14</v>
      </c>
      <c r="C8" t="s">
        <v>16</v>
      </c>
      <c r="D8">
        <v>130</v>
      </c>
      <c r="E8">
        <v>13.64</v>
      </c>
    </row>
    <row r="9" spans="1:6" x14ac:dyDescent="0.25">
      <c r="A9" s="5">
        <v>42387</v>
      </c>
      <c r="B9" t="s">
        <v>14</v>
      </c>
      <c r="C9" t="s">
        <v>16</v>
      </c>
      <c r="D9">
        <v>131</v>
      </c>
    </row>
    <row r="10" spans="1:6" x14ac:dyDescent="0.25">
      <c r="A10" s="5">
        <v>42388</v>
      </c>
      <c r="B10" t="s">
        <v>14</v>
      </c>
      <c r="C10" t="s">
        <v>16</v>
      </c>
      <c r="D10">
        <v>132</v>
      </c>
      <c r="E10">
        <v>13.9</v>
      </c>
    </row>
    <row r="11" spans="1:6" x14ac:dyDescent="0.25">
      <c r="A11" s="5">
        <v>42389</v>
      </c>
      <c r="B11" t="s">
        <v>14</v>
      </c>
      <c r="C11" t="s">
        <v>16</v>
      </c>
      <c r="D11">
        <v>133</v>
      </c>
      <c r="E11">
        <v>14.03</v>
      </c>
    </row>
    <row r="12" spans="1:6" x14ac:dyDescent="0.25">
      <c r="A12" s="5">
        <v>42390</v>
      </c>
      <c r="B12" t="s">
        <v>14</v>
      </c>
      <c r="C12" t="s">
        <v>16</v>
      </c>
      <c r="D12">
        <v>134</v>
      </c>
      <c r="E12">
        <v>14.16</v>
      </c>
    </row>
    <row r="13" spans="1:6" x14ac:dyDescent="0.25">
      <c r="A13" t="s">
        <v>10</v>
      </c>
      <c r="E13">
        <f>SUBTOTAL(109,Tableau11[[Comission ]])</f>
        <v>108.34</v>
      </c>
      <c r="F13">
        <f>SUBTOTAL(103,Tableau11[N°facture])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5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29.42578125" bestFit="1" customWidth="1"/>
    <col min="4" max="4" width="14.42578125" bestFit="1" customWidth="1"/>
    <col min="5" max="5" width="12.710937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11</v>
      </c>
    </row>
    <row r="2" spans="1:6" x14ac:dyDescent="0.25">
      <c r="A2" s="5">
        <v>42391</v>
      </c>
      <c r="B2" t="s">
        <v>14</v>
      </c>
      <c r="C2" t="s">
        <v>17</v>
      </c>
      <c r="D2">
        <v>135</v>
      </c>
    </row>
    <row r="3" spans="1:6" x14ac:dyDescent="0.25">
      <c r="A3" s="5">
        <v>42394</v>
      </c>
      <c r="B3" t="s">
        <v>14</v>
      </c>
      <c r="C3" t="s">
        <v>17</v>
      </c>
      <c r="D3">
        <v>136</v>
      </c>
      <c r="E3">
        <v>14.42</v>
      </c>
    </row>
    <row r="4" spans="1:6" x14ac:dyDescent="0.25">
      <c r="A4" s="5">
        <v>42395</v>
      </c>
      <c r="B4" t="s">
        <v>14</v>
      </c>
      <c r="C4" t="s">
        <v>17</v>
      </c>
      <c r="D4">
        <v>137</v>
      </c>
      <c r="E4">
        <v>14.55</v>
      </c>
    </row>
    <row r="5" spans="1:6" x14ac:dyDescent="0.25">
      <c r="A5" t="s">
        <v>10</v>
      </c>
      <c r="E5">
        <f>SUBTOTAL(109,Tableau12[[Comission ]])</f>
        <v>28.97</v>
      </c>
      <c r="F5">
        <f>SUBTOTAL(103,Tableau12[N°facture])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8.140625" bestFit="1" customWidth="1"/>
    <col min="3" max="3" width="29.42578125" bestFit="1" customWidth="1"/>
    <col min="4" max="4" width="14.42578125" bestFit="1" customWidth="1"/>
    <col min="5" max="5" width="12.7109375" customWidth="1"/>
    <col min="6" max="6" width="11.71093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11</v>
      </c>
    </row>
    <row r="2" spans="1:6" x14ac:dyDescent="0.25">
      <c r="A2" s="5"/>
      <c r="C2" t="s">
        <v>18</v>
      </c>
      <c r="D2">
        <v>139</v>
      </c>
    </row>
    <row r="3" spans="1:6" x14ac:dyDescent="0.25">
      <c r="A3" t="s">
        <v>10</v>
      </c>
      <c r="E3">
        <f>SUBTOTAL(109,Tableau13[[Comission ]])</f>
        <v>0</v>
      </c>
      <c r="F3">
        <f>SUBTOTAL(103,Tableau13[N°facture])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A</vt:lpstr>
      <vt:lpstr>B</vt:lpstr>
      <vt:lpstr>C</vt:lpstr>
      <vt:lpstr>D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dcterms:created xsi:type="dcterms:W3CDTF">2016-02-03T08:39:51Z</dcterms:created>
  <dcterms:modified xsi:type="dcterms:W3CDTF">2016-02-11T09:55:30Z</dcterms:modified>
</cp:coreProperties>
</file>