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.diakite\Desktop\"/>
    </mc:Choice>
  </mc:AlternateContent>
  <bookViews>
    <workbookView xWindow="0" yWindow="900" windowWidth="20490" windowHeight="7425" activeTab="1"/>
  </bookViews>
  <sheets>
    <sheet name="Emploi du temps quotidien" sheetId="4" r:id="rId1"/>
    <sheet name="Taches" sheetId="5" r:id="rId2"/>
    <sheet name="Planificateur d’événements" sheetId="3" r:id="rId3"/>
    <sheet name="Intervalles de temps" sheetId="2" r:id="rId4"/>
  </sheets>
  <definedNames>
    <definedName name="AnnéeRapport">'Emploi du temps quotidien'!$B$13</definedName>
    <definedName name="GrandeLign">REPT("z",255)</definedName>
    <definedName name="GrandNum">9.99E+307</definedName>
    <definedName name="JourRapport">'Emploi du temps quotidien'!$B$17</definedName>
    <definedName name="ListeHeures">Heures[HEURE]</definedName>
    <definedName name="MoisRapport">'Emploi du temps quotidien'!$B$15</definedName>
    <definedName name="NuméroMois">'Emploi du temps quotidien'!$B$16</definedName>
    <definedName name="RechercherDateEtHeure">Entrée[DATE]&amp;Entrée[HEURE]</definedName>
    <definedName name="semaine">'Emploi du temps quotidien'!$B$3</definedName>
    <definedName name="SurlignerCalendrier">'Emploi du temps quotidien'!$B$28</definedName>
    <definedName name="ValDate">'Emploi du temps quotidien'!$F$3</definedName>
  </definedNames>
  <calcPr calcId="152511"/>
</workbook>
</file>

<file path=xl/calcChain.xml><?xml version="1.0" encoding="utf-8"?>
<calcChain xmlns="http://schemas.openxmlformats.org/spreadsheetml/2006/main">
  <c r="I3" i="5" l="1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F28" i="5"/>
  <c r="F29" i="5"/>
  <c r="F30" i="5"/>
  <c r="F31" i="5"/>
  <c r="F32" i="5"/>
  <c r="E28" i="5"/>
  <c r="E29" i="5"/>
  <c r="E30" i="5"/>
  <c r="E31" i="5"/>
  <c r="E3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I2" i="5"/>
  <c r="H2" i="5"/>
  <c r="G2" i="5"/>
  <c r="F2" i="5"/>
  <c r="E2" i="5"/>
  <c r="B753" i="5"/>
  <c r="B760" i="5"/>
  <c r="B767" i="5"/>
  <c r="B774" i="5"/>
  <c r="B781" i="5"/>
  <c r="B788" i="5"/>
  <c r="B795" i="5"/>
  <c r="B802" i="5"/>
  <c r="B809" i="5"/>
  <c r="B816" i="5"/>
  <c r="B823" i="5"/>
  <c r="B830" i="5"/>
  <c r="B837" i="5"/>
  <c r="B844" i="5"/>
  <c r="B851" i="5"/>
  <c r="B858" i="5"/>
  <c r="B865" i="5"/>
  <c r="B872" i="5"/>
  <c r="B879" i="5"/>
  <c r="B886" i="5"/>
  <c r="B893" i="5"/>
  <c r="B900" i="5"/>
  <c r="B907" i="5"/>
  <c r="B914" i="5"/>
  <c r="B921" i="5"/>
  <c r="B928" i="5"/>
  <c r="B935" i="5"/>
  <c r="B942" i="5"/>
  <c r="B949" i="5"/>
  <c r="B956" i="5"/>
  <c r="B963" i="5"/>
  <c r="B970" i="5"/>
  <c r="B977" i="5"/>
  <c r="B984" i="5"/>
  <c r="B991" i="5"/>
  <c r="B998" i="5"/>
  <c r="B1005" i="5"/>
  <c r="B1012" i="5"/>
  <c r="B1019" i="5"/>
  <c r="B1026" i="5"/>
  <c r="B1033" i="5"/>
  <c r="B1040" i="5"/>
  <c r="B1047" i="5"/>
  <c r="B1054" i="5"/>
  <c r="B1061" i="5"/>
  <c r="B1068" i="5"/>
  <c r="B1075" i="5"/>
  <c r="B1082" i="5"/>
  <c r="B1089" i="5"/>
  <c r="B746" i="5"/>
  <c r="B382" i="5"/>
  <c r="B389" i="5"/>
  <c r="B396" i="5"/>
  <c r="B403" i="5"/>
  <c r="B410" i="5"/>
  <c r="B417" i="5"/>
  <c r="B424" i="5"/>
  <c r="B431" i="5"/>
  <c r="B438" i="5"/>
  <c r="B445" i="5"/>
  <c r="B452" i="5"/>
  <c r="B459" i="5"/>
  <c r="B466" i="5"/>
  <c r="B473" i="5"/>
  <c r="B480" i="5"/>
  <c r="B487" i="5"/>
  <c r="B494" i="5"/>
  <c r="B501" i="5"/>
  <c r="B508" i="5"/>
  <c r="B515" i="5"/>
  <c r="B522" i="5"/>
  <c r="B529" i="5"/>
  <c r="B536" i="5"/>
  <c r="B543" i="5"/>
  <c r="B550" i="5"/>
  <c r="B557" i="5"/>
  <c r="B564" i="5"/>
  <c r="B571" i="5"/>
  <c r="B578" i="5"/>
  <c r="B585" i="5"/>
  <c r="B592" i="5"/>
  <c r="B599" i="5"/>
  <c r="B606" i="5"/>
  <c r="B613" i="5"/>
  <c r="B620" i="5"/>
  <c r="B627" i="5"/>
  <c r="B634" i="5"/>
  <c r="B641" i="5"/>
  <c r="B648" i="5"/>
  <c r="B655" i="5"/>
  <c r="B662" i="5"/>
  <c r="B669" i="5"/>
  <c r="B676" i="5"/>
  <c r="B683" i="5"/>
  <c r="B690" i="5"/>
  <c r="B697" i="5"/>
  <c r="B704" i="5"/>
  <c r="B711" i="5"/>
  <c r="B718" i="5"/>
  <c r="B725" i="5"/>
  <c r="B375" i="5"/>
  <c r="B368" i="5"/>
  <c r="B732" i="5"/>
  <c r="B733" i="5"/>
  <c r="B18" i="5"/>
  <c r="B25" i="5"/>
  <c r="B32" i="5"/>
  <c r="B39" i="5"/>
  <c r="B46" i="5"/>
  <c r="B53" i="5"/>
  <c r="B60" i="5"/>
  <c r="B67" i="5"/>
  <c r="B74" i="5"/>
  <c r="B81" i="5"/>
  <c r="B88" i="5"/>
  <c r="B95" i="5"/>
  <c r="B102" i="5"/>
  <c r="B109" i="5"/>
  <c r="B116" i="5"/>
  <c r="B123" i="5"/>
  <c r="B130" i="5"/>
  <c r="B137" i="5"/>
  <c r="B144" i="5"/>
  <c r="B151" i="5"/>
  <c r="B158" i="5"/>
  <c r="B165" i="5"/>
  <c r="B172" i="5"/>
  <c r="B179" i="5"/>
  <c r="B186" i="5"/>
  <c r="B193" i="5"/>
  <c r="B200" i="5"/>
  <c r="B207" i="5"/>
  <c r="B214" i="5"/>
  <c r="B221" i="5"/>
  <c r="B228" i="5"/>
  <c r="B235" i="5"/>
  <c r="B242" i="5"/>
  <c r="B249" i="5"/>
  <c r="B256" i="5"/>
  <c r="B263" i="5"/>
  <c r="B270" i="5"/>
  <c r="B277" i="5"/>
  <c r="B284" i="5"/>
  <c r="B291" i="5"/>
  <c r="B298" i="5"/>
  <c r="B305" i="5"/>
  <c r="B312" i="5"/>
  <c r="B319" i="5"/>
  <c r="B326" i="5"/>
  <c r="B333" i="5"/>
  <c r="B340" i="5"/>
  <c r="B347" i="5"/>
  <c r="B354" i="5"/>
  <c r="B361" i="5"/>
  <c r="B11" i="5"/>
  <c r="B15" i="4"/>
  <c r="B2613" i="5"/>
  <c r="B2612" i="5"/>
  <c r="B2611" i="5"/>
  <c r="B2610" i="5"/>
  <c r="B2609" i="5"/>
  <c r="B2608" i="5"/>
  <c r="B2607" i="5"/>
  <c r="B2606" i="5"/>
  <c r="B2605" i="5"/>
  <c r="B2604" i="5"/>
  <c r="B2603" i="5"/>
  <c r="B2602" i="5"/>
  <c r="B2601" i="5"/>
  <c r="B2600" i="5"/>
  <c r="B2599" i="5"/>
  <c r="B2598" i="5"/>
  <c r="B2597" i="5"/>
  <c r="B2596" i="5"/>
  <c r="B2595" i="5"/>
  <c r="B2594" i="5"/>
  <c r="B2593" i="5"/>
  <c r="B2592" i="5"/>
  <c r="B2591" i="5"/>
  <c r="B2590" i="5"/>
  <c r="B2589" i="5"/>
  <c r="B2588" i="5"/>
  <c r="B2587" i="5"/>
  <c r="B2586" i="5"/>
  <c r="B2585" i="5"/>
  <c r="B2584" i="5"/>
  <c r="B2583" i="5"/>
  <c r="B2582" i="5"/>
  <c r="B2581" i="5"/>
  <c r="B2580" i="5"/>
  <c r="B2579" i="5"/>
  <c r="B2578" i="5"/>
  <c r="B2577" i="5"/>
  <c r="B2576" i="5"/>
  <c r="B2575" i="5"/>
  <c r="B2574" i="5"/>
  <c r="B2573" i="5"/>
  <c r="B2572" i="5"/>
  <c r="B2571" i="5"/>
  <c r="B2570" i="5"/>
  <c r="B2569" i="5"/>
  <c r="B2568" i="5"/>
  <c r="B2567" i="5"/>
  <c r="B2566" i="5"/>
  <c r="B2565" i="5"/>
  <c r="B2564" i="5"/>
  <c r="B2563" i="5"/>
  <c r="B2562" i="5"/>
  <c r="B2561" i="5"/>
  <c r="B2560" i="5"/>
  <c r="B2559" i="5"/>
  <c r="B2558" i="5"/>
  <c r="B2557" i="5"/>
  <c r="B2556" i="5"/>
  <c r="B2555" i="5"/>
  <c r="B2554" i="5"/>
  <c r="B2553" i="5"/>
  <c r="B2552" i="5"/>
  <c r="B2551" i="5"/>
  <c r="B2550" i="5"/>
  <c r="B2549" i="5"/>
  <c r="B2548" i="5"/>
  <c r="B2547" i="5"/>
  <c r="B2546" i="5"/>
  <c r="B2545" i="5"/>
  <c r="B2544" i="5"/>
  <c r="B2543" i="5"/>
  <c r="B2542" i="5"/>
  <c r="B2541" i="5"/>
  <c r="B2540" i="5"/>
  <c r="B2539" i="5"/>
  <c r="B2538" i="5"/>
  <c r="B2537" i="5"/>
  <c r="B2536" i="5"/>
  <c r="B2535" i="5"/>
  <c r="B2534" i="5"/>
  <c r="B2533" i="5"/>
  <c r="B2532" i="5"/>
  <c r="B2531" i="5"/>
  <c r="B2530" i="5"/>
  <c r="B2529" i="5"/>
  <c r="B2528" i="5"/>
  <c r="B2527" i="5"/>
  <c r="B2526" i="5"/>
  <c r="B2525" i="5"/>
  <c r="B2524" i="5"/>
  <c r="B2523" i="5"/>
  <c r="B2522" i="5"/>
  <c r="B2521" i="5"/>
  <c r="B2520" i="5"/>
  <c r="B2519" i="5"/>
  <c r="B2518" i="5"/>
  <c r="B2517" i="5"/>
  <c r="B2516" i="5"/>
  <c r="B2515" i="5"/>
  <c r="B2514" i="5"/>
  <c r="B2513" i="5"/>
  <c r="B2512" i="5"/>
  <c r="B2511" i="5"/>
  <c r="B2510" i="5"/>
  <c r="B2509" i="5"/>
  <c r="B2508" i="5"/>
  <c r="B2507" i="5"/>
  <c r="B2506" i="5"/>
  <c r="B2505" i="5"/>
  <c r="B2504" i="5"/>
  <c r="B2503" i="5"/>
  <c r="B2502" i="5"/>
  <c r="B2501" i="5"/>
  <c r="B2500" i="5"/>
  <c r="B2499" i="5"/>
  <c r="B2498" i="5"/>
  <c r="B2497" i="5"/>
  <c r="B2496" i="5"/>
  <c r="B2495" i="5"/>
  <c r="B2494" i="5"/>
  <c r="B2493" i="5"/>
  <c r="B2492" i="5"/>
  <c r="B2491" i="5"/>
  <c r="B2490" i="5"/>
  <c r="B2489" i="5"/>
  <c r="B2488" i="5"/>
  <c r="B2487" i="5"/>
  <c r="B2486" i="5"/>
  <c r="B2485" i="5"/>
  <c r="B2484" i="5"/>
  <c r="B2483" i="5"/>
  <c r="B2482" i="5"/>
  <c r="B2481" i="5"/>
  <c r="B2480" i="5"/>
  <c r="B2479" i="5"/>
  <c r="B2478" i="5"/>
  <c r="B2477" i="5"/>
  <c r="B2476" i="5"/>
  <c r="B2475" i="5"/>
  <c r="B2474" i="5"/>
  <c r="B2473" i="5"/>
  <c r="B2472" i="5"/>
  <c r="B2471" i="5"/>
  <c r="B2470" i="5"/>
  <c r="B2469" i="5"/>
  <c r="B2468" i="5"/>
  <c r="B2467" i="5"/>
  <c r="B2466" i="5"/>
  <c r="B2465" i="5"/>
  <c r="B2464" i="5"/>
  <c r="B2463" i="5"/>
  <c r="B2462" i="5"/>
  <c r="B2461" i="5"/>
  <c r="B2460" i="5"/>
  <c r="B2459" i="5"/>
  <c r="B2458" i="5"/>
  <c r="B2457" i="5"/>
  <c r="B2456" i="5"/>
  <c r="B2455" i="5"/>
  <c r="B2454" i="5"/>
  <c r="B2453" i="5"/>
  <c r="B2452" i="5"/>
  <c r="B2451" i="5"/>
  <c r="B2450" i="5"/>
  <c r="B2449" i="5"/>
  <c r="B2448" i="5"/>
  <c r="B2447" i="5"/>
  <c r="B2446" i="5"/>
  <c r="B2445" i="5"/>
  <c r="B2444" i="5"/>
  <c r="B2443" i="5"/>
  <c r="B2442" i="5"/>
  <c r="B2441" i="5"/>
  <c r="B2440" i="5"/>
  <c r="B2439" i="5"/>
  <c r="B2438" i="5"/>
  <c r="B2437" i="5"/>
  <c r="B2436" i="5"/>
  <c r="B2435" i="5"/>
  <c r="B2434" i="5"/>
  <c r="B2433" i="5"/>
  <c r="B2432" i="5"/>
  <c r="B2431" i="5"/>
  <c r="B2430" i="5"/>
  <c r="B2429" i="5"/>
  <c r="B2428" i="5"/>
  <c r="B2427" i="5"/>
  <c r="B2426" i="5"/>
  <c r="B2425" i="5"/>
  <c r="B2424" i="5"/>
  <c r="B2423" i="5"/>
  <c r="B2422" i="5"/>
  <c r="B2421" i="5"/>
  <c r="B2420" i="5"/>
  <c r="B2419" i="5"/>
  <c r="B2418" i="5"/>
  <c r="B2417" i="5"/>
  <c r="B2416" i="5"/>
  <c r="B2415" i="5"/>
  <c r="B2414" i="5"/>
  <c r="B2413" i="5"/>
  <c r="B2412" i="5"/>
  <c r="B2411" i="5"/>
  <c r="B2410" i="5"/>
  <c r="B2409" i="5"/>
  <c r="B2408" i="5"/>
  <c r="B2407" i="5"/>
  <c r="B2406" i="5"/>
  <c r="B2405" i="5"/>
  <c r="B2404" i="5"/>
  <c r="B2403" i="5"/>
  <c r="B2402" i="5"/>
  <c r="B2401" i="5"/>
  <c r="B2400" i="5"/>
  <c r="B2399" i="5"/>
  <c r="B2398" i="5"/>
  <c r="B2397" i="5"/>
  <c r="B2396" i="5"/>
  <c r="B2395" i="5"/>
  <c r="B2394" i="5"/>
  <c r="B2393" i="5"/>
  <c r="B2392" i="5"/>
  <c r="B2391" i="5"/>
  <c r="B2390" i="5"/>
  <c r="B2389" i="5"/>
  <c r="B2388" i="5"/>
  <c r="B2387" i="5"/>
  <c r="B2386" i="5"/>
  <c r="B2385" i="5"/>
  <c r="B2384" i="5"/>
  <c r="B2383" i="5"/>
  <c r="B2382" i="5"/>
  <c r="B2381" i="5"/>
  <c r="B2380" i="5"/>
  <c r="B2379" i="5"/>
  <c r="B2378" i="5"/>
  <c r="B2377" i="5"/>
  <c r="B2376" i="5"/>
  <c r="B2375" i="5"/>
  <c r="B2374" i="5"/>
  <c r="B2373" i="5"/>
  <c r="B2372" i="5"/>
  <c r="B2371" i="5"/>
  <c r="B2370" i="5"/>
  <c r="B2369" i="5"/>
  <c r="B2368" i="5"/>
  <c r="B2367" i="5"/>
  <c r="B2366" i="5"/>
  <c r="B2365" i="5"/>
  <c r="B2364" i="5"/>
  <c r="B2363" i="5"/>
  <c r="B2362" i="5"/>
  <c r="B2361" i="5"/>
  <c r="B2360" i="5"/>
  <c r="B2359" i="5"/>
  <c r="B2358" i="5"/>
  <c r="B2357" i="5"/>
  <c r="B2356" i="5"/>
  <c r="B2355" i="5"/>
  <c r="B2354" i="5"/>
  <c r="B2353" i="5"/>
  <c r="B2352" i="5"/>
  <c r="B2351" i="5"/>
  <c r="B2350" i="5"/>
  <c r="B2349" i="5"/>
  <c r="B2348" i="5"/>
  <c r="B2347" i="5"/>
  <c r="B2346" i="5"/>
  <c r="B2345" i="5"/>
  <c r="B2344" i="5"/>
  <c r="B2343" i="5"/>
  <c r="B2342" i="5"/>
  <c r="B2341" i="5"/>
  <c r="B2340" i="5"/>
  <c r="B2339" i="5"/>
  <c r="B2338" i="5"/>
  <c r="B2337" i="5"/>
  <c r="B2336" i="5"/>
  <c r="B2335" i="5"/>
  <c r="B2334" i="5"/>
  <c r="B2333" i="5"/>
  <c r="B2332" i="5"/>
  <c r="B2331" i="5"/>
  <c r="B2330" i="5"/>
  <c r="B2329" i="5"/>
  <c r="B2328" i="5"/>
  <c r="B2327" i="5"/>
  <c r="B2326" i="5"/>
  <c r="B2325" i="5"/>
  <c r="B2324" i="5"/>
  <c r="B2323" i="5"/>
  <c r="B2322" i="5"/>
  <c r="B2321" i="5"/>
  <c r="B2320" i="5"/>
  <c r="B2319" i="5"/>
  <c r="B2318" i="5"/>
  <c r="B2317" i="5"/>
  <c r="B2316" i="5"/>
  <c r="B2315" i="5"/>
  <c r="B2314" i="5"/>
  <c r="B2313" i="5"/>
  <c r="B2312" i="5"/>
  <c r="B2311" i="5"/>
  <c r="B2310" i="5"/>
  <c r="B2309" i="5"/>
  <c r="B2308" i="5"/>
  <c r="B2307" i="5"/>
  <c r="B2306" i="5"/>
  <c r="B2305" i="5"/>
  <c r="B2304" i="5"/>
  <c r="B2303" i="5"/>
  <c r="B2302" i="5"/>
  <c r="B2301" i="5"/>
  <c r="B2300" i="5"/>
  <c r="B2299" i="5"/>
  <c r="B2298" i="5"/>
  <c r="B2297" i="5"/>
  <c r="B2296" i="5"/>
  <c r="B2295" i="5"/>
  <c r="B2294" i="5"/>
  <c r="B2293" i="5"/>
  <c r="B2292" i="5"/>
  <c r="B2291" i="5"/>
  <c r="B2290" i="5"/>
  <c r="B2289" i="5"/>
  <c r="B2288" i="5"/>
  <c r="B2287" i="5"/>
  <c r="B2286" i="5"/>
  <c r="B2285" i="5"/>
  <c r="B2284" i="5"/>
  <c r="B2283" i="5"/>
  <c r="B2282" i="5"/>
  <c r="B2281" i="5"/>
  <c r="B2280" i="5"/>
  <c r="B2279" i="5"/>
  <c r="B2278" i="5"/>
  <c r="B2277" i="5"/>
  <c r="B2276" i="5"/>
  <c r="B2275" i="5"/>
  <c r="B2274" i="5"/>
  <c r="B2273" i="5"/>
  <c r="B2272" i="5"/>
  <c r="B2271" i="5"/>
  <c r="B2270" i="5"/>
  <c r="B2269" i="5"/>
  <c r="B2268" i="5"/>
  <c r="B2267" i="5"/>
  <c r="B2266" i="5"/>
  <c r="B2265" i="5"/>
  <c r="B2264" i="5"/>
  <c r="B2263" i="5"/>
  <c r="B2262" i="5"/>
  <c r="B2261" i="5"/>
  <c r="B2260" i="5"/>
  <c r="B2259" i="5"/>
  <c r="B2258" i="5"/>
  <c r="B2257" i="5"/>
  <c r="B2256" i="5"/>
  <c r="B2255" i="5"/>
  <c r="B2254" i="5"/>
  <c r="B2253" i="5"/>
  <c r="B2252" i="5"/>
  <c r="B2251" i="5"/>
  <c r="B2250" i="5"/>
  <c r="B2249" i="5"/>
  <c r="B2248" i="5"/>
  <c r="B2247" i="5"/>
  <c r="B2246" i="5"/>
  <c r="B2245" i="5"/>
  <c r="B2244" i="5"/>
  <c r="B2243" i="5"/>
  <c r="B2242" i="5"/>
  <c r="B2241" i="5"/>
  <c r="B2240" i="5"/>
  <c r="B2239" i="5"/>
  <c r="B2238" i="5"/>
  <c r="B2237" i="5"/>
  <c r="B2236" i="5"/>
  <c r="B2235" i="5"/>
  <c r="B2234" i="5"/>
  <c r="B2233" i="5"/>
  <c r="B2232" i="5"/>
  <c r="B2231" i="5"/>
  <c r="B2230" i="5"/>
  <c r="B2229" i="5"/>
  <c r="B2228" i="5"/>
  <c r="B2227" i="5"/>
  <c r="B2226" i="5"/>
  <c r="B2225" i="5"/>
  <c r="B2224" i="5"/>
  <c r="B2223" i="5"/>
  <c r="B2222" i="5"/>
  <c r="B2221" i="5"/>
  <c r="B2220" i="5"/>
  <c r="B2219" i="5"/>
  <c r="B2218" i="5"/>
  <c r="B2217" i="5"/>
  <c r="B2216" i="5"/>
  <c r="B2215" i="5"/>
  <c r="B2214" i="5"/>
  <c r="B2213" i="5"/>
  <c r="B2212" i="5"/>
  <c r="B2211" i="5"/>
  <c r="B2210" i="5"/>
  <c r="B2209" i="5"/>
  <c r="B2208" i="5"/>
  <c r="B2207" i="5"/>
  <c r="B2206" i="5"/>
  <c r="B2205" i="5"/>
  <c r="B2204" i="5"/>
  <c r="B2203" i="5"/>
  <c r="B2202" i="5"/>
  <c r="B2201" i="5"/>
  <c r="B2200" i="5"/>
  <c r="B2199" i="5"/>
  <c r="B2198" i="5"/>
  <c r="B2197" i="5"/>
  <c r="B2196" i="5"/>
  <c r="B2195" i="5"/>
  <c r="B2194" i="5"/>
  <c r="B2193" i="5"/>
  <c r="B2192" i="5"/>
  <c r="B2191" i="5"/>
  <c r="B2190" i="5"/>
  <c r="B2189" i="5"/>
  <c r="B2188" i="5"/>
  <c r="B2187" i="5"/>
  <c r="B2186" i="5"/>
  <c r="B2185" i="5"/>
  <c r="B2184" i="5"/>
  <c r="B2183" i="5"/>
  <c r="B2182" i="5"/>
  <c r="B2181" i="5"/>
  <c r="B2180" i="5"/>
  <c r="B2179" i="5"/>
  <c r="B2178" i="5"/>
  <c r="B2177" i="5"/>
  <c r="B2176" i="5"/>
  <c r="B2175" i="5"/>
  <c r="B2174" i="5"/>
  <c r="B2173" i="5"/>
  <c r="B2172" i="5"/>
  <c r="B2171" i="5"/>
  <c r="B2170" i="5"/>
  <c r="B2169" i="5"/>
  <c r="B2168" i="5"/>
  <c r="B2167" i="5"/>
  <c r="B2166" i="5"/>
  <c r="B2165" i="5"/>
  <c r="B2164" i="5"/>
  <c r="B2163" i="5"/>
  <c r="B2162" i="5"/>
  <c r="B2161" i="5"/>
  <c r="B2160" i="5"/>
  <c r="B2159" i="5"/>
  <c r="B2158" i="5"/>
  <c r="B2157" i="5"/>
  <c r="B2156" i="5"/>
  <c r="B2155" i="5"/>
  <c r="B2154" i="5"/>
  <c r="B2153" i="5"/>
  <c r="B2152" i="5"/>
  <c r="B2151" i="5"/>
  <c r="B2150" i="5"/>
  <c r="B2149" i="5"/>
  <c r="B2148" i="5"/>
  <c r="B2147" i="5"/>
  <c r="B2146" i="5"/>
  <c r="B2145" i="5"/>
  <c r="B2144" i="5"/>
  <c r="B2143" i="5"/>
  <c r="B2142" i="5"/>
  <c r="B2141" i="5"/>
  <c r="B2140" i="5"/>
  <c r="B2139" i="5"/>
  <c r="B2138" i="5"/>
  <c r="B2137" i="5"/>
  <c r="B2136" i="5"/>
  <c r="B2135" i="5"/>
  <c r="B2134" i="5"/>
  <c r="B2133" i="5"/>
  <c r="B2132" i="5"/>
  <c r="B2131" i="5"/>
  <c r="B2130" i="5"/>
  <c r="B2129" i="5"/>
  <c r="B2128" i="5"/>
  <c r="B2127" i="5"/>
  <c r="B2126" i="5"/>
  <c r="B2125" i="5"/>
  <c r="B2124" i="5"/>
  <c r="B2123" i="5"/>
  <c r="B2122" i="5"/>
  <c r="B2121" i="5"/>
  <c r="B2120" i="5"/>
  <c r="B2119" i="5"/>
  <c r="B2118" i="5"/>
  <c r="B2117" i="5"/>
  <c r="B2116" i="5"/>
  <c r="B2115" i="5"/>
  <c r="B2114" i="5"/>
  <c r="B2113" i="5"/>
  <c r="B2112" i="5"/>
  <c r="B2111" i="5"/>
  <c r="B2110" i="5"/>
  <c r="B2109" i="5"/>
  <c r="B2108" i="5"/>
  <c r="B2107" i="5"/>
  <c r="B2106" i="5"/>
  <c r="B2105" i="5"/>
  <c r="B2104" i="5"/>
  <c r="B2103" i="5"/>
  <c r="B2102" i="5"/>
  <c r="B2101" i="5"/>
  <c r="B2100" i="5"/>
  <c r="B2099" i="5"/>
  <c r="B2098" i="5"/>
  <c r="B2097" i="5"/>
  <c r="B2096" i="5"/>
  <c r="B2095" i="5"/>
  <c r="B2094" i="5"/>
  <c r="B2093" i="5"/>
  <c r="B2092" i="5"/>
  <c r="B2091" i="5"/>
  <c r="B2090" i="5"/>
  <c r="B2089" i="5"/>
  <c r="B2088" i="5"/>
  <c r="B2087" i="5"/>
  <c r="B2086" i="5"/>
  <c r="B2085" i="5"/>
  <c r="B2084" i="5"/>
  <c r="B2083" i="5"/>
  <c r="B2082" i="5"/>
  <c r="B2081" i="5"/>
  <c r="B2080" i="5"/>
  <c r="B2079" i="5"/>
  <c r="B2078" i="5"/>
  <c r="B2077" i="5"/>
  <c r="B2076" i="5"/>
  <c r="B2075" i="5"/>
  <c r="B2074" i="5"/>
  <c r="B2073" i="5"/>
  <c r="B2072" i="5"/>
  <c r="B2071" i="5"/>
  <c r="B2070" i="5"/>
  <c r="B2069" i="5"/>
  <c r="B2068" i="5"/>
  <c r="B2067" i="5"/>
  <c r="B2066" i="5"/>
  <c r="B2065" i="5"/>
  <c r="B2064" i="5"/>
  <c r="B2063" i="5"/>
  <c r="B2062" i="5"/>
  <c r="B2061" i="5"/>
  <c r="B2060" i="5"/>
  <c r="B2059" i="5"/>
  <c r="B2058" i="5"/>
  <c r="B2057" i="5"/>
  <c r="B2056" i="5"/>
  <c r="B2055" i="5"/>
  <c r="B2054" i="5"/>
  <c r="B2053" i="5"/>
  <c r="B2052" i="5"/>
  <c r="B2051" i="5"/>
  <c r="B2050" i="5"/>
  <c r="B2049" i="5"/>
  <c r="B2048" i="5"/>
  <c r="B2047" i="5"/>
  <c r="B2046" i="5"/>
  <c r="B2045" i="5"/>
  <c r="B2044" i="5"/>
  <c r="B2043" i="5"/>
  <c r="B2042" i="5"/>
  <c r="B2041" i="5"/>
  <c r="B2040" i="5"/>
  <c r="B2039" i="5"/>
  <c r="B2038" i="5"/>
  <c r="B2037" i="5"/>
  <c r="B2036" i="5"/>
  <c r="B2035" i="5"/>
  <c r="B2034" i="5"/>
  <c r="B2033" i="5"/>
  <c r="B2032" i="5"/>
  <c r="B2031" i="5"/>
  <c r="B2030" i="5"/>
  <c r="B2029" i="5"/>
  <c r="B2028" i="5"/>
  <c r="B2027" i="5"/>
  <c r="B2026" i="5"/>
  <c r="B2025" i="5"/>
  <c r="B2024" i="5"/>
  <c r="B2023" i="5"/>
  <c r="B2022" i="5"/>
  <c r="B2021" i="5"/>
  <c r="B2020" i="5"/>
  <c r="B2019" i="5"/>
  <c r="B2018" i="5"/>
  <c r="B2017" i="5"/>
  <c r="B2016" i="5"/>
  <c r="B2015" i="5"/>
  <c r="B2014" i="5"/>
  <c r="B2013" i="5"/>
  <c r="B2012" i="5"/>
  <c r="B2011" i="5"/>
  <c r="B2010" i="5"/>
  <c r="B2009" i="5"/>
  <c r="B2008" i="5"/>
  <c r="B2007" i="5"/>
  <c r="B2006" i="5"/>
  <c r="B2005" i="5"/>
  <c r="B2004" i="5"/>
  <c r="B2003" i="5"/>
  <c r="B2002" i="5"/>
  <c r="B2001" i="5"/>
  <c r="B2000" i="5"/>
  <c r="B1999" i="5"/>
  <c r="B1998" i="5"/>
  <c r="B1997" i="5"/>
  <c r="B1996" i="5"/>
  <c r="B1995" i="5"/>
  <c r="B1994" i="5"/>
  <c r="B1993" i="5"/>
  <c r="B1992" i="5"/>
  <c r="B1991" i="5"/>
  <c r="B1990" i="5"/>
  <c r="B1989" i="5"/>
  <c r="B1988" i="5"/>
  <c r="B1987" i="5"/>
  <c r="B1986" i="5"/>
  <c r="B1985" i="5"/>
  <c r="B1984" i="5"/>
  <c r="B1983" i="5"/>
  <c r="B1982" i="5"/>
  <c r="B1981" i="5"/>
  <c r="B1980" i="5"/>
  <c r="B1979" i="5"/>
  <c r="B1978" i="5"/>
  <c r="B1977" i="5"/>
  <c r="B1976" i="5"/>
  <c r="B1975" i="5"/>
  <c r="B1974" i="5"/>
  <c r="B1973" i="5"/>
  <c r="B1972" i="5"/>
  <c r="B1971" i="5"/>
  <c r="B1970" i="5"/>
  <c r="B1969" i="5"/>
  <c r="B1968" i="5"/>
  <c r="B1967" i="5"/>
  <c r="B1966" i="5"/>
  <c r="B1965" i="5"/>
  <c r="B1964" i="5"/>
  <c r="B1963" i="5"/>
  <c r="B1962" i="5"/>
  <c r="B1961" i="5"/>
  <c r="B1960" i="5"/>
  <c r="B1959" i="5"/>
  <c r="B1958" i="5"/>
  <c r="B1957" i="5"/>
  <c r="B1956" i="5"/>
  <c r="B1955" i="5"/>
  <c r="B1954" i="5"/>
  <c r="B1953" i="5"/>
  <c r="B1952" i="5"/>
  <c r="B1951" i="5"/>
  <c r="B1950" i="5"/>
  <c r="B1949" i="5"/>
  <c r="B1948" i="5"/>
  <c r="B1947" i="5"/>
  <c r="B1946" i="5"/>
  <c r="B1945" i="5"/>
  <c r="B1944" i="5"/>
  <c r="B1943" i="5"/>
  <c r="B1942" i="5"/>
  <c r="B1941" i="5"/>
  <c r="B1940" i="5"/>
  <c r="B1939" i="5"/>
  <c r="B1938" i="5"/>
  <c r="B1937" i="5"/>
  <c r="B1936" i="5"/>
  <c r="B1935" i="5"/>
  <c r="B1934" i="5"/>
  <c r="B1933" i="5"/>
  <c r="B1932" i="5"/>
  <c r="B1931" i="5"/>
  <c r="B1930" i="5"/>
  <c r="B1929" i="5"/>
  <c r="B1928" i="5"/>
  <c r="B1927" i="5"/>
  <c r="B1926" i="5"/>
  <c r="B1925" i="5"/>
  <c r="B1924" i="5"/>
  <c r="B1923" i="5"/>
  <c r="B1922" i="5"/>
  <c r="B1921" i="5"/>
  <c r="B1920" i="5"/>
  <c r="B1919" i="5"/>
  <c r="B1918" i="5"/>
  <c r="B1917" i="5"/>
  <c r="B1916" i="5"/>
  <c r="B1915" i="5"/>
  <c r="B1914" i="5"/>
  <c r="B1913" i="5"/>
  <c r="B1912" i="5"/>
  <c r="B1911" i="5"/>
  <c r="B1910" i="5"/>
  <c r="B1909" i="5"/>
  <c r="B1908" i="5"/>
  <c r="B1907" i="5"/>
  <c r="B1906" i="5"/>
  <c r="B1905" i="5"/>
  <c r="B1904" i="5"/>
  <c r="B1903" i="5"/>
  <c r="B1902" i="5"/>
  <c r="B1901" i="5"/>
  <c r="B1900" i="5"/>
  <c r="B1899" i="5"/>
  <c r="B1898" i="5"/>
  <c r="B1897" i="5"/>
  <c r="B1896" i="5"/>
  <c r="B1895" i="5"/>
  <c r="B1894" i="5"/>
  <c r="B1893" i="5"/>
  <c r="B1892" i="5"/>
  <c r="B1891" i="5"/>
  <c r="B1890" i="5"/>
  <c r="B1889" i="5"/>
  <c r="B1888" i="5"/>
  <c r="B1887" i="5"/>
  <c r="B1886" i="5"/>
  <c r="B1885" i="5"/>
  <c r="B1884" i="5"/>
  <c r="B1883" i="5"/>
  <c r="B1882" i="5"/>
  <c r="B1881" i="5"/>
  <c r="B1880" i="5"/>
  <c r="B1879" i="5"/>
  <c r="B1878" i="5"/>
  <c r="B1877" i="5"/>
  <c r="B1876" i="5"/>
  <c r="B1875" i="5"/>
  <c r="B1874" i="5"/>
  <c r="B1873" i="5"/>
  <c r="B1872" i="5"/>
  <c r="B1871" i="5"/>
  <c r="B1870" i="5"/>
  <c r="B1869" i="5"/>
  <c r="B1868" i="5"/>
  <c r="B1867" i="5"/>
  <c r="B1866" i="5"/>
  <c r="B1865" i="5"/>
  <c r="B1864" i="5"/>
  <c r="B1863" i="5"/>
  <c r="B1862" i="5"/>
  <c r="B1861" i="5"/>
  <c r="B1860" i="5"/>
  <c r="B1859" i="5"/>
  <c r="B1858" i="5"/>
  <c r="B1857" i="5"/>
  <c r="B1856" i="5"/>
  <c r="B1855" i="5"/>
  <c r="B1854" i="5"/>
  <c r="B1853" i="5"/>
  <c r="B1852" i="5"/>
  <c r="B1851" i="5"/>
  <c r="B1850" i="5"/>
  <c r="B1849" i="5"/>
  <c r="B1848" i="5"/>
  <c r="B1847" i="5"/>
  <c r="B1846" i="5"/>
  <c r="B1845" i="5"/>
  <c r="B1844" i="5"/>
  <c r="B1843" i="5"/>
  <c r="B1842" i="5"/>
  <c r="B1841" i="5"/>
  <c r="B1840" i="5"/>
  <c r="B1839" i="5"/>
  <c r="B1838" i="5"/>
  <c r="B1837" i="5"/>
  <c r="B1836" i="5"/>
  <c r="B1835" i="5"/>
  <c r="B1834" i="5"/>
  <c r="B1833" i="5"/>
  <c r="B1832" i="5"/>
  <c r="B1831" i="5"/>
  <c r="B1830" i="5"/>
  <c r="B1829" i="5"/>
  <c r="B1828" i="5"/>
  <c r="B1827" i="5"/>
  <c r="B1826" i="5"/>
  <c r="B1825" i="5"/>
  <c r="B1824" i="5"/>
  <c r="B1823" i="5"/>
  <c r="B1822" i="5"/>
  <c r="B1821" i="5"/>
  <c r="B1820" i="5"/>
  <c r="B1819" i="5"/>
  <c r="B1818" i="5"/>
  <c r="B1817" i="5"/>
  <c r="B1816" i="5"/>
  <c r="B1815" i="5"/>
  <c r="B1814" i="5"/>
  <c r="B1813" i="5"/>
  <c r="B1812" i="5"/>
  <c r="B1811" i="5"/>
  <c r="B1810" i="5"/>
  <c r="B1809" i="5"/>
  <c r="B1808" i="5"/>
  <c r="B1807" i="5"/>
  <c r="B1806" i="5"/>
  <c r="B1805" i="5"/>
  <c r="B1804" i="5"/>
  <c r="B1803" i="5"/>
  <c r="B1802" i="5"/>
  <c r="B1801" i="5"/>
  <c r="B1800" i="5"/>
  <c r="B1799" i="5"/>
  <c r="B1798" i="5"/>
  <c r="B1797" i="5"/>
  <c r="B1796" i="5"/>
  <c r="B1795" i="5"/>
  <c r="B1794" i="5"/>
  <c r="B1793" i="5"/>
  <c r="B1792" i="5"/>
  <c r="B1791" i="5"/>
  <c r="B1790" i="5"/>
  <c r="B1789" i="5"/>
  <c r="B1788" i="5"/>
  <c r="B1787" i="5"/>
  <c r="B1786" i="5"/>
  <c r="B1785" i="5"/>
  <c r="B1784" i="5"/>
  <c r="B1783" i="5"/>
  <c r="B1782" i="5"/>
  <c r="B1781" i="5"/>
  <c r="B1780" i="5"/>
  <c r="B1779" i="5"/>
  <c r="B1778" i="5"/>
  <c r="B1777" i="5"/>
  <c r="B1776" i="5"/>
  <c r="B1775" i="5"/>
  <c r="B1774" i="5"/>
  <c r="B1773" i="5"/>
  <c r="B1772" i="5"/>
  <c r="B1771" i="5"/>
  <c r="B1770" i="5"/>
  <c r="B1769" i="5"/>
  <c r="B1768" i="5"/>
  <c r="B1767" i="5"/>
  <c r="B1766" i="5"/>
  <c r="B1765" i="5"/>
  <c r="B1764" i="5"/>
  <c r="B1763" i="5"/>
  <c r="B1762" i="5"/>
  <c r="B1761" i="5"/>
  <c r="B1760" i="5"/>
  <c r="B1759" i="5"/>
  <c r="B1758" i="5"/>
  <c r="B1757" i="5"/>
  <c r="B1756" i="5"/>
  <c r="B1755" i="5"/>
  <c r="B1754" i="5"/>
  <c r="B1753" i="5"/>
  <c r="B1752" i="5"/>
  <c r="B1751" i="5"/>
  <c r="B1750" i="5"/>
  <c r="B1749" i="5"/>
  <c r="B1748" i="5"/>
  <c r="B1747" i="5"/>
  <c r="B1746" i="5"/>
  <c r="B1745" i="5"/>
  <c r="B1744" i="5"/>
  <c r="B1743" i="5"/>
  <c r="B1742" i="5"/>
  <c r="B1741" i="5"/>
  <c r="B1740" i="5"/>
  <c r="B1739" i="5"/>
  <c r="B1738" i="5"/>
  <c r="B1737" i="5"/>
  <c r="B1736" i="5"/>
  <c r="B1735" i="5"/>
  <c r="B1734" i="5"/>
  <c r="B1733" i="5"/>
  <c r="B1732" i="5"/>
  <c r="B1731" i="5"/>
  <c r="B1730" i="5"/>
  <c r="B1729" i="5"/>
  <c r="B1728" i="5"/>
  <c r="B1727" i="5"/>
  <c r="B1726" i="5"/>
  <c r="B1725" i="5"/>
  <c r="B1724" i="5"/>
  <c r="B1723" i="5"/>
  <c r="B1722" i="5"/>
  <c r="B1721" i="5"/>
  <c r="B1720" i="5"/>
  <c r="B1719" i="5"/>
  <c r="B1718" i="5"/>
  <c r="B1717" i="5"/>
  <c r="B1716" i="5"/>
  <c r="B1715" i="5"/>
  <c r="B1714" i="5"/>
  <c r="B1713" i="5"/>
  <c r="B1712" i="5"/>
  <c r="B1711" i="5"/>
  <c r="B1710" i="5"/>
  <c r="B1709" i="5"/>
  <c r="B1708" i="5"/>
  <c r="B1707" i="5"/>
  <c r="B1706" i="5"/>
  <c r="B1705" i="5"/>
  <c r="B1704" i="5"/>
  <c r="B1703" i="5"/>
  <c r="B1702" i="5"/>
  <c r="B1701" i="5"/>
  <c r="B1700" i="5"/>
  <c r="B1699" i="5"/>
  <c r="B1698" i="5"/>
  <c r="B1697" i="5"/>
  <c r="B1696" i="5"/>
  <c r="B1695" i="5"/>
  <c r="B1694" i="5"/>
  <c r="B1693" i="5"/>
  <c r="B1692" i="5"/>
  <c r="B1691" i="5"/>
  <c r="B1690" i="5"/>
  <c r="B1689" i="5"/>
  <c r="B1688" i="5"/>
  <c r="B1687" i="5"/>
  <c r="B1686" i="5"/>
  <c r="B1685" i="5"/>
  <c r="B1684" i="5"/>
  <c r="B1683" i="5"/>
  <c r="B1682" i="5"/>
  <c r="B1681" i="5"/>
  <c r="B1680" i="5"/>
  <c r="B1679" i="5"/>
  <c r="B1678" i="5"/>
  <c r="B1677" i="5"/>
  <c r="B1676" i="5"/>
  <c r="B1675" i="5"/>
  <c r="B1674" i="5"/>
  <c r="B1673" i="5"/>
  <c r="B1672" i="5"/>
  <c r="B1671" i="5"/>
  <c r="B1670" i="5"/>
  <c r="B1669" i="5"/>
  <c r="B1668" i="5"/>
  <c r="B1667" i="5"/>
  <c r="B1666" i="5"/>
  <c r="B1665" i="5"/>
  <c r="B1664" i="5"/>
  <c r="B1663" i="5"/>
  <c r="B1662" i="5"/>
  <c r="B1661" i="5"/>
  <c r="B1660" i="5"/>
  <c r="B1659" i="5"/>
  <c r="B1658" i="5"/>
  <c r="B1657" i="5"/>
  <c r="B1656" i="5"/>
  <c r="B1655" i="5"/>
  <c r="B1654" i="5"/>
  <c r="B1653" i="5"/>
  <c r="B1652" i="5"/>
  <c r="B1651" i="5"/>
  <c r="B1650" i="5"/>
  <c r="B1649" i="5"/>
  <c r="B1648" i="5"/>
  <c r="B1647" i="5"/>
  <c r="B1646" i="5"/>
  <c r="B1645" i="5"/>
  <c r="B1644" i="5"/>
  <c r="B1643" i="5"/>
  <c r="B1642" i="5"/>
  <c r="B1641" i="5"/>
  <c r="B1640" i="5"/>
  <c r="B1639" i="5"/>
  <c r="B1638" i="5"/>
  <c r="B1637" i="5"/>
  <c r="B1636" i="5"/>
  <c r="B1635" i="5"/>
  <c r="B1634" i="5"/>
  <c r="B1633" i="5"/>
  <c r="B1632" i="5"/>
  <c r="B1631" i="5"/>
  <c r="B1630" i="5"/>
  <c r="B1629" i="5"/>
  <c r="B1628" i="5"/>
  <c r="B1627" i="5"/>
  <c r="B1626" i="5"/>
  <c r="B1625" i="5"/>
  <c r="B1624" i="5"/>
  <c r="B1623" i="5"/>
  <c r="B1622" i="5"/>
  <c r="B1621" i="5"/>
  <c r="B1620" i="5"/>
  <c r="B1619" i="5"/>
  <c r="B1618" i="5"/>
  <c r="B1617" i="5"/>
  <c r="B1616" i="5"/>
  <c r="B1615" i="5"/>
  <c r="B1614" i="5"/>
  <c r="B1613" i="5"/>
  <c r="B1612" i="5"/>
  <c r="B1611" i="5"/>
  <c r="B1610" i="5"/>
  <c r="B1609" i="5"/>
  <c r="B1608" i="5"/>
  <c r="B1607" i="5"/>
  <c r="B1606" i="5"/>
  <c r="B1605" i="5"/>
  <c r="B1604" i="5"/>
  <c r="B1603" i="5"/>
  <c r="B1602" i="5"/>
  <c r="B1601" i="5"/>
  <c r="B1600" i="5"/>
  <c r="B1599" i="5"/>
  <c r="B1598" i="5"/>
  <c r="B1597" i="5"/>
  <c r="B1596" i="5"/>
  <c r="B1595" i="5"/>
  <c r="B1594" i="5"/>
  <c r="B1593" i="5"/>
  <c r="B1592" i="5"/>
  <c r="B1591" i="5"/>
  <c r="B1590" i="5"/>
  <c r="B1589" i="5"/>
  <c r="B1588" i="5"/>
  <c r="B1587" i="5"/>
  <c r="B1586" i="5"/>
  <c r="B1585" i="5"/>
  <c r="B1584" i="5"/>
  <c r="B1583" i="5"/>
  <c r="B1582" i="5"/>
  <c r="B1581" i="5"/>
  <c r="B1580" i="5"/>
  <c r="B1579" i="5"/>
  <c r="B1578" i="5"/>
  <c r="B1577" i="5"/>
  <c r="B1576" i="5"/>
  <c r="B1575" i="5"/>
  <c r="B1574" i="5"/>
  <c r="B1573" i="5"/>
  <c r="B1572" i="5"/>
  <c r="B1571" i="5"/>
  <c r="B1570" i="5"/>
  <c r="B1569" i="5"/>
  <c r="B1568" i="5"/>
  <c r="B1567" i="5"/>
  <c r="B1566" i="5"/>
  <c r="B1565" i="5"/>
  <c r="B1564" i="5"/>
  <c r="B1563" i="5"/>
  <c r="B1562" i="5"/>
  <c r="B1561" i="5"/>
  <c r="B1560" i="5"/>
  <c r="B1559" i="5"/>
  <c r="B1558" i="5"/>
  <c r="B1557" i="5"/>
  <c r="B1556" i="5"/>
  <c r="B1555" i="5"/>
  <c r="B1554" i="5"/>
  <c r="B1553" i="5"/>
  <c r="B1552" i="5"/>
  <c r="B1551" i="5"/>
  <c r="B1550" i="5"/>
  <c r="B1549" i="5"/>
  <c r="B1548" i="5"/>
  <c r="B1547" i="5"/>
  <c r="B1546" i="5"/>
  <c r="B1545" i="5"/>
  <c r="B1544" i="5"/>
  <c r="B1543" i="5"/>
  <c r="B1542" i="5"/>
  <c r="B1541" i="5"/>
  <c r="B1540" i="5"/>
  <c r="B1539" i="5"/>
  <c r="B1538" i="5"/>
  <c r="B1537" i="5"/>
  <c r="B1536" i="5"/>
  <c r="B1535" i="5"/>
  <c r="B1534" i="5"/>
  <c r="B1533" i="5"/>
  <c r="B1532" i="5"/>
  <c r="B1531" i="5"/>
  <c r="B1530" i="5"/>
  <c r="B1529" i="5"/>
  <c r="B1528" i="5"/>
  <c r="B1527" i="5"/>
  <c r="B1526" i="5"/>
  <c r="B1525" i="5"/>
  <c r="B1524" i="5"/>
  <c r="B1523" i="5"/>
  <c r="B1522" i="5"/>
  <c r="B1521" i="5"/>
  <c r="B1520" i="5"/>
  <c r="B1519" i="5"/>
  <c r="B1518" i="5"/>
  <c r="B1517" i="5"/>
  <c r="B1516" i="5"/>
  <c r="B1515" i="5"/>
  <c r="B1514" i="5"/>
  <c r="B1513" i="5"/>
  <c r="B1512" i="5"/>
  <c r="B1511" i="5"/>
  <c r="B1510" i="5"/>
  <c r="B1509" i="5"/>
  <c r="B1508" i="5"/>
  <c r="B1507" i="5"/>
  <c r="B1506" i="5"/>
  <c r="B1505" i="5"/>
  <c r="B1504" i="5"/>
  <c r="B1503" i="5"/>
  <c r="B1502" i="5"/>
  <c r="B1501" i="5"/>
  <c r="B1500" i="5"/>
  <c r="B1499" i="5"/>
  <c r="B1498" i="5"/>
  <c r="B1497" i="5"/>
  <c r="B1496" i="5"/>
  <c r="B1495" i="5"/>
  <c r="B1494" i="5"/>
  <c r="B1493" i="5"/>
  <c r="B1492" i="5"/>
  <c r="B1491" i="5"/>
  <c r="B1490" i="5"/>
  <c r="B1489" i="5"/>
  <c r="B1488" i="5"/>
  <c r="B1487" i="5"/>
  <c r="B1486" i="5"/>
  <c r="B1485" i="5"/>
  <c r="B1484" i="5"/>
  <c r="B1483" i="5"/>
  <c r="B1482" i="5"/>
  <c r="B1481" i="5"/>
  <c r="B1480" i="5"/>
  <c r="B1479" i="5"/>
  <c r="B1478" i="5"/>
  <c r="B1477" i="5"/>
  <c r="B1476" i="5"/>
  <c r="B1475" i="5"/>
  <c r="B1474" i="5"/>
  <c r="B1473" i="5"/>
  <c r="B1472" i="5"/>
  <c r="B1471" i="5"/>
  <c r="B1470" i="5"/>
  <c r="B1469" i="5"/>
  <c r="B1468" i="5"/>
  <c r="B1467" i="5"/>
  <c r="B1466" i="5"/>
  <c r="B1465" i="5"/>
  <c r="B1464" i="5"/>
  <c r="B1463" i="5"/>
  <c r="B1462" i="5"/>
  <c r="B1461" i="5"/>
  <c r="B1460" i="5"/>
  <c r="B1459" i="5"/>
  <c r="B1458" i="5"/>
  <c r="B1457" i="5"/>
  <c r="B1456" i="5"/>
  <c r="B1455" i="5"/>
  <c r="B1454" i="5"/>
  <c r="B1453" i="5"/>
  <c r="B1452" i="5"/>
  <c r="B1451" i="5"/>
  <c r="B1450" i="5"/>
  <c r="B1449" i="5"/>
  <c r="B1448" i="5"/>
  <c r="B1447" i="5"/>
  <c r="B1446" i="5"/>
  <c r="B1445" i="5"/>
  <c r="B1444" i="5"/>
  <c r="B1443" i="5"/>
  <c r="B1442" i="5"/>
  <c r="B1441" i="5"/>
  <c r="B1440" i="5"/>
  <c r="B1439" i="5"/>
  <c r="B1438" i="5"/>
  <c r="B1437" i="5"/>
  <c r="B1436" i="5"/>
  <c r="B1435" i="5"/>
  <c r="B1434" i="5"/>
  <c r="B1433" i="5"/>
  <c r="B1432" i="5"/>
  <c r="B1431" i="5"/>
  <c r="B1430" i="5"/>
  <c r="B1429" i="5"/>
  <c r="B1428" i="5"/>
  <c r="B1427" i="5"/>
  <c r="B1426" i="5"/>
  <c r="B1425" i="5"/>
  <c r="B1424" i="5"/>
  <c r="B1423" i="5"/>
  <c r="B1422" i="5"/>
  <c r="B1421" i="5"/>
  <c r="B1420" i="5"/>
  <c r="B1419" i="5"/>
  <c r="B1418" i="5"/>
  <c r="B1417" i="5"/>
  <c r="B1416" i="5"/>
  <c r="B1415" i="5"/>
  <c r="B1414" i="5"/>
  <c r="B1413" i="5"/>
  <c r="B1412" i="5"/>
  <c r="B1411" i="5"/>
  <c r="B1410" i="5"/>
  <c r="B1409" i="5"/>
  <c r="B1408" i="5"/>
  <c r="B1407" i="5"/>
  <c r="B1406" i="5"/>
  <c r="B1405" i="5"/>
  <c r="B1404" i="5"/>
  <c r="B1403" i="5"/>
  <c r="B1402" i="5"/>
  <c r="B1401" i="5"/>
  <c r="B1400" i="5"/>
  <c r="B1399" i="5"/>
  <c r="B1398" i="5"/>
  <c r="B1397" i="5"/>
  <c r="B1396" i="5"/>
  <c r="B1395" i="5"/>
  <c r="B1394" i="5"/>
  <c r="B1393" i="5"/>
  <c r="B1392" i="5"/>
  <c r="B1391" i="5"/>
  <c r="B1390" i="5"/>
  <c r="B1389" i="5"/>
  <c r="B1388" i="5"/>
  <c r="B1387" i="5"/>
  <c r="B1386" i="5"/>
  <c r="B1385" i="5"/>
  <c r="B1384" i="5"/>
  <c r="B1383" i="5"/>
  <c r="B1382" i="5"/>
  <c r="B1381" i="5"/>
  <c r="B1380" i="5"/>
  <c r="B1379" i="5"/>
  <c r="B1378" i="5"/>
  <c r="B1377" i="5"/>
  <c r="B1376" i="5"/>
  <c r="B1375" i="5"/>
  <c r="B1374" i="5"/>
  <c r="B1373" i="5"/>
  <c r="B1372" i="5"/>
  <c r="B1371" i="5"/>
  <c r="B1370" i="5"/>
  <c r="B1369" i="5"/>
  <c r="B1368" i="5"/>
  <c r="B1367" i="5"/>
  <c r="B1366" i="5"/>
  <c r="B1365" i="5"/>
  <c r="B1364" i="5"/>
  <c r="B1363" i="5"/>
  <c r="B1362" i="5"/>
  <c r="B1361" i="5"/>
  <c r="B1360" i="5"/>
  <c r="B1359" i="5"/>
  <c r="B1358" i="5"/>
  <c r="B1357" i="5"/>
  <c r="B1356" i="5"/>
  <c r="B1355" i="5"/>
  <c r="B1354" i="5"/>
  <c r="B1353" i="5"/>
  <c r="B1352" i="5"/>
  <c r="B1351" i="5"/>
  <c r="B1350" i="5"/>
  <c r="B1349" i="5"/>
  <c r="B1348" i="5"/>
  <c r="B1347" i="5"/>
  <c r="B1346" i="5"/>
  <c r="B1345" i="5"/>
  <c r="B1344" i="5"/>
  <c r="B1343" i="5"/>
  <c r="B1342" i="5"/>
  <c r="B1341" i="5"/>
  <c r="B1340" i="5"/>
  <c r="B1339" i="5"/>
  <c r="B1338" i="5"/>
  <c r="B1337" i="5"/>
  <c r="B1336" i="5"/>
  <c r="B1335" i="5"/>
  <c r="B1334" i="5"/>
  <c r="B1333" i="5"/>
  <c r="B1332" i="5"/>
  <c r="B1331" i="5"/>
  <c r="B1330" i="5"/>
  <c r="B1329" i="5"/>
  <c r="B1328" i="5"/>
  <c r="B1327" i="5"/>
  <c r="B1326" i="5"/>
  <c r="B1325" i="5"/>
  <c r="B1324" i="5"/>
  <c r="B1323" i="5"/>
  <c r="B1322" i="5"/>
  <c r="B1321" i="5"/>
  <c r="B1320" i="5"/>
  <c r="B1319" i="5"/>
  <c r="B1318" i="5"/>
  <c r="B1317" i="5"/>
  <c r="B1316" i="5"/>
  <c r="B1315" i="5"/>
  <c r="B1314" i="5"/>
  <c r="B1313" i="5"/>
  <c r="B1312" i="5"/>
  <c r="B1311" i="5"/>
  <c r="B1310" i="5"/>
  <c r="B1309" i="5"/>
  <c r="B1308" i="5"/>
  <c r="B1307" i="5"/>
  <c r="B1306" i="5"/>
  <c r="B1305" i="5"/>
  <c r="B1304" i="5"/>
  <c r="B1303" i="5"/>
  <c r="B1302" i="5"/>
  <c r="B1301" i="5"/>
  <c r="B1300" i="5"/>
  <c r="B1299" i="5"/>
  <c r="B1298" i="5"/>
  <c r="B1297" i="5"/>
  <c r="B1296" i="5"/>
  <c r="B1295" i="5"/>
  <c r="B1294" i="5"/>
  <c r="B1293" i="5"/>
  <c r="B1292" i="5"/>
  <c r="B1291" i="5"/>
  <c r="B1290" i="5"/>
  <c r="B1289" i="5"/>
  <c r="B1288" i="5"/>
  <c r="B1287" i="5"/>
  <c r="B1286" i="5"/>
  <c r="B1285" i="5"/>
  <c r="B1284" i="5"/>
  <c r="B1283" i="5"/>
  <c r="B1282" i="5"/>
  <c r="B1281" i="5"/>
  <c r="B1280" i="5"/>
  <c r="B1279" i="5"/>
  <c r="B1278" i="5"/>
  <c r="B1277" i="5"/>
  <c r="B1276" i="5"/>
  <c r="B1275" i="5"/>
  <c r="B1274" i="5"/>
  <c r="B1273" i="5"/>
  <c r="B1272" i="5"/>
  <c r="B1271" i="5"/>
  <c r="B1270" i="5"/>
  <c r="B1269" i="5"/>
  <c r="B1268" i="5"/>
  <c r="B1267" i="5"/>
  <c r="B1266" i="5"/>
  <c r="B1265" i="5"/>
  <c r="B1264" i="5"/>
  <c r="B1263" i="5"/>
  <c r="B1262" i="5"/>
  <c r="B1261" i="5"/>
  <c r="B1260" i="5"/>
  <c r="B1259" i="5"/>
  <c r="B1258" i="5"/>
  <c r="B1257" i="5"/>
  <c r="B1256" i="5"/>
  <c r="B1255" i="5"/>
  <c r="B1254" i="5"/>
  <c r="B1253" i="5"/>
  <c r="B1252" i="5"/>
  <c r="B1251" i="5"/>
  <c r="B1250" i="5"/>
  <c r="B1249" i="5"/>
  <c r="B1248" i="5"/>
  <c r="B1247" i="5"/>
  <c r="B1246" i="5"/>
  <c r="B1245" i="5"/>
  <c r="B1244" i="5"/>
  <c r="B1243" i="5"/>
  <c r="B1242" i="5"/>
  <c r="B1241" i="5"/>
  <c r="B1240" i="5"/>
  <c r="B1239" i="5"/>
  <c r="B1238" i="5"/>
  <c r="B1237" i="5"/>
  <c r="B1236" i="5"/>
  <c r="B1235" i="5"/>
  <c r="B1234" i="5"/>
  <c r="B1233" i="5"/>
  <c r="B1232" i="5"/>
  <c r="B1231" i="5"/>
  <c r="B1230" i="5"/>
  <c r="B1229" i="5"/>
  <c r="B1228" i="5"/>
  <c r="B1227" i="5"/>
  <c r="B1226" i="5"/>
  <c r="B1225" i="5"/>
  <c r="B1224" i="5"/>
  <c r="B1223" i="5"/>
  <c r="B1222" i="5"/>
  <c r="B1221" i="5"/>
  <c r="B1220" i="5"/>
  <c r="B1219" i="5"/>
  <c r="B1218" i="5"/>
  <c r="B1217" i="5"/>
  <c r="B1216" i="5"/>
  <c r="B1215" i="5"/>
  <c r="B1214" i="5"/>
  <c r="B1213" i="5"/>
  <c r="B1212" i="5"/>
  <c r="B1211" i="5"/>
  <c r="B1210" i="5"/>
  <c r="B1209" i="5"/>
  <c r="B1208" i="5"/>
  <c r="B1207" i="5"/>
  <c r="B1206" i="5"/>
  <c r="B1205" i="5"/>
  <c r="B1204" i="5"/>
  <c r="B1203" i="5"/>
  <c r="B1202" i="5"/>
  <c r="B1201" i="5"/>
  <c r="B1200" i="5"/>
  <c r="B1199" i="5"/>
  <c r="B1198" i="5"/>
  <c r="B1197" i="5"/>
  <c r="B1196" i="5"/>
  <c r="B1195" i="5"/>
  <c r="B1194" i="5"/>
  <c r="B1193" i="5"/>
  <c r="B1192" i="5"/>
  <c r="B1191" i="5"/>
  <c r="B1190" i="5"/>
  <c r="B1189" i="5"/>
  <c r="B1188" i="5"/>
  <c r="B1187" i="5"/>
  <c r="B1186" i="5"/>
  <c r="B1185" i="5"/>
  <c r="B1184" i="5"/>
  <c r="B1183" i="5"/>
  <c r="B1182" i="5"/>
  <c r="B1181" i="5"/>
  <c r="B1180" i="5"/>
  <c r="B1179" i="5"/>
  <c r="B1178" i="5"/>
  <c r="B1177" i="5"/>
  <c r="B1176" i="5"/>
  <c r="B1175" i="5"/>
  <c r="B1174" i="5"/>
  <c r="B1173" i="5"/>
  <c r="B1172" i="5"/>
  <c r="B1171" i="5"/>
  <c r="B1170" i="5"/>
  <c r="B1169" i="5"/>
  <c r="B1168" i="5"/>
  <c r="B1167" i="5"/>
  <c r="B1166" i="5"/>
  <c r="B1165" i="5"/>
  <c r="B1164" i="5"/>
  <c r="B1163" i="5"/>
  <c r="B1162" i="5"/>
  <c r="B1161" i="5"/>
  <c r="B1160" i="5"/>
  <c r="B1159" i="5"/>
  <c r="B1158" i="5"/>
  <c r="B1157" i="5"/>
  <c r="B1156" i="5"/>
  <c r="B1155" i="5"/>
  <c r="B1154" i="5"/>
  <c r="B1153" i="5"/>
  <c r="B1152" i="5"/>
  <c r="B1151" i="5"/>
  <c r="B1150" i="5"/>
  <c r="B1149" i="5"/>
  <c r="B1148" i="5"/>
  <c r="B1147" i="5"/>
  <c r="B1146" i="5"/>
  <c r="B1145" i="5"/>
  <c r="B1144" i="5"/>
  <c r="B1143" i="5"/>
  <c r="B1142" i="5"/>
  <c r="B1141" i="5"/>
  <c r="B1140" i="5"/>
  <c r="B1139" i="5"/>
  <c r="B1138" i="5"/>
  <c r="B1137" i="5"/>
  <c r="B1136" i="5"/>
  <c r="B1135" i="5"/>
  <c r="B1134" i="5"/>
  <c r="B1133" i="5"/>
  <c r="B1132" i="5"/>
  <c r="B1131" i="5"/>
  <c r="B1130" i="5"/>
  <c r="B1129" i="5"/>
  <c r="B1128" i="5"/>
  <c r="B1127" i="5"/>
  <c r="B1126" i="5"/>
  <c r="B1125" i="5"/>
  <c r="B1124" i="5"/>
  <c r="B1123" i="5"/>
  <c r="B1122" i="5"/>
  <c r="B1121" i="5"/>
  <c r="B1120" i="5"/>
  <c r="B1119" i="5"/>
  <c r="B1118" i="5"/>
  <c r="B1117" i="5"/>
  <c r="B1116" i="5"/>
  <c r="B1115" i="5"/>
  <c r="B1114" i="5"/>
  <c r="B1113" i="5"/>
  <c r="B1112" i="5"/>
  <c r="B1111" i="5"/>
  <c r="B1110" i="5"/>
  <c r="B1109" i="5"/>
  <c r="B1108" i="5"/>
  <c r="B1107" i="5"/>
  <c r="B1106" i="5"/>
  <c r="B1105" i="5"/>
  <c r="B1104" i="5"/>
  <c r="B1103" i="5"/>
  <c r="B1102" i="5"/>
  <c r="B1101" i="5"/>
  <c r="B1100" i="5"/>
  <c r="B1099" i="5"/>
  <c r="B1098" i="5"/>
  <c r="B1097" i="5"/>
  <c r="B1096" i="5"/>
  <c r="B739" i="5"/>
  <c r="B4" i="5" l="1"/>
  <c r="B2" i="5"/>
  <c r="H6" i="3" l="1"/>
  <c r="H7" i="3"/>
  <c r="H8" i="3"/>
  <c r="H9" i="3"/>
  <c r="H10" i="3"/>
  <c r="H11" i="3"/>
  <c r="H12" i="3"/>
  <c r="H13" i="3"/>
  <c r="H14" i="3"/>
  <c r="H15" i="3"/>
  <c r="H16" i="3"/>
  <c r="H17" i="3"/>
  <c r="H5" i="3"/>
  <c r="F3" i="4" l="1"/>
  <c r="B3" i="4" s="1"/>
  <c r="H33" i="4" l="1"/>
  <c r="H31" i="4"/>
  <c r="H29" i="4"/>
  <c r="H27" i="4"/>
  <c r="J25" i="4" s="1"/>
  <c r="H25" i="4"/>
  <c r="H23" i="4"/>
  <c r="H21" i="4"/>
  <c r="H19" i="4"/>
  <c r="H17" i="4"/>
  <c r="H15" i="4"/>
  <c r="H13" i="4"/>
  <c r="H11" i="4"/>
  <c r="H9" i="4"/>
  <c r="H7" i="4"/>
  <c r="H5" i="4"/>
  <c r="H32" i="4"/>
  <c r="H30" i="4"/>
  <c r="H28" i="4"/>
  <c r="H26" i="4"/>
  <c r="H24" i="4"/>
  <c r="H22" i="4"/>
  <c r="H20" i="4"/>
  <c r="H18" i="4"/>
  <c r="H16" i="4"/>
  <c r="H14" i="4"/>
  <c r="H12" i="4"/>
  <c r="H10" i="4"/>
  <c r="H8" i="4"/>
  <c r="H6" i="4"/>
  <c r="H4" i="4"/>
  <c r="B1" i="3"/>
  <c r="B7" i="3"/>
  <c r="B9" i="3"/>
  <c r="I11" i="4" l="1"/>
  <c r="I13" i="4"/>
  <c r="I12" i="4"/>
  <c r="I10" i="4"/>
  <c r="I9" i="4"/>
  <c r="I6" i="4"/>
  <c r="I8" i="4"/>
  <c r="I7" i="4"/>
  <c r="I19" i="4"/>
  <c r="I20" i="4"/>
  <c r="I21" i="4"/>
  <c r="I22" i="4"/>
  <c r="I23" i="4"/>
  <c r="J19" i="4"/>
  <c r="J20" i="4"/>
  <c r="J21" i="4"/>
  <c r="J22" i="4"/>
  <c r="J23" i="4"/>
  <c r="I27" i="4"/>
  <c r="I25" i="4"/>
  <c r="I26" i="4"/>
  <c r="I24" i="4"/>
  <c r="J28" i="4"/>
  <c r="J27" i="4"/>
  <c r="I28" i="4"/>
  <c r="J26" i="4"/>
  <c r="J24" i="4"/>
  <c r="I4" i="4"/>
  <c r="I5" i="4"/>
</calcChain>
</file>

<file path=xl/sharedStrings.xml><?xml version="1.0" encoding="utf-8"?>
<sst xmlns="http://schemas.openxmlformats.org/spreadsheetml/2006/main" count="67" uniqueCount="46">
  <si>
    <t>AFFICHER LE CALENDRIER</t>
  </si>
  <si>
    <t>MODIFIER LE CALENDRIER</t>
  </si>
  <si>
    <t>METTRE EN SURBRILLANCE DANS LE CALENDRIER :</t>
  </si>
  <si>
    <t>Année</t>
  </si>
  <si>
    <t>Mois</t>
  </si>
  <si>
    <t>APERÇU DES ACTIVITÉS DE LA SEMAINE</t>
  </si>
  <si>
    <t xml:space="preserve">Appeler la société de services du câble </t>
  </si>
  <si>
    <t xml:space="preserve"> </t>
  </si>
  <si>
    <t>Planificateur d’événements</t>
  </si>
  <si>
    <t>DATE</t>
  </si>
  <si>
    <t>HEURE</t>
  </si>
  <si>
    <t>DESCRIPTION</t>
  </si>
  <si>
    <t>Réveil</t>
  </si>
  <si>
    <t>Douche</t>
  </si>
  <si>
    <t>Départ au travail</t>
  </si>
  <si>
    <t>Changement d’équipe</t>
  </si>
  <si>
    <t>Pause</t>
  </si>
  <si>
    <t>Déjeuner</t>
  </si>
  <si>
    <t>Retour au travail</t>
  </si>
  <si>
    <t>Appel d'entreprise</t>
  </si>
  <si>
    <t>Accueil</t>
  </si>
  <si>
    <t>Football</t>
  </si>
  <si>
    <t>Petit-déjeuner</t>
  </si>
  <si>
    <t>VALEUR UNIQUE (CALCULÉE)</t>
  </si>
  <si>
    <t>c</t>
  </si>
  <si>
    <t xml:space="preserve">Semaine </t>
  </si>
  <si>
    <t xml:space="preserve">Tobias </t>
  </si>
  <si>
    <t xml:space="preserve">Héléne </t>
  </si>
  <si>
    <t>Rose</t>
  </si>
  <si>
    <t>Marie-Alice</t>
  </si>
  <si>
    <t>Oumar</t>
  </si>
  <si>
    <t xml:space="preserve">Personne 1 </t>
  </si>
  <si>
    <t xml:space="preserve">Personne 2 </t>
  </si>
  <si>
    <t xml:space="preserve">Personne 3 </t>
  </si>
  <si>
    <t xml:space="preserve">Personne 4 </t>
  </si>
  <si>
    <t>Personne 5</t>
  </si>
  <si>
    <t xml:space="preserve">Personne 6 </t>
  </si>
  <si>
    <t xml:space="preserve">NOTES </t>
  </si>
  <si>
    <t>Jour</t>
  </si>
  <si>
    <t/>
  </si>
  <si>
    <t>Personne 1</t>
  </si>
  <si>
    <t>Personne 2</t>
  </si>
  <si>
    <t>Personne 3</t>
  </si>
  <si>
    <t>Personne 4</t>
  </si>
  <si>
    <t>Personne 6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</si>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</sst>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;"/>
    <numFmt numFmtId="165" formatCode="h:mm;@"/>
    <numFmt numFmtId="166" formatCode="[$-40C]d\ mmmm\ yyyy;@"/>
  </numFmts>
  <fonts count="15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4"/>
      <name val="Segoe Print"/>
    </font>
    <font>
      <sz val="11"/>
      <color theme="3"/>
      <name val="Webdings"/>
      <family val="1"/>
      <charset val="2"/>
    </font>
    <font>
      <sz val="9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3"/>
      <name val="Arial"/>
      <family val="2"/>
      <scheme val="major"/>
    </font>
    <font>
      <b/>
      <sz val="90"/>
      <color theme="4"/>
      <name val="Arial"/>
      <family val="2"/>
      <scheme val="maj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4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/>
        <bgColor auto="1"/>
      </patternFill>
    </fill>
    <fill>
      <patternFill patternType="solid">
        <fgColor theme="2" tint="0.59999389629810485"/>
        <bgColor indexed="64"/>
      </patternFill>
    </fill>
    <fill>
      <patternFill patternType="solid">
        <fgColor indexed="65"/>
        <bgColor theme="2" tint="0.59996337778862885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3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3"/>
      </right>
      <top style="hair">
        <color theme="0" tint="-0.34998626667073579"/>
      </top>
      <bottom style="thin">
        <color theme="3"/>
      </bottom>
      <diagonal/>
    </border>
    <border>
      <left/>
      <right/>
      <top/>
      <bottom style="thick">
        <color theme="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/>
      <top style="hair">
        <color theme="0" tint="-0.34998626667073579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theme="3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>
      <alignment vertical="center"/>
    </xf>
    <xf numFmtId="0" fontId="10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2" fillId="8" borderId="0" applyNumberFormat="0" applyAlignment="0" applyProtection="0"/>
    <xf numFmtId="0" fontId="3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</cellStyleXfs>
  <cellXfs count="58">
    <xf numFmtId="0" fontId="0" fillId="0" borderId="0" xfId="0">
      <alignment vertical="center"/>
    </xf>
    <xf numFmtId="164" fontId="0" fillId="0" borderId="0" xfId="0" applyNumberFormat="1">
      <alignment vertical="center"/>
    </xf>
    <xf numFmtId="0" fontId="9" fillId="0" borderId="0" xfId="0" applyFont="1" applyAlignment="1">
      <alignment horizontal="left" indent="3"/>
    </xf>
    <xf numFmtId="0" fontId="0" fillId="0" borderId="0" xfId="0" applyAlignment="1">
      <alignment horizontal="left" vertical="center" indent="2"/>
    </xf>
    <xf numFmtId="0" fontId="0" fillId="0" borderId="0" xfId="0" applyFont="1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>
      <alignment vertical="center"/>
    </xf>
    <xf numFmtId="0" fontId="0" fillId="0" borderId="0" xfId="0" applyFill="1">
      <alignment vertical="center"/>
    </xf>
    <xf numFmtId="0" fontId="0" fillId="0" borderId="0" xfId="0" applyFill="1" applyAlignment="1">
      <alignment horizontal="left"/>
    </xf>
    <xf numFmtId="0" fontId="3" fillId="2" borderId="0" xfId="0" applyFont="1" applyFill="1" applyBorder="1" applyAlignment="1" applyProtection="1">
      <alignment vertical="center"/>
    </xf>
    <xf numFmtId="0" fontId="12" fillId="8" borderId="0" xfId="3" applyAlignment="1">
      <alignment horizontal="left" vertical="center" indent="4"/>
    </xf>
    <xf numFmtId="0" fontId="7" fillId="6" borderId="1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 wrapText="1" indent="5"/>
    </xf>
    <xf numFmtId="165" fontId="0" fillId="0" borderId="0" xfId="0" applyNumberFormat="1" applyFont="1" applyFill="1" applyBorder="1" applyAlignment="1">
      <alignment horizontal="left" vertical="center" indent="1"/>
    </xf>
    <xf numFmtId="166" fontId="12" fillId="8" borderId="0" xfId="3" applyNumberFormat="1" applyAlignment="1" applyProtection="1">
      <alignment horizontal="left" vertical="center"/>
    </xf>
    <xf numFmtId="0" fontId="12" fillId="8" borderId="0" xfId="3" applyAlignment="1" applyProtection="1">
      <alignment horizontal="left" vertical="center" indent="10"/>
      <protection locked="0"/>
    </xf>
    <xf numFmtId="0" fontId="5" fillId="5" borderId="5" xfId="0" applyFont="1" applyFill="1" applyBorder="1" applyAlignment="1" applyProtection="1">
      <alignment horizontal="right" vertical="center" wrapText="1"/>
      <protection locked="0"/>
    </xf>
    <xf numFmtId="0" fontId="12" fillId="8" borderId="0" xfId="3" applyAlignment="1" applyProtection="1">
      <alignment horizontal="left" vertical="center" indent="6"/>
      <protection locked="0"/>
    </xf>
    <xf numFmtId="0" fontId="4" fillId="5" borderId="6" xfId="0" applyFont="1" applyFill="1" applyBorder="1" applyAlignment="1" applyProtection="1">
      <alignment horizontal="center" vertical="center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right" vertical="center" wrapText="1"/>
      <protection locked="0"/>
    </xf>
    <xf numFmtId="0" fontId="5" fillId="5" borderId="3" xfId="0" applyFont="1" applyFill="1" applyBorder="1" applyAlignment="1" applyProtection="1">
      <alignment horizontal="right" vertical="center" wrapText="1"/>
      <protection locked="0"/>
    </xf>
    <xf numFmtId="0" fontId="5" fillId="5" borderId="11" xfId="0" applyFont="1" applyFill="1" applyBorder="1" applyAlignment="1" applyProtection="1">
      <alignment horizontal="right" vertical="center" wrapText="1"/>
      <protection locked="0"/>
    </xf>
    <xf numFmtId="0" fontId="9" fillId="7" borderId="9" xfId="0" applyFont="1" applyFill="1" applyBorder="1" applyAlignment="1">
      <alignment horizontal="left" vertical="center" indent="1"/>
    </xf>
    <xf numFmtId="0" fontId="9" fillId="7" borderId="10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3" fillId="8" borderId="0" xfId="4" applyAlignment="1" applyProtection="1">
      <alignment horizontal="left" vertical="center" indent="5"/>
      <protection locked="0"/>
    </xf>
    <xf numFmtId="0" fontId="14" fillId="0" borderId="0" xfId="2" applyAlignment="1">
      <alignment horizontal="center" vertical="top"/>
    </xf>
    <xf numFmtId="0" fontId="3" fillId="8" borderId="9" xfId="4" applyBorder="1" applyAlignment="1">
      <alignment horizontal="left" vertical="center" indent="1"/>
    </xf>
    <xf numFmtId="0" fontId="3" fillId="8" borderId="10" xfId="4" applyBorder="1" applyAlignment="1">
      <alignment horizontal="left" vertical="center" indent="1"/>
    </xf>
    <xf numFmtId="0" fontId="10" fillId="0" borderId="0" xfId="1" applyFill="1" applyAlignment="1">
      <alignment horizontal="left" vertical="center"/>
    </xf>
    <xf numFmtId="0" fontId="11" fillId="2" borderId="0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>
      <alignment horizontal="left" indent="1"/>
    </xf>
    <xf numFmtId="0" fontId="2" fillId="4" borderId="20" xfId="0" applyFont="1" applyFill="1" applyBorder="1" applyAlignment="1">
      <alignment horizontal="left" indent="1"/>
    </xf>
    <xf numFmtId="0" fontId="3" fillId="3" borderId="2" xfId="0" applyFont="1" applyFill="1" applyBorder="1" applyAlignment="1" applyProtection="1">
      <alignment horizontal="left" vertical="center"/>
      <protection locked="0"/>
    </xf>
    <xf numFmtId="0" fontId="0" fillId="0" borderId="18" xfId="0" applyBorder="1">
      <alignment vertical="center"/>
    </xf>
    <xf numFmtId="165" fontId="1" fillId="10" borderId="15" xfId="6" applyNumberFormat="1" applyBorder="1" applyAlignment="1" applyProtection="1">
      <alignment horizontal="center"/>
    </xf>
    <xf numFmtId="165" fontId="1" fillId="10" borderId="17" xfId="6" applyNumberFormat="1" applyBorder="1" applyAlignment="1" applyProtection="1">
      <alignment horizontal="center"/>
    </xf>
    <xf numFmtId="165" fontId="1" fillId="10" borderId="13" xfId="6" applyNumberFormat="1" applyBorder="1" applyAlignment="1" applyProtection="1">
      <alignment horizontal="center"/>
    </xf>
    <xf numFmtId="165" fontId="1" fillId="10" borderId="18" xfId="6" applyNumberFormat="1" applyBorder="1" applyAlignment="1" applyProtection="1">
      <alignment horizontal="center"/>
    </xf>
    <xf numFmtId="165" fontId="1" fillId="10" borderId="20" xfId="6" applyNumberFormat="1" applyBorder="1" applyAlignment="1" applyProtection="1">
      <alignment horizontal="center"/>
    </xf>
    <xf numFmtId="165" fontId="1" fillId="10" borderId="22" xfId="6" applyNumberFormat="1" applyBorder="1" applyAlignment="1" applyProtection="1">
      <alignment horizontal="center"/>
    </xf>
    <xf numFmtId="165" fontId="6" fillId="6" borderId="16" xfId="0" applyNumberFormat="1" applyFont="1" applyFill="1" applyBorder="1" applyAlignment="1">
      <alignment horizontal="center" vertical="center"/>
    </xf>
    <xf numFmtId="165" fontId="6" fillId="6" borderId="17" xfId="0" applyNumberFormat="1" applyFont="1" applyFill="1" applyBorder="1" applyAlignment="1">
      <alignment horizontal="center" vertical="center"/>
    </xf>
    <xf numFmtId="165" fontId="6" fillId="6" borderId="0" xfId="0" applyNumberFormat="1" applyFont="1" applyFill="1" applyBorder="1" applyAlignment="1">
      <alignment horizontal="center" vertical="center"/>
    </xf>
    <xf numFmtId="165" fontId="6" fillId="6" borderId="18" xfId="0" applyNumberFormat="1" applyFont="1" applyFill="1" applyBorder="1" applyAlignment="1">
      <alignment horizontal="center" vertical="center"/>
    </xf>
    <xf numFmtId="165" fontId="6" fillId="6" borderId="4" xfId="0" applyNumberFormat="1" applyFont="1" applyFill="1" applyBorder="1" applyAlignment="1">
      <alignment horizontal="center" vertical="center"/>
    </xf>
    <xf numFmtId="165" fontId="6" fillId="6" borderId="19" xfId="0" applyNumberFormat="1" applyFont="1" applyFill="1" applyBorder="1" applyAlignment="1">
      <alignment horizontal="center" vertical="center"/>
    </xf>
    <xf numFmtId="165" fontId="6" fillId="6" borderId="21" xfId="0" applyNumberFormat="1" applyFont="1" applyFill="1" applyBorder="1" applyAlignment="1">
      <alignment horizontal="center" vertical="center"/>
    </xf>
    <xf numFmtId="165" fontId="6" fillId="6" borderId="22" xfId="0" applyNumberFormat="1" applyFont="1" applyFill="1" applyBorder="1" applyAlignment="1">
      <alignment horizontal="center" vertical="center"/>
    </xf>
    <xf numFmtId="0" fontId="0" fillId="0" borderId="23" xfId="0" applyBorder="1">
      <alignment vertical="center"/>
    </xf>
    <xf numFmtId="0" fontId="1" fillId="9" borderId="14" xfId="5" applyBorder="1" applyAlignment="1">
      <alignment vertical="center"/>
    </xf>
    <xf numFmtId="14" fontId="1" fillId="9" borderId="14" xfId="5" applyNumberFormat="1" applyBorder="1" applyAlignment="1">
      <alignment vertical="center"/>
    </xf>
    <xf numFmtId="0" fontId="1" fillId="9" borderId="14" xfId="5" applyBorder="1" applyAlignment="1">
      <alignment horizontal="center" vertical="center"/>
    </xf>
  </cellXfs>
  <cellStyles count="7">
    <cellStyle name="20 % - Accent1" xfId="5" builtinId="30"/>
    <cellStyle name="20 % - Accent2" xfId="6" builtinId="34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6">
    <dxf>
      <numFmt numFmtId="165" formatCode="h:mm;@"/>
    </dxf>
    <dxf>
      <numFmt numFmtId="165" formatCode="h:mm;@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h:mm;@"/>
      <fill>
        <patternFill patternType="none">
          <bgColor auto="1"/>
        </patternFill>
      </fill>
    </dxf>
    <dxf>
      <numFmt numFmtId="167" formatCode="m/d/yyyy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Emploi du temps quotidien" pivot="0" count="4">
      <tableStyleElement type="wholeTable" dxfId="15"/>
      <tableStyleElement type="headerRow" dxfId="14"/>
      <tableStyleElement type="firstRowStripe" dxfId="13"/>
      <tableStyleElement type="secondRowStripe" dxfId="12"/>
    </tableStyle>
    <tableStyle name="Intervalles de temps" pivot="0" count="4">
      <tableStyleElement type="wholeTable" dxfId="11"/>
      <tableStyleElement type="headerRow" dxfId="10"/>
      <tableStyleElement type="firstRowStripe" dxfId="9"/>
      <tableStyleElement type="second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B$13" max="3000" min="1904" page="10" val="2016"/>
</file>

<file path=xl/ctrlProps/ctrlProp2.xml><?xml version="1.0" encoding="utf-8"?>
<formControlPr xmlns="http://schemas.microsoft.com/office/spreadsheetml/2009/9/main" objectType="Spin" dx="16" fmlaLink="$B$16" max="12" min="1" page="10"/>
</file>

<file path=xl/ctrlProps/ctrlProp3.xml><?xml version="1.0" encoding="utf-8"?>
<formControlPr xmlns="http://schemas.microsoft.com/office/spreadsheetml/2009/9/main" objectType="Spin" dx="16" fmlaLink="$B$17" max="31" min="1" page="10" val="4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Intervalles de temps'!A1"/><Relationship Id="rId1" Type="http://schemas.openxmlformats.org/officeDocument/2006/relationships/hyperlink" Target="#'Planificateur d&#8217;&#233;v&#233;nement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Intervalles de temps'!A1"/><Relationship Id="rId1" Type="http://schemas.openxmlformats.org/officeDocument/2006/relationships/hyperlink" Target="#'Emploi du temps quotidien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11</xdr:row>
          <xdr:rowOff>180975</xdr:rowOff>
        </xdr:from>
        <xdr:to>
          <xdr:col>2</xdr:col>
          <xdr:colOff>114300</xdr:colOff>
          <xdr:row>13</xdr:row>
          <xdr:rowOff>9525</xdr:rowOff>
        </xdr:to>
        <xdr:sp macro="" textlink="">
          <xdr:nvSpPr>
            <xdr:cNvPr id="4103" name="Compteur de l’année" descr="Year Spinner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14</xdr:row>
          <xdr:rowOff>0</xdr:rowOff>
        </xdr:from>
        <xdr:to>
          <xdr:col>2</xdr:col>
          <xdr:colOff>114300</xdr:colOff>
          <xdr:row>15</xdr:row>
          <xdr:rowOff>19050</xdr:rowOff>
        </xdr:to>
        <xdr:sp macro="" textlink="">
          <xdr:nvSpPr>
            <xdr:cNvPr id="4104" name="Compteur du mois" descr="Month Spinner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16</xdr:row>
          <xdr:rowOff>0</xdr:rowOff>
        </xdr:from>
        <xdr:to>
          <xdr:col>2</xdr:col>
          <xdr:colOff>114300</xdr:colOff>
          <xdr:row>17</xdr:row>
          <xdr:rowOff>19050</xdr:rowOff>
        </xdr:to>
        <xdr:sp macro="" textlink="">
          <xdr:nvSpPr>
            <xdr:cNvPr id="4105" name="Compteur du jour" descr="Day Spinner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1</xdr:col>
      <xdr:colOff>1429</xdr:colOff>
      <xdr:row>9</xdr:row>
      <xdr:rowOff>129813</xdr:rowOff>
    </xdr:from>
    <xdr:to>
      <xdr:col>1</xdr:col>
      <xdr:colOff>295513</xdr:colOff>
      <xdr:row>11</xdr:row>
      <xdr:rowOff>17318</xdr:rowOff>
    </xdr:to>
    <xdr:grpSp>
      <xdr:nvGrpSpPr>
        <xdr:cNvPr id="107" name="Afficher l’icône du calendrier" descr="&quot;&quot;" title="Afficher l’icône du calendrier"/>
        <xdr:cNvGrpSpPr>
          <a:grpSpLocks noChangeAspect="1"/>
        </xdr:cNvGrpSpPr>
      </xdr:nvGrpSpPr>
      <xdr:grpSpPr bwMode="auto">
        <a:xfrm>
          <a:off x="306229" y="1901463"/>
          <a:ext cx="294084" cy="268505"/>
          <a:chOff x="61" y="204"/>
          <a:chExt cx="31" cy="120"/>
        </a:xfrm>
      </xdr:grpSpPr>
      <xdr:sp macro="" textlink="">
        <xdr:nvSpPr>
          <xdr:cNvPr id="108" name="Rectangle 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09" name="Rectangle 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0" name="Forme libre 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0</xdr:col>
      <xdr:colOff>298187</xdr:colOff>
      <xdr:row>23</xdr:row>
      <xdr:rowOff>75080</xdr:rowOff>
    </xdr:from>
    <xdr:to>
      <xdr:col>2</xdr:col>
      <xdr:colOff>733425</xdr:colOff>
      <xdr:row>24</xdr:row>
      <xdr:rowOff>66676</xdr:rowOff>
    </xdr:to>
    <xdr:grpSp>
      <xdr:nvGrpSpPr>
        <xdr:cNvPr id="111" name="Ajouter un événement" descr="Cliquez ici pour ajouter un nouvel événement" title="Ajouter un événement"/>
        <xdr:cNvGrpSpPr/>
      </xdr:nvGrpSpPr>
      <xdr:grpSpPr>
        <a:xfrm>
          <a:off x="298187" y="4513730"/>
          <a:ext cx="1730638" cy="182096"/>
          <a:chOff x="298187" y="4809005"/>
          <a:chExt cx="1568391" cy="182096"/>
        </a:xfrm>
      </xdr:grpSpPr>
      <xdr:sp macro="" textlink="">
        <xdr:nvSpPr>
          <xdr:cNvPr id="112" name="Rectangle à coins arrondis 111">
            <a:hlinkClick xmlns:r="http://schemas.openxmlformats.org/officeDocument/2006/relationships" r:id="rId1" tooltip="Cliquez ici pour ajouter un nouvel événement"/>
          </xdr:cNvPr>
          <xdr:cNvSpPr/>
        </xdr:nvSpPr>
        <xdr:spPr>
          <a:xfrm>
            <a:off x="298187" y="4809005"/>
            <a:ext cx="1568391" cy="182096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 rtl="0"/>
            <a:r>
              <a:rPr lang="fr" sz="900" b="1">
                <a:solidFill>
                  <a:schemeClr val="tx2"/>
                </a:solidFill>
                <a:effectLst/>
                <a:latin typeface="+mn-lt"/>
                <a:ea typeface="+mn-ea"/>
                <a:cs typeface="+mn-cs"/>
              </a:rPr>
              <a:t>AJOUTER</a:t>
            </a:r>
            <a:r>
              <a:rPr lang="fr" sz="900" b="1" baseline="0">
                <a:solidFill>
                  <a:schemeClr val="tx2"/>
                </a:solidFill>
                <a:effectLst/>
                <a:latin typeface="+mn-lt"/>
                <a:ea typeface="+mn-ea"/>
                <a:cs typeface="+mn-cs"/>
              </a:rPr>
              <a:t> UN ÉVÉNEMENT</a:t>
            </a:r>
            <a:endParaRPr lang="en-US" sz="1000" b="1">
              <a:solidFill>
                <a:schemeClr val="tx2"/>
              </a:solidFill>
            </a:endParaRPr>
          </a:p>
        </xdr:txBody>
      </xdr:sp>
      <xdr:grpSp>
        <xdr:nvGrpSpPr>
          <xdr:cNvPr id="113" name="Ajouter un événement"/>
          <xdr:cNvGrpSpPr>
            <a:grpSpLocks noChangeAspect="1"/>
          </xdr:cNvGrpSpPr>
        </xdr:nvGrpSpPr>
        <xdr:grpSpPr bwMode="auto">
          <a:xfrm>
            <a:off x="347124" y="4829174"/>
            <a:ext cx="146404" cy="152399"/>
            <a:chOff x="32" y="40"/>
            <a:chExt cx="15" cy="487"/>
          </a:xfrm>
        </xdr:grpSpPr>
        <xdr:sp macro="" textlink="">
          <xdr:nvSpPr>
            <xdr:cNvPr id="115" name="Rectangle 15"/>
            <xdr:cNvSpPr>
              <a:spLocks noChangeArrowheads="1"/>
            </xdr:cNvSpPr>
          </xdr:nvSpPr>
          <xdr:spPr bwMode="auto">
            <a:xfrm>
              <a:off x="32" y="40"/>
              <a:ext cx="15" cy="487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16" name="Forme libre 16"/>
            <xdr:cNvSpPr>
              <a:spLocks noEditPoints="1"/>
            </xdr:cNvSpPr>
          </xdr:nvSpPr>
          <xdr:spPr bwMode="auto">
            <a:xfrm>
              <a:off x="32" y="40"/>
              <a:ext cx="15" cy="487"/>
            </a:xfrm>
            <a:custGeom>
              <a:avLst/>
              <a:gdLst>
                <a:gd name="T0" fmla="*/ 1711 w 3265"/>
                <a:gd name="T1" fmla="*/ 667 h 3265"/>
                <a:gd name="T2" fmla="*/ 1770 w 3265"/>
                <a:gd name="T3" fmla="*/ 755 h 3265"/>
                <a:gd name="T4" fmla="*/ 2146 w 3265"/>
                <a:gd name="T5" fmla="*/ 1964 h 3265"/>
                <a:gd name="T6" fmla="*/ 2169 w 3265"/>
                <a:gd name="T7" fmla="*/ 2057 h 3265"/>
                <a:gd name="T8" fmla="*/ 2127 w 3265"/>
                <a:gd name="T9" fmla="*/ 2143 h 3265"/>
                <a:gd name="T10" fmla="*/ 2029 w 3265"/>
                <a:gd name="T11" fmla="*/ 2182 h 3265"/>
                <a:gd name="T12" fmla="*/ 1946 w 3265"/>
                <a:gd name="T13" fmla="*/ 2155 h 3265"/>
                <a:gd name="T14" fmla="*/ 1495 w 3265"/>
                <a:gd name="T15" fmla="*/ 755 h 3265"/>
                <a:gd name="T16" fmla="*/ 1554 w 3265"/>
                <a:gd name="T17" fmla="*/ 667 h 3265"/>
                <a:gd name="T18" fmla="*/ 1632 w 3265"/>
                <a:gd name="T19" fmla="*/ 495 h 3265"/>
                <a:gd name="T20" fmla="*/ 1305 w 3265"/>
                <a:gd name="T21" fmla="*/ 544 h 3265"/>
                <a:gd name="T22" fmla="*/ 1014 w 3265"/>
                <a:gd name="T23" fmla="*/ 679 h 3265"/>
                <a:gd name="T24" fmla="*/ 775 w 3265"/>
                <a:gd name="T25" fmla="*/ 887 h 3265"/>
                <a:gd name="T26" fmla="*/ 602 w 3265"/>
                <a:gd name="T27" fmla="*/ 1153 h 3265"/>
                <a:gd name="T28" fmla="*/ 508 w 3265"/>
                <a:gd name="T29" fmla="*/ 1465 h 3265"/>
                <a:gd name="T30" fmla="*/ 508 w 3265"/>
                <a:gd name="T31" fmla="*/ 1800 h 3265"/>
                <a:gd name="T32" fmla="*/ 602 w 3265"/>
                <a:gd name="T33" fmla="*/ 2112 h 3265"/>
                <a:gd name="T34" fmla="*/ 775 w 3265"/>
                <a:gd name="T35" fmla="*/ 2378 h 3265"/>
                <a:gd name="T36" fmla="*/ 1014 w 3265"/>
                <a:gd name="T37" fmla="*/ 2586 h 3265"/>
                <a:gd name="T38" fmla="*/ 1305 w 3265"/>
                <a:gd name="T39" fmla="*/ 2722 h 3265"/>
                <a:gd name="T40" fmla="*/ 1632 w 3265"/>
                <a:gd name="T41" fmla="*/ 2770 h 3265"/>
                <a:gd name="T42" fmla="*/ 1961 w 3265"/>
                <a:gd name="T43" fmla="*/ 2722 h 3265"/>
                <a:gd name="T44" fmla="*/ 2251 w 3265"/>
                <a:gd name="T45" fmla="*/ 2586 h 3265"/>
                <a:gd name="T46" fmla="*/ 2490 w 3265"/>
                <a:gd name="T47" fmla="*/ 2378 h 3265"/>
                <a:gd name="T48" fmla="*/ 2663 w 3265"/>
                <a:gd name="T49" fmla="*/ 2112 h 3265"/>
                <a:gd name="T50" fmla="*/ 2757 w 3265"/>
                <a:gd name="T51" fmla="*/ 1800 h 3265"/>
                <a:gd name="T52" fmla="*/ 2757 w 3265"/>
                <a:gd name="T53" fmla="*/ 1465 h 3265"/>
                <a:gd name="T54" fmla="*/ 2663 w 3265"/>
                <a:gd name="T55" fmla="*/ 1153 h 3265"/>
                <a:gd name="T56" fmla="*/ 2490 w 3265"/>
                <a:gd name="T57" fmla="*/ 887 h 3265"/>
                <a:gd name="T58" fmla="*/ 2251 w 3265"/>
                <a:gd name="T59" fmla="*/ 679 h 3265"/>
                <a:gd name="T60" fmla="*/ 1961 w 3265"/>
                <a:gd name="T61" fmla="*/ 544 h 3265"/>
                <a:gd name="T62" fmla="*/ 1632 w 3265"/>
                <a:gd name="T63" fmla="*/ 495 h 3265"/>
                <a:gd name="T64" fmla="*/ 1937 w 3265"/>
                <a:gd name="T65" fmla="*/ 28 h 3265"/>
                <a:gd name="T66" fmla="*/ 2312 w 3265"/>
                <a:gd name="T67" fmla="*/ 149 h 3265"/>
                <a:gd name="T68" fmla="*/ 2643 w 3265"/>
                <a:gd name="T69" fmla="*/ 351 h 3265"/>
                <a:gd name="T70" fmla="*/ 2915 w 3265"/>
                <a:gd name="T71" fmla="*/ 622 h 3265"/>
                <a:gd name="T72" fmla="*/ 3117 w 3265"/>
                <a:gd name="T73" fmla="*/ 953 h 3265"/>
                <a:gd name="T74" fmla="*/ 3237 w 3265"/>
                <a:gd name="T75" fmla="*/ 1328 h 3265"/>
                <a:gd name="T76" fmla="*/ 3262 w 3265"/>
                <a:gd name="T77" fmla="*/ 1736 h 3265"/>
                <a:gd name="T78" fmla="*/ 3187 w 3265"/>
                <a:gd name="T79" fmla="*/ 2130 h 3265"/>
                <a:gd name="T80" fmla="*/ 3026 w 3265"/>
                <a:gd name="T81" fmla="*/ 2484 h 3265"/>
                <a:gd name="T82" fmla="*/ 2787 w 3265"/>
                <a:gd name="T83" fmla="*/ 2787 h 3265"/>
                <a:gd name="T84" fmla="*/ 2484 w 3265"/>
                <a:gd name="T85" fmla="*/ 3026 h 3265"/>
                <a:gd name="T86" fmla="*/ 2130 w 3265"/>
                <a:gd name="T87" fmla="*/ 3188 h 3265"/>
                <a:gd name="T88" fmla="*/ 1736 w 3265"/>
                <a:gd name="T89" fmla="*/ 3262 h 3265"/>
                <a:gd name="T90" fmla="*/ 1328 w 3265"/>
                <a:gd name="T91" fmla="*/ 3237 h 3265"/>
                <a:gd name="T92" fmla="*/ 952 w 3265"/>
                <a:gd name="T93" fmla="*/ 3117 h 3265"/>
                <a:gd name="T94" fmla="*/ 622 w 3265"/>
                <a:gd name="T95" fmla="*/ 2914 h 3265"/>
                <a:gd name="T96" fmla="*/ 351 w 3265"/>
                <a:gd name="T97" fmla="*/ 2643 h 3265"/>
                <a:gd name="T98" fmla="*/ 148 w 3265"/>
                <a:gd name="T99" fmla="*/ 2313 h 3265"/>
                <a:gd name="T100" fmla="*/ 28 w 3265"/>
                <a:gd name="T101" fmla="*/ 1937 h 3265"/>
                <a:gd name="T102" fmla="*/ 3 w 3265"/>
                <a:gd name="T103" fmla="*/ 1529 h 3265"/>
                <a:gd name="T104" fmla="*/ 77 w 3265"/>
                <a:gd name="T105" fmla="*/ 1135 h 3265"/>
                <a:gd name="T106" fmla="*/ 239 w 3265"/>
                <a:gd name="T107" fmla="*/ 781 h 3265"/>
                <a:gd name="T108" fmla="*/ 478 w 3265"/>
                <a:gd name="T109" fmla="*/ 478 h 3265"/>
                <a:gd name="T110" fmla="*/ 781 w 3265"/>
                <a:gd name="T111" fmla="*/ 240 h 3265"/>
                <a:gd name="T112" fmla="*/ 1135 w 3265"/>
                <a:gd name="T113" fmla="*/ 78 h 3265"/>
                <a:gd name="T114" fmla="*/ 1529 w 3265"/>
                <a:gd name="T115" fmla="*/ 3 h 326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</a:cxnLst>
              <a:rect l="0" t="0" r="r" b="b"/>
              <a:pathLst>
                <a:path w="3265" h="3265">
                  <a:moveTo>
                    <a:pt x="1632" y="643"/>
                  </a:moveTo>
                  <a:lnTo>
                    <a:pt x="1661" y="646"/>
                  </a:lnTo>
                  <a:lnTo>
                    <a:pt x="1688" y="654"/>
                  </a:lnTo>
                  <a:lnTo>
                    <a:pt x="1711" y="667"/>
                  </a:lnTo>
                  <a:lnTo>
                    <a:pt x="1732" y="684"/>
                  </a:lnTo>
                  <a:lnTo>
                    <a:pt x="1749" y="705"/>
                  </a:lnTo>
                  <a:lnTo>
                    <a:pt x="1762" y="729"/>
                  </a:lnTo>
                  <a:lnTo>
                    <a:pt x="1770" y="755"/>
                  </a:lnTo>
                  <a:lnTo>
                    <a:pt x="1773" y="784"/>
                  </a:lnTo>
                  <a:lnTo>
                    <a:pt x="1773" y="1576"/>
                  </a:lnTo>
                  <a:lnTo>
                    <a:pt x="2131" y="1944"/>
                  </a:lnTo>
                  <a:lnTo>
                    <a:pt x="2146" y="1964"/>
                  </a:lnTo>
                  <a:lnTo>
                    <a:pt x="2158" y="1985"/>
                  </a:lnTo>
                  <a:lnTo>
                    <a:pt x="2166" y="2008"/>
                  </a:lnTo>
                  <a:lnTo>
                    <a:pt x="2169" y="2032"/>
                  </a:lnTo>
                  <a:lnTo>
                    <a:pt x="2169" y="2057"/>
                  </a:lnTo>
                  <a:lnTo>
                    <a:pt x="2164" y="2080"/>
                  </a:lnTo>
                  <a:lnTo>
                    <a:pt x="2156" y="2103"/>
                  </a:lnTo>
                  <a:lnTo>
                    <a:pt x="2144" y="2124"/>
                  </a:lnTo>
                  <a:lnTo>
                    <a:pt x="2127" y="2143"/>
                  </a:lnTo>
                  <a:lnTo>
                    <a:pt x="2105" y="2160"/>
                  </a:lnTo>
                  <a:lnTo>
                    <a:pt x="2080" y="2173"/>
                  </a:lnTo>
                  <a:lnTo>
                    <a:pt x="2055" y="2180"/>
                  </a:lnTo>
                  <a:lnTo>
                    <a:pt x="2029" y="2182"/>
                  </a:lnTo>
                  <a:lnTo>
                    <a:pt x="2007" y="2181"/>
                  </a:lnTo>
                  <a:lnTo>
                    <a:pt x="1986" y="2176"/>
                  </a:lnTo>
                  <a:lnTo>
                    <a:pt x="1965" y="2167"/>
                  </a:lnTo>
                  <a:lnTo>
                    <a:pt x="1946" y="2155"/>
                  </a:lnTo>
                  <a:lnTo>
                    <a:pt x="1928" y="2140"/>
                  </a:lnTo>
                  <a:lnTo>
                    <a:pt x="1492" y="1690"/>
                  </a:lnTo>
                  <a:lnTo>
                    <a:pt x="1492" y="784"/>
                  </a:lnTo>
                  <a:lnTo>
                    <a:pt x="1495" y="755"/>
                  </a:lnTo>
                  <a:lnTo>
                    <a:pt x="1503" y="729"/>
                  </a:lnTo>
                  <a:lnTo>
                    <a:pt x="1516" y="705"/>
                  </a:lnTo>
                  <a:lnTo>
                    <a:pt x="1533" y="684"/>
                  </a:lnTo>
                  <a:lnTo>
                    <a:pt x="1554" y="667"/>
                  </a:lnTo>
                  <a:lnTo>
                    <a:pt x="1578" y="654"/>
                  </a:lnTo>
                  <a:lnTo>
                    <a:pt x="1604" y="646"/>
                  </a:lnTo>
                  <a:lnTo>
                    <a:pt x="1632" y="643"/>
                  </a:lnTo>
                  <a:close/>
                  <a:moveTo>
                    <a:pt x="1632" y="495"/>
                  </a:moveTo>
                  <a:lnTo>
                    <a:pt x="1548" y="498"/>
                  </a:lnTo>
                  <a:lnTo>
                    <a:pt x="1465" y="509"/>
                  </a:lnTo>
                  <a:lnTo>
                    <a:pt x="1383" y="524"/>
                  </a:lnTo>
                  <a:lnTo>
                    <a:pt x="1305" y="544"/>
                  </a:lnTo>
                  <a:lnTo>
                    <a:pt x="1228" y="570"/>
                  </a:lnTo>
                  <a:lnTo>
                    <a:pt x="1153" y="602"/>
                  </a:lnTo>
                  <a:lnTo>
                    <a:pt x="1082" y="638"/>
                  </a:lnTo>
                  <a:lnTo>
                    <a:pt x="1014" y="679"/>
                  </a:lnTo>
                  <a:lnTo>
                    <a:pt x="948" y="725"/>
                  </a:lnTo>
                  <a:lnTo>
                    <a:pt x="887" y="775"/>
                  </a:lnTo>
                  <a:lnTo>
                    <a:pt x="829" y="829"/>
                  </a:lnTo>
                  <a:lnTo>
                    <a:pt x="775" y="887"/>
                  </a:lnTo>
                  <a:lnTo>
                    <a:pt x="724" y="949"/>
                  </a:lnTo>
                  <a:lnTo>
                    <a:pt x="679" y="1014"/>
                  </a:lnTo>
                  <a:lnTo>
                    <a:pt x="638" y="1082"/>
                  </a:lnTo>
                  <a:lnTo>
                    <a:pt x="602" y="1153"/>
                  </a:lnTo>
                  <a:lnTo>
                    <a:pt x="570" y="1228"/>
                  </a:lnTo>
                  <a:lnTo>
                    <a:pt x="543" y="1304"/>
                  </a:lnTo>
                  <a:lnTo>
                    <a:pt x="523" y="1383"/>
                  </a:lnTo>
                  <a:lnTo>
                    <a:pt x="508" y="1465"/>
                  </a:lnTo>
                  <a:lnTo>
                    <a:pt x="498" y="1548"/>
                  </a:lnTo>
                  <a:lnTo>
                    <a:pt x="495" y="1633"/>
                  </a:lnTo>
                  <a:lnTo>
                    <a:pt x="498" y="1717"/>
                  </a:lnTo>
                  <a:lnTo>
                    <a:pt x="508" y="1800"/>
                  </a:lnTo>
                  <a:lnTo>
                    <a:pt x="523" y="1882"/>
                  </a:lnTo>
                  <a:lnTo>
                    <a:pt x="543" y="1960"/>
                  </a:lnTo>
                  <a:lnTo>
                    <a:pt x="570" y="2037"/>
                  </a:lnTo>
                  <a:lnTo>
                    <a:pt x="602" y="2112"/>
                  </a:lnTo>
                  <a:lnTo>
                    <a:pt x="638" y="2183"/>
                  </a:lnTo>
                  <a:lnTo>
                    <a:pt x="679" y="2251"/>
                  </a:lnTo>
                  <a:lnTo>
                    <a:pt x="724" y="2316"/>
                  </a:lnTo>
                  <a:lnTo>
                    <a:pt x="775" y="2378"/>
                  </a:lnTo>
                  <a:lnTo>
                    <a:pt x="829" y="2436"/>
                  </a:lnTo>
                  <a:lnTo>
                    <a:pt x="887" y="2490"/>
                  </a:lnTo>
                  <a:lnTo>
                    <a:pt x="948" y="2540"/>
                  </a:lnTo>
                  <a:lnTo>
                    <a:pt x="1014" y="2586"/>
                  </a:lnTo>
                  <a:lnTo>
                    <a:pt x="1082" y="2627"/>
                  </a:lnTo>
                  <a:lnTo>
                    <a:pt x="1153" y="2663"/>
                  </a:lnTo>
                  <a:lnTo>
                    <a:pt x="1228" y="2695"/>
                  </a:lnTo>
                  <a:lnTo>
                    <a:pt x="1305" y="2722"/>
                  </a:lnTo>
                  <a:lnTo>
                    <a:pt x="1383" y="2742"/>
                  </a:lnTo>
                  <a:lnTo>
                    <a:pt x="1465" y="2757"/>
                  </a:lnTo>
                  <a:lnTo>
                    <a:pt x="1548" y="2767"/>
                  </a:lnTo>
                  <a:lnTo>
                    <a:pt x="1632" y="2770"/>
                  </a:lnTo>
                  <a:lnTo>
                    <a:pt x="1717" y="2767"/>
                  </a:lnTo>
                  <a:lnTo>
                    <a:pt x="1800" y="2757"/>
                  </a:lnTo>
                  <a:lnTo>
                    <a:pt x="1882" y="2742"/>
                  </a:lnTo>
                  <a:lnTo>
                    <a:pt x="1961" y="2722"/>
                  </a:lnTo>
                  <a:lnTo>
                    <a:pt x="2037" y="2695"/>
                  </a:lnTo>
                  <a:lnTo>
                    <a:pt x="2112" y="2663"/>
                  </a:lnTo>
                  <a:lnTo>
                    <a:pt x="2183" y="2627"/>
                  </a:lnTo>
                  <a:lnTo>
                    <a:pt x="2251" y="2586"/>
                  </a:lnTo>
                  <a:lnTo>
                    <a:pt x="2316" y="2540"/>
                  </a:lnTo>
                  <a:lnTo>
                    <a:pt x="2378" y="2490"/>
                  </a:lnTo>
                  <a:lnTo>
                    <a:pt x="2436" y="2436"/>
                  </a:lnTo>
                  <a:lnTo>
                    <a:pt x="2490" y="2378"/>
                  </a:lnTo>
                  <a:lnTo>
                    <a:pt x="2540" y="2316"/>
                  </a:lnTo>
                  <a:lnTo>
                    <a:pt x="2586" y="2251"/>
                  </a:lnTo>
                  <a:lnTo>
                    <a:pt x="2627" y="2183"/>
                  </a:lnTo>
                  <a:lnTo>
                    <a:pt x="2663" y="2112"/>
                  </a:lnTo>
                  <a:lnTo>
                    <a:pt x="2695" y="2037"/>
                  </a:lnTo>
                  <a:lnTo>
                    <a:pt x="2721" y="1960"/>
                  </a:lnTo>
                  <a:lnTo>
                    <a:pt x="2742" y="1882"/>
                  </a:lnTo>
                  <a:lnTo>
                    <a:pt x="2757" y="1800"/>
                  </a:lnTo>
                  <a:lnTo>
                    <a:pt x="2767" y="1717"/>
                  </a:lnTo>
                  <a:lnTo>
                    <a:pt x="2770" y="1633"/>
                  </a:lnTo>
                  <a:lnTo>
                    <a:pt x="2767" y="1548"/>
                  </a:lnTo>
                  <a:lnTo>
                    <a:pt x="2757" y="1465"/>
                  </a:lnTo>
                  <a:lnTo>
                    <a:pt x="2742" y="1383"/>
                  </a:lnTo>
                  <a:lnTo>
                    <a:pt x="2721" y="1304"/>
                  </a:lnTo>
                  <a:lnTo>
                    <a:pt x="2695" y="1228"/>
                  </a:lnTo>
                  <a:lnTo>
                    <a:pt x="2663" y="1153"/>
                  </a:lnTo>
                  <a:lnTo>
                    <a:pt x="2627" y="1082"/>
                  </a:lnTo>
                  <a:lnTo>
                    <a:pt x="2586" y="1014"/>
                  </a:lnTo>
                  <a:lnTo>
                    <a:pt x="2540" y="949"/>
                  </a:lnTo>
                  <a:lnTo>
                    <a:pt x="2490" y="887"/>
                  </a:lnTo>
                  <a:lnTo>
                    <a:pt x="2436" y="829"/>
                  </a:lnTo>
                  <a:lnTo>
                    <a:pt x="2378" y="775"/>
                  </a:lnTo>
                  <a:lnTo>
                    <a:pt x="2316" y="725"/>
                  </a:lnTo>
                  <a:lnTo>
                    <a:pt x="2251" y="679"/>
                  </a:lnTo>
                  <a:lnTo>
                    <a:pt x="2183" y="638"/>
                  </a:lnTo>
                  <a:lnTo>
                    <a:pt x="2112" y="602"/>
                  </a:lnTo>
                  <a:lnTo>
                    <a:pt x="2037" y="570"/>
                  </a:lnTo>
                  <a:lnTo>
                    <a:pt x="1961" y="544"/>
                  </a:lnTo>
                  <a:lnTo>
                    <a:pt x="1882" y="524"/>
                  </a:lnTo>
                  <a:lnTo>
                    <a:pt x="1800" y="509"/>
                  </a:lnTo>
                  <a:lnTo>
                    <a:pt x="1717" y="498"/>
                  </a:lnTo>
                  <a:lnTo>
                    <a:pt x="1632" y="495"/>
                  </a:lnTo>
                  <a:close/>
                  <a:moveTo>
                    <a:pt x="1632" y="0"/>
                  </a:moveTo>
                  <a:lnTo>
                    <a:pt x="1736" y="3"/>
                  </a:lnTo>
                  <a:lnTo>
                    <a:pt x="1837" y="13"/>
                  </a:lnTo>
                  <a:lnTo>
                    <a:pt x="1937" y="28"/>
                  </a:lnTo>
                  <a:lnTo>
                    <a:pt x="2034" y="50"/>
                  </a:lnTo>
                  <a:lnTo>
                    <a:pt x="2130" y="78"/>
                  </a:lnTo>
                  <a:lnTo>
                    <a:pt x="2222" y="111"/>
                  </a:lnTo>
                  <a:lnTo>
                    <a:pt x="2312" y="149"/>
                  </a:lnTo>
                  <a:lnTo>
                    <a:pt x="2400" y="192"/>
                  </a:lnTo>
                  <a:lnTo>
                    <a:pt x="2484" y="240"/>
                  </a:lnTo>
                  <a:lnTo>
                    <a:pt x="2565" y="293"/>
                  </a:lnTo>
                  <a:lnTo>
                    <a:pt x="2643" y="351"/>
                  </a:lnTo>
                  <a:lnTo>
                    <a:pt x="2716" y="412"/>
                  </a:lnTo>
                  <a:lnTo>
                    <a:pt x="2787" y="478"/>
                  </a:lnTo>
                  <a:lnTo>
                    <a:pt x="2853" y="549"/>
                  </a:lnTo>
                  <a:lnTo>
                    <a:pt x="2915" y="622"/>
                  </a:lnTo>
                  <a:lnTo>
                    <a:pt x="2972" y="700"/>
                  </a:lnTo>
                  <a:lnTo>
                    <a:pt x="3026" y="781"/>
                  </a:lnTo>
                  <a:lnTo>
                    <a:pt x="3074" y="865"/>
                  </a:lnTo>
                  <a:lnTo>
                    <a:pt x="3117" y="953"/>
                  </a:lnTo>
                  <a:lnTo>
                    <a:pt x="3155" y="1043"/>
                  </a:lnTo>
                  <a:lnTo>
                    <a:pt x="3187" y="1135"/>
                  </a:lnTo>
                  <a:lnTo>
                    <a:pt x="3216" y="1231"/>
                  </a:lnTo>
                  <a:lnTo>
                    <a:pt x="3237" y="1328"/>
                  </a:lnTo>
                  <a:lnTo>
                    <a:pt x="3253" y="1428"/>
                  </a:lnTo>
                  <a:lnTo>
                    <a:pt x="3262" y="1529"/>
                  </a:lnTo>
                  <a:lnTo>
                    <a:pt x="3265" y="1633"/>
                  </a:lnTo>
                  <a:lnTo>
                    <a:pt x="3262" y="1736"/>
                  </a:lnTo>
                  <a:lnTo>
                    <a:pt x="3253" y="1838"/>
                  </a:lnTo>
                  <a:lnTo>
                    <a:pt x="3237" y="1937"/>
                  </a:lnTo>
                  <a:lnTo>
                    <a:pt x="3216" y="2034"/>
                  </a:lnTo>
                  <a:lnTo>
                    <a:pt x="3187" y="2130"/>
                  </a:lnTo>
                  <a:lnTo>
                    <a:pt x="3155" y="2222"/>
                  </a:lnTo>
                  <a:lnTo>
                    <a:pt x="3117" y="2313"/>
                  </a:lnTo>
                  <a:lnTo>
                    <a:pt x="3074" y="2400"/>
                  </a:lnTo>
                  <a:lnTo>
                    <a:pt x="3026" y="2484"/>
                  </a:lnTo>
                  <a:lnTo>
                    <a:pt x="2972" y="2565"/>
                  </a:lnTo>
                  <a:lnTo>
                    <a:pt x="2915" y="2643"/>
                  </a:lnTo>
                  <a:lnTo>
                    <a:pt x="2853" y="2717"/>
                  </a:lnTo>
                  <a:lnTo>
                    <a:pt x="2787" y="2787"/>
                  </a:lnTo>
                  <a:lnTo>
                    <a:pt x="2716" y="2853"/>
                  </a:lnTo>
                  <a:lnTo>
                    <a:pt x="2643" y="2914"/>
                  </a:lnTo>
                  <a:lnTo>
                    <a:pt x="2565" y="2973"/>
                  </a:lnTo>
                  <a:lnTo>
                    <a:pt x="2484" y="3026"/>
                  </a:lnTo>
                  <a:lnTo>
                    <a:pt x="2400" y="3074"/>
                  </a:lnTo>
                  <a:lnTo>
                    <a:pt x="2312" y="3117"/>
                  </a:lnTo>
                  <a:lnTo>
                    <a:pt x="2222" y="3156"/>
                  </a:lnTo>
                  <a:lnTo>
                    <a:pt x="2130" y="3188"/>
                  </a:lnTo>
                  <a:lnTo>
                    <a:pt x="2034" y="3215"/>
                  </a:lnTo>
                  <a:lnTo>
                    <a:pt x="1937" y="3237"/>
                  </a:lnTo>
                  <a:lnTo>
                    <a:pt x="1837" y="3252"/>
                  </a:lnTo>
                  <a:lnTo>
                    <a:pt x="1736" y="3262"/>
                  </a:lnTo>
                  <a:lnTo>
                    <a:pt x="1632" y="3265"/>
                  </a:lnTo>
                  <a:lnTo>
                    <a:pt x="1529" y="3262"/>
                  </a:lnTo>
                  <a:lnTo>
                    <a:pt x="1427" y="3252"/>
                  </a:lnTo>
                  <a:lnTo>
                    <a:pt x="1328" y="3237"/>
                  </a:lnTo>
                  <a:lnTo>
                    <a:pt x="1231" y="3215"/>
                  </a:lnTo>
                  <a:lnTo>
                    <a:pt x="1135" y="3188"/>
                  </a:lnTo>
                  <a:lnTo>
                    <a:pt x="1043" y="3156"/>
                  </a:lnTo>
                  <a:lnTo>
                    <a:pt x="952" y="3117"/>
                  </a:lnTo>
                  <a:lnTo>
                    <a:pt x="865" y="3074"/>
                  </a:lnTo>
                  <a:lnTo>
                    <a:pt x="781" y="3026"/>
                  </a:lnTo>
                  <a:lnTo>
                    <a:pt x="700" y="2973"/>
                  </a:lnTo>
                  <a:lnTo>
                    <a:pt x="622" y="2914"/>
                  </a:lnTo>
                  <a:lnTo>
                    <a:pt x="548" y="2853"/>
                  </a:lnTo>
                  <a:lnTo>
                    <a:pt x="478" y="2787"/>
                  </a:lnTo>
                  <a:lnTo>
                    <a:pt x="412" y="2717"/>
                  </a:lnTo>
                  <a:lnTo>
                    <a:pt x="351" y="2643"/>
                  </a:lnTo>
                  <a:lnTo>
                    <a:pt x="292" y="2565"/>
                  </a:lnTo>
                  <a:lnTo>
                    <a:pt x="239" y="2484"/>
                  </a:lnTo>
                  <a:lnTo>
                    <a:pt x="191" y="2400"/>
                  </a:lnTo>
                  <a:lnTo>
                    <a:pt x="148" y="2313"/>
                  </a:lnTo>
                  <a:lnTo>
                    <a:pt x="109" y="2222"/>
                  </a:lnTo>
                  <a:lnTo>
                    <a:pt x="77" y="2130"/>
                  </a:lnTo>
                  <a:lnTo>
                    <a:pt x="50" y="2034"/>
                  </a:lnTo>
                  <a:lnTo>
                    <a:pt x="28" y="1937"/>
                  </a:lnTo>
                  <a:lnTo>
                    <a:pt x="13" y="1838"/>
                  </a:lnTo>
                  <a:lnTo>
                    <a:pt x="3" y="1736"/>
                  </a:lnTo>
                  <a:lnTo>
                    <a:pt x="0" y="1633"/>
                  </a:lnTo>
                  <a:lnTo>
                    <a:pt x="3" y="1529"/>
                  </a:lnTo>
                  <a:lnTo>
                    <a:pt x="13" y="1428"/>
                  </a:lnTo>
                  <a:lnTo>
                    <a:pt x="28" y="1328"/>
                  </a:lnTo>
                  <a:lnTo>
                    <a:pt x="50" y="1231"/>
                  </a:lnTo>
                  <a:lnTo>
                    <a:pt x="77" y="1135"/>
                  </a:lnTo>
                  <a:lnTo>
                    <a:pt x="109" y="1043"/>
                  </a:lnTo>
                  <a:lnTo>
                    <a:pt x="148" y="953"/>
                  </a:lnTo>
                  <a:lnTo>
                    <a:pt x="191" y="865"/>
                  </a:lnTo>
                  <a:lnTo>
                    <a:pt x="239" y="781"/>
                  </a:lnTo>
                  <a:lnTo>
                    <a:pt x="292" y="700"/>
                  </a:lnTo>
                  <a:lnTo>
                    <a:pt x="351" y="622"/>
                  </a:lnTo>
                  <a:lnTo>
                    <a:pt x="412" y="549"/>
                  </a:lnTo>
                  <a:lnTo>
                    <a:pt x="478" y="478"/>
                  </a:lnTo>
                  <a:lnTo>
                    <a:pt x="548" y="412"/>
                  </a:lnTo>
                  <a:lnTo>
                    <a:pt x="622" y="351"/>
                  </a:lnTo>
                  <a:lnTo>
                    <a:pt x="700" y="293"/>
                  </a:lnTo>
                  <a:lnTo>
                    <a:pt x="781" y="240"/>
                  </a:lnTo>
                  <a:lnTo>
                    <a:pt x="865" y="192"/>
                  </a:lnTo>
                  <a:lnTo>
                    <a:pt x="952" y="149"/>
                  </a:lnTo>
                  <a:lnTo>
                    <a:pt x="1043" y="111"/>
                  </a:lnTo>
                  <a:lnTo>
                    <a:pt x="1135" y="78"/>
                  </a:lnTo>
                  <a:lnTo>
                    <a:pt x="1231" y="50"/>
                  </a:lnTo>
                  <a:lnTo>
                    <a:pt x="1328" y="28"/>
                  </a:lnTo>
                  <a:lnTo>
                    <a:pt x="1427" y="13"/>
                  </a:lnTo>
                  <a:lnTo>
                    <a:pt x="1529" y="3"/>
                  </a:lnTo>
                  <a:lnTo>
                    <a:pt x="1632" y="0"/>
                  </a:lnTo>
                  <a:close/>
                </a:path>
              </a:pathLst>
            </a:custGeom>
            <a:solidFill>
              <a:schemeClr val="bg1">
                <a:lumMod val="65000"/>
              </a:schemeClr>
            </a:solidFill>
            <a:ln w="0">
              <a:solidFill>
                <a:srgbClr val="A6A6A6"/>
              </a:solidFill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0</xdr:col>
      <xdr:colOff>303404</xdr:colOff>
      <xdr:row>21</xdr:row>
      <xdr:rowOff>160245</xdr:rowOff>
    </xdr:from>
    <xdr:to>
      <xdr:col>2</xdr:col>
      <xdr:colOff>723900</xdr:colOff>
      <xdr:row>22</xdr:row>
      <xdr:rowOff>161925</xdr:rowOff>
    </xdr:to>
    <xdr:grpSp>
      <xdr:nvGrpSpPr>
        <xdr:cNvPr id="117" name="Modifier les heures" descr="Cliquez pour modifier les intervalles de temps de l’emploi du temps" title="Modifier les heures"/>
        <xdr:cNvGrpSpPr/>
      </xdr:nvGrpSpPr>
      <xdr:grpSpPr>
        <a:xfrm>
          <a:off x="303404" y="4217895"/>
          <a:ext cx="1715896" cy="192180"/>
          <a:chOff x="303404" y="4513170"/>
          <a:chExt cx="1554892" cy="192180"/>
        </a:xfrm>
      </xdr:grpSpPr>
      <xdr:sp macro="" textlink="">
        <xdr:nvSpPr>
          <xdr:cNvPr id="118" name="Rectangle à coins arrondis 117">
            <a:hlinkClick xmlns:r="http://schemas.openxmlformats.org/officeDocument/2006/relationships" r:id="rId2" tooltip="Cliquez pour modifier les intervalles de temps de l’emploi du temps"/>
          </xdr:cNvPr>
          <xdr:cNvSpPr/>
        </xdr:nvSpPr>
        <xdr:spPr>
          <a:xfrm>
            <a:off x="303404" y="4513170"/>
            <a:ext cx="1554892" cy="192180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 rtl="0"/>
            <a:r>
              <a:rPr lang="fr" sz="900" b="1">
                <a:solidFill>
                  <a:schemeClr val="tx2"/>
                </a:solidFill>
                <a:effectLst/>
                <a:latin typeface="+mn-lt"/>
                <a:ea typeface="+mn-ea"/>
                <a:cs typeface="+mn-cs"/>
              </a:rPr>
              <a:t>MODIFIER LES HEURES</a:t>
            </a:r>
            <a:endParaRPr lang="en-US" sz="1000" b="1">
              <a:solidFill>
                <a:schemeClr val="tx2"/>
              </a:solidFill>
            </a:endParaRPr>
          </a:p>
        </xdr:txBody>
      </xdr:sp>
      <xdr:grpSp>
        <xdr:nvGrpSpPr>
          <xdr:cNvPr id="119" name="Modifier les heures"/>
          <xdr:cNvGrpSpPr>
            <a:grpSpLocks noChangeAspect="1"/>
          </xdr:cNvGrpSpPr>
        </xdr:nvGrpSpPr>
        <xdr:grpSpPr bwMode="auto">
          <a:xfrm>
            <a:off x="344034" y="4540255"/>
            <a:ext cx="132757" cy="134639"/>
            <a:chOff x="43" y="73"/>
            <a:chExt cx="41" cy="425"/>
          </a:xfrm>
        </xdr:grpSpPr>
        <xdr:sp macro="" textlink="">
          <xdr:nvSpPr>
            <xdr:cNvPr id="121" name="Rectangle 20"/>
            <xdr:cNvSpPr>
              <a:spLocks noChangeArrowheads="1"/>
            </xdr:cNvSpPr>
          </xdr:nvSpPr>
          <xdr:spPr bwMode="auto">
            <a:xfrm>
              <a:off x="43" y="73"/>
              <a:ext cx="16" cy="425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22" name="Forme libre 21"/>
            <xdr:cNvSpPr>
              <a:spLocks noEditPoints="1"/>
            </xdr:cNvSpPr>
          </xdr:nvSpPr>
          <xdr:spPr bwMode="auto">
            <a:xfrm>
              <a:off x="43" y="74"/>
              <a:ext cx="41" cy="424"/>
            </a:xfrm>
            <a:custGeom>
              <a:avLst/>
              <a:gdLst>
                <a:gd name="T0" fmla="*/ 3093 w 3093"/>
                <a:gd name="T1" fmla="*/ 2631 h 2631"/>
                <a:gd name="T2" fmla="*/ 331 w 3093"/>
                <a:gd name="T3" fmla="*/ 1968 h 2631"/>
                <a:gd name="T4" fmla="*/ 460 w 3093"/>
                <a:gd name="T5" fmla="*/ 1994 h 2631"/>
                <a:gd name="T6" fmla="*/ 565 w 3093"/>
                <a:gd name="T7" fmla="*/ 2064 h 2631"/>
                <a:gd name="T8" fmla="*/ 635 w 3093"/>
                <a:gd name="T9" fmla="*/ 2169 h 2631"/>
                <a:gd name="T10" fmla="*/ 661 w 3093"/>
                <a:gd name="T11" fmla="*/ 2298 h 2631"/>
                <a:gd name="T12" fmla="*/ 635 w 3093"/>
                <a:gd name="T13" fmla="*/ 2427 h 2631"/>
                <a:gd name="T14" fmla="*/ 565 w 3093"/>
                <a:gd name="T15" fmla="*/ 2532 h 2631"/>
                <a:gd name="T16" fmla="*/ 460 w 3093"/>
                <a:gd name="T17" fmla="*/ 2603 h 2631"/>
                <a:gd name="T18" fmla="*/ 331 w 3093"/>
                <a:gd name="T19" fmla="*/ 2629 h 2631"/>
                <a:gd name="T20" fmla="*/ 202 w 3093"/>
                <a:gd name="T21" fmla="*/ 2603 h 2631"/>
                <a:gd name="T22" fmla="*/ 96 w 3093"/>
                <a:gd name="T23" fmla="*/ 2532 h 2631"/>
                <a:gd name="T24" fmla="*/ 26 w 3093"/>
                <a:gd name="T25" fmla="*/ 2427 h 2631"/>
                <a:gd name="T26" fmla="*/ 0 w 3093"/>
                <a:gd name="T27" fmla="*/ 2298 h 2631"/>
                <a:gd name="T28" fmla="*/ 26 w 3093"/>
                <a:gd name="T29" fmla="*/ 2169 h 2631"/>
                <a:gd name="T30" fmla="*/ 96 w 3093"/>
                <a:gd name="T31" fmla="*/ 2064 h 2631"/>
                <a:gd name="T32" fmla="*/ 202 w 3093"/>
                <a:gd name="T33" fmla="*/ 1994 h 2631"/>
                <a:gd name="T34" fmla="*/ 331 w 3093"/>
                <a:gd name="T35" fmla="*/ 1968 h 2631"/>
                <a:gd name="T36" fmla="*/ 3093 w 3093"/>
                <a:gd name="T37" fmla="*/ 1636 h 2631"/>
                <a:gd name="T38" fmla="*/ 331 w 3093"/>
                <a:gd name="T39" fmla="*/ 950 h 2631"/>
                <a:gd name="T40" fmla="*/ 460 w 3093"/>
                <a:gd name="T41" fmla="*/ 976 h 2631"/>
                <a:gd name="T42" fmla="*/ 565 w 3093"/>
                <a:gd name="T43" fmla="*/ 1048 h 2631"/>
                <a:gd name="T44" fmla="*/ 635 w 3093"/>
                <a:gd name="T45" fmla="*/ 1153 h 2631"/>
                <a:gd name="T46" fmla="*/ 661 w 3093"/>
                <a:gd name="T47" fmla="*/ 1281 h 2631"/>
                <a:gd name="T48" fmla="*/ 635 w 3093"/>
                <a:gd name="T49" fmla="*/ 1409 h 2631"/>
                <a:gd name="T50" fmla="*/ 565 w 3093"/>
                <a:gd name="T51" fmla="*/ 1515 h 2631"/>
                <a:gd name="T52" fmla="*/ 460 w 3093"/>
                <a:gd name="T53" fmla="*/ 1586 h 2631"/>
                <a:gd name="T54" fmla="*/ 331 w 3093"/>
                <a:gd name="T55" fmla="*/ 1612 h 2631"/>
                <a:gd name="T56" fmla="*/ 202 w 3093"/>
                <a:gd name="T57" fmla="*/ 1586 h 2631"/>
                <a:gd name="T58" fmla="*/ 96 w 3093"/>
                <a:gd name="T59" fmla="*/ 1515 h 2631"/>
                <a:gd name="T60" fmla="*/ 26 w 3093"/>
                <a:gd name="T61" fmla="*/ 1409 h 2631"/>
                <a:gd name="T62" fmla="*/ 0 w 3093"/>
                <a:gd name="T63" fmla="*/ 1281 h 2631"/>
                <a:gd name="T64" fmla="*/ 26 w 3093"/>
                <a:gd name="T65" fmla="*/ 1153 h 2631"/>
                <a:gd name="T66" fmla="*/ 96 w 3093"/>
                <a:gd name="T67" fmla="*/ 1048 h 2631"/>
                <a:gd name="T68" fmla="*/ 202 w 3093"/>
                <a:gd name="T69" fmla="*/ 976 h 2631"/>
                <a:gd name="T70" fmla="*/ 331 w 3093"/>
                <a:gd name="T71" fmla="*/ 950 h 2631"/>
                <a:gd name="T72" fmla="*/ 3093 w 3093"/>
                <a:gd name="T73" fmla="*/ 641 h 2631"/>
                <a:gd name="T74" fmla="*/ 331 w 3093"/>
                <a:gd name="T75" fmla="*/ 0 h 2631"/>
                <a:gd name="T76" fmla="*/ 460 w 3093"/>
                <a:gd name="T77" fmla="*/ 26 h 2631"/>
                <a:gd name="T78" fmla="*/ 565 w 3093"/>
                <a:gd name="T79" fmla="*/ 97 h 2631"/>
                <a:gd name="T80" fmla="*/ 635 w 3093"/>
                <a:gd name="T81" fmla="*/ 202 h 2631"/>
                <a:gd name="T82" fmla="*/ 661 w 3093"/>
                <a:gd name="T83" fmla="*/ 331 h 2631"/>
                <a:gd name="T84" fmla="*/ 635 w 3093"/>
                <a:gd name="T85" fmla="*/ 459 h 2631"/>
                <a:gd name="T86" fmla="*/ 565 w 3093"/>
                <a:gd name="T87" fmla="*/ 565 h 2631"/>
                <a:gd name="T88" fmla="*/ 460 w 3093"/>
                <a:gd name="T89" fmla="*/ 636 h 2631"/>
                <a:gd name="T90" fmla="*/ 331 w 3093"/>
                <a:gd name="T91" fmla="*/ 661 h 2631"/>
                <a:gd name="T92" fmla="*/ 202 w 3093"/>
                <a:gd name="T93" fmla="*/ 636 h 2631"/>
                <a:gd name="T94" fmla="*/ 96 w 3093"/>
                <a:gd name="T95" fmla="*/ 565 h 2631"/>
                <a:gd name="T96" fmla="*/ 26 w 3093"/>
                <a:gd name="T97" fmla="*/ 459 h 2631"/>
                <a:gd name="T98" fmla="*/ 0 w 3093"/>
                <a:gd name="T99" fmla="*/ 331 h 2631"/>
                <a:gd name="T100" fmla="*/ 26 w 3093"/>
                <a:gd name="T101" fmla="*/ 202 h 2631"/>
                <a:gd name="T102" fmla="*/ 96 w 3093"/>
                <a:gd name="T103" fmla="*/ 97 h 2631"/>
                <a:gd name="T104" fmla="*/ 202 w 3093"/>
                <a:gd name="T105" fmla="*/ 26 h 2631"/>
                <a:gd name="T106" fmla="*/ 331 w 3093"/>
                <a:gd name="T107" fmla="*/ 0 h 263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0" t="0" r="r" b="b"/>
              <a:pathLst>
                <a:path w="3093" h="2631">
                  <a:moveTo>
                    <a:pt x="1053" y="2001"/>
                  </a:moveTo>
                  <a:lnTo>
                    <a:pt x="3093" y="2001"/>
                  </a:lnTo>
                  <a:lnTo>
                    <a:pt x="3093" y="2631"/>
                  </a:lnTo>
                  <a:lnTo>
                    <a:pt x="1053" y="2631"/>
                  </a:lnTo>
                  <a:lnTo>
                    <a:pt x="1053" y="2001"/>
                  </a:lnTo>
                  <a:close/>
                  <a:moveTo>
                    <a:pt x="331" y="1968"/>
                  </a:moveTo>
                  <a:lnTo>
                    <a:pt x="375" y="1971"/>
                  </a:lnTo>
                  <a:lnTo>
                    <a:pt x="419" y="1980"/>
                  </a:lnTo>
                  <a:lnTo>
                    <a:pt x="460" y="1994"/>
                  </a:lnTo>
                  <a:lnTo>
                    <a:pt x="498" y="2013"/>
                  </a:lnTo>
                  <a:lnTo>
                    <a:pt x="533" y="2037"/>
                  </a:lnTo>
                  <a:lnTo>
                    <a:pt x="565" y="2064"/>
                  </a:lnTo>
                  <a:lnTo>
                    <a:pt x="593" y="2096"/>
                  </a:lnTo>
                  <a:lnTo>
                    <a:pt x="616" y="2131"/>
                  </a:lnTo>
                  <a:lnTo>
                    <a:pt x="635" y="2169"/>
                  </a:lnTo>
                  <a:lnTo>
                    <a:pt x="650" y="2210"/>
                  </a:lnTo>
                  <a:lnTo>
                    <a:pt x="658" y="2253"/>
                  </a:lnTo>
                  <a:lnTo>
                    <a:pt x="661" y="2298"/>
                  </a:lnTo>
                  <a:lnTo>
                    <a:pt x="658" y="2342"/>
                  </a:lnTo>
                  <a:lnTo>
                    <a:pt x="650" y="2385"/>
                  </a:lnTo>
                  <a:lnTo>
                    <a:pt x="635" y="2427"/>
                  </a:lnTo>
                  <a:lnTo>
                    <a:pt x="616" y="2465"/>
                  </a:lnTo>
                  <a:lnTo>
                    <a:pt x="593" y="2500"/>
                  </a:lnTo>
                  <a:lnTo>
                    <a:pt x="565" y="2532"/>
                  </a:lnTo>
                  <a:lnTo>
                    <a:pt x="533" y="2560"/>
                  </a:lnTo>
                  <a:lnTo>
                    <a:pt x="498" y="2583"/>
                  </a:lnTo>
                  <a:lnTo>
                    <a:pt x="460" y="2603"/>
                  </a:lnTo>
                  <a:lnTo>
                    <a:pt x="419" y="2617"/>
                  </a:lnTo>
                  <a:lnTo>
                    <a:pt x="375" y="2626"/>
                  </a:lnTo>
                  <a:lnTo>
                    <a:pt x="331" y="2629"/>
                  </a:lnTo>
                  <a:lnTo>
                    <a:pt x="286" y="2626"/>
                  </a:lnTo>
                  <a:lnTo>
                    <a:pt x="243" y="2617"/>
                  </a:lnTo>
                  <a:lnTo>
                    <a:pt x="202" y="2603"/>
                  </a:lnTo>
                  <a:lnTo>
                    <a:pt x="164" y="2583"/>
                  </a:lnTo>
                  <a:lnTo>
                    <a:pt x="128" y="2560"/>
                  </a:lnTo>
                  <a:lnTo>
                    <a:pt x="96" y="2532"/>
                  </a:lnTo>
                  <a:lnTo>
                    <a:pt x="69" y="2500"/>
                  </a:lnTo>
                  <a:lnTo>
                    <a:pt x="45" y="2465"/>
                  </a:lnTo>
                  <a:lnTo>
                    <a:pt x="26" y="2427"/>
                  </a:lnTo>
                  <a:lnTo>
                    <a:pt x="12" y="2385"/>
                  </a:lnTo>
                  <a:lnTo>
                    <a:pt x="3" y="2342"/>
                  </a:lnTo>
                  <a:lnTo>
                    <a:pt x="0" y="2298"/>
                  </a:lnTo>
                  <a:lnTo>
                    <a:pt x="3" y="2253"/>
                  </a:lnTo>
                  <a:lnTo>
                    <a:pt x="12" y="2210"/>
                  </a:lnTo>
                  <a:lnTo>
                    <a:pt x="26" y="2169"/>
                  </a:lnTo>
                  <a:lnTo>
                    <a:pt x="45" y="2131"/>
                  </a:lnTo>
                  <a:lnTo>
                    <a:pt x="69" y="2096"/>
                  </a:lnTo>
                  <a:lnTo>
                    <a:pt x="96" y="2064"/>
                  </a:lnTo>
                  <a:lnTo>
                    <a:pt x="128" y="2037"/>
                  </a:lnTo>
                  <a:lnTo>
                    <a:pt x="164" y="2013"/>
                  </a:lnTo>
                  <a:lnTo>
                    <a:pt x="202" y="1994"/>
                  </a:lnTo>
                  <a:lnTo>
                    <a:pt x="243" y="1980"/>
                  </a:lnTo>
                  <a:lnTo>
                    <a:pt x="286" y="1971"/>
                  </a:lnTo>
                  <a:lnTo>
                    <a:pt x="331" y="1968"/>
                  </a:lnTo>
                  <a:close/>
                  <a:moveTo>
                    <a:pt x="1053" y="1004"/>
                  </a:moveTo>
                  <a:lnTo>
                    <a:pt x="3093" y="1004"/>
                  </a:lnTo>
                  <a:lnTo>
                    <a:pt x="3093" y="1636"/>
                  </a:lnTo>
                  <a:lnTo>
                    <a:pt x="1053" y="1636"/>
                  </a:lnTo>
                  <a:lnTo>
                    <a:pt x="1053" y="1004"/>
                  </a:lnTo>
                  <a:close/>
                  <a:moveTo>
                    <a:pt x="331" y="950"/>
                  </a:moveTo>
                  <a:lnTo>
                    <a:pt x="375" y="953"/>
                  </a:lnTo>
                  <a:lnTo>
                    <a:pt x="419" y="962"/>
                  </a:lnTo>
                  <a:lnTo>
                    <a:pt x="460" y="976"/>
                  </a:lnTo>
                  <a:lnTo>
                    <a:pt x="498" y="995"/>
                  </a:lnTo>
                  <a:lnTo>
                    <a:pt x="533" y="1019"/>
                  </a:lnTo>
                  <a:lnTo>
                    <a:pt x="565" y="1048"/>
                  </a:lnTo>
                  <a:lnTo>
                    <a:pt x="593" y="1080"/>
                  </a:lnTo>
                  <a:lnTo>
                    <a:pt x="616" y="1115"/>
                  </a:lnTo>
                  <a:lnTo>
                    <a:pt x="635" y="1153"/>
                  </a:lnTo>
                  <a:lnTo>
                    <a:pt x="650" y="1194"/>
                  </a:lnTo>
                  <a:lnTo>
                    <a:pt x="658" y="1236"/>
                  </a:lnTo>
                  <a:lnTo>
                    <a:pt x="661" y="1281"/>
                  </a:lnTo>
                  <a:lnTo>
                    <a:pt x="658" y="1326"/>
                  </a:lnTo>
                  <a:lnTo>
                    <a:pt x="650" y="1369"/>
                  </a:lnTo>
                  <a:lnTo>
                    <a:pt x="635" y="1409"/>
                  </a:lnTo>
                  <a:lnTo>
                    <a:pt x="616" y="1447"/>
                  </a:lnTo>
                  <a:lnTo>
                    <a:pt x="593" y="1482"/>
                  </a:lnTo>
                  <a:lnTo>
                    <a:pt x="565" y="1515"/>
                  </a:lnTo>
                  <a:lnTo>
                    <a:pt x="533" y="1543"/>
                  </a:lnTo>
                  <a:lnTo>
                    <a:pt x="498" y="1567"/>
                  </a:lnTo>
                  <a:lnTo>
                    <a:pt x="460" y="1586"/>
                  </a:lnTo>
                  <a:lnTo>
                    <a:pt x="419" y="1600"/>
                  </a:lnTo>
                  <a:lnTo>
                    <a:pt x="375" y="1609"/>
                  </a:lnTo>
                  <a:lnTo>
                    <a:pt x="331" y="1612"/>
                  </a:lnTo>
                  <a:lnTo>
                    <a:pt x="286" y="1609"/>
                  </a:lnTo>
                  <a:lnTo>
                    <a:pt x="243" y="1600"/>
                  </a:lnTo>
                  <a:lnTo>
                    <a:pt x="202" y="1586"/>
                  </a:lnTo>
                  <a:lnTo>
                    <a:pt x="164" y="1567"/>
                  </a:lnTo>
                  <a:lnTo>
                    <a:pt x="128" y="1543"/>
                  </a:lnTo>
                  <a:lnTo>
                    <a:pt x="96" y="1515"/>
                  </a:lnTo>
                  <a:lnTo>
                    <a:pt x="69" y="1482"/>
                  </a:lnTo>
                  <a:lnTo>
                    <a:pt x="45" y="1447"/>
                  </a:lnTo>
                  <a:lnTo>
                    <a:pt x="26" y="1409"/>
                  </a:lnTo>
                  <a:lnTo>
                    <a:pt x="12" y="1369"/>
                  </a:lnTo>
                  <a:lnTo>
                    <a:pt x="3" y="1326"/>
                  </a:lnTo>
                  <a:lnTo>
                    <a:pt x="0" y="1281"/>
                  </a:lnTo>
                  <a:lnTo>
                    <a:pt x="3" y="1236"/>
                  </a:lnTo>
                  <a:lnTo>
                    <a:pt x="12" y="1194"/>
                  </a:lnTo>
                  <a:lnTo>
                    <a:pt x="26" y="1153"/>
                  </a:lnTo>
                  <a:lnTo>
                    <a:pt x="45" y="1115"/>
                  </a:lnTo>
                  <a:lnTo>
                    <a:pt x="69" y="1080"/>
                  </a:lnTo>
                  <a:lnTo>
                    <a:pt x="96" y="1048"/>
                  </a:lnTo>
                  <a:lnTo>
                    <a:pt x="128" y="1019"/>
                  </a:lnTo>
                  <a:lnTo>
                    <a:pt x="164" y="995"/>
                  </a:lnTo>
                  <a:lnTo>
                    <a:pt x="202" y="976"/>
                  </a:lnTo>
                  <a:lnTo>
                    <a:pt x="243" y="962"/>
                  </a:lnTo>
                  <a:lnTo>
                    <a:pt x="286" y="953"/>
                  </a:lnTo>
                  <a:lnTo>
                    <a:pt x="331" y="950"/>
                  </a:lnTo>
                  <a:close/>
                  <a:moveTo>
                    <a:pt x="1053" y="10"/>
                  </a:moveTo>
                  <a:lnTo>
                    <a:pt x="3093" y="10"/>
                  </a:lnTo>
                  <a:lnTo>
                    <a:pt x="3093" y="641"/>
                  </a:lnTo>
                  <a:lnTo>
                    <a:pt x="1053" y="641"/>
                  </a:lnTo>
                  <a:lnTo>
                    <a:pt x="1053" y="10"/>
                  </a:lnTo>
                  <a:close/>
                  <a:moveTo>
                    <a:pt x="331" y="0"/>
                  </a:moveTo>
                  <a:lnTo>
                    <a:pt x="375" y="3"/>
                  </a:lnTo>
                  <a:lnTo>
                    <a:pt x="419" y="12"/>
                  </a:lnTo>
                  <a:lnTo>
                    <a:pt x="460" y="26"/>
                  </a:lnTo>
                  <a:lnTo>
                    <a:pt x="498" y="45"/>
                  </a:lnTo>
                  <a:lnTo>
                    <a:pt x="533" y="69"/>
                  </a:lnTo>
                  <a:lnTo>
                    <a:pt x="565" y="97"/>
                  </a:lnTo>
                  <a:lnTo>
                    <a:pt x="593" y="129"/>
                  </a:lnTo>
                  <a:lnTo>
                    <a:pt x="616" y="164"/>
                  </a:lnTo>
                  <a:lnTo>
                    <a:pt x="635" y="202"/>
                  </a:lnTo>
                  <a:lnTo>
                    <a:pt x="650" y="243"/>
                  </a:lnTo>
                  <a:lnTo>
                    <a:pt x="658" y="286"/>
                  </a:lnTo>
                  <a:lnTo>
                    <a:pt x="661" y="331"/>
                  </a:lnTo>
                  <a:lnTo>
                    <a:pt x="658" y="375"/>
                  </a:lnTo>
                  <a:lnTo>
                    <a:pt x="650" y="418"/>
                  </a:lnTo>
                  <a:lnTo>
                    <a:pt x="635" y="459"/>
                  </a:lnTo>
                  <a:lnTo>
                    <a:pt x="616" y="497"/>
                  </a:lnTo>
                  <a:lnTo>
                    <a:pt x="593" y="532"/>
                  </a:lnTo>
                  <a:lnTo>
                    <a:pt x="565" y="565"/>
                  </a:lnTo>
                  <a:lnTo>
                    <a:pt x="533" y="593"/>
                  </a:lnTo>
                  <a:lnTo>
                    <a:pt x="498" y="616"/>
                  </a:lnTo>
                  <a:lnTo>
                    <a:pt x="460" y="636"/>
                  </a:lnTo>
                  <a:lnTo>
                    <a:pt x="419" y="650"/>
                  </a:lnTo>
                  <a:lnTo>
                    <a:pt x="375" y="658"/>
                  </a:lnTo>
                  <a:lnTo>
                    <a:pt x="331" y="661"/>
                  </a:lnTo>
                  <a:lnTo>
                    <a:pt x="286" y="658"/>
                  </a:lnTo>
                  <a:lnTo>
                    <a:pt x="243" y="650"/>
                  </a:lnTo>
                  <a:lnTo>
                    <a:pt x="202" y="636"/>
                  </a:lnTo>
                  <a:lnTo>
                    <a:pt x="164" y="616"/>
                  </a:lnTo>
                  <a:lnTo>
                    <a:pt x="128" y="593"/>
                  </a:lnTo>
                  <a:lnTo>
                    <a:pt x="96" y="565"/>
                  </a:lnTo>
                  <a:lnTo>
                    <a:pt x="69" y="532"/>
                  </a:lnTo>
                  <a:lnTo>
                    <a:pt x="45" y="497"/>
                  </a:lnTo>
                  <a:lnTo>
                    <a:pt x="26" y="459"/>
                  </a:lnTo>
                  <a:lnTo>
                    <a:pt x="12" y="418"/>
                  </a:lnTo>
                  <a:lnTo>
                    <a:pt x="3" y="375"/>
                  </a:lnTo>
                  <a:lnTo>
                    <a:pt x="0" y="331"/>
                  </a:lnTo>
                  <a:lnTo>
                    <a:pt x="3" y="286"/>
                  </a:lnTo>
                  <a:lnTo>
                    <a:pt x="12" y="243"/>
                  </a:lnTo>
                  <a:lnTo>
                    <a:pt x="26" y="202"/>
                  </a:lnTo>
                  <a:lnTo>
                    <a:pt x="45" y="164"/>
                  </a:lnTo>
                  <a:lnTo>
                    <a:pt x="69" y="129"/>
                  </a:lnTo>
                  <a:lnTo>
                    <a:pt x="96" y="97"/>
                  </a:lnTo>
                  <a:lnTo>
                    <a:pt x="128" y="69"/>
                  </a:lnTo>
                  <a:lnTo>
                    <a:pt x="164" y="45"/>
                  </a:lnTo>
                  <a:lnTo>
                    <a:pt x="202" y="26"/>
                  </a:lnTo>
                  <a:lnTo>
                    <a:pt x="243" y="12"/>
                  </a:lnTo>
                  <a:lnTo>
                    <a:pt x="286" y="3"/>
                  </a:lnTo>
                  <a:lnTo>
                    <a:pt x="331" y="0"/>
                  </a:lnTo>
                  <a:close/>
                </a:path>
              </a:pathLst>
            </a:custGeom>
            <a:solidFill>
              <a:schemeClr val="bg1">
                <a:lumMod val="65000"/>
              </a:schemeClr>
            </a:solidFill>
            <a:ln w="0">
              <a:solidFill>
                <a:srgbClr val="A6A6A6"/>
              </a:solidFill>
              <a:prstDash val="solid"/>
              <a:round/>
              <a:headEnd/>
              <a:tailEnd/>
            </a:ln>
          </xdr:spPr>
        </xdr:sp>
      </xdr:grpSp>
    </xdr:grpSp>
    <xdr:clientData/>
  </xdr:twoCellAnchor>
  <xdr:twoCellAnchor>
    <xdr:from>
      <xdr:col>1</xdr:col>
      <xdr:colOff>280</xdr:colOff>
      <xdr:row>18</xdr:row>
      <xdr:rowOff>112569</xdr:rowOff>
    </xdr:from>
    <xdr:to>
      <xdr:col>1</xdr:col>
      <xdr:colOff>296115</xdr:colOff>
      <xdr:row>20</xdr:row>
      <xdr:rowOff>14518</xdr:rowOff>
    </xdr:to>
    <xdr:grpSp>
      <xdr:nvGrpSpPr>
        <xdr:cNvPr id="123" name="Icône Boîte à outils" descr="&quot;&quot;" title="Icône Boîte à outils"/>
        <xdr:cNvGrpSpPr>
          <a:grpSpLocks noChangeAspect="1"/>
        </xdr:cNvGrpSpPr>
      </xdr:nvGrpSpPr>
      <xdr:grpSpPr bwMode="auto">
        <a:xfrm>
          <a:off x="305080" y="3598719"/>
          <a:ext cx="295835" cy="282949"/>
          <a:chOff x="32" y="131"/>
          <a:chExt cx="31" cy="402"/>
        </a:xfrm>
      </xdr:grpSpPr>
      <xdr:sp macro="" textlink="">
        <xdr:nvSpPr>
          <xdr:cNvPr id="125" name="Rectangle 25"/>
          <xdr:cNvSpPr>
            <a:spLocks noChangeArrowheads="1"/>
          </xdr:cNvSpPr>
        </xdr:nvSpPr>
        <xdr:spPr bwMode="auto">
          <a:xfrm>
            <a:off x="32" y="131"/>
            <a:ext cx="31" cy="402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26" name="Rectangle 26"/>
          <xdr:cNvSpPr>
            <a:spLocks noChangeArrowheads="1"/>
          </xdr:cNvSpPr>
        </xdr:nvSpPr>
        <xdr:spPr bwMode="auto">
          <a:xfrm>
            <a:off x="32" y="141"/>
            <a:ext cx="30" cy="387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7" name="Forme libre 27"/>
          <xdr:cNvSpPr>
            <a:spLocks noEditPoints="1"/>
          </xdr:cNvSpPr>
        </xdr:nvSpPr>
        <xdr:spPr bwMode="auto">
          <a:xfrm>
            <a:off x="32" y="131"/>
            <a:ext cx="30" cy="402"/>
          </a:xfrm>
          <a:custGeom>
            <a:avLst/>
            <a:gdLst>
              <a:gd name="T0" fmla="*/ 1245 w 3226"/>
              <a:gd name="T1" fmla="*/ 1697 h 3176"/>
              <a:gd name="T2" fmla="*/ 1983 w 3226"/>
              <a:gd name="T3" fmla="*/ 2197 h 3176"/>
              <a:gd name="T4" fmla="*/ 3226 w 3226"/>
              <a:gd name="T5" fmla="*/ 1697 h 3176"/>
              <a:gd name="T6" fmla="*/ 2 w 3226"/>
              <a:gd name="T7" fmla="*/ 3176 h 3176"/>
              <a:gd name="T8" fmla="*/ 1429 w 3226"/>
              <a:gd name="T9" fmla="*/ 1348 h 3176"/>
              <a:gd name="T10" fmla="*/ 1797 w 3226"/>
              <a:gd name="T11" fmla="*/ 1983 h 3176"/>
              <a:gd name="T12" fmla="*/ 1429 w 3226"/>
              <a:gd name="T13" fmla="*/ 1348 h 3176"/>
              <a:gd name="T14" fmla="*/ 1048 w 3226"/>
              <a:gd name="T15" fmla="*/ 266 h 3176"/>
              <a:gd name="T16" fmla="*/ 1010 w 3226"/>
              <a:gd name="T17" fmla="*/ 284 h 3176"/>
              <a:gd name="T18" fmla="*/ 981 w 3226"/>
              <a:gd name="T19" fmla="*/ 317 h 3176"/>
              <a:gd name="T20" fmla="*/ 965 w 3226"/>
              <a:gd name="T21" fmla="*/ 361 h 3176"/>
              <a:gd name="T22" fmla="*/ 963 w 3226"/>
              <a:gd name="T23" fmla="*/ 621 h 3176"/>
              <a:gd name="T24" fmla="*/ 2262 w 3226"/>
              <a:gd name="T25" fmla="*/ 386 h 3176"/>
              <a:gd name="T26" fmla="*/ 2251 w 3226"/>
              <a:gd name="T27" fmla="*/ 332 h 3176"/>
              <a:gd name="T28" fmla="*/ 2222 w 3226"/>
              <a:gd name="T29" fmla="*/ 290 h 3176"/>
              <a:gd name="T30" fmla="*/ 2180 w 3226"/>
              <a:gd name="T31" fmla="*/ 267 h 3176"/>
              <a:gd name="T32" fmla="*/ 1070 w 3226"/>
              <a:gd name="T33" fmla="*/ 263 h 3176"/>
              <a:gd name="T34" fmla="*/ 2156 w 3226"/>
              <a:gd name="T35" fmla="*/ 0 h 3176"/>
              <a:gd name="T36" fmla="*/ 2238 w 3226"/>
              <a:gd name="T37" fmla="*/ 12 h 3176"/>
              <a:gd name="T38" fmla="*/ 2313 w 3226"/>
              <a:gd name="T39" fmla="*/ 46 h 3176"/>
              <a:gd name="T40" fmla="*/ 2377 w 3226"/>
              <a:gd name="T41" fmla="*/ 98 h 3176"/>
              <a:gd name="T42" fmla="*/ 2429 w 3226"/>
              <a:gd name="T43" fmla="*/ 166 h 3176"/>
              <a:gd name="T44" fmla="*/ 2466 w 3226"/>
              <a:gd name="T45" fmla="*/ 247 h 3176"/>
              <a:gd name="T46" fmla="*/ 2486 w 3226"/>
              <a:gd name="T47" fmla="*/ 338 h 3176"/>
              <a:gd name="T48" fmla="*/ 2490 w 3226"/>
              <a:gd name="T49" fmla="*/ 621 h 3176"/>
              <a:gd name="T50" fmla="*/ 3096 w 3226"/>
              <a:gd name="T51" fmla="*/ 624 h 3176"/>
              <a:gd name="T52" fmla="*/ 3147 w 3226"/>
              <a:gd name="T53" fmla="*/ 645 h 3176"/>
              <a:gd name="T54" fmla="*/ 3188 w 3226"/>
              <a:gd name="T55" fmla="*/ 685 h 3176"/>
              <a:gd name="T56" fmla="*/ 3215 w 3226"/>
              <a:gd name="T57" fmla="*/ 739 h 3176"/>
              <a:gd name="T58" fmla="*/ 3226 w 3226"/>
              <a:gd name="T59" fmla="*/ 802 h 3176"/>
              <a:gd name="T60" fmla="*/ 1983 w 3226"/>
              <a:gd name="T61" fmla="*/ 1476 h 3176"/>
              <a:gd name="T62" fmla="*/ 1245 w 3226"/>
              <a:gd name="T63" fmla="*/ 1135 h 3176"/>
              <a:gd name="T64" fmla="*/ 0 w 3226"/>
              <a:gd name="T65" fmla="*/ 1476 h 3176"/>
              <a:gd name="T66" fmla="*/ 3 w 3226"/>
              <a:gd name="T67" fmla="*/ 770 h 3176"/>
              <a:gd name="T68" fmla="*/ 21 w 3226"/>
              <a:gd name="T69" fmla="*/ 711 h 3176"/>
              <a:gd name="T70" fmla="*/ 56 w 3226"/>
              <a:gd name="T71" fmla="*/ 663 h 3176"/>
              <a:gd name="T72" fmla="*/ 103 w 3226"/>
              <a:gd name="T73" fmla="*/ 632 h 3176"/>
              <a:gd name="T74" fmla="*/ 157 w 3226"/>
              <a:gd name="T75" fmla="*/ 621 h 3176"/>
              <a:gd name="T76" fmla="*/ 736 w 3226"/>
              <a:gd name="T77" fmla="*/ 386 h 3176"/>
              <a:gd name="T78" fmla="*/ 746 w 3226"/>
              <a:gd name="T79" fmla="*/ 291 h 3176"/>
              <a:gd name="T80" fmla="*/ 775 w 3226"/>
              <a:gd name="T81" fmla="*/ 205 h 3176"/>
              <a:gd name="T82" fmla="*/ 820 w 3226"/>
              <a:gd name="T83" fmla="*/ 130 h 3176"/>
              <a:gd name="T84" fmla="*/ 879 w 3226"/>
              <a:gd name="T85" fmla="*/ 70 h 3176"/>
              <a:gd name="T86" fmla="*/ 949 w 3226"/>
              <a:gd name="T87" fmla="*/ 26 h 3176"/>
              <a:gd name="T88" fmla="*/ 1028 w 3226"/>
              <a:gd name="T89" fmla="*/ 3 h 31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3226" h="3176">
                <a:moveTo>
                  <a:pt x="2" y="1697"/>
                </a:moveTo>
                <a:lnTo>
                  <a:pt x="1245" y="1697"/>
                </a:lnTo>
                <a:lnTo>
                  <a:pt x="1245" y="2197"/>
                </a:lnTo>
                <a:lnTo>
                  <a:pt x="1983" y="2197"/>
                </a:lnTo>
                <a:lnTo>
                  <a:pt x="1983" y="1697"/>
                </a:lnTo>
                <a:lnTo>
                  <a:pt x="3226" y="1697"/>
                </a:lnTo>
                <a:lnTo>
                  <a:pt x="3226" y="3176"/>
                </a:lnTo>
                <a:lnTo>
                  <a:pt x="2" y="3176"/>
                </a:lnTo>
                <a:lnTo>
                  <a:pt x="2" y="1697"/>
                </a:lnTo>
                <a:close/>
                <a:moveTo>
                  <a:pt x="1429" y="1348"/>
                </a:moveTo>
                <a:lnTo>
                  <a:pt x="1797" y="1348"/>
                </a:lnTo>
                <a:lnTo>
                  <a:pt x="1797" y="1983"/>
                </a:lnTo>
                <a:lnTo>
                  <a:pt x="1429" y="1983"/>
                </a:lnTo>
                <a:lnTo>
                  <a:pt x="1429" y="1348"/>
                </a:lnTo>
                <a:close/>
                <a:moveTo>
                  <a:pt x="1070" y="263"/>
                </a:moveTo>
                <a:lnTo>
                  <a:pt x="1048" y="266"/>
                </a:lnTo>
                <a:lnTo>
                  <a:pt x="1029" y="273"/>
                </a:lnTo>
                <a:lnTo>
                  <a:pt x="1010" y="284"/>
                </a:lnTo>
                <a:lnTo>
                  <a:pt x="994" y="299"/>
                </a:lnTo>
                <a:lnTo>
                  <a:pt x="981" y="317"/>
                </a:lnTo>
                <a:lnTo>
                  <a:pt x="971" y="338"/>
                </a:lnTo>
                <a:lnTo>
                  <a:pt x="965" y="361"/>
                </a:lnTo>
                <a:lnTo>
                  <a:pt x="963" y="386"/>
                </a:lnTo>
                <a:lnTo>
                  <a:pt x="963" y="621"/>
                </a:lnTo>
                <a:lnTo>
                  <a:pt x="2262" y="621"/>
                </a:lnTo>
                <a:lnTo>
                  <a:pt x="2262" y="386"/>
                </a:lnTo>
                <a:lnTo>
                  <a:pt x="2259" y="358"/>
                </a:lnTo>
                <a:lnTo>
                  <a:pt x="2251" y="332"/>
                </a:lnTo>
                <a:lnTo>
                  <a:pt x="2238" y="309"/>
                </a:lnTo>
                <a:lnTo>
                  <a:pt x="2222" y="290"/>
                </a:lnTo>
                <a:lnTo>
                  <a:pt x="2203" y="276"/>
                </a:lnTo>
                <a:lnTo>
                  <a:pt x="2180" y="267"/>
                </a:lnTo>
                <a:lnTo>
                  <a:pt x="2156" y="263"/>
                </a:lnTo>
                <a:lnTo>
                  <a:pt x="1070" y="263"/>
                </a:lnTo>
                <a:close/>
                <a:moveTo>
                  <a:pt x="1070" y="0"/>
                </a:moveTo>
                <a:lnTo>
                  <a:pt x="2156" y="0"/>
                </a:lnTo>
                <a:lnTo>
                  <a:pt x="2198" y="3"/>
                </a:lnTo>
                <a:lnTo>
                  <a:pt x="2238" y="12"/>
                </a:lnTo>
                <a:lnTo>
                  <a:pt x="2276" y="26"/>
                </a:lnTo>
                <a:lnTo>
                  <a:pt x="2313" y="46"/>
                </a:lnTo>
                <a:lnTo>
                  <a:pt x="2347" y="70"/>
                </a:lnTo>
                <a:lnTo>
                  <a:pt x="2377" y="98"/>
                </a:lnTo>
                <a:lnTo>
                  <a:pt x="2405" y="130"/>
                </a:lnTo>
                <a:lnTo>
                  <a:pt x="2429" y="166"/>
                </a:lnTo>
                <a:lnTo>
                  <a:pt x="2450" y="205"/>
                </a:lnTo>
                <a:lnTo>
                  <a:pt x="2466" y="247"/>
                </a:lnTo>
                <a:lnTo>
                  <a:pt x="2478" y="291"/>
                </a:lnTo>
                <a:lnTo>
                  <a:pt x="2486" y="338"/>
                </a:lnTo>
                <a:lnTo>
                  <a:pt x="2490" y="386"/>
                </a:lnTo>
                <a:lnTo>
                  <a:pt x="2490" y="621"/>
                </a:lnTo>
                <a:lnTo>
                  <a:pt x="3068" y="621"/>
                </a:lnTo>
                <a:lnTo>
                  <a:pt x="3096" y="624"/>
                </a:lnTo>
                <a:lnTo>
                  <a:pt x="3123" y="632"/>
                </a:lnTo>
                <a:lnTo>
                  <a:pt x="3147" y="645"/>
                </a:lnTo>
                <a:lnTo>
                  <a:pt x="3169" y="663"/>
                </a:lnTo>
                <a:lnTo>
                  <a:pt x="3188" y="685"/>
                </a:lnTo>
                <a:lnTo>
                  <a:pt x="3203" y="711"/>
                </a:lnTo>
                <a:lnTo>
                  <a:pt x="3215" y="739"/>
                </a:lnTo>
                <a:lnTo>
                  <a:pt x="3222" y="770"/>
                </a:lnTo>
                <a:lnTo>
                  <a:pt x="3226" y="802"/>
                </a:lnTo>
                <a:lnTo>
                  <a:pt x="3226" y="1476"/>
                </a:lnTo>
                <a:lnTo>
                  <a:pt x="1983" y="1476"/>
                </a:lnTo>
                <a:lnTo>
                  <a:pt x="1983" y="1135"/>
                </a:lnTo>
                <a:lnTo>
                  <a:pt x="1245" y="1135"/>
                </a:lnTo>
                <a:lnTo>
                  <a:pt x="1245" y="1476"/>
                </a:lnTo>
                <a:lnTo>
                  <a:pt x="0" y="1476"/>
                </a:lnTo>
                <a:lnTo>
                  <a:pt x="0" y="802"/>
                </a:lnTo>
                <a:lnTo>
                  <a:pt x="3" y="770"/>
                </a:lnTo>
                <a:lnTo>
                  <a:pt x="10" y="739"/>
                </a:lnTo>
                <a:lnTo>
                  <a:pt x="21" y="711"/>
                </a:lnTo>
                <a:lnTo>
                  <a:pt x="37" y="685"/>
                </a:lnTo>
                <a:lnTo>
                  <a:pt x="56" y="663"/>
                </a:lnTo>
                <a:lnTo>
                  <a:pt x="77" y="645"/>
                </a:lnTo>
                <a:lnTo>
                  <a:pt x="103" y="632"/>
                </a:lnTo>
                <a:lnTo>
                  <a:pt x="129" y="624"/>
                </a:lnTo>
                <a:lnTo>
                  <a:pt x="157" y="621"/>
                </a:lnTo>
                <a:lnTo>
                  <a:pt x="736" y="621"/>
                </a:lnTo>
                <a:lnTo>
                  <a:pt x="736" y="386"/>
                </a:lnTo>
                <a:lnTo>
                  <a:pt x="739" y="338"/>
                </a:lnTo>
                <a:lnTo>
                  <a:pt x="746" y="291"/>
                </a:lnTo>
                <a:lnTo>
                  <a:pt x="758" y="247"/>
                </a:lnTo>
                <a:lnTo>
                  <a:pt x="775" y="205"/>
                </a:lnTo>
                <a:lnTo>
                  <a:pt x="796" y="166"/>
                </a:lnTo>
                <a:lnTo>
                  <a:pt x="820" y="130"/>
                </a:lnTo>
                <a:lnTo>
                  <a:pt x="848" y="98"/>
                </a:lnTo>
                <a:lnTo>
                  <a:pt x="879" y="70"/>
                </a:lnTo>
                <a:lnTo>
                  <a:pt x="913" y="46"/>
                </a:lnTo>
                <a:lnTo>
                  <a:pt x="949" y="26"/>
                </a:lnTo>
                <a:lnTo>
                  <a:pt x="987" y="12"/>
                </a:lnTo>
                <a:lnTo>
                  <a:pt x="1028" y="3"/>
                </a:lnTo>
                <a:lnTo>
                  <a:pt x="107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11</xdr:col>
      <xdr:colOff>83126</xdr:colOff>
      <xdr:row>1</xdr:row>
      <xdr:rowOff>38965</xdr:rowOff>
    </xdr:from>
    <xdr:to>
      <xdr:col>12</xdr:col>
      <xdr:colOff>156304</xdr:colOff>
      <xdr:row>2</xdr:row>
      <xdr:rowOff>206474</xdr:rowOff>
    </xdr:to>
    <xdr:grpSp>
      <xdr:nvGrpSpPr>
        <xdr:cNvPr id="177" name="Icône de notes" descr="&quot;&quot;" title="Icône de notes"/>
        <xdr:cNvGrpSpPr>
          <a:grpSpLocks noChangeAspect="1"/>
        </xdr:cNvGrpSpPr>
      </xdr:nvGrpSpPr>
      <xdr:grpSpPr bwMode="auto">
        <a:xfrm>
          <a:off x="12418001" y="219940"/>
          <a:ext cx="330353" cy="281809"/>
          <a:chOff x="89" y="56"/>
          <a:chExt cx="781" cy="26"/>
        </a:xfrm>
      </xdr:grpSpPr>
      <xdr:sp macro="" textlink="">
        <xdr:nvSpPr>
          <xdr:cNvPr id="179" name="Rectangle 33"/>
          <xdr:cNvSpPr>
            <a:spLocks noChangeArrowheads="1"/>
          </xdr:cNvSpPr>
        </xdr:nvSpPr>
        <xdr:spPr bwMode="auto">
          <a:xfrm>
            <a:off x="89" y="56"/>
            <a:ext cx="781" cy="26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0" name="Forme libre 34"/>
          <xdr:cNvSpPr>
            <a:spLocks/>
          </xdr:cNvSpPr>
        </xdr:nvSpPr>
        <xdr:spPr bwMode="auto">
          <a:xfrm>
            <a:off x="90" y="58"/>
            <a:ext cx="778" cy="20"/>
          </a:xfrm>
          <a:custGeom>
            <a:avLst/>
            <a:gdLst>
              <a:gd name="T0" fmla="*/ 628 w 2980"/>
              <a:gd name="T1" fmla="*/ 0 h 2233"/>
              <a:gd name="T2" fmla="*/ 2372 w 2980"/>
              <a:gd name="T3" fmla="*/ 42 h 2233"/>
              <a:gd name="T4" fmla="*/ 2980 w 2980"/>
              <a:gd name="T5" fmla="*/ 2149 h 2233"/>
              <a:gd name="T6" fmla="*/ 0 w 2980"/>
              <a:gd name="T7" fmla="*/ 2233 h 2233"/>
              <a:gd name="T8" fmla="*/ 628 w 2980"/>
              <a:gd name="T9" fmla="*/ 0 h 22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980" h="2233">
                <a:moveTo>
                  <a:pt x="628" y="0"/>
                </a:moveTo>
                <a:lnTo>
                  <a:pt x="2372" y="42"/>
                </a:lnTo>
                <a:lnTo>
                  <a:pt x="2980" y="2149"/>
                </a:lnTo>
                <a:lnTo>
                  <a:pt x="0" y="2233"/>
                </a:lnTo>
                <a:lnTo>
                  <a:pt x="62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1" name="Forme libre 35"/>
          <xdr:cNvSpPr>
            <a:spLocks noEditPoints="1"/>
          </xdr:cNvSpPr>
        </xdr:nvSpPr>
        <xdr:spPr bwMode="auto">
          <a:xfrm>
            <a:off x="89" y="56"/>
            <a:ext cx="780" cy="26"/>
          </a:xfrm>
          <a:custGeom>
            <a:avLst/>
            <a:gdLst>
              <a:gd name="T0" fmla="*/ 1407 w 3234"/>
              <a:gd name="T1" fmla="*/ 575 h 2894"/>
              <a:gd name="T2" fmla="*/ 1857 w 3234"/>
              <a:gd name="T3" fmla="*/ 575 h 2894"/>
              <a:gd name="T4" fmla="*/ 1857 w 3234"/>
              <a:gd name="T5" fmla="*/ 1110 h 2894"/>
              <a:gd name="T6" fmla="*/ 2278 w 3234"/>
              <a:gd name="T7" fmla="*/ 1110 h 2894"/>
              <a:gd name="T8" fmla="*/ 1631 w 3234"/>
              <a:gd name="T9" fmla="*/ 1894 h 2894"/>
              <a:gd name="T10" fmla="*/ 985 w 3234"/>
              <a:gd name="T11" fmla="*/ 1110 h 2894"/>
              <a:gd name="T12" fmla="*/ 1407 w 3234"/>
              <a:gd name="T13" fmla="*/ 1110 h 2894"/>
              <a:gd name="T14" fmla="*/ 1407 w 3234"/>
              <a:gd name="T15" fmla="*/ 575 h 2894"/>
              <a:gd name="T16" fmla="*/ 892 w 3234"/>
              <a:gd name="T17" fmla="*/ 349 h 2894"/>
              <a:gd name="T18" fmla="*/ 357 w 3234"/>
              <a:gd name="T19" fmla="*/ 1736 h 2894"/>
              <a:gd name="T20" fmla="*/ 1017 w 3234"/>
              <a:gd name="T21" fmla="*/ 1736 h 2894"/>
              <a:gd name="T22" fmla="*/ 1017 w 3234"/>
              <a:gd name="T23" fmla="*/ 2122 h 2894"/>
              <a:gd name="T24" fmla="*/ 1020 w 3234"/>
              <a:gd name="T25" fmla="*/ 2155 h 2894"/>
              <a:gd name="T26" fmla="*/ 1029 w 3234"/>
              <a:gd name="T27" fmla="*/ 2186 h 2894"/>
              <a:gd name="T28" fmla="*/ 1042 w 3234"/>
              <a:gd name="T29" fmla="*/ 2214 h 2894"/>
              <a:gd name="T30" fmla="*/ 1061 w 3234"/>
              <a:gd name="T31" fmla="*/ 2240 h 2894"/>
              <a:gd name="T32" fmla="*/ 1083 w 3234"/>
              <a:gd name="T33" fmla="*/ 2262 h 2894"/>
              <a:gd name="T34" fmla="*/ 1108 w 3234"/>
              <a:gd name="T35" fmla="*/ 2280 h 2894"/>
              <a:gd name="T36" fmla="*/ 1137 w 3234"/>
              <a:gd name="T37" fmla="*/ 2294 h 2894"/>
              <a:gd name="T38" fmla="*/ 1168 w 3234"/>
              <a:gd name="T39" fmla="*/ 2302 h 2894"/>
              <a:gd name="T40" fmla="*/ 1201 w 3234"/>
              <a:gd name="T41" fmla="*/ 2305 h 2894"/>
              <a:gd name="T42" fmla="*/ 2033 w 3234"/>
              <a:gd name="T43" fmla="*/ 2305 h 2894"/>
              <a:gd name="T44" fmla="*/ 2066 w 3234"/>
              <a:gd name="T45" fmla="*/ 2302 h 2894"/>
              <a:gd name="T46" fmla="*/ 2097 w 3234"/>
              <a:gd name="T47" fmla="*/ 2294 h 2894"/>
              <a:gd name="T48" fmla="*/ 2125 w 3234"/>
              <a:gd name="T49" fmla="*/ 2280 h 2894"/>
              <a:gd name="T50" fmla="*/ 2151 w 3234"/>
              <a:gd name="T51" fmla="*/ 2262 h 2894"/>
              <a:gd name="T52" fmla="*/ 2173 w 3234"/>
              <a:gd name="T53" fmla="*/ 2240 h 2894"/>
              <a:gd name="T54" fmla="*/ 2191 w 3234"/>
              <a:gd name="T55" fmla="*/ 2214 h 2894"/>
              <a:gd name="T56" fmla="*/ 2205 w 3234"/>
              <a:gd name="T57" fmla="*/ 2186 h 2894"/>
              <a:gd name="T58" fmla="*/ 2213 w 3234"/>
              <a:gd name="T59" fmla="*/ 2155 h 2894"/>
              <a:gd name="T60" fmla="*/ 2216 w 3234"/>
              <a:gd name="T61" fmla="*/ 2122 h 2894"/>
              <a:gd name="T62" fmla="*/ 2216 w 3234"/>
              <a:gd name="T63" fmla="*/ 1736 h 2894"/>
              <a:gd name="T64" fmla="*/ 2884 w 3234"/>
              <a:gd name="T65" fmla="*/ 1736 h 2894"/>
              <a:gd name="T66" fmla="*/ 2342 w 3234"/>
              <a:gd name="T67" fmla="*/ 349 h 2894"/>
              <a:gd name="T68" fmla="*/ 892 w 3234"/>
              <a:gd name="T69" fmla="*/ 349 h 2894"/>
              <a:gd name="T70" fmla="*/ 653 w 3234"/>
              <a:gd name="T71" fmla="*/ 0 h 2894"/>
              <a:gd name="T72" fmla="*/ 2580 w 3234"/>
              <a:gd name="T73" fmla="*/ 0 h 2894"/>
              <a:gd name="T74" fmla="*/ 3234 w 3234"/>
              <a:gd name="T75" fmla="*/ 1675 h 2894"/>
              <a:gd name="T76" fmla="*/ 3234 w 3234"/>
              <a:gd name="T77" fmla="*/ 2894 h 2894"/>
              <a:gd name="T78" fmla="*/ 0 w 3234"/>
              <a:gd name="T79" fmla="*/ 2894 h 2894"/>
              <a:gd name="T80" fmla="*/ 0 w 3234"/>
              <a:gd name="T81" fmla="*/ 1693 h 2894"/>
              <a:gd name="T82" fmla="*/ 653 w 3234"/>
              <a:gd name="T83" fmla="*/ 0 h 2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3234" h="2894">
                <a:moveTo>
                  <a:pt x="1407" y="575"/>
                </a:moveTo>
                <a:lnTo>
                  <a:pt x="1857" y="575"/>
                </a:lnTo>
                <a:lnTo>
                  <a:pt x="1857" y="1110"/>
                </a:lnTo>
                <a:lnTo>
                  <a:pt x="2278" y="1110"/>
                </a:lnTo>
                <a:lnTo>
                  <a:pt x="1631" y="1894"/>
                </a:lnTo>
                <a:lnTo>
                  <a:pt x="985" y="1110"/>
                </a:lnTo>
                <a:lnTo>
                  <a:pt x="1407" y="1110"/>
                </a:lnTo>
                <a:lnTo>
                  <a:pt x="1407" y="575"/>
                </a:lnTo>
                <a:close/>
                <a:moveTo>
                  <a:pt x="892" y="349"/>
                </a:moveTo>
                <a:lnTo>
                  <a:pt x="357" y="1736"/>
                </a:lnTo>
                <a:lnTo>
                  <a:pt x="1017" y="1736"/>
                </a:lnTo>
                <a:lnTo>
                  <a:pt x="1017" y="2122"/>
                </a:lnTo>
                <a:lnTo>
                  <a:pt x="1020" y="2155"/>
                </a:lnTo>
                <a:lnTo>
                  <a:pt x="1029" y="2186"/>
                </a:lnTo>
                <a:lnTo>
                  <a:pt x="1042" y="2214"/>
                </a:lnTo>
                <a:lnTo>
                  <a:pt x="1061" y="2240"/>
                </a:lnTo>
                <a:lnTo>
                  <a:pt x="1083" y="2262"/>
                </a:lnTo>
                <a:lnTo>
                  <a:pt x="1108" y="2280"/>
                </a:lnTo>
                <a:lnTo>
                  <a:pt x="1137" y="2294"/>
                </a:lnTo>
                <a:lnTo>
                  <a:pt x="1168" y="2302"/>
                </a:lnTo>
                <a:lnTo>
                  <a:pt x="1201" y="2305"/>
                </a:lnTo>
                <a:lnTo>
                  <a:pt x="2033" y="2305"/>
                </a:lnTo>
                <a:lnTo>
                  <a:pt x="2066" y="2302"/>
                </a:lnTo>
                <a:lnTo>
                  <a:pt x="2097" y="2294"/>
                </a:lnTo>
                <a:lnTo>
                  <a:pt x="2125" y="2280"/>
                </a:lnTo>
                <a:lnTo>
                  <a:pt x="2151" y="2262"/>
                </a:lnTo>
                <a:lnTo>
                  <a:pt x="2173" y="2240"/>
                </a:lnTo>
                <a:lnTo>
                  <a:pt x="2191" y="2214"/>
                </a:lnTo>
                <a:lnTo>
                  <a:pt x="2205" y="2186"/>
                </a:lnTo>
                <a:lnTo>
                  <a:pt x="2213" y="2155"/>
                </a:lnTo>
                <a:lnTo>
                  <a:pt x="2216" y="2122"/>
                </a:lnTo>
                <a:lnTo>
                  <a:pt x="2216" y="1736"/>
                </a:lnTo>
                <a:lnTo>
                  <a:pt x="2884" y="1736"/>
                </a:lnTo>
                <a:lnTo>
                  <a:pt x="2342" y="349"/>
                </a:lnTo>
                <a:lnTo>
                  <a:pt x="892" y="349"/>
                </a:lnTo>
                <a:close/>
                <a:moveTo>
                  <a:pt x="653" y="0"/>
                </a:moveTo>
                <a:lnTo>
                  <a:pt x="2580" y="0"/>
                </a:lnTo>
                <a:lnTo>
                  <a:pt x="3234" y="1675"/>
                </a:lnTo>
                <a:lnTo>
                  <a:pt x="3234" y="2894"/>
                </a:lnTo>
                <a:lnTo>
                  <a:pt x="0" y="2894"/>
                </a:lnTo>
                <a:lnTo>
                  <a:pt x="0" y="1693"/>
                </a:lnTo>
                <a:lnTo>
                  <a:pt x="65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109318</xdr:colOff>
      <xdr:row>12</xdr:row>
      <xdr:rowOff>58829</xdr:rowOff>
    </xdr:from>
    <xdr:to>
      <xdr:col>2</xdr:col>
      <xdr:colOff>1714500</xdr:colOff>
      <xdr:row>13</xdr:row>
      <xdr:rowOff>47625</xdr:rowOff>
    </xdr:to>
    <xdr:sp macro="" textlink="">
      <xdr:nvSpPr>
        <xdr:cNvPr id="2" name="ÉDITER LE TABLEAU DE BORD" descr="Cliquez pour afficher l’emploi du temps quotidien" title="Afficher l’emploi du temps quotidien">
          <a:hlinkClick xmlns:r="http://schemas.openxmlformats.org/officeDocument/2006/relationships" r:id="rId1" tooltip="Cliquez pour afficher l’emploi du temps quotidien"/>
        </xdr:cNvPr>
        <xdr:cNvSpPr/>
      </xdr:nvSpPr>
      <xdr:spPr>
        <a:xfrm>
          <a:off x="347443" y="2440079"/>
          <a:ext cx="2500532" cy="179296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 rtl="0"/>
          <a:r>
            <a:rPr lang="fr" sz="9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AFFICHER</a:t>
          </a:r>
          <a:r>
            <a:rPr lang="fr" sz="900" b="1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L’</a:t>
          </a:r>
          <a:r>
            <a:rPr lang="fr" sz="1000" b="1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EMPLOI DU TEMPS QUOTIDIEN</a:t>
          </a:r>
          <a:endParaRPr lang="en-US" sz="1000" b="1">
            <a:solidFill>
              <a:schemeClr val="tx2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1</xdr:col>
      <xdr:colOff>107016</xdr:colOff>
      <xdr:row>10</xdr:row>
      <xdr:rowOff>173692</xdr:rowOff>
    </xdr:from>
    <xdr:to>
      <xdr:col>2</xdr:col>
      <xdr:colOff>1704975</xdr:colOff>
      <xdr:row>11</xdr:row>
      <xdr:rowOff>161925</xdr:rowOff>
    </xdr:to>
    <xdr:sp macro="" textlink="">
      <xdr:nvSpPr>
        <xdr:cNvPr id="3" name="Modifier les heures" descr="Cliquez pour modifier les intervalles de temps de l’emploi du temps" title="Modifier les heures">
          <a:hlinkClick xmlns:r="http://schemas.openxmlformats.org/officeDocument/2006/relationships" r:id="rId2" tooltip="Cliquez pour modifier les périodes de l’emploi du temps"/>
        </xdr:cNvPr>
        <xdr:cNvSpPr/>
      </xdr:nvSpPr>
      <xdr:spPr>
        <a:xfrm>
          <a:off x="345141" y="2173942"/>
          <a:ext cx="2493309" cy="178733"/>
        </a:xfrm>
        <a:prstGeom prst="roundRect">
          <a:avLst/>
        </a:prstGeom>
        <a:solidFill>
          <a:schemeClr val="bg1"/>
        </a:solidFill>
        <a:ln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 rtl="0"/>
          <a:r>
            <a:rPr lang="fr" sz="1000" b="1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MODIFIER LES HEURES</a:t>
          </a:r>
        </a:p>
      </xdr:txBody>
    </xdr:sp>
    <xdr:clientData fPrintsWithSheet="0"/>
  </xdr:twoCellAnchor>
  <xdr:twoCellAnchor>
    <xdr:from>
      <xdr:col>4</xdr:col>
      <xdr:colOff>104775</xdr:colOff>
      <xdr:row>3</xdr:row>
      <xdr:rowOff>85725</xdr:rowOff>
    </xdr:from>
    <xdr:to>
      <xdr:col>4</xdr:col>
      <xdr:colOff>295275</xdr:colOff>
      <xdr:row>3</xdr:row>
      <xdr:rowOff>266700</xdr:rowOff>
    </xdr:to>
    <xdr:grpSp>
      <xdr:nvGrpSpPr>
        <xdr:cNvPr id="2051" name="Icône de date" descr="&quot;&quot;" title="Icône de date"/>
        <xdr:cNvGrpSpPr>
          <a:grpSpLocks noChangeAspect="1"/>
        </xdr:cNvGrpSpPr>
      </xdr:nvGrpSpPr>
      <xdr:grpSpPr bwMode="auto">
        <a:xfrm>
          <a:off x="3429000" y="619125"/>
          <a:ext cx="190500" cy="180975"/>
          <a:chOff x="223" y="69"/>
          <a:chExt cx="20" cy="19"/>
        </a:xfrm>
      </xdr:grpSpPr>
      <xdr:sp macro="" textlink="">
        <xdr:nvSpPr>
          <xdr:cNvPr id="2052" name="Rectangle 4"/>
          <xdr:cNvSpPr>
            <a:spLocks noChangeArrowheads="1"/>
          </xdr:cNvSpPr>
        </xdr:nvSpPr>
        <xdr:spPr bwMode="auto">
          <a:xfrm>
            <a:off x="223" y="69"/>
            <a:ext cx="20" cy="1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53" name="Forme libre 5"/>
          <xdr:cNvSpPr>
            <a:spLocks noEditPoints="1"/>
          </xdr:cNvSpPr>
        </xdr:nvSpPr>
        <xdr:spPr bwMode="auto">
          <a:xfrm>
            <a:off x="223" y="69"/>
            <a:ext cx="19" cy="19"/>
          </a:xfrm>
          <a:custGeom>
            <a:avLst/>
            <a:gdLst>
              <a:gd name="T0" fmla="*/ 2030 w 3130"/>
              <a:gd name="T1" fmla="*/ 1582 h 3097"/>
              <a:gd name="T2" fmla="*/ 2421 w 3130"/>
              <a:gd name="T3" fmla="*/ 2131 h 3097"/>
              <a:gd name="T4" fmla="*/ 2030 w 3130"/>
              <a:gd name="T5" fmla="*/ 2600 h 3097"/>
              <a:gd name="T6" fmla="*/ 1994 w 3130"/>
              <a:gd name="T7" fmla="*/ 1334 h 3097"/>
              <a:gd name="T8" fmla="*/ 901 w 3130"/>
              <a:gd name="T9" fmla="*/ 2600 h 3097"/>
              <a:gd name="T10" fmla="*/ 646 w 3130"/>
              <a:gd name="T11" fmla="*/ 1550 h 3097"/>
              <a:gd name="T12" fmla="*/ 768 w 3130"/>
              <a:gd name="T13" fmla="*/ 1535 h 3097"/>
              <a:gd name="T14" fmla="*/ 890 w 3130"/>
              <a:gd name="T15" fmla="*/ 1469 h 3097"/>
              <a:gd name="T16" fmla="*/ 939 w 3130"/>
              <a:gd name="T17" fmla="*/ 1378 h 3097"/>
              <a:gd name="T18" fmla="*/ 286 w 3130"/>
              <a:gd name="T19" fmla="*/ 1032 h 3097"/>
              <a:gd name="T20" fmla="*/ 286 w 3130"/>
              <a:gd name="T21" fmla="*/ 1032 h 3097"/>
              <a:gd name="T22" fmla="*/ 570 w 3130"/>
              <a:gd name="T23" fmla="*/ 416 h 3097"/>
              <a:gd name="T24" fmla="*/ 509 w 3130"/>
              <a:gd name="T25" fmla="*/ 551 h 3097"/>
              <a:gd name="T26" fmla="*/ 531 w 3130"/>
              <a:gd name="T27" fmla="*/ 703 h 3097"/>
              <a:gd name="T28" fmla="*/ 628 w 3130"/>
              <a:gd name="T29" fmla="*/ 814 h 3097"/>
              <a:gd name="T30" fmla="*/ 774 w 3130"/>
              <a:gd name="T31" fmla="*/ 858 h 3097"/>
              <a:gd name="T32" fmla="*/ 920 w 3130"/>
              <a:gd name="T33" fmla="*/ 814 h 3097"/>
              <a:gd name="T34" fmla="*/ 1017 w 3130"/>
              <a:gd name="T35" fmla="*/ 703 h 3097"/>
              <a:gd name="T36" fmla="*/ 1039 w 3130"/>
              <a:gd name="T37" fmla="*/ 551 h 3097"/>
              <a:gd name="T38" fmla="*/ 977 w 3130"/>
              <a:gd name="T39" fmla="*/ 416 h 3097"/>
              <a:gd name="T40" fmla="*/ 2202 w 3130"/>
              <a:gd name="T41" fmla="*/ 390 h 3097"/>
              <a:gd name="T42" fmla="*/ 2123 w 3130"/>
              <a:gd name="T43" fmla="*/ 514 h 3097"/>
              <a:gd name="T44" fmla="*/ 2123 w 3130"/>
              <a:gd name="T45" fmla="*/ 668 h 3097"/>
              <a:gd name="T46" fmla="*/ 2204 w 3130"/>
              <a:gd name="T47" fmla="*/ 792 h 3097"/>
              <a:gd name="T48" fmla="*/ 2340 w 3130"/>
              <a:gd name="T49" fmla="*/ 855 h 3097"/>
              <a:gd name="T50" fmla="*/ 2492 w 3130"/>
              <a:gd name="T51" fmla="*/ 833 h 3097"/>
              <a:gd name="T52" fmla="*/ 2604 w 3130"/>
              <a:gd name="T53" fmla="*/ 736 h 3097"/>
              <a:gd name="T54" fmla="*/ 2647 w 3130"/>
              <a:gd name="T55" fmla="*/ 590 h 3097"/>
              <a:gd name="T56" fmla="*/ 2605 w 3130"/>
              <a:gd name="T57" fmla="*/ 445 h 3097"/>
              <a:gd name="T58" fmla="*/ 3130 w 3130"/>
              <a:gd name="T59" fmla="*/ 249 h 3097"/>
              <a:gd name="T60" fmla="*/ 2379 w 3130"/>
              <a:gd name="T61" fmla="*/ 0 h 3097"/>
              <a:gd name="T62" fmla="*/ 2474 w 3130"/>
              <a:gd name="T63" fmla="*/ 39 h 3097"/>
              <a:gd name="T64" fmla="*/ 2513 w 3130"/>
              <a:gd name="T65" fmla="*/ 133 h 3097"/>
              <a:gd name="T66" fmla="*/ 2490 w 3130"/>
              <a:gd name="T67" fmla="*/ 688 h 3097"/>
              <a:gd name="T68" fmla="*/ 2406 w 3130"/>
              <a:gd name="T69" fmla="*/ 744 h 3097"/>
              <a:gd name="T70" fmla="*/ 2305 w 3130"/>
              <a:gd name="T71" fmla="*/ 724 h 3097"/>
              <a:gd name="T72" fmla="*/ 2249 w 3130"/>
              <a:gd name="T73" fmla="*/ 640 h 3097"/>
              <a:gd name="T74" fmla="*/ 2257 w 3130"/>
              <a:gd name="T75" fmla="*/ 81 h 3097"/>
              <a:gd name="T76" fmla="*/ 2328 w 3130"/>
              <a:gd name="T77" fmla="*/ 10 h 3097"/>
              <a:gd name="T78" fmla="*/ 801 w 3130"/>
              <a:gd name="T79" fmla="*/ 3 h 3097"/>
              <a:gd name="T80" fmla="*/ 884 w 3130"/>
              <a:gd name="T81" fmla="*/ 58 h 3097"/>
              <a:gd name="T82" fmla="*/ 907 w 3130"/>
              <a:gd name="T83" fmla="*/ 613 h 3097"/>
              <a:gd name="T84" fmla="*/ 868 w 3130"/>
              <a:gd name="T85" fmla="*/ 707 h 3097"/>
              <a:gd name="T86" fmla="*/ 774 w 3130"/>
              <a:gd name="T87" fmla="*/ 746 h 3097"/>
              <a:gd name="T88" fmla="*/ 680 w 3130"/>
              <a:gd name="T89" fmla="*/ 707 h 3097"/>
              <a:gd name="T90" fmla="*/ 641 w 3130"/>
              <a:gd name="T91" fmla="*/ 613 h 3097"/>
              <a:gd name="T92" fmla="*/ 663 w 3130"/>
              <a:gd name="T93" fmla="*/ 58 h 3097"/>
              <a:gd name="T94" fmla="*/ 746 w 3130"/>
              <a:gd name="T95" fmla="*/ 3 h 30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130" h="3097">
                <a:moveTo>
                  <a:pt x="2030" y="1582"/>
                </a:moveTo>
                <a:lnTo>
                  <a:pt x="1712" y="2131"/>
                </a:lnTo>
                <a:lnTo>
                  <a:pt x="2030" y="2131"/>
                </a:lnTo>
                <a:lnTo>
                  <a:pt x="2030" y="1582"/>
                </a:lnTo>
                <a:close/>
                <a:moveTo>
                  <a:pt x="1994" y="1334"/>
                </a:moveTo>
                <a:lnTo>
                  <a:pt x="2276" y="1334"/>
                </a:lnTo>
                <a:lnTo>
                  <a:pt x="2276" y="2131"/>
                </a:lnTo>
                <a:lnTo>
                  <a:pt x="2421" y="2131"/>
                </a:lnTo>
                <a:lnTo>
                  <a:pt x="2421" y="2327"/>
                </a:lnTo>
                <a:lnTo>
                  <a:pt x="2276" y="2327"/>
                </a:lnTo>
                <a:lnTo>
                  <a:pt x="2276" y="2600"/>
                </a:lnTo>
                <a:lnTo>
                  <a:pt x="2030" y="2600"/>
                </a:lnTo>
                <a:lnTo>
                  <a:pt x="2030" y="2327"/>
                </a:lnTo>
                <a:lnTo>
                  <a:pt x="1525" y="2327"/>
                </a:lnTo>
                <a:lnTo>
                  <a:pt x="1525" y="2108"/>
                </a:lnTo>
                <a:lnTo>
                  <a:pt x="1994" y="1334"/>
                </a:lnTo>
                <a:close/>
                <a:moveTo>
                  <a:pt x="949" y="1326"/>
                </a:moveTo>
                <a:lnTo>
                  <a:pt x="1158" y="1326"/>
                </a:lnTo>
                <a:lnTo>
                  <a:pt x="1158" y="2600"/>
                </a:lnTo>
                <a:lnTo>
                  <a:pt x="901" y="2600"/>
                </a:lnTo>
                <a:lnTo>
                  <a:pt x="901" y="1721"/>
                </a:lnTo>
                <a:lnTo>
                  <a:pt x="602" y="1721"/>
                </a:lnTo>
                <a:lnTo>
                  <a:pt x="602" y="1552"/>
                </a:lnTo>
                <a:lnTo>
                  <a:pt x="646" y="1550"/>
                </a:lnTo>
                <a:lnTo>
                  <a:pt x="685" y="1546"/>
                </a:lnTo>
                <a:lnTo>
                  <a:pt x="718" y="1543"/>
                </a:lnTo>
                <a:lnTo>
                  <a:pt x="745" y="1539"/>
                </a:lnTo>
                <a:lnTo>
                  <a:pt x="768" y="1535"/>
                </a:lnTo>
                <a:lnTo>
                  <a:pt x="803" y="1525"/>
                </a:lnTo>
                <a:lnTo>
                  <a:pt x="836" y="1510"/>
                </a:lnTo>
                <a:lnTo>
                  <a:pt x="864" y="1491"/>
                </a:lnTo>
                <a:lnTo>
                  <a:pt x="890" y="1469"/>
                </a:lnTo>
                <a:lnTo>
                  <a:pt x="905" y="1450"/>
                </a:lnTo>
                <a:lnTo>
                  <a:pt x="919" y="1429"/>
                </a:lnTo>
                <a:lnTo>
                  <a:pt x="930" y="1405"/>
                </a:lnTo>
                <a:lnTo>
                  <a:pt x="939" y="1378"/>
                </a:lnTo>
                <a:lnTo>
                  <a:pt x="945" y="1356"/>
                </a:lnTo>
                <a:lnTo>
                  <a:pt x="948" y="1339"/>
                </a:lnTo>
                <a:lnTo>
                  <a:pt x="949" y="1326"/>
                </a:lnTo>
                <a:close/>
                <a:moveTo>
                  <a:pt x="286" y="1032"/>
                </a:moveTo>
                <a:lnTo>
                  <a:pt x="286" y="2811"/>
                </a:lnTo>
                <a:lnTo>
                  <a:pt x="2843" y="2811"/>
                </a:lnTo>
                <a:lnTo>
                  <a:pt x="2843" y="1032"/>
                </a:lnTo>
                <a:lnTo>
                  <a:pt x="286" y="1032"/>
                </a:lnTo>
                <a:close/>
                <a:moveTo>
                  <a:pt x="0" y="249"/>
                </a:moveTo>
                <a:lnTo>
                  <a:pt x="597" y="249"/>
                </a:lnTo>
                <a:lnTo>
                  <a:pt x="597" y="390"/>
                </a:lnTo>
                <a:lnTo>
                  <a:pt x="570" y="416"/>
                </a:lnTo>
                <a:lnTo>
                  <a:pt x="548" y="445"/>
                </a:lnTo>
                <a:lnTo>
                  <a:pt x="530" y="479"/>
                </a:lnTo>
                <a:lnTo>
                  <a:pt x="517" y="514"/>
                </a:lnTo>
                <a:lnTo>
                  <a:pt x="509" y="551"/>
                </a:lnTo>
                <a:lnTo>
                  <a:pt x="506" y="590"/>
                </a:lnTo>
                <a:lnTo>
                  <a:pt x="509" y="629"/>
                </a:lnTo>
                <a:lnTo>
                  <a:pt x="517" y="668"/>
                </a:lnTo>
                <a:lnTo>
                  <a:pt x="531" y="703"/>
                </a:lnTo>
                <a:lnTo>
                  <a:pt x="549" y="736"/>
                </a:lnTo>
                <a:lnTo>
                  <a:pt x="571" y="766"/>
                </a:lnTo>
                <a:lnTo>
                  <a:pt x="599" y="792"/>
                </a:lnTo>
                <a:lnTo>
                  <a:pt x="628" y="814"/>
                </a:lnTo>
                <a:lnTo>
                  <a:pt x="661" y="833"/>
                </a:lnTo>
                <a:lnTo>
                  <a:pt x="696" y="847"/>
                </a:lnTo>
                <a:lnTo>
                  <a:pt x="734" y="855"/>
                </a:lnTo>
                <a:lnTo>
                  <a:pt x="774" y="858"/>
                </a:lnTo>
                <a:lnTo>
                  <a:pt x="814" y="855"/>
                </a:lnTo>
                <a:lnTo>
                  <a:pt x="851" y="847"/>
                </a:lnTo>
                <a:lnTo>
                  <a:pt x="886" y="833"/>
                </a:lnTo>
                <a:lnTo>
                  <a:pt x="920" y="814"/>
                </a:lnTo>
                <a:lnTo>
                  <a:pt x="950" y="792"/>
                </a:lnTo>
                <a:lnTo>
                  <a:pt x="976" y="766"/>
                </a:lnTo>
                <a:lnTo>
                  <a:pt x="999" y="736"/>
                </a:lnTo>
                <a:lnTo>
                  <a:pt x="1017" y="703"/>
                </a:lnTo>
                <a:lnTo>
                  <a:pt x="1030" y="668"/>
                </a:lnTo>
                <a:lnTo>
                  <a:pt x="1039" y="629"/>
                </a:lnTo>
                <a:lnTo>
                  <a:pt x="1042" y="590"/>
                </a:lnTo>
                <a:lnTo>
                  <a:pt x="1039" y="551"/>
                </a:lnTo>
                <a:lnTo>
                  <a:pt x="1030" y="514"/>
                </a:lnTo>
                <a:lnTo>
                  <a:pt x="1017" y="479"/>
                </a:lnTo>
                <a:lnTo>
                  <a:pt x="999" y="445"/>
                </a:lnTo>
                <a:lnTo>
                  <a:pt x="977" y="416"/>
                </a:lnTo>
                <a:lnTo>
                  <a:pt x="951" y="390"/>
                </a:lnTo>
                <a:lnTo>
                  <a:pt x="951" y="249"/>
                </a:lnTo>
                <a:lnTo>
                  <a:pt x="2202" y="249"/>
                </a:lnTo>
                <a:lnTo>
                  <a:pt x="2202" y="390"/>
                </a:lnTo>
                <a:lnTo>
                  <a:pt x="2176" y="416"/>
                </a:lnTo>
                <a:lnTo>
                  <a:pt x="2154" y="445"/>
                </a:lnTo>
                <a:lnTo>
                  <a:pt x="2136" y="479"/>
                </a:lnTo>
                <a:lnTo>
                  <a:pt x="2123" y="514"/>
                </a:lnTo>
                <a:lnTo>
                  <a:pt x="2115" y="551"/>
                </a:lnTo>
                <a:lnTo>
                  <a:pt x="2112" y="590"/>
                </a:lnTo>
                <a:lnTo>
                  <a:pt x="2115" y="629"/>
                </a:lnTo>
                <a:lnTo>
                  <a:pt x="2123" y="668"/>
                </a:lnTo>
                <a:lnTo>
                  <a:pt x="2137" y="703"/>
                </a:lnTo>
                <a:lnTo>
                  <a:pt x="2155" y="736"/>
                </a:lnTo>
                <a:lnTo>
                  <a:pt x="2177" y="766"/>
                </a:lnTo>
                <a:lnTo>
                  <a:pt x="2204" y="792"/>
                </a:lnTo>
                <a:lnTo>
                  <a:pt x="2233" y="814"/>
                </a:lnTo>
                <a:lnTo>
                  <a:pt x="2267" y="833"/>
                </a:lnTo>
                <a:lnTo>
                  <a:pt x="2302" y="847"/>
                </a:lnTo>
                <a:lnTo>
                  <a:pt x="2340" y="855"/>
                </a:lnTo>
                <a:lnTo>
                  <a:pt x="2379" y="858"/>
                </a:lnTo>
                <a:lnTo>
                  <a:pt x="2420" y="855"/>
                </a:lnTo>
                <a:lnTo>
                  <a:pt x="2457" y="847"/>
                </a:lnTo>
                <a:lnTo>
                  <a:pt x="2492" y="833"/>
                </a:lnTo>
                <a:lnTo>
                  <a:pt x="2525" y="814"/>
                </a:lnTo>
                <a:lnTo>
                  <a:pt x="2555" y="792"/>
                </a:lnTo>
                <a:lnTo>
                  <a:pt x="2582" y="766"/>
                </a:lnTo>
                <a:lnTo>
                  <a:pt x="2604" y="736"/>
                </a:lnTo>
                <a:lnTo>
                  <a:pt x="2623" y="703"/>
                </a:lnTo>
                <a:lnTo>
                  <a:pt x="2636" y="668"/>
                </a:lnTo>
                <a:lnTo>
                  <a:pt x="2645" y="629"/>
                </a:lnTo>
                <a:lnTo>
                  <a:pt x="2647" y="590"/>
                </a:lnTo>
                <a:lnTo>
                  <a:pt x="2645" y="551"/>
                </a:lnTo>
                <a:lnTo>
                  <a:pt x="2636" y="514"/>
                </a:lnTo>
                <a:lnTo>
                  <a:pt x="2623" y="479"/>
                </a:lnTo>
                <a:lnTo>
                  <a:pt x="2605" y="445"/>
                </a:lnTo>
                <a:lnTo>
                  <a:pt x="2583" y="416"/>
                </a:lnTo>
                <a:lnTo>
                  <a:pt x="2556" y="390"/>
                </a:lnTo>
                <a:lnTo>
                  <a:pt x="2556" y="249"/>
                </a:lnTo>
                <a:lnTo>
                  <a:pt x="3130" y="249"/>
                </a:lnTo>
                <a:lnTo>
                  <a:pt x="3130" y="3097"/>
                </a:lnTo>
                <a:lnTo>
                  <a:pt x="0" y="3097"/>
                </a:lnTo>
                <a:lnTo>
                  <a:pt x="0" y="249"/>
                </a:lnTo>
                <a:close/>
                <a:moveTo>
                  <a:pt x="2379" y="0"/>
                </a:moveTo>
                <a:lnTo>
                  <a:pt x="2406" y="3"/>
                </a:lnTo>
                <a:lnTo>
                  <a:pt x="2432" y="10"/>
                </a:lnTo>
                <a:lnTo>
                  <a:pt x="2454" y="23"/>
                </a:lnTo>
                <a:lnTo>
                  <a:pt x="2474" y="39"/>
                </a:lnTo>
                <a:lnTo>
                  <a:pt x="2490" y="58"/>
                </a:lnTo>
                <a:lnTo>
                  <a:pt x="2502" y="81"/>
                </a:lnTo>
                <a:lnTo>
                  <a:pt x="2510" y="107"/>
                </a:lnTo>
                <a:lnTo>
                  <a:pt x="2513" y="133"/>
                </a:lnTo>
                <a:lnTo>
                  <a:pt x="2513" y="613"/>
                </a:lnTo>
                <a:lnTo>
                  <a:pt x="2510" y="640"/>
                </a:lnTo>
                <a:lnTo>
                  <a:pt x="2502" y="665"/>
                </a:lnTo>
                <a:lnTo>
                  <a:pt x="2490" y="688"/>
                </a:lnTo>
                <a:lnTo>
                  <a:pt x="2474" y="707"/>
                </a:lnTo>
                <a:lnTo>
                  <a:pt x="2454" y="724"/>
                </a:lnTo>
                <a:lnTo>
                  <a:pt x="2432" y="736"/>
                </a:lnTo>
                <a:lnTo>
                  <a:pt x="2406" y="744"/>
                </a:lnTo>
                <a:lnTo>
                  <a:pt x="2379" y="746"/>
                </a:lnTo>
                <a:lnTo>
                  <a:pt x="2352" y="744"/>
                </a:lnTo>
                <a:lnTo>
                  <a:pt x="2328" y="736"/>
                </a:lnTo>
                <a:lnTo>
                  <a:pt x="2305" y="724"/>
                </a:lnTo>
                <a:lnTo>
                  <a:pt x="2285" y="707"/>
                </a:lnTo>
                <a:lnTo>
                  <a:pt x="2269" y="688"/>
                </a:lnTo>
                <a:lnTo>
                  <a:pt x="2257" y="665"/>
                </a:lnTo>
                <a:lnTo>
                  <a:pt x="2249" y="640"/>
                </a:lnTo>
                <a:lnTo>
                  <a:pt x="2247" y="613"/>
                </a:lnTo>
                <a:lnTo>
                  <a:pt x="2247" y="133"/>
                </a:lnTo>
                <a:lnTo>
                  <a:pt x="2249" y="107"/>
                </a:lnTo>
                <a:lnTo>
                  <a:pt x="2257" y="81"/>
                </a:lnTo>
                <a:lnTo>
                  <a:pt x="2269" y="58"/>
                </a:lnTo>
                <a:lnTo>
                  <a:pt x="2285" y="39"/>
                </a:lnTo>
                <a:lnTo>
                  <a:pt x="2305" y="23"/>
                </a:lnTo>
                <a:lnTo>
                  <a:pt x="2328" y="10"/>
                </a:lnTo>
                <a:lnTo>
                  <a:pt x="2352" y="3"/>
                </a:lnTo>
                <a:lnTo>
                  <a:pt x="2379" y="0"/>
                </a:lnTo>
                <a:close/>
                <a:moveTo>
                  <a:pt x="774" y="0"/>
                </a:moveTo>
                <a:lnTo>
                  <a:pt x="801" y="3"/>
                </a:lnTo>
                <a:lnTo>
                  <a:pt x="826" y="10"/>
                </a:lnTo>
                <a:lnTo>
                  <a:pt x="848" y="23"/>
                </a:lnTo>
                <a:lnTo>
                  <a:pt x="868" y="39"/>
                </a:lnTo>
                <a:lnTo>
                  <a:pt x="884" y="58"/>
                </a:lnTo>
                <a:lnTo>
                  <a:pt x="896" y="81"/>
                </a:lnTo>
                <a:lnTo>
                  <a:pt x="904" y="107"/>
                </a:lnTo>
                <a:lnTo>
                  <a:pt x="907" y="133"/>
                </a:lnTo>
                <a:lnTo>
                  <a:pt x="907" y="613"/>
                </a:lnTo>
                <a:lnTo>
                  <a:pt x="904" y="640"/>
                </a:lnTo>
                <a:lnTo>
                  <a:pt x="896" y="665"/>
                </a:lnTo>
                <a:lnTo>
                  <a:pt x="884" y="688"/>
                </a:lnTo>
                <a:lnTo>
                  <a:pt x="868" y="707"/>
                </a:lnTo>
                <a:lnTo>
                  <a:pt x="848" y="724"/>
                </a:lnTo>
                <a:lnTo>
                  <a:pt x="826" y="736"/>
                </a:lnTo>
                <a:lnTo>
                  <a:pt x="801" y="744"/>
                </a:lnTo>
                <a:lnTo>
                  <a:pt x="774" y="746"/>
                </a:lnTo>
                <a:lnTo>
                  <a:pt x="746" y="744"/>
                </a:lnTo>
                <a:lnTo>
                  <a:pt x="722" y="736"/>
                </a:lnTo>
                <a:lnTo>
                  <a:pt x="699" y="724"/>
                </a:lnTo>
                <a:lnTo>
                  <a:pt x="680" y="707"/>
                </a:lnTo>
                <a:lnTo>
                  <a:pt x="663" y="688"/>
                </a:lnTo>
                <a:lnTo>
                  <a:pt x="651" y="665"/>
                </a:lnTo>
                <a:lnTo>
                  <a:pt x="643" y="640"/>
                </a:lnTo>
                <a:lnTo>
                  <a:pt x="641" y="613"/>
                </a:lnTo>
                <a:lnTo>
                  <a:pt x="641" y="133"/>
                </a:lnTo>
                <a:lnTo>
                  <a:pt x="643" y="107"/>
                </a:lnTo>
                <a:lnTo>
                  <a:pt x="651" y="81"/>
                </a:lnTo>
                <a:lnTo>
                  <a:pt x="663" y="58"/>
                </a:lnTo>
                <a:lnTo>
                  <a:pt x="680" y="39"/>
                </a:lnTo>
                <a:lnTo>
                  <a:pt x="699" y="23"/>
                </a:lnTo>
                <a:lnTo>
                  <a:pt x="722" y="10"/>
                </a:lnTo>
                <a:lnTo>
                  <a:pt x="746" y="3"/>
                </a:lnTo>
                <a:lnTo>
                  <a:pt x="774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5</xdr:col>
      <xdr:colOff>123825</xdr:colOff>
      <xdr:row>3</xdr:row>
      <xdr:rowOff>85725</xdr:rowOff>
    </xdr:from>
    <xdr:to>
      <xdr:col>5</xdr:col>
      <xdr:colOff>304800</xdr:colOff>
      <xdr:row>3</xdr:row>
      <xdr:rowOff>266700</xdr:rowOff>
    </xdr:to>
    <xdr:grpSp>
      <xdr:nvGrpSpPr>
        <xdr:cNvPr id="2056" name="Icône de l'heure" descr="&quot;&quot;" title="Icône de l'heure"/>
        <xdr:cNvGrpSpPr>
          <a:grpSpLocks noChangeAspect="1"/>
        </xdr:cNvGrpSpPr>
      </xdr:nvGrpSpPr>
      <xdr:grpSpPr bwMode="auto">
        <a:xfrm>
          <a:off x="4800600" y="619125"/>
          <a:ext cx="180975" cy="180975"/>
          <a:chOff x="390" y="69"/>
          <a:chExt cx="19" cy="19"/>
        </a:xfrm>
      </xdr:grpSpPr>
      <xdr:sp macro="" textlink="">
        <xdr:nvSpPr>
          <xdr:cNvPr id="2057" name="Rectangle 9"/>
          <xdr:cNvSpPr>
            <a:spLocks noChangeArrowheads="1"/>
          </xdr:cNvSpPr>
        </xdr:nvSpPr>
        <xdr:spPr bwMode="auto">
          <a:xfrm>
            <a:off x="390" y="69"/>
            <a:ext cx="19" cy="1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58" name="Forme libre 10"/>
          <xdr:cNvSpPr>
            <a:spLocks noEditPoints="1"/>
          </xdr:cNvSpPr>
        </xdr:nvSpPr>
        <xdr:spPr bwMode="auto">
          <a:xfrm>
            <a:off x="390" y="69"/>
            <a:ext cx="19" cy="19"/>
          </a:xfrm>
          <a:custGeom>
            <a:avLst/>
            <a:gdLst>
              <a:gd name="T0" fmla="*/ 1733 w 3307"/>
              <a:gd name="T1" fmla="*/ 675 h 3307"/>
              <a:gd name="T2" fmla="*/ 1793 w 3307"/>
              <a:gd name="T3" fmla="*/ 765 h 3307"/>
              <a:gd name="T4" fmla="*/ 2174 w 3307"/>
              <a:gd name="T5" fmla="*/ 1989 h 3307"/>
              <a:gd name="T6" fmla="*/ 2197 w 3307"/>
              <a:gd name="T7" fmla="*/ 2082 h 3307"/>
              <a:gd name="T8" fmla="*/ 2155 w 3307"/>
              <a:gd name="T9" fmla="*/ 2171 h 3307"/>
              <a:gd name="T10" fmla="*/ 2076 w 3307"/>
              <a:gd name="T11" fmla="*/ 2209 h 3307"/>
              <a:gd name="T12" fmla="*/ 1990 w 3307"/>
              <a:gd name="T13" fmla="*/ 2195 h 3307"/>
              <a:gd name="T14" fmla="*/ 1511 w 3307"/>
              <a:gd name="T15" fmla="*/ 794 h 3307"/>
              <a:gd name="T16" fmla="*/ 1553 w 3307"/>
              <a:gd name="T17" fmla="*/ 692 h 3307"/>
              <a:gd name="T18" fmla="*/ 1652 w 3307"/>
              <a:gd name="T19" fmla="*/ 651 h 3307"/>
              <a:gd name="T20" fmla="*/ 1401 w 3307"/>
              <a:gd name="T21" fmla="*/ 530 h 3307"/>
              <a:gd name="T22" fmla="*/ 1096 w 3307"/>
              <a:gd name="T23" fmla="*/ 646 h 3307"/>
              <a:gd name="T24" fmla="*/ 840 w 3307"/>
              <a:gd name="T25" fmla="*/ 840 h 3307"/>
              <a:gd name="T26" fmla="*/ 645 w 3307"/>
              <a:gd name="T27" fmla="*/ 1096 h 3307"/>
              <a:gd name="T28" fmla="*/ 529 w 3307"/>
              <a:gd name="T29" fmla="*/ 1401 h 3307"/>
              <a:gd name="T30" fmla="*/ 505 w 3307"/>
              <a:gd name="T31" fmla="*/ 1740 h 3307"/>
              <a:gd name="T32" fmla="*/ 577 w 3307"/>
              <a:gd name="T33" fmla="*/ 2063 h 3307"/>
              <a:gd name="T34" fmla="*/ 734 w 3307"/>
              <a:gd name="T35" fmla="*/ 2346 h 3307"/>
              <a:gd name="T36" fmla="*/ 961 w 3307"/>
              <a:gd name="T37" fmla="*/ 2572 h 3307"/>
              <a:gd name="T38" fmla="*/ 1244 w 3307"/>
              <a:gd name="T39" fmla="*/ 2730 h 3307"/>
              <a:gd name="T40" fmla="*/ 1567 w 3307"/>
              <a:gd name="T41" fmla="*/ 2802 h 3307"/>
              <a:gd name="T42" fmla="*/ 1906 w 3307"/>
              <a:gd name="T43" fmla="*/ 2777 h 3307"/>
              <a:gd name="T44" fmla="*/ 2211 w 3307"/>
              <a:gd name="T45" fmla="*/ 2661 h 3307"/>
              <a:gd name="T46" fmla="*/ 2467 w 3307"/>
              <a:gd name="T47" fmla="*/ 2467 h 3307"/>
              <a:gd name="T48" fmla="*/ 2662 w 3307"/>
              <a:gd name="T49" fmla="*/ 2211 h 3307"/>
              <a:gd name="T50" fmla="*/ 2778 w 3307"/>
              <a:gd name="T51" fmla="*/ 1906 h 3307"/>
              <a:gd name="T52" fmla="*/ 2802 w 3307"/>
              <a:gd name="T53" fmla="*/ 1567 h 3307"/>
              <a:gd name="T54" fmla="*/ 2730 w 3307"/>
              <a:gd name="T55" fmla="*/ 1244 h 3307"/>
              <a:gd name="T56" fmla="*/ 2573 w 3307"/>
              <a:gd name="T57" fmla="*/ 961 h 3307"/>
              <a:gd name="T58" fmla="*/ 2346 w 3307"/>
              <a:gd name="T59" fmla="*/ 734 h 3307"/>
              <a:gd name="T60" fmla="*/ 2063 w 3307"/>
              <a:gd name="T61" fmla="*/ 577 h 3307"/>
              <a:gd name="T62" fmla="*/ 1740 w 3307"/>
              <a:gd name="T63" fmla="*/ 505 h 3307"/>
              <a:gd name="T64" fmla="*/ 1853 w 3307"/>
              <a:gd name="T65" fmla="*/ 12 h 3307"/>
              <a:gd name="T66" fmla="*/ 2231 w 3307"/>
              <a:gd name="T67" fmla="*/ 103 h 3307"/>
              <a:gd name="T68" fmla="*/ 2568 w 3307"/>
              <a:gd name="T69" fmla="*/ 276 h 3307"/>
              <a:gd name="T70" fmla="*/ 2855 w 3307"/>
              <a:gd name="T71" fmla="*/ 518 h 3307"/>
              <a:gd name="T72" fmla="*/ 3082 w 3307"/>
              <a:gd name="T73" fmla="*/ 819 h 3307"/>
              <a:gd name="T74" fmla="*/ 3235 w 3307"/>
              <a:gd name="T75" fmla="*/ 1167 h 3307"/>
              <a:gd name="T76" fmla="*/ 3304 w 3307"/>
              <a:gd name="T77" fmla="*/ 1552 h 3307"/>
              <a:gd name="T78" fmla="*/ 3280 w 3307"/>
              <a:gd name="T79" fmla="*/ 1951 h 3307"/>
              <a:gd name="T80" fmla="*/ 3168 w 3307"/>
              <a:gd name="T81" fmla="*/ 2319 h 3307"/>
              <a:gd name="T82" fmla="*/ 2976 w 3307"/>
              <a:gd name="T83" fmla="*/ 2645 h 3307"/>
              <a:gd name="T84" fmla="*/ 2719 w 3307"/>
              <a:gd name="T85" fmla="*/ 2918 h 3307"/>
              <a:gd name="T86" fmla="*/ 2405 w 3307"/>
              <a:gd name="T87" fmla="*/ 3127 h 3307"/>
              <a:gd name="T88" fmla="*/ 2046 w 3307"/>
              <a:gd name="T89" fmla="*/ 3260 h 3307"/>
              <a:gd name="T90" fmla="*/ 1652 w 3307"/>
              <a:gd name="T91" fmla="*/ 3307 h 3307"/>
              <a:gd name="T92" fmla="*/ 1261 w 3307"/>
              <a:gd name="T93" fmla="*/ 3260 h 3307"/>
              <a:gd name="T94" fmla="*/ 902 w 3307"/>
              <a:gd name="T95" fmla="*/ 3127 h 3307"/>
              <a:gd name="T96" fmla="*/ 588 w 3307"/>
              <a:gd name="T97" fmla="*/ 2918 h 3307"/>
              <a:gd name="T98" fmla="*/ 331 w 3307"/>
              <a:gd name="T99" fmla="*/ 2645 h 3307"/>
              <a:gd name="T100" fmla="*/ 139 w 3307"/>
              <a:gd name="T101" fmla="*/ 2319 h 3307"/>
              <a:gd name="T102" fmla="*/ 27 w 3307"/>
              <a:gd name="T103" fmla="*/ 1951 h 3307"/>
              <a:gd name="T104" fmla="*/ 3 w 3307"/>
              <a:gd name="T105" fmla="*/ 1552 h 3307"/>
              <a:gd name="T106" fmla="*/ 72 w 3307"/>
              <a:gd name="T107" fmla="*/ 1167 h 3307"/>
              <a:gd name="T108" fmla="*/ 225 w 3307"/>
              <a:gd name="T109" fmla="*/ 819 h 3307"/>
              <a:gd name="T110" fmla="*/ 452 w 3307"/>
              <a:gd name="T111" fmla="*/ 518 h 3307"/>
              <a:gd name="T112" fmla="*/ 739 w 3307"/>
              <a:gd name="T113" fmla="*/ 276 h 3307"/>
              <a:gd name="T114" fmla="*/ 1076 w 3307"/>
              <a:gd name="T115" fmla="*/ 103 h 3307"/>
              <a:gd name="T116" fmla="*/ 1454 w 3307"/>
              <a:gd name="T117" fmla="*/ 12 h 33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307" h="3307">
                <a:moveTo>
                  <a:pt x="1652" y="651"/>
                </a:moveTo>
                <a:lnTo>
                  <a:pt x="1683" y="653"/>
                </a:lnTo>
                <a:lnTo>
                  <a:pt x="1709" y="662"/>
                </a:lnTo>
                <a:lnTo>
                  <a:pt x="1733" y="675"/>
                </a:lnTo>
                <a:lnTo>
                  <a:pt x="1754" y="692"/>
                </a:lnTo>
                <a:lnTo>
                  <a:pt x="1772" y="714"/>
                </a:lnTo>
                <a:lnTo>
                  <a:pt x="1785" y="738"/>
                </a:lnTo>
                <a:lnTo>
                  <a:pt x="1793" y="765"/>
                </a:lnTo>
                <a:lnTo>
                  <a:pt x="1796" y="794"/>
                </a:lnTo>
                <a:lnTo>
                  <a:pt x="1796" y="1595"/>
                </a:lnTo>
                <a:lnTo>
                  <a:pt x="2158" y="1969"/>
                </a:lnTo>
                <a:lnTo>
                  <a:pt x="2174" y="1989"/>
                </a:lnTo>
                <a:lnTo>
                  <a:pt x="2186" y="2011"/>
                </a:lnTo>
                <a:lnTo>
                  <a:pt x="2194" y="2034"/>
                </a:lnTo>
                <a:lnTo>
                  <a:pt x="2197" y="2058"/>
                </a:lnTo>
                <a:lnTo>
                  <a:pt x="2197" y="2082"/>
                </a:lnTo>
                <a:lnTo>
                  <a:pt x="2193" y="2106"/>
                </a:lnTo>
                <a:lnTo>
                  <a:pt x="2184" y="2130"/>
                </a:lnTo>
                <a:lnTo>
                  <a:pt x="2171" y="2151"/>
                </a:lnTo>
                <a:lnTo>
                  <a:pt x="2155" y="2171"/>
                </a:lnTo>
                <a:lnTo>
                  <a:pt x="2137" y="2185"/>
                </a:lnTo>
                <a:lnTo>
                  <a:pt x="2117" y="2196"/>
                </a:lnTo>
                <a:lnTo>
                  <a:pt x="2097" y="2204"/>
                </a:lnTo>
                <a:lnTo>
                  <a:pt x="2076" y="2209"/>
                </a:lnTo>
                <a:lnTo>
                  <a:pt x="2055" y="2211"/>
                </a:lnTo>
                <a:lnTo>
                  <a:pt x="2033" y="2209"/>
                </a:lnTo>
                <a:lnTo>
                  <a:pt x="2011" y="2204"/>
                </a:lnTo>
                <a:lnTo>
                  <a:pt x="1990" y="2195"/>
                </a:lnTo>
                <a:lnTo>
                  <a:pt x="1970" y="2183"/>
                </a:lnTo>
                <a:lnTo>
                  <a:pt x="1953" y="2167"/>
                </a:lnTo>
                <a:lnTo>
                  <a:pt x="1511" y="1712"/>
                </a:lnTo>
                <a:lnTo>
                  <a:pt x="1511" y="794"/>
                </a:lnTo>
                <a:lnTo>
                  <a:pt x="1514" y="765"/>
                </a:lnTo>
                <a:lnTo>
                  <a:pt x="1522" y="738"/>
                </a:lnTo>
                <a:lnTo>
                  <a:pt x="1535" y="714"/>
                </a:lnTo>
                <a:lnTo>
                  <a:pt x="1553" y="692"/>
                </a:lnTo>
                <a:lnTo>
                  <a:pt x="1574" y="675"/>
                </a:lnTo>
                <a:lnTo>
                  <a:pt x="1598" y="662"/>
                </a:lnTo>
                <a:lnTo>
                  <a:pt x="1624" y="653"/>
                </a:lnTo>
                <a:lnTo>
                  <a:pt x="1652" y="651"/>
                </a:lnTo>
                <a:close/>
                <a:moveTo>
                  <a:pt x="1652" y="502"/>
                </a:moveTo>
                <a:lnTo>
                  <a:pt x="1567" y="505"/>
                </a:lnTo>
                <a:lnTo>
                  <a:pt x="1483" y="514"/>
                </a:lnTo>
                <a:lnTo>
                  <a:pt x="1401" y="530"/>
                </a:lnTo>
                <a:lnTo>
                  <a:pt x="1321" y="551"/>
                </a:lnTo>
                <a:lnTo>
                  <a:pt x="1244" y="577"/>
                </a:lnTo>
                <a:lnTo>
                  <a:pt x="1168" y="609"/>
                </a:lnTo>
                <a:lnTo>
                  <a:pt x="1096" y="646"/>
                </a:lnTo>
                <a:lnTo>
                  <a:pt x="1027" y="687"/>
                </a:lnTo>
                <a:lnTo>
                  <a:pt x="961" y="734"/>
                </a:lnTo>
                <a:lnTo>
                  <a:pt x="898" y="785"/>
                </a:lnTo>
                <a:lnTo>
                  <a:pt x="840" y="840"/>
                </a:lnTo>
                <a:lnTo>
                  <a:pt x="785" y="898"/>
                </a:lnTo>
                <a:lnTo>
                  <a:pt x="734" y="961"/>
                </a:lnTo>
                <a:lnTo>
                  <a:pt x="687" y="1027"/>
                </a:lnTo>
                <a:lnTo>
                  <a:pt x="645" y="1096"/>
                </a:lnTo>
                <a:lnTo>
                  <a:pt x="609" y="1168"/>
                </a:lnTo>
                <a:lnTo>
                  <a:pt x="577" y="1244"/>
                </a:lnTo>
                <a:lnTo>
                  <a:pt x="550" y="1321"/>
                </a:lnTo>
                <a:lnTo>
                  <a:pt x="529" y="1401"/>
                </a:lnTo>
                <a:lnTo>
                  <a:pt x="514" y="1483"/>
                </a:lnTo>
                <a:lnTo>
                  <a:pt x="505" y="1567"/>
                </a:lnTo>
                <a:lnTo>
                  <a:pt x="502" y="1653"/>
                </a:lnTo>
                <a:lnTo>
                  <a:pt x="505" y="1740"/>
                </a:lnTo>
                <a:lnTo>
                  <a:pt x="514" y="1824"/>
                </a:lnTo>
                <a:lnTo>
                  <a:pt x="529" y="1906"/>
                </a:lnTo>
                <a:lnTo>
                  <a:pt x="550" y="1985"/>
                </a:lnTo>
                <a:lnTo>
                  <a:pt x="577" y="2063"/>
                </a:lnTo>
                <a:lnTo>
                  <a:pt x="609" y="2139"/>
                </a:lnTo>
                <a:lnTo>
                  <a:pt x="645" y="2211"/>
                </a:lnTo>
                <a:lnTo>
                  <a:pt x="687" y="2280"/>
                </a:lnTo>
                <a:lnTo>
                  <a:pt x="734" y="2346"/>
                </a:lnTo>
                <a:lnTo>
                  <a:pt x="785" y="2408"/>
                </a:lnTo>
                <a:lnTo>
                  <a:pt x="840" y="2467"/>
                </a:lnTo>
                <a:lnTo>
                  <a:pt x="898" y="2522"/>
                </a:lnTo>
                <a:lnTo>
                  <a:pt x="961" y="2572"/>
                </a:lnTo>
                <a:lnTo>
                  <a:pt x="1027" y="2620"/>
                </a:lnTo>
                <a:lnTo>
                  <a:pt x="1096" y="2661"/>
                </a:lnTo>
                <a:lnTo>
                  <a:pt x="1168" y="2698"/>
                </a:lnTo>
                <a:lnTo>
                  <a:pt x="1244" y="2730"/>
                </a:lnTo>
                <a:lnTo>
                  <a:pt x="1321" y="2756"/>
                </a:lnTo>
                <a:lnTo>
                  <a:pt x="1401" y="2777"/>
                </a:lnTo>
                <a:lnTo>
                  <a:pt x="1483" y="2793"/>
                </a:lnTo>
                <a:lnTo>
                  <a:pt x="1567" y="2802"/>
                </a:lnTo>
                <a:lnTo>
                  <a:pt x="1652" y="2805"/>
                </a:lnTo>
                <a:lnTo>
                  <a:pt x="1740" y="2802"/>
                </a:lnTo>
                <a:lnTo>
                  <a:pt x="1824" y="2793"/>
                </a:lnTo>
                <a:lnTo>
                  <a:pt x="1906" y="2777"/>
                </a:lnTo>
                <a:lnTo>
                  <a:pt x="1986" y="2756"/>
                </a:lnTo>
                <a:lnTo>
                  <a:pt x="2063" y="2730"/>
                </a:lnTo>
                <a:lnTo>
                  <a:pt x="2139" y="2698"/>
                </a:lnTo>
                <a:lnTo>
                  <a:pt x="2211" y="2661"/>
                </a:lnTo>
                <a:lnTo>
                  <a:pt x="2280" y="2620"/>
                </a:lnTo>
                <a:lnTo>
                  <a:pt x="2346" y="2572"/>
                </a:lnTo>
                <a:lnTo>
                  <a:pt x="2409" y="2522"/>
                </a:lnTo>
                <a:lnTo>
                  <a:pt x="2467" y="2467"/>
                </a:lnTo>
                <a:lnTo>
                  <a:pt x="2522" y="2408"/>
                </a:lnTo>
                <a:lnTo>
                  <a:pt x="2573" y="2346"/>
                </a:lnTo>
                <a:lnTo>
                  <a:pt x="2620" y="2280"/>
                </a:lnTo>
                <a:lnTo>
                  <a:pt x="2662" y="2211"/>
                </a:lnTo>
                <a:lnTo>
                  <a:pt x="2698" y="2139"/>
                </a:lnTo>
                <a:lnTo>
                  <a:pt x="2730" y="2063"/>
                </a:lnTo>
                <a:lnTo>
                  <a:pt x="2757" y="1985"/>
                </a:lnTo>
                <a:lnTo>
                  <a:pt x="2778" y="1906"/>
                </a:lnTo>
                <a:lnTo>
                  <a:pt x="2793" y="1824"/>
                </a:lnTo>
                <a:lnTo>
                  <a:pt x="2802" y="1740"/>
                </a:lnTo>
                <a:lnTo>
                  <a:pt x="2805" y="1653"/>
                </a:lnTo>
                <a:lnTo>
                  <a:pt x="2802" y="1567"/>
                </a:lnTo>
                <a:lnTo>
                  <a:pt x="2793" y="1483"/>
                </a:lnTo>
                <a:lnTo>
                  <a:pt x="2778" y="1401"/>
                </a:lnTo>
                <a:lnTo>
                  <a:pt x="2757" y="1321"/>
                </a:lnTo>
                <a:lnTo>
                  <a:pt x="2730" y="1244"/>
                </a:lnTo>
                <a:lnTo>
                  <a:pt x="2698" y="1168"/>
                </a:lnTo>
                <a:lnTo>
                  <a:pt x="2662" y="1096"/>
                </a:lnTo>
                <a:lnTo>
                  <a:pt x="2620" y="1027"/>
                </a:lnTo>
                <a:lnTo>
                  <a:pt x="2573" y="961"/>
                </a:lnTo>
                <a:lnTo>
                  <a:pt x="2522" y="898"/>
                </a:lnTo>
                <a:lnTo>
                  <a:pt x="2467" y="840"/>
                </a:lnTo>
                <a:lnTo>
                  <a:pt x="2409" y="785"/>
                </a:lnTo>
                <a:lnTo>
                  <a:pt x="2346" y="734"/>
                </a:lnTo>
                <a:lnTo>
                  <a:pt x="2280" y="687"/>
                </a:lnTo>
                <a:lnTo>
                  <a:pt x="2211" y="646"/>
                </a:lnTo>
                <a:lnTo>
                  <a:pt x="2139" y="609"/>
                </a:lnTo>
                <a:lnTo>
                  <a:pt x="2063" y="577"/>
                </a:lnTo>
                <a:lnTo>
                  <a:pt x="1986" y="551"/>
                </a:lnTo>
                <a:lnTo>
                  <a:pt x="1906" y="530"/>
                </a:lnTo>
                <a:lnTo>
                  <a:pt x="1824" y="514"/>
                </a:lnTo>
                <a:lnTo>
                  <a:pt x="1740" y="505"/>
                </a:lnTo>
                <a:lnTo>
                  <a:pt x="1652" y="502"/>
                </a:lnTo>
                <a:close/>
                <a:moveTo>
                  <a:pt x="1652" y="0"/>
                </a:moveTo>
                <a:lnTo>
                  <a:pt x="1755" y="3"/>
                </a:lnTo>
                <a:lnTo>
                  <a:pt x="1853" y="12"/>
                </a:lnTo>
                <a:lnTo>
                  <a:pt x="1951" y="27"/>
                </a:lnTo>
                <a:lnTo>
                  <a:pt x="2046" y="47"/>
                </a:lnTo>
                <a:lnTo>
                  <a:pt x="2140" y="72"/>
                </a:lnTo>
                <a:lnTo>
                  <a:pt x="2231" y="103"/>
                </a:lnTo>
                <a:lnTo>
                  <a:pt x="2319" y="139"/>
                </a:lnTo>
                <a:lnTo>
                  <a:pt x="2405" y="180"/>
                </a:lnTo>
                <a:lnTo>
                  <a:pt x="2488" y="225"/>
                </a:lnTo>
                <a:lnTo>
                  <a:pt x="2568" y="276"/>
                </a:lnTo>
                <a:lnTo>
                  <a:pt x="2646" y="331"/>
                </a:lnTo>
                <a:lnTo>
                  <a:pt x="2719" y="389"/>
                </a:lnTo>
                <a:lnTo>
                  <a:pt x="2789" y="452"/>
                </a:lnTo>
                <a:lnTo>
                  <a:pt x="2855" y="518"/>
                </a:lnTo>
                <a:lnTo>
                  <a:pt x="2918" y="588"/>
                </a:lnTo>
                <a:lnTo>
                  <a:pt x="2976" y="661"/>
                </a:lnTo>
                <a:lnTo>
                  <a:pt x="3031" y="739"/>
                </a:lnTo>
                <a:lnTo>
                  <a:pt x="3082" y="819"/>
                </a:lnTo>
                <a:lnTo>
                  <a:pt x="3127" y="902"/>
                </a:lnTo>
                <a:lnTo>
                  <a:pt x="3168" y="988"/>
                </a:lnTo>
                <a:lnTo>
                  <a:pt x="3204" y="1076"/>
                </a:lnTo>
                <a:lnTo>
                  <a:pt x="3235" y="1167"/>
                </a:lnTo>
                <a:lnTo>
                  <a:pt x="3260" y="1261"/>
                </a:lnTo>
                <a:lnTo>
                  <a:pt x="3280" y="1356"/>
                </a:lnTo>
                <a:lnTo>
                  <a:pt x="3295" y="1454"/>
                </a:lnTo>
                <a:lnTo>
                  <a:pt x="3304" y="1552"/>
                </a:lnTo>
                <a:lnTo>
                  <a:pt x="3307" y="1653"/>
                </a:lnTo>
                <a:lnTo>
                  <a:pt x="3304" y="1754"/>
                </a:lnTo>
                <a:lnTo>
                  <a:pt x="3295" y="1853"/>
                </a:lnTo>
                <a:lnTo>
                  <a:pt x="3280" y="1951"/>
                </a:lnTo>
                <a:lnTo>
                  <a:pt x="3260" y="2046"/>
                </a:lnTo>
                <a:lnTo>
                  <a:pt x="3235" y="2140"/>
                </a:lnTo>
                <a:lnTo>
                  <a:pt x="3204" y="2231"/>
                </a:lnTo>
                <a:lnTo>
                  <a:pt x="3168" y="2319"/>
                </a:lnTo>
                <a:lnTo>
                  <a:pt x="3127" y="2405"/>
                </a:lnTo>
                <a:lnTo>
                  <a:pt x="3082" y="2488"/>
                </a:lnTo>
                <a:lnTo>
                  <a:pt x="3031" y="2568"/>
                </a:lnTo>
                <a:lnTo>
                  <a:pt x="2976" y="2645"/>
                </a:lnTo>
                <a:lnTo>
                  <a:pt x="2918" y="2719"/>
                </a:lnTo>
                <a:lnTo>
                  <a:pt x="2855" y="2789"/>
                </a:lnTo>
                <a:lnTo>
                  <a:pt x="2789" y="2855"/>
                </a:lnTo>
                <a:lnTo>
                  <a:pt x="2719" y="2918"/>
                </a:lnTo>
                <a:lnTo>
                  <a:pt x="2646" y="2976"/>
                </a:lnTo>
                <a:lnTo>
                  <a:pt x="2568" y="3031"/>
                </a:lnTo>
                <a:lnTo>
                  <a:pt x="2488" y="3082"/>
                </a:lnTo>
                <a:lnTo>
                  <a:pt x="2405" y="3127"/>
                </a:lnTo>
                <a:lnTo>
                  <a:pt x="2319" y="3168"/>
                </a:lnTo>
                <a:lnTo>
                  <a:pt x="2231" y="3204"/>
                </a:lnTo>
                <a:lnTo>
                  <a:pt x="2140" y="3235"/>
                </a:lnTo>
                <a:lnTo>
                  <a:pt x="2046" y="3260"/>
                </a:lnTo>
                <a:lnTo>
                  <a:pt x="1951" y="3280"/>
                </a:lnTo>
                <a:lnTo>
                  <a:pt x="1853" y="3295"/>
                </a:lnTo>
                <a:lnTo>
                  <a:pt x="1755" y="3304"/>
                </a:lnTo>
                <a:lnTo>
                  <a:pt x="1652" y="3307"/>
                </a:lnTo>
                <a:lnTo>
                  <a:pt x="1552" y="3304"/>
                </a:lnTo>
                <a:lnTo>
                  <a:pt x="1454" y="3295"/>
                </a:lnTo>
                <a:lnTo>
                  <a:pt x="1356" y="3280"/>
                </a:lnTo>
                <a:lnTo>
                  <a:pt x="1261" y="3260"/>
                </a:lnTo>
                <a:lnTo>
                  <a:pt x="1167" y="3235"/>
                </a:lnTo>
                <a:lnTo>
                  <a:pt x="1076" y="3204"/>
                </a:lnTo>
                <a:lnTo>
                  <a:pt x="988" y="3168"/>
                </a:lnTo>
                <a:lnTo>
                  <a:pt x="902" y="3127"/>
                </a:lnTo>
                <a:lnTo>
                  <a:pt x="819" y="3082"/>
                </a:lnTo>
                <a:lnTo>
                  <a:pt x="739" y="3031"/>
                </a:lnTo>
                <a:lnTo>
                  <a:pt x="661" y="2976"/>
                </a:lnTo>
                <a:lnTo>
                  <a:pt x="588" y="2918"/>
                </a:lnTo>
                <a:lnTo>
                  <a:pt x="518" y="2855"/>
                </a:lnTo>
                <a:lnTo>
                  <a:pt x="452" y="2789"/>
                </a:lnTo>
                <a:lnTo>
                  <a:pt x="389" y="2719"/>
                </a:lnTo>
                <a:lnTo>
                  <a:pt x="331" y="2645"/>
                </a:lnTo>
                <a:lnTo>
                  <a:pt x="276" y="2568"/>
                </a:lnTo>
                <a:lnTo>
                  <a:pt x="225" y="2488"/>
                </a:lnTo>
                <a:lnTo>
                  <a:pt x="180" y="2405"/>
                </a:lnTo>
                <a:lnTo>
                  <a:pt x="139" y="2319"/>
                </a:lnTo>
                <a:lnTo>
                  <a:pt x="103" y="2231"/>
                </a:lnTo>
                <a:lnTo>
                  <a:pt x="72" y="2140"/>
                </a:lnTo>
                <a:lnTo>
                  <a:pt x="47" y="2046"/>
                </a:lnTo>
                <a:lnTo>
                  <a:pt x="27" y="1951"/>
                </a:lnTo>
                <a:lnTo>
                  <a:pt x="12" y="1853"/>
                </a:lnTo>
                <a:lnTo>
                  <a:pt x="3" y="1754"/>
                </a:lnTo>
                <a:lnTo>
                  <a:pt x="0" y="1653"/>
                </a:lnTo>
                <a:lnTo>
                  <a:pt x="3" y="1552"/>
                </a:lnTo>
                <a:lnTo>
                  <a:pt x="12" y="1454"/>
                </a:lnTo>
                <a:lnTo>
                  <a:pt x="27" y="1356"/>
                </a:lnTo>
                <a:lnTo>
                  <a:pt x="47" y="1261"/>
                </a:lnTo>
                <a:lnTo>
                  <a:pt x="72" y="1167"/>
                </a:lnTo>
                <a:lnTo>
                  <a:pt x="103" y="1076"/>
                </a:lnTo>
                <a:lnTo>
                  <a:pt x="139" y="988"/>
                </a:lnTo>
                <a:lnTo>
                  <a:pt x="180" y="902"/>
                </a:lnTo>
                <a:lnTo>
                  <a:pt x="225" y="819"/>
                </a:lnTo>
                <a:lnTo>
                  <a:pt x="276" y="739"/>
                </a:lnTo>
                <a:lnTo>
                  <a:pt x="331" y="661"/>
                </a:lnTo>
                <a:lnTo>
                  <a:pt x="389" y="588"/>
                </a:lnTo>
                <a:lnTo>
                  <a:pt x="452" y="518"/>
                </a:lnTo>
                <a:lnTo>
                  <a:pt x="518" y="452"/>
                </a:lnTo>
                <a:lnTo>
                  <a:pt x="588" y="389"/>
                </a:lnTo>
                <a:lnTo>
                  <a:pt x="661" y="331"/>
                </a:lnTo>
                <a:lnTo>
                  <a:pt x="739" y="276"/>
                </a:lnTo>
                <a:lnTo>
                  <a:pt x="819" y="225"/>
                </a:lnTo>
                <a:lnTo>
                  <a:pt x="902" y="180"/>
                </a:lnTo>
                <a:lnTo>
                  <a:pt x="988" y="139"/>
                </a:lnTo>
                <a:lnTo>
                  <a:pt x="1076" y="103"/>
                </a:lnTo>
                <a:lnTo>
                  <a:pt x="1167" y="72"/>
                </a:lnTo>
                <a:lnTo>
                  <a:pt x="1261" y="47"/>
                </a:lnTo>
                <a:lnTo>
                  <a:pt x="1356" y="27"/>
                </a:lnTo>
                <a:lnTo>
                  <a:pt x="1454" y="12"/>
                </a:lnTo>
                <a:lnTo>
                  <a:pt x="1552" y="3"/>
                </a:lnTo>
                <a:lnTo>
                  <a:pt x="1652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6</xdr:col>
      <xdr:colOff>123825</xdr:colOff>
      <xdr:row>3</xdr:row>
      <xdr:rowOff>95250</xdr:rowOff>
    </xdr:from>
    <xdr:to>
      <xdr:col>6</xdr:col>
      <xdr:colOff>323850</xdr:colOff>
      <xdr:row>3</xdr:row>
      <xdr:rowOff>257175</xdr:rowOff>
    </xdr:to>
    <xdr:grpSp>
      <xdr:nvGrpSpPr>
        <xdr:cNvPr id="2061" name="Icône de description" descr="&quot;&quot;" title="Icône de description"/>
        <xdr:cNvGrpSpPr>
          <a:grpSpLocks noChangeAspect="1"/>
        </xdr:cNvGrpSpPr>
      </xdr:nvGrpSpPr>
      <xdr:grpSpPr bwMode="auto">
        <a:xfrm>
          <a:off x="6877050" y="628650"/>
          <a:ext cx="200025" cy="161925"/>
          <a:chOff x="530" y="70"/>
          <a:chExt cx="21" cy="17"/>
        </a:xfrm>
      </xdr:grpSpPr>
      <xdr:sp macro="" textlink="">
        <xdr:nvSpPr>
          <xdr:cNvPr id="2062" name="Rectangle 14"/>
          <xdr:cNvSpPr>
            <a:spLocks noChangeArrowheads="1"/>
          </xdr:cNvSpPr>
        </xdr:nvSpPr>
        <xdr:spPr bwMode="auto">
          <a:xfrm>
            <a:off x="530" y="70"/>
            <a:ext cx="21" cy="17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63" name="Forme libre 15"/>
          <xdr:cNvSpPr>
            <a:spLocks noEditPoints="1"/>
          </xdr:cNvSpPr>
        </xdr:nvSpPr>
        <xdr:spPr bwMode="auto">
          <a:xfrm>
            <a:off x="530" y="70"/>
            <a:ext cx="20" cy="17"/>
          </a:xfrm>
          <a:custGeom>
            <a:avLst/>
            <a:gdLst>
              <a:gd name="T0" fmla="*/ 3165 w 3165"/>
              <a:gd name="T1" fmla="*/ 2687 h 2687"/>
              <a:gd name="T2" fmla="*/ 339 w 3165"/>
              <a:gd name="T3" fmla="*/ 2009 h 2687"/>
              <a:gd name="T4" fmla="*/ 471 w 3165"/>
              <a:gd name="T5" fmla="*/ 2036 h 2687"/>
              <a:gd name="T6" fmla="*/ 578 w 3165"/>
              <a:gd name="T7" fmla="*/ 2108 h 2687"/>
              <a:gd name="T8" fmla="*/ 651 w 3165"/>
              <a:gd name="T9" fmla="*/ 2215 h 2687"/>
              <a:gd name="T10" fmla="*/ 677 w 3165"/>
              <a:gd name="T11" fmla="*/ 2346 h 2687"/>
              <a:gd name="T12" fmla="*/ 651 w 3165"/>
              <a:gd name="T13" fmla="*/ 2478 h 2687"/>
              <a:gd name="T14" fmla="*/ 578 w 3165"/>
              <a:gd name="T15" fmla="*/ 2585 h 2687"/>
              <a:gd name="T16" fmla="*/ 471 w 3165"/>
              <a:gd name="T17" fmla="*/ 2658 h 2687"/>
              <a:gd name="T18" fmla="*/ 339 w 3165"/>
              <a:gd name="T19" fmla="*/ 2684 h 2687"/>
              <a:gd name="T20" fmla="*/ 207 w 3165"/>
              <a:gd name="T21" fmla="*/ 2658 h 2687"/>
              <a:gd name="T22" fmla="*/ 100 w 3165"/>
              <a:gd name="T23" fmla="*/ 2585 h 2687"/>
              <a:gd name="T24" fmla="*/ 26 w 3165"/>
              <a:gd name="T25" fmla="*/ 2478 h 2687"/>
              <a:gd name="T26" fmla="*/ 0 w 3165"/>
              <a:gd name="T27" fmla="*/ 2346 h 2687"/>
              <a:gd name="T28" fmla="*/ 26 w 3165"/>
              <a:gd name="T29" fmla="*/ 2215 h 2687"/>
              <a:gd name="T30" fmla="*/ 100 w 3165"/>
              <a:gd name="T31" fmla="*/ 2108 h 2687"/>
              <a:gd name="T32" fmla="*/ 207 w 3165"/>
              <a:gd name="T33" fmla="*/ 2036 h 2687"/>
              <a:gd name="T34" fmla="*/ 339 w 3165"/>
              <a:gd name="T35" fmla="*/ 2009 h 2687"/>
              <a:gd name="T36" fmla="*/ 3165 w 3165"/>
              <a:gd name="T37" fmla="*/ 1671 h 2687"/>
              <a:gd name="T38" fmla="*/ 339 w 3165"/>
              <a:gd name="T39" fmla="*/ 971 h 2687"/>
              <a:gd name="T40" fmla="*/ 471 w 3165"/>
              <a:gd name="T41" fmla="*/ 997 h 2687"/>
              <a:gd name="T42" fmla="*/ 578 w 3165"/>
              <a:gd name="T43" fmla="*/ 1070 h 2687"/>
              <a:gd name="T44" fmla="*/ 651 w 3165"/>
              <a:gd name="T45" fmla="*/ 1177 h 2687"/>
              <a:gd name="T46" fmla="*/ 677 w 3165"/>
              <a:gd name="T47" fmla="*/ 1308 h 2687"/>
              <a:gd name="T48" fmla="*/ 651 w 3165"/>
              <a:gd name="T49" fmla="*/ 1440 h 2687"/>
              <a:gd name="T50" fmla="*/ 578 w 3165"/>
              <a:gd name="T51" fmla="*/ 1547 h 2687"/>
              <a:gd name="T52" fmla="*/ 471 w 3165"/>
              <a:gd name="T53" fmla="*/ 1619 h 2687"/>
              <a:gd name="T54" fmla="*/ 339 w 3165"/>
              <a:gd name="T55" fmla="*/ 1646 h 2687"/>
              <a:gd name="T56" fmla="*/ 207 w 3165"/>
              <a:gd name="T57" fmla="*/ 1619 h 2687"/>
              <a:gd name="T58" fmla="*/ 100 w 3165"/>
              <a:gd name="T59" fmla="*/ 1547 h 2687"/>
              <a:gd name="T60" fmla="*/ 26 w 3165"/>
              <a:gd name="T61" fmla="*/ 1440 h 2687"/>
              <a:gd name="T62" fmla="*/ 0 w 3165"/>
              <a:gd name="T63" fmla="*/ 1308 h 2687"/>
              <a:gd name="T64" fmla="*/ 26 w 3165"/>
              <a:gd name="T65" fmla="*/ 1177 h 2687"/>
              <a:gd name="T66" fmla="*/ 100 w 3165"/>
              <a:gd name="T67" fmla="*/ 1070 h 2687"/>
              <a:gd name="T68" fmla="*/ 207 w 3165"/>
              <a:gd name="T69" fmla="*/ 997 h 2687"/>
              <a:gd name="T70" fmla="*/ 339 w 3165"/>
              <a:gd name="T71" fmla="*/ 971 h 2687"/>
              <a:gd name="T72" fmla="*/ 3165 w 3165"/>
              <a:gd name="T73" fmla="*/ 654 h 2687"/>
              <a:gd name="T74" fmla="*/ 339 w 3165"/>
              <a:gd name="T75" fmla="*/ 0 h 2687"/>
              <a:gd name="T76" fmla="*/ 471 w 3165"/>
              <a:gd name="T77" fmla="*/ 27 h 2687"/>
              <a:gd name="T78" fmla="*/ 578 w 3165"/>
              <a:gd name="T79" fmla="*/ 99 h 2687"/>
              <a:gd name="T80" fmla="*/ 651 w 3165"/>
              <a:gd name="T81" fmla="*/ 206 h 2687"/>
              <a:gd name="T82" fmla="*/ 677 w 3165"/>
              <a:gd name="T83" fmla="*/ 338 h 2687"/>
              <a:gd name="T84" fmla="*/ 651 w 3165"/>
              <a:gd name="T85" fmla="*/ 469 h 2687"/>
              <a:gd name="T86" fmla="*/ 578 w 3165"/>
              <a:gd name="T87" fmla="*/ 576 h 2687"/>
              <a:gd name="T88" fmla="*/ 471 w 3165"/>
              <a:gd name="T89" fmla="*/ 648 h 2687"/>
              <a:gd name="T90" fmla="*/ 339 w 3165"/>
              <a:gd name="T91" fmla="*/ 675 h 2687"/>
              <a:gd name="T92" fmla="*/ 207 w 3165"/>
              <a:gd name="T93" fmla="*/ 648 h 2687"/>
              <a:gd name="T94" fmla="*/ 100 w 3165"/>
              <a:gd name="T95" fmla="*/ 576 h 2687"/>
              <a:gd name="T96" fmla="*/ 26 w 3165"/>
              <a:gd name="T97" fmla="*/ 469 h 2687"/>
              <a:gd name="T98" fmla="*/ 0 w 3165"/>
              <a:gd name="T99" fmla="*/ 338 h 2687"/>
              <a:gd name="T100" fmla="*/ 26 w 3165"/>
              <a:gd name="T101" fmla="*/ 206 h 2687"/>
              <a:gd name="T102" fmla="*/ 100 w 3165"/>
              <a:gd name="T103" fmla="*/ 99 h 2687"/>
              <a:gd name="T104" fmla="*/ 207 w 3165"/>
              <a:gd name="T105" fmla="*/ 27 h 2687"/>
              <a:gd name="T106" fmla="*/ 339 w 3165"/>
              <a:gd name="T107" fmla="*/ 0 h 26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65" h="2687">
                <a:moveTo>
                  <a:pt x="1077" y="2043"/>
                </a:moveTo>
                <a:lnTo>
                  <a:pt x="3165" y="2043"/>
                </a:lnTo>
                <a:lnTo>
                  <a:pt x="3165" y="2687"/>
                </a:lnTo>
                <a:lnTo>
                  <a:pt x="1077" y="2687"/>
                </a:lnTo>
                <a:lnTo>
                  <a:pt x="1077" y="2043"/>
                </a:lnTo>
                <a:close/>
                <a:moveTo>
                  <a:pt x="339" y="2009"/>
                </a:moveTo>
                <a:lnTo>
                  <a:pt x="385" y="2013"/>
                </a:lnTo>
                <a:lnTo>
                  <a:pt x="428" y="2022"/>
                </a:lnTo>
                <a:lnTo>
                  <a:pt x="471" y="2036"/>
                </a:lnTo>
                <a:lnTo>
                  <a:pt x="510" y="2055"/>
                </a:lnTo>
                <a:lnTo>
                  <a:pt x="546" y="2080"/>
                </a:lnTo>
                <a:lnTo>
                  <a:pt x="578" y="2108"/>
                </a:lnTo>
                <a:lnTo>
                  <a:pt x="606" y="2140"/>
                </a:lnTo>
                <a:lnTo>
                  <a:pt x="630" y="2176"/>
                </a:lnTo>
                <a:lnTo>
                  <a:pt x="651" y="2215"/>
                </a:lnTo>
                <a:lnTo>
                  <a:pt x="665" y="2257"/>
                </a:lnTo>
                <a:lnTo>
                  <a:pt x="674" y="2301"/>
                </a:lnTo>
                <a:lnTo>
                  <a:pt x="677" y="2346"/>
                </a:lnTo>
                <a:lnTo>
                  <a:pt x="674" y="2392"/>
                </a:lnTo>
                <a:lnTo>
                  <a:pt x="665" y="2437"/>
                </a:lnTo>
                <a:lnTo>
                  <a:pt x="651" y="2478"/>
                </a:lnTo>
                <a:lnTo>
                  <a:pt x="630" y="2517"/>
                </a:lnTo>
                <a:lnTo>
                  <a:pt x="606" y="2553"/>
                </a:lnTo>
                <a:lnTo>
                  <a:pt x="578" y="2585"/>
                </a:lnTo>
                <a:lnTo>
                  <a:pt x="546" y="2614"/>
                </a:lnTo>
                <a:lnTo>
                  <a:pt x="510" y="2638"/>
                </a:lnTo>
                <a:lnTo>
                  <a:pt x="471" y="2658"/>
                </a:lnTo>
                <a:lnTo>
                  <a:pt x="428" y="2672"/>
                </a:lnTo>
                <a:lnTo>
                  <a:pt x="385" y="2681"/>
                </a:lnTo>
                <a:lnTo>
                  <a:pt x="339" y="2684"/>
                </a:lnTo>
                <a:lnTo>
                  <a:pt x="293" y="2681"/>
                </a:lnTo>
                <a:lnTo>
                  <a:pt x="248" y="2672"/>
                </a:lnTo>
                <a:lnTo>
                  <a:pt x="207" y="2658"/>
                </a:lnTo>
                <a:lnTo>
                  <a:pt x="168" y="2638"/>
                </a:lnTo>
                <a:lnTo>
                  <a:pt x="132" y="2614"/>
                </a:lnTo>
                <a:lnTo>
                  <a:pt x="100" y="2585"/>
                </a:lnTo>
                <a:lnTo>
                  <a:pt x="70" y="2553"/>
                </a:lnTo>
                <a:lnTo>
                  <a:pt x="46" y="2517"/>
                </a:lnTo>
                <a:lnTo>
                  <a:pt x="26" y="2478"/>
                </a:lnTo>
                <a:lnTo>
                  <a:pt x="12" y="2437"/>
                </a:lnTo>
                <a:lnTo>
                  <a:pt x="3" y="2392"/>
                </a:lnTo>
                <a:lnTo>
                  <a:pt x="0" y="2346"/>
                </a:lnTo>
                <a:lnTo>
                  <a:pt x="3" y="2301"/>
                </a:lnTo>
                <a:lnTo>
                  <a:pt x="12" y="2257"/>
                </a:lnTo>
                <a:lnTo>
                  <a:pt x="26" y="2215"/>
                </a:lnTo>
                <a:lnTo>
                  <a:pt x="46" y="2176"/>
                </a:lnTo>
                <a:lnTo>
                  <a:pt x="70" y="2140"/>
                </a:lnTo>
                <a:lnTo>
                  <a:pt x="100" y="2108"/>
                </a:lnTo>
                <a:lnTo>
                  <a:pt x="132" y="2080"/>
                </a:lnTo>
                <a:lnTo>
                  <a:pt x="168" y="2055"/>
                </a:lnTo>
                <a:lnTo>
                  <a:pt x="207" y="2036"/>
                </a:lnTo>
                <a:lnTo>
                  <a:pt x="248" y="2022"/>
                </a:lnTo>
                <a:lnTo>
                  <a:pt x="293" y="2013"/>
                </a:lnTo>
                <a:lnTo>
                  <a:pt x="339" y="2009"/>
                </a:lnTo>
                <a:close/>
                <a:moveTo>
                  <a:pt x="1077" y="1026"/>
                </a:moveTo>
                <a:lnTo>
                  <a:pt x="3165" y="1026"/>
                </a:lnTo>
                <a:lnTo>
                  <a:pt x="3165" y="1671"/>
                </a:lnTo>
                <a:lnTo>
                  <a:pt x="1077" y="1671"/>
                </a:lnTo>
                <a:lnTo>
                  <a:pt x="1077" y="1026"/>
                </a:lnTo>
                <a:close/>
                <a:moveTo>
                  <a:pt x="339" y="971"/>
                </a:moveTo>
                <a:lnTo>
                  <a:pt x="385" y="974"/>
                </a:lnTo>
                <a:lnTo>
                  <a:pt x="428" y="983"/>
                </a:lnTo>
                <a:lnTo>
                  <a:pt x="471" y="997"/>
                </a:lnTo>
                <a:lnTo>
                  <a:pt x="510" y="1017"/>
                </a:lnTo>
                <a:lnTo>
                  <a:pt x="546" y="1041"/>
                </a:lnTo>
                <a:lnTo>
                  <a:pt x="578" y="1070"/>
                </a:lnTo>
                <a:lnTo>
                  <a:pt x="606" y="1102"/>
                </a:lnTo>
                <a:lnTo>
                  <a:pt x="630" y="1138"/>
                </a:lnTo>
                <a:lnTo>
                  <a:pt x="651" y="1177"/>
                </a:lnTo>
                <a:lnTo>
                  <a:pt x="665" y="1218"/>
                </a:lnTo>
                <a:lnTo>
                  <a:pt x="674" y="1262"/>
                </a:lnTo>
                <a:lnTo>
                  <a:pt x="677" y="1308"/>
                </a:lnTo>
                <a:lnTo>
                  <a:pt x="674" y="1354"/>
                </a:lnTo>
                <a:lnTo>
                  <a:pt x="665" y="1398"/>
                </a:lnTo>
                <a:lnTo>
                  <a:pt x="651" y="1440"/>
                </a:lnTo>
                <a:lnTo>
                  <a:pt x="630" y="1479"/>
                </a:lnTo>
                <a:lnTo>
                  <a:pt x="606" y="1515"/>
                </a:lnTo>
                <a:lnTo>
                  <a:pt x="578" y="1547"/>
                </a:lnTo>
                <a:lnTo>
                  <a:pt x="546" y="1575"/>
                </a:lnTo>
                <a:lnTo>
                  <a:pt x="510" y="1600"/>
                </a:lnTo>
                <a:lnTo>
                  <a:pt x="471" y="1619"/>
                </a:lnTo>
                <a:lnTo>
                  <a:pt x="428" y="1633"/>
                </a:lnTo>
                <a:lnTo>
                  <a:pt x="385" y="1642"/>
                </a:lnTo>
                <a:lnTo>
                  <a:pt x="339" y="1646"/>
                </a:lnTo>
                <a:lnTo>
                  <a:pt x="293" y="1642"/>
                </a:lnTo>
                <a:lnTo>
                  <a:pt x="248" y="1633"/>
                </a:lnTo>
                <a:lnTo>
                  <a:pt x="207" y="1619"/>
                </a:lnTo>
                <a:lnTo>
                  <a:pt x="168" y="1600"/>
                </a:lnTo>
                <a:lnTo>
                  <a:pt x="132" y="1575"/>
                </a:lnTo>
                <a:lnTo>
                  <a:pt x="100" y="1547"/>
                </a:lnTo>
                <a:lnTo>
                  <a:pt x="70" y="1515"/>
                </a:lnTo>
                <a:lnTo>
                  <a:pt x="46" y="1479"/>
                </a:lnTo>
                <a:lnTo>
                  <a:pt x="26" y="1440"/>
                </a:lnTo>
                <a:lnTo>
                  <a:pt x="12" y="1398"/>
                </a:lnTo>
                <a:lnTo>
                  <a:pt x="3" y="1354"/>
                </a:lnTo>
                <a:lnTo>
                  <a:pt x="0" y="1308"/>
                </a:lnTo>
                <a:lnTo>
                  <a:pt x="3" y="1262"/>
                </a:lnTo>
                <a:lnTo>
                  <a:pt x="12" y="1218"/>
                </a:lnTo>
                <a:lnTo>
                  <a:pt x="26" y="1177"/>
                </a:lnTo>
                <a:lnTo>
                  <a:pt x="46" y="1138"/>
                </a:lnTo>
                <a:lnTo>
                  <a:pt x="70" y="1102"/>
                </a:lnTo>
                <a:lnTo>
                  <a:pt x="100" y="1070"/>
                </a:lnTo>
                <a:lnTo>
                  <a:pt x="132" y="1041"/>
                </a:lnTo>
                <a:lnTo>
                  <a:pt x="168" y="1017"/>
                </a:lnTo>
                <a:lnTo>
                  <a:pt x="207" y="997"/>
                </a:lnTo>
                <a:lnTo>
                  <a:pt x="248" y="983"/>
                </a:lnTo>
                <a:lnTo>
                  <a:pt x="293" y="974"/>
                </a:lnTo>
                <a:lnTo>
                  <a:pt x="339" y="971"/>
                </a:lnTo>
                <a:close/>
                <a:moveTo>
                  <a:pt x="1077" y="10"/>
                </a:moveTo>
                <a:lnTo>
                  <a:pt x="3165" y="10"/>
                </a:lnTo>
                <a:lnTo>
                  <a:pt x="3165" y="654"/>
                </a:lnTo>
                <a:lnTo>
                  <a:pt x="1077" y="654"/>
                </a:lnTo>
                <a:lnTo>
                  <a:pt x="1077" y="10"/>
                </a:lnTo>
                <a:close/>
                <a:moveTo>
                  <a:pt x="339" y="0"/>
                </a:moveTo>
                <a:lnTo>
                  <a:pt x="385" y="3"/>
                </a:lnTo>
                <a:lnTo>
                  <a:pt x="428" y="12"/>
                </a:lnTo>
                <a:lnTo>
                  <a:pt x="471" y="27"/>
                </a:lnTo>
                <a:lnTo>
                  <a:pt x="510" y="46"/>
                </a:lnTo>
                <a:lnTo>
                  <a:pt x="546" y="71"/>
                </a:lnTo>
                <a:lnTo>
                  <a:pt x="578" y="99"/>
                </a:lnTo>
                <a:lnTo>
                  <a:pt x="606" y="131"/>
                </a:lnTo>
                <a:lnTo>
                  <a:pt x="630" y="167"/>
                </a:lnTo>
                <a:lnTo>
                  <a:pt x="651" y="206"/>
                </a:lnTo>
                <a:lnTo>
                  <a:pt x="665" y="248"/>
                </a:lnTo>
                <a:lnTo>
                  <a:pt x="674" y="293"/>
                </a:lnTo>
                <a:lnTo>
                  <a:pt x="677" y="338"/>
                </a:lnTo>
                <a:lnTo>
                  <a:pt x="674" y="384"/>
                </a:lnTo>
                <a:lnTo>
                  <a:pt x="665" y="428"/>
                </a:lnTo>
                <a:lnTo>
                  <a:pt x="651" y="469"/>
                </a:lnTo>
                <a:lnTo>
                  <a:pt x="630" y="508"/>
                </a:lnTo>
                <a:lnTo>
                  <a:pt x="606" y="544"/>
                </a:lnTo>
                <a:lnTo>
                  <a:pt x="578" y="576"/>
                </a:lnTo>
                <a:lnTo>
                  <a:pt x="546" y="605"/>
                </a:lnTo>
                <a:lnTo>
                  <a:pt x="510" y="629"/>
                </a:lnTo>
                <a:lnTo>
                  <a:pt x="471" y="648"/>
                </a:lnTo>
                <a:lnTo>
                  <a:pt x="428" y="663"/>
                </a:lnTo>
                <a:lnTo>
                  <a:pt x="385" y="672"/>
                </a:lnTo>
                <a:lnTo>
                  <a:pt x="339" y="675"/>
                </a:lnTo>
                <a:lnTo>
                  <a:pt x="293" y="672"/>
                </a:lnTo>
                <a:lnTo>
                  <a:pt x="248" y="663"/>
                </a:lnTo>
                <a:lnTo>
                  <a:pt x="207" y="648"/>
                </a:lnTo>
                <a:lnTo>
                  <a:pt x="168" y="629"/>
                </a:lnTo>
                <a:lnTo>
                  <a:pt x="132" y="605"/>
                </a:lnTo>
                <a:lnTo>
                  <a:pt x="100" y="576"/>
                </a:lnTo>
                <a:lnTo>
                  <a:pt x="70" y="544"/>
                </a:lnTo>
                <a:lnTo>
                  <a:pt x="46" y="508"/>
                </a:lnTo>
                <a:lnTo>
                  <a:pt x="26" y="469"/>
                </a:lnTo>
                <a:lnTo>
                  <a:pt x="12" y="428"/>
                </a:lnTo>
                <a:lnTo>
                  <a:pt x="3" y="384"/>
                </a:lnTo>
                <a:lnTo>
                  <a:pt x="0" y="338"/>
                </a:lnTo>
                <a:lnTo>
                  <a:pt x="3" y="293"/>
                </a:lnTo>
                <a:lnTo>
                  <a:pt x="12" y="248"/>
                </a:lnTo>
                <a:lnTo>
                  <a:pt x="26" y="206"/>
                </a:lnTo>
                <a:lnTo>
                  <a:pt x="46" y="167"/>
                </a:lnTo>
                <a:lnTo>
                  <a:pt x="70" y="131"/>
                </a:lnTo>
                <a:lnTo>
                  <a:pt x="100" y="99"/>
                </a:lnTo>
                <a:lnTo>
                  <a:pt x="132" y="71"/>
                </a:lnTo>
                <a:lnTo>
                  <a:pt x="168" y="46"/>
                </a:lnTo>
                <a:lnTo>
                  <a:pt x="207" y="27"/>
                </a:lnTo>
                <a:lnTo>
                  <a:pt x="248" y="12"/>
                </a:lnTo>
                <a:lnTo>
                  <a:pt x="293" y="3"/>
                </a:lnTo>
                <a:lnTo>
                  <a:pt x="339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86846</xdr:rowOff>
    </xdr:from>
    <xdr:to>
      <xdr:col>1</xdr:col>
      <xdr:colOff>266700</xdr:colOff>
      <xdr:row>1</xdr:row>
      <xdr:rowOff>257175</xdr:rowOff>
    </xdr:to>
    <xdr:grpSp>
      <xdr:nvGrpSpPr>
        <xdr:cNvPr id="3075" name="Icône de l'heure" descr="&quot;&quot;" title="Icône de l'heure"/>
        <xdr:cNvGrpSpPr>
          <a:grpSpLocks noChangeAspect="1"/>
        </xdr:cNvGrpSpPr>
      </xdr:nvGrpSpPr>
      <xdr:grpSpPr bwMode="auto">
        <a:xfrm>
          <a:off x="276225" y="258296"/>
          <a:ext cx="180975" cy="170329"/>
          <a:chOff x="30" y="8"/>
          <a:chExt cx="19" cy="94"/>
        </a:xfrm>
      </xdr:grpSpPr>
      <xdr:sp macro="" textlink="">
        <xdr:nvSpPr>
          <xdr:cNvPr id="3074" name="Forme automatique 2"/>
          <xdr:cNvSpPr>
            <a:spLocks noChangeAspect="1" noChangeArrowheads="1" noTextEdit="1"/>
          </xdr:cNvSpPr>
        </xdr:nvSpPr>
        <xdr:spPr bwMode="auto">
          <a:xfrm>
            <a:off x="30" y="83"/>
            <a:ext cx="19" cy="19"/>
          </a:xfrm>
          <a:prstGeom prst="rect">
            <a:avLst/>
          </a:prstGeom>
          <a:noFill/>
          <a:ln w="9525">
            <a:solidFill>
              <a:srgbClr val="000000"/>
            </a:solidFill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6" name="Rectangle 4"/>
          <xdr:cNvSpPr>
            <a:spLocks noChangeArrowheads="1"/>
          </xdr:cNvSpPr>
        </xdr:nvSpPr>
        <xdr:spPr bwMode="auto">
          <a:xfrm>
            <a:off x="30" y="8"/>
            <a:ext cx="19" cy="94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7" name="Forme libre 5"/>
          <xdr:cNvSpPr>
            <a:spLocks noEditPoints="1"/>
          </xdr:cNvSpPr>
        </xdr:nvSpPr>
        <xdr:spPr bwMode="auto">
          <a:xfrm>
            <a:off x="30" y="8"/>
            <a:ext cx="19" cy="94"/>
          </a:xfrm>
          <a:custGeom>
            <a:avLst/>
            <a:gdLst>
              <a:gd name="T0" fmla="*/ 1733 w 3307"/>
              <a:gd name="T1" fmla="*/ 675 h 3307"/>
              <a:gd name="T2" fmla="*/ 1793 w 3307"/>
              <a:gd name="T3" fmla="*/ 765 h 3307"/>
              <a:gd name="T4" fmla="*/ 2174 w 3307"/>
              <a:gd name="T5" fmla="*/ 1989 h 3307"/>
              <a:gd name="T6" fmla="*/ 2197 w 3307"/>
              <a:gd name="T7" fmla="*/ 2082 h 3307"/>
              <a:gd name="T8" fmla="*/ 2155 w 3307"/>
              <a:gd name="T9" fmla="*/ 2171 h 3307"/>
              <a:gd name="T10" fmla="*/ 2076 w 3307"/>
              <a:gd name="T11" fmla="*/ 2209 h 3307"/>
              <a:gd name="T12" fmla="*/ 1990 w 3307"/>
              <a:gd name="T13" fmla="*/ 2195 h 3307"/>
              <a:gd name="T14" fmla="*/ 1511 w 3307"/>
              <a:gd name="T15" fmla="*/ 794 h 3307"/>
              <a:gd name="T16" fmla="*/ 1553 w 3307"/>
              <a:gd name="T17" fmla="*/ 692 h 3307"/>
              <a:gd name="T18" fmla="*/ 1652 w 3307"/>
              <a:gd name="T19" fmla="*/ 651 h 3307"/>
              <a:gd name="T20" fmla="*/ 1401 w 3307"/>
              <a:gd name="T21" fmla="*/ 530 h 3307"/>
              <a:gd name="T22" fmla="*/ 1096 w 3307"/>
              <a:gd name="T23" fmla="*/ 646 h 3307"/>
              <a:gd name="T24" fmla="*/ 840 w 3307"/>
              <a:gd name="T25" fmla="*/ 840 h 3307"/>
              <a:gd name="T26" fmla="*/ 645 w 3307"/>
              <a:gd name="T27" fmla="*/ 1096 h 3307"/>
              <a:gd name="T28" fmla="*/ 529 w 3307"/>
              <a:gd name="T29" fmla="*/ 1401 h 3307"/>
              <a:gd name="T30" fmla="*/ 505 w 3307"/>
              <a:gd name="T31" fmla="*/ 1740 h 3307"/>
              <a:gd name="T32" fmla="*/ 577 w 3307"/>
              <a:gd name="T33" fmla="*/ 2063 h 3307"/>
              <a:gd name="T34" fmla="*/ 734 w 3307"/>
              <a:gd name="T35" fmla="*/ 2346 h 3307"/>
              <a:gd name="T36" fmla="*/ 961 w 3307"/>
              <a:gd name="T37" fmla="*/ 2572 h 3307"/>
              <a:gd name="T38" fmla="*/ 1244 w 3307"/>
              <a:gd name="T39" fmla="*/ 2730 h 3307"/>
              <a:gd name="T40" fmla="*/ 1567 w 3307"/>
              <a:gd name="T41" fmla="*/ 2802 h 3307"/>
              <a:gd name="T42" fmla="*/ 1906 w 3307"/>
              <a:gd name="T43" fmla="*/ 2777 h 3307"/>
              <a:gd name="T44" fmla="*/ 2211 w 3307"/>
              <a:gd name="T45" fmla="*/ 2661 h 3307"/>
              <a:gd name="T46" fmla="*/ 2467 w 3307"/>
              <a:gd name="T47" fmla="*/ 2467 h 3307"/>
              <a:gd name="T48" fmla="*/ 2662 w 3307"/>
              <a:gd name="T49" fmla="*/ 2211 h 3307"/>
              <a:gd name="T50" fmla="*/ 2778 w 3307"/>
              <a:gd name="T51" fmla="*/ 1906 h 3307"/>
              <a:gd name="T52" fmla="*/ 2802 w 3307"/>
              <a:gd name="T53" fmla="*/ 1567 h 3307"/>
              <a:gd name="T54" fmla="*/ 2730 w 3307"/>
              <a:gd name="T55" fmla="*/ 1244 h 3307"/>
              <a:gd name="T56" fmla="*/ 2573 w 3307"/>
              <a:gd name="T57" fmla="*/ 961 h 3307"/>
              <a:gd name="T58" fmla="*/ 2346 w 3307"/>
              <a:gd name="T59" fmla="*/ 734 h 3307"/>
              <a:gd name="T60" fmla="*/ 2063 w 3307"/>
              <a:gd name="T61" fmla="*/ 577 h 3307"/>
              <a:gd name="T62" fmla="*/ 1740 w 3307"/>
              <a:gd name="T63" fmla="*/ 505 h 3307"/>
              <a:gd name="T64" fmla="*/ 1853 w 3307"/>
              <a:gd name="T65" fmla="*/ 12 h 3307"/>
              <a:gd name="T66" fmla="*/ 2231 w 3307"/>
              <a:gd name="T67" fmla="*/ 103 h 3307"/>
              <a:gd name="T68" fmla="*/ 2568 w 3307"/>
              <a:gd name="T69" fmla="*/ 276 h 3307"/>
              <a:gd name="T70" fmla="*/ 2855 w 3307"/>
              <a:gd name="T71" fmla="*/ 518 h 3307"/>
              <a:gd name="T72" fmla="*/ 3082 w 3307"/>
              <a:gd name="T73" fmla="*/ 819 h 3307"/>
              <a:gd name="T74" fmla="*/ 3235 w 3307"/>
              <a:gd name="T75" fmla="*/ 1167 h 3307"/>
              <a:gd name="T76" fmla="*/ 3304 w 3307"/>
              <a:gd name="T77" fmla="*/ 1552 h 3307"/>
              <a:gd name="T78" fmla="*/ 3280 w 3307"/>
              <a:gd name="T79" fmla="*/ 1951 h 3307"/>
              <a:gd name="T80" fmla="*/ 3168 w 3307"/>
              <a:gd name="T81" fmla="*/ 2319 h 3307"/>
              <a:gd name="T82" fmla="*/ 2976 w 3307"/>
              <a:gd name="T83" fmla="*/ 2645 h 3307"/>
              <a:gd name="T84" fmla="*/ 2719 w 3307"/>
              <a:gd name="T85" fmla="*/ 2918 h 3307"/>
              <a:gd name="T86" fmla="*/ 2405 w 3307"/>
              <a:gd name="T87" fmla="*/ 3127 h 3307"/>
              <a:gd name="T88" fmla="*/ 2046 w 3307"/>
              <a:gd name="T89" fmla="*/ 3260 h 3307"/>
              <a:gd name="T90" fmla="*/ 1652 w 3307"/>
              <a:gd name="T91" fmla="*/ 3307 h 3307"/>
              <a:gd name="T92" fmla="*/ 1261 w 3307"/>
              <a:gd name="T93" fmla="*/ 3260 h 3307"/>
              <a:gd name="T94" fmla="*/ 902 w 3307"/>
              <a:gd name="T95" fmla="*/ 3127 h 3307"/>
              <a:gd name="T96" fmla="*/ 588 w 3307"/>
              <a:gd name="T97" fmla="*/ 2918 h 3307"/>
              <a:gd name="T98" fmla="*/ 331 w 3307"/>
              <a:gd name="T99" fmla="*/ 2645 h 3307"/>
              <a:gd name="T100" fmla="*/ 139 w 3307"/>
              <a:gd name="T101" fmla="*/ 2319 h 3307"/>
              <a:gd name="T102" fmla="*/ 27 w 3307"/>
              <a:gd name="T103" fmla="*/ 1951 h 3307"/>
              <a:gd name="T104" fmla="*/ 3 w 3307"/>
              <a:gd name="T105" fmla="*/ 1552 h 3307"/>
              <a:gd name="T106" fmla="*/ 72 w 3307"/>
              <a:gd name="T107" fmla="*/ 1167 h 3307"/>
              <a:gd name="T108" fmla="*/ 225 w 3307"/>
              <a:gd name="T109" fmla="*/ 819 h 3307"/>
              <a:gd name="T110" fmla="*/ 452 w 3307"/>
              <a:gd name="T111" fmla="*/ 518 h 3307"/>
              <a:gd name="T112" fmla="*/ 739 w 3307"/>
              <a:gd name="T113" fmla="*/ 276 h 3307"/>
              <a:gd name="T114" fmla="*/ 1076 w 3307"/>
              <a:gd name="T115" fmla="*/ 103 h 3307"/>
              <a:gd name="T116" fmla="*/ 1454 w 3307"/>
              <a:gd name="T117" fmla="*/ 12 h 33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3307" h="3307">
                <a:moveTo>
                  <a:pt x="1652" y="651"/>
                </a:moveTo>
                <a:lnTo>
                  <a:pt x="1683" y="653"/>
                </a:lnTo>
                <a:lnTo>
                  <a:pt x="1709" y="662"/>
                </a:lnTo>
                <a:lnTo>
                  <a:pt x="1733" y="675"/>
                </a:lnTo>
                <a:lnTo>
                  <a:pt x="1754" y="692"/>
                </a:lnTo>
                <a:lnTo>
                  <a:pt x="1772" y="714"/>
                </a:lnTo>
                <a:lnTo>
                  <a:pt x="1785" y="738"/>
                </a:lnTo>
                <a:lnTo>
                  <a:pt x="1793" y="765"/>
                </a:lnTo>
                <a:lnTo>
                  <a:pt x="1796" y="794"/>
                </a:lnTo>
                <a:lnTo>
                  <a:pt x="1796" y="1595"/>
                </a:lnTo>
                <a:lnTo>
                  <a:pt x="2158" y="1969"/>
                </a:lnTo>
                <a:lnTo>
                  <a:pt x="2174" y="1989"/>
                </a:lnTo>
                <a:lnTo>
                  <a:pt x="2186" y="2011"/>
                </a:lnTo>
                <a:lnTo>
                  <a:pt x="2194" y="2034"/>
                </a:lnTo>
                <a:lnTo>
                  <a:pt x="2197" y="2058"/>
                </a:lnTo>
                <a:lnTo>
                  <a:pt x="2197" y="2082"/>
                </a:lnTo>
                <a:lnTo>
                  <a:pt x="2193" y="2106"/>
                </a:lnTo>
                <a:lnTo>
                  <a:pt x="2184" y="2130"/>
                </a:lnTo>
                <a:lnTo>
                  <a:pt x="2171" y="2151"/>
                </a:lnTo>
                <a:lnTo>
                  <a:pt x="2155" y="2171"/>
                </a:lnTo>
                <a:lnTo>
                  <a:pt x="2137" y="2185"/>
                </a:lnTo>
                <a:lnTo>
                  <a:pt x="2117" y="2196"/>
                </a:lnTo>
                <a:lnTo>
                  <a:pt x="2097" y="2204"/>
                </a:lnTo>
                <a:lnTo>
                  <a:pt x="2076" y="2209"/>
                </a:lnTo>
                <a:lnTo>
                  <a:pt x="2055" y="2211"/>
                </a:lnTo>
                <a:lnTo>
                  <a:pt x="2033" y="2209"/>
                </a:lnTo>
                <a:lnTo>
                  <a:pt x="2011" y="2204"/>
                </a:lnTo>
                <a:lnTo>
                  <a:pt x="1990" y="2195"/>
                </a:lnTo>
                <a:lnTo>
                  <a:pt x="1970" y="2183"/>
                </a:lnTo>
                <a:lnTo>
                  <a:pt x="1953" y="2167"/>
                </a:lnTo>
                <a:lnTo>
                  <a:pt x="1511" y="1712"/>
                </a:lnTo>
                <a:lnTo>
                  <a:pt x="1511" y="794"/>
                </a:lnTo>
                <a:lnTo>
                  <a:pt x="1514" y="765"/>
                </a:lnTo>
                <a:lnTo>
                  <a:pt x="1522" y="738"/>
                </a:lnTo>
                <a:lnTo>
                  <a:pt x="1535" y="714"/>
                </a:lnTo>
                <a:lnTo>
                  <a:pt x="1553" y="692"/>
                </a:lnTo>
                <a:lnTo>
                  <a:pt x="1574" y="675"/>
                </a:lnTo>
                <a:lnTo>
                  <a:pt x="1598" y="662"/>
                </a:lnTo>
                <a:lnTo>
                  <a:pt x="1624" y="653"/>
                </a:lnTo>
                <a:lnTo>
                  <a:pt x="1652" y="651"/>
                </a:lnTo>
                <a:close/>
                <a:moveTo>
                  <a:pt x="1652" y="502"/>
                </a:moveTo>
                <a:lnTo>
                  <a:pt x="1567" y="505"/>
                </a:lnTo>
                <a:lnTo>
                  <a:pt x="1483" y="514"/>
                </a:lnTo>
                <a:lnTo>
                  <a:pt x="1401" y="530"/>
                </a:lnTo>
                <a:lnTo>
                  <a:pt x="1321" y="551"/>
                </a:lnTo>
                <a:lnTo>
                  <a:pt x="1244" y="577"/>
                </a:lnTo>
                <a:lnTo>
                  <a:pt x="1168" y="609"/>
                </a:lnTo>
                <a:lnTo>
                  <a:pt x="1096" y="646"/>
                </a:lnTo>
                <a:lnTo>
                  <a:pt x="1027" y="687"/>
                </a:lnTo>
                <a:lnTo>
                  <a:pt x="961" y="734"/>
                </a:lnTo>
                <a:lnTo>
                  <a:pt x="898" y="785"/>
                </a:lnTo>
                <a:lnTo>
                  <a:pt x="840" y="840"/>
                </a:lnTo>
                <a:lnTo>
                  <a:pt x="785" y="898"/>
                </a:lnTo>
                <a:lnTo>
                  <a:pt x="734" y="961"/>
                </a:lnTo>
                <a:lnTo>
                  <a:pt x="687" y="1027"/>
                </a:lnTo>
                <a:lnTo>
                  <a:pt x="645" y="1096"/>
                </a:lnTo>
                <a:lnTo>
                  <a:pt x="609" y="1168"/>
                </a:lnTo>
                <a:lnTo>
                  <a:pt x="577" y="1244"/>
                </a:lnTo>
                <a:lnTo>
                  <a:pt x="550" y="1321"/>
                </a:lnTo>
                <a:lnTo>
                  <a:pt x="529" y="1401"/>
                </a:lnTo>
                <a:lnTo>
                  <a:pt x="514" y="1483"/>
                </a:lnTo>
                <a:lnTo>
                  <a:pt x="505" y="1567"/>
                </a:lnTo>
                <a:lnTo>
                  <a:pt x="502" y="1653"/>
                </a:lnTo>
                <a:lnTo>
                  <a:pt x="505" y="1740"/>
                </a:lnTo>
                <a:lnTo>
                  <a:pt x="514" y="1824"/>
                </a:lnTo>
                <a:lnTo>
                  <a:pt x="529" y="1906"/>
                </a:lnTo>
                <a:lnTo>
                  <a:pt x="550" y="1985"/>
                </a:lnTo>
                <a:lnTo>
                  <a:pt x="577" y="2063"/>
                </a:lnTo>
                <a:lnTo>
                  <a:pt x="609" y="2139"/>
                </a:lnTo>
                <a:lnTo>
                  <a:pt x="645" y="2211"/>
                </a:lnTo>
                <a:lnTo>
                  <a:pt x="687" y="2280"/>
                </a:lnTo>
                <a:lnTo>
                  <a:pt x="734" y="2346"/>
                </a:lnTo>
                <a:lnTo>
                  <a:pt x="785" y="2408"/>
                </a:lnTo>
                <a:lnTo>
                  <a:pt x="840" y="2467"/>
                </a:lnTo>
                <a:lnTo>
                  <a:pt x="898" y="2522"/>
                </a:lnTo>
                <a:lnTo>
                  <a:pt x="961" y="2572"/>
                </a:lnTo>
                <a:lnTo>
                  <a:pt x="1027" y="2620"/>
                </a:lnTo>
                <a:lnTo>
                  <a:pt x="1096" y="2661"/>
                </a:lnTo>
                <a:lnTo>
                  <a:pt x="1168" y="2698"/>
                </a:lnTo>
                <a:lnTo>
                  <a:pt x="1244" y="2730"/>
                </a:lnTo>
                <a:lnTo>
                  <a:pt x="1321" y="2756"/>
                </a:lnTo>
                <a:lnTo>
                  <a:pt x="1401" y="2777"/>
                </a:lnTo>
                <a:lnTo>
                  <a:pt x="1483" y="2793"/>
                </a:lnTo>
                <a:lnTo>
                  <a:pt x="1567" y="2802"/>
                </a:lnTo>
                <a:lnTo>
                  <a:pt x="1652" y="2805"/>
                </a:lnTo>
                <a:lnTo>
                  <a:pt x="1740" y="2802"/>
                </a:lnTo>
                <a:lnTo>
                  <a:pt x="1824" y="2793"/>
                </a:lnTo>
                <a:lnTo>
                  <a:pt x="1906" y="2777"/>
                </a:lnTo>
                <a:lnTo>
                  <a:pt x="1986" y="2756"/>
                </a:lnTo>
                <a:lnTo>
                  <a:pt x="2063" y="2730"/>
                </a:lnTo>
                <a:lnTo>
                  <a:pt x="2139" y="2698"/>
                </a:lnTo>
                <a:lnTo>
                  <a:pt x="2211" y="2661"/>
                </a:lnTo>
                <a:lnTo>
                  <a:pt x="2280" y="2620"/>
                </a:lnTo>
                <a:lnTo>
                  <a:pt x="2346" y="2572"/>
                </a:lnTo>
                <a:lnTo>
                  <a:pt x="2409" y="2522"/>
                </a:lnTo>
                <a:lnTo>
                  <a:pt x="2467" y="2467"/>
                </a:lnTo>
                <a:lnTo>
                  <a:pt x="2522" y="2408"/>
                </a:lnTo>
                <a:lnTo>
                  <a:pt x="2573" y="2346"/>
                </a:lnTo>
                <a:lnTo>
                  <a:pt x="2620" y="2280"/>
                </a:lnTo>
                <a:lnTo>
                  <a:pt x="2662" y="2211"/>
                </a:lnTo>
                <a:lnTo>
                  <a:pt x="2698" y="2139"/>
                </a:lnTo>
                <a:lnTo>
                  <a:pt x="2730" y="2063"/>
                </a:lnTo>
                <a:lnTo>
                  <a:pt x="2757" y="1985"/>
                </a:lnTo>
                <a:lnTo>
                  <a:pt x="2778" y="1906"/>
                </a:lnTo>
                <a:lnTo>
                  <a:pt x="2793" y="1824"/>
                </a:lnTo>
                <a:lnTo>
                  <a:pt x="2802" y="1740"/>
                </a:lnTo>
                <a:lnTo>
                  <a:pt x="2805" y="1653"/>
                </a:lnTo>
                <a:lnTo>
                  <a:pt x="2802" y="1567"/>
                </a:lnTo>
                <a:lnTo>
                  <a:pt x="2793" y="1483"/>
                </a:lnTo>
                <a:lnTo>
                  <a:pt x="2778" y="1401"/>
                </a:lnTo>
                <a:lnTo>
                  <a:pt x="2757" y="1321"/>
                </a:lnTo>
                <a:lnTo>
                  <a:pt x="2730" y="1244"/>
                </a:lnTo>
                <a:lnTo>
                  <a:pt x="2698" y="1168"/>
                </a:lnTo>
                <a:lnTo>
                  <a:pt x="2662" y="1096"/>
                </a:lnTo>
                <a:lnTo>
                  <a:pt x="2620" y="1027"/>
                </a:lnTo>
                <a:lnTo>
                  <a:pt x="2573" y="961"/>
                </a:lnTo>
                <a:lnTo>
                  <a:pt x="2522" y="898"/>
                </a:lnTo>
                <a:lnTo>
                  <a:pt x="2467" y="840"/>
                </a:lnTo>
                <a:lnTo>
                  <a:pt x="2409" y="785"/>
                </a:lnTo>
                <a:lnTo>
                  <a:pt x="2346" y="734"/>
                </a:lnTo>
                <a:lnTo>
                  <a:pt x="2280" y="687"/>
                </a:lnTo>
                <a:lnTo>
                  <a:pt x="2211" y="646"/>
                </a:lnTo>
                <a:lnTo>
                  <a:pt x="2139" y="609"/>
                </a:lnTo>
                <a:lnTo>
                  <a:pt x="2063" y="577"/>
                </a:lnTo>
                <a:lnTo>
                  <a:pt x="1986" y="551"/>
                </a:lnTo>
                <a:lnTo>
                  <a:pt x="1906" y="530"/>
                </a:lnTo>
                <a:lnTo>
                  <a:pt x="1824" y="514"/>
                </a:lnTo>
                <a:lnTo>
                  <a:pt x="1740" y="505"/>
                </a:lnTo>
                <a:lnTo>
                  <a:pt x="1652" y="502"/>
                </a:lnTo>
                <a:close/>
                <a:moveTo>
                  <a:pt x="1652" y="0"/>
                </a:moveTo>
                <a:lnTo>
                  <a:pt x="1755" y="3"/>
                </a:lnTo>
                <a:lnTo>
                  <a:pt x="1853" y="12"/>
                </a:lnTo>
                <a:lnTo>
                  <a:pt x="1951" y="27"/>
                </a:lnTo>
                <a:lnTo>
                  <a:pt x="2046" y="47"/>
                </a:lnTo>
                <a:lnTo>
                  <a:pt x="2140" y="72"/>
                </a:lnTo>
                <a:lnTo>
                  <a:pt x="2231" y="103"/>
                </a:lnTo>
                <a:lnTo>
                  <a:pt x="2319" y="139"/>
                </a:lnTo>
                <a:lnTo>
                  <a:pt x="2405" y="180"/>
                </a:lnTo>
                <a:lnTo>
                  <a:pt x="2488" y="225"/>
                </a:lnTo>
                <a:lnTo>
                  <a:pt x="2568" y="276"/>
                </a:lnTo>
                <a:lnTo>
                  <a:pt x="2646" y="331"/>
                </a:lnTo>
                <a:lnTo>
                  <a:pt x="2719" y="389"/>
                </a:lnTo>
                <a:lnTo>
                  <a:pt x="2789" y="452"/>
                </a:lnTo>
                <a:lnTo>
                  <a:pt x="2855" y="518"/>
                </a:lnTo>
                <a:lnTo>
                  <a:pt x="2918" y="588"/>
                </a:lnTo>
                <a:lnTo>
                  <a:pt x="2976" y="661"/>
                </a:lnTo>
                <a:lnTo>
                  <a:pt x="3031" y="739"/>
                </a:lnTo>
                <a:lnTo>
                  <a:pt x="3082" y="819"/>
                </a:lnTo>
                <a:lnTo>
                  <a:pt x="3127" y="902"/>
                </a:lnTo>
                <a:lnTo>
                  <a:pt x="3168" y="988"/>
                </a:lnTo>
                <a:lnTo>
                  <a:pt x="3204" y="1076"/>
                </a:lnTo>
                <a:lnTo>
                  <a:pt x="3235" y="1167"/>
                </a:lnTo>
                <a:lnTo>
                  <a:pt x="3260" y="1261"/>
                </a:lnTo>
                <a:lnTo>
                  <a:pt x="3280" y="1356"/>
                </a:lnTo>
                <a:lnTo>
                  <a:pt x="3295" y="1454"/>
                </a:lnTo>
                <a:lnTo>
                  <a:pt x="3304" y="1552"/>
                </a:lnTo>
                <a:lnTo>
                  <a:pt x="3307" y="1653"/>
                </a:lnTo>
                <a:lnTo>
                  <a:pt x="3304" y="1754"/>
                </a:lnTo>
                <a:lnTo>
                  <a:pt x="3295" y="1853"/>
                </a:lnTo>
                <a:lnTo>
                  <a:pt x="3280" y="1951"/>
                </a:lnTo>
                <a:lnTo>
                  <a:pt x="3260" y="2046"/>
                </a:lnTo>
                <a:lnTo>
                  <a:pt x="3235" y="2140"/>
                </a:lnTo>
                <a:lnTo>
                  <a:pt x="3204" y="2231"/>
                </a:lnTo>
                <a:lnTo>
                  <a:pt x="3168" y="2319"/>
                </a:lnTo>
                <a:lnTo>
                  <a:pt x="3127" y="2405"/>
                </a:lnTo>
                <a:lnTo>
                  <a:pt x="3082" y="2488"/>
                </a:lnTo>
                <a:lnTo>
                  <a:pt x="3031" y="2568"/>
                </a:lnTo>
                <a:lnTo>
                  <a:pt x="2976" y="2645"/>
                </a:lnTo>
                <a:lnTo>
                  <a:pt x="2918" y="2719"/>
                </a:lnTo>
                <a:lnTo>
                  <a:pt x="2855" y="2789"/>
                </a:lnTo>
                <a:lnTo>
                  <a:pt x="2789" y="2855"/>
                </a:lnTo>
                <a:lnTo>
                  <a:pt x="2719" y="2918"/>
                </a:lnTo>
                <a:lnTo>
                  <a:pt x="2646" y="2976"/>
                </a:lnTo>
                <a:lnTo>
                  <a:pt x="2568" y="3031"/>
                </a:lnTo>
                <a:lnTo>
                  <a:pt x="2488" y="3082"/>
                </a:lnTo>
                <a:lnTo>
                  <a:pt x="2405" y="3127"/>
                </a:lnTo>
                <a:lnTo>
                  <a:pt x="2319" y="3168"/>
                </a:lnTo>
                <a:lnTo>
                  <a:pt x="2231" y="3204"/>
                </a:lnTo>
                <a:lnTo>
                  <a:pt x="2140" y="3235"/>
                </a:lnTo>
                <a:lnTo>
                  <a:pt x="2046" y="3260"/>
                </a:lnTo>
                <a:lnTo>
                  <a:pt x="1951" y="3280"/>
                </a:lnTo>
                <a:lnTo>
                  <a:pt x="1853" y="3295"/>
                </a:lnTo>
                <a:lnTo>
                  <a:pt x="1755" y="3304"/>
                </a:lnTo>
                <a:lnTo>
                  <a:pt x="1652" y="3307"/>
                </a:lnTo>
                <a:lnTo>
                  <a:pt x="1552" y="3304"/>
                </a:lnTo>
                <a:lnTo>
                  <a:pt x="1454" y="3295"/>
                </a:lnTo>
                <a:lnTo>
                  <a:pt x="1356" y="3280"/>
                </a:lnTo>
                <a:lnTo>
                  <a:pt x="1261" y="3260"/>
                </a:lnTo>
                <a:lnTo>
                  <a:pt x="1167" y="3235"/>
                </a:lnTo>
                <a:lnTo>
                  <a:pt x="1076" y="3204"/>
                </a:lnTo>
                <a:lnTo>
                  <a:pt x="988" y="3168"/>
                </a:lnTo>
                <a:lnTo>
                  <a:pt x="902" y="3127"/>
                </a:lnTo>
                <a:lnTo>
                  <a:pt x="819" y="3082"/>
                </a:lnTo>
                <a:lnTo>
                  <a:pt x="739" y="3031"/>
                </a:lnTo>
                <a:lnTo>
                  <a:pt x="661" y="2976"/>
                </a:lnTo>
                <a:lnTo>
                  <a:pt x="588" y="2918"/>
                </a:lnTo>
                <a:lnTo>
                  <a:pt x="518" y="2855"/>
                </a:lnTo>
                <a:lnTo>
                  <a:pt x="452" y="2789"/>
                </a:lnTo>
                <a:lnTo>
                  <a:pt x="389" y="2719"/>
                </a:lnTo>
                <a:lnTo>
                  <a:pt x="331" y="2645"/>
                </a:lnTo>
                <a:lnTo>
                  <a:pt x="276" y="2568"/>
                </a:lnTo>
                <a:lnTo>
                  <a:pt x="225" y="2488"/>
                </a:lnTo>
                <a:lnTo>
                  <a:pt x="180" y="2405"/>
                </a:lnTo>
                <a:lnTo>
                  <a:pt x="139" y="2319"/>
                </a:lnTo>
                <a:lnTo>
                  <a:pt x="103" y="2231"/>
                </a:lnTo>
                <a:lnTo>
                  <a:pt x="72" y="2140"/>
                </a:lnTo>
                <a:lnTo>
                  <a:pt x="47" y="2046"/>
                </a:lnTo>
                <a:lnTo>
                  <a:pt x="27" y="1951"/>
                </a:lnTo>
                <a:lnTo>
                  <a:pt x="12" y="1853"/>
                </a:lnTo>
                <a:lnTo>
                  <a:pt x="3" y="1754"/>
                </a:lnTo>
                <a:lnTo>
                  <a:pt x="0" y="1653"/>
                </a:lnTo>
                <a:lnTo>
                  <a:pt x="3" y="1552"/>
                </a:lnTo>
                <a:lnTo>
                  <a:pt x="12" y="1454"/>
                </a:lnTo>
                <a:lnTo>
                  <a:pt x="27" y="1356"/>
                </a:lnTo>
                <a:lnTo>
                  <a:pt x="47" y="1261"/>
                </a:lnTo>
                <a:lnTo>
                  <a:pt x="72" y="1167"/>
                </a:lnTo>
                <a:lnTo>
                  <a:pt x="103" y="1076"/>
                </a:lnTo>
                <a:lnTo>
                  <a:pt x="139" y="988"/>
                </a:lnTo>
                <a:lnTo>
                  <a:pt x="180" y="902"/>
                </a:lnTo>
                <a:lnTo>
                  <a:pt x="225" y="819"/>
                </a:lnTo>
                <a:lnTo>
                  <a:pt x="276" y="739"/>
                </a:lnTo>
                <a:lnTo>
                  <a:pt x="331" y="661"/>
                </a:lnTo>
                <a:lnTo>
                  <a:pt x="389" y="588"/>
                </a:lnTo>
                <a:lnTo>
                  <a:pt x="452" y="518"/>
                </a:lnTo>
                <a:lnTo>
                  <a:pt x="518" y="452"/>
                </a:lnTo>
                <a:lnTo>
                  <a:pt x="588" y="389"/>
                </a:lnTo>
                <a:lnTo>
                  <a:pt x="661" y="331"/>
                </a:lnTo>
                <a:lnTo>
                  <a:pt x="739" y="276"/>
                </a:lnTo>
                <a:lnTo>
                  <a:pt x="819" y="225"/>
                </a:lnTo>
                <a:lnTo>
                  <a:pt x="902" y="180"/>
                </a:lnTo>
                <a:lnTo>
                  <a:pt x="988" y="139"/>
                </a:lnTo>
                <a:lnTo>
                  <a:pt x="1076" y="103"/>
                </a:lnTo>
                <a:lnTo>
                  <a:pt x="1167" y="72"/>
                </a:lnTo>
                <a:lnTo>
                  <a:pt x="1261" y="47"/>
                </a:lnTo>
                <a:lnTo>
                  <a:pt x="1356" y="27"/>
                </a:lnTo>
                <a:lnTo>
                  <a:pt x="1454" y="12"/>
                </a:lnTo>
                <a:lnTo>
                  <a:pt x="1552" y="3"/>
                </a:lnTo>
                <a:lnTo>
                  <a:pt x="1652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3" name="Entrée" displayName="Entrée" ref="E4:H17" totalsRowShown="0" headerRowDxfId="7" dataDxfId="6">
  <autoFilter ref="E4:H17"/>
  <tableColumns count="4">
    <tableColumn id="1" name="DATE" dataDxfId="5"/>
    <tableColumn id="2" name="HEURE" dataDxfId="4"/>
    <tableColumn id="3" name="DESCRIPTION" dataDxfId="3"/>
    <tableColumn id="4" name="VALEUR UNIQUE (CALCULÉE)" dataDxfId="2">
      <calculatedColumnFormula>Entrée[[#This Row],[DATE]]&amp;"|"&amp;COUNTIF($E$5:E5,E5)</calculatedColumnFormula>
    </tableColumn>
  </tableColumns>
  <tableStyleInfo name="Intervalles de temps" showFirstColumn="0" showLastColumn="0" showRowStripes="1" showColumnStripes="0"/>
  <extLst>
    <ext xmlns:x14="http://schemas.microsoft.com/office/spreadsheetml/2009/9/main" uri="{504A1905-F514-4f6f-8877-14C23A59335A}">
      <x14:table altText="Événements" altTextSummary="Liste des événements quotidiens, comme les pauses déjeuner"/>
    </ext>
  </extLst>
</table>
</file>

<file path=xl/tables/table2.xml><?xml version="1.0" encoding="utf-8"?>
<table xmlns="http://schemas.openxmlformats.org/spreadsheetml/2006/main" id="2" name="Heures" displayName="Heures" ref="B2:B7" totalsRowShown="0" dataDxfId="1">
  <tableColumns count="1">
    <tableColumn id="1" name="HEURE" dataDxfId="0"/>
  </tableColumns>
  <tableStyleInfo name="Intervalles de temps" showFirstColumn="0" showLastColumn="0" showRowStripes="1" showColumnStripes="0"/>
  <extLst>
    <ext xmlns:x14="http://schemas.microsoft.com/office/spreadsheetml/2009/9/main" uri="{504A1905-F514-4f6f-8877-14C23A59335A}">
      <x14:table altText="Intervalles de temps" altTextSummary="Liste des intervalles de temps affichés sur le planning, telles que les intervalles de temps d’une demi-heure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ecatur">
  <a:themeElements>
    <a:clrScheme name="Daily Schedule">
      <a:dk1>
        <a:srgbClr val="000000"/>
      </a:dk1>
      <a:lt1>
        <a:srgbClr val="FFFFFF"/>
      </a:lt1>
      <a:dk2>
        <a:srgbClr val="2B2A25"/>
      </a:dk2>
      <a:lt2>
        <a:srgbClr val="C3C397"/>
      </a:lt2>
      <a:accent1>
        <a:srgbClr val="1792E5"/>
      </a:accent1>
      <a:accent2>
        <a:srgbClr val="E8BA35"/>
      </a:accent2>
      <a:accent3>
        <a:srgbClr val="76B335"/>
      </a:accent3>
      <a:accent4>
        <a:srgbClr val="CE4059"/>
      </a:accent4>
      <a:accent5>
        <a:srgbClr val="2DBAA9"/>
      </a:accent5>
      <a:accent6>
        <a:srgbClr val="6A4B9C"/>
      </a:accent6>
      <a:hlink>
        <a:srgbClr val="1792E5"/>
      </a:hlink>
      <a:folHlink>
        <a:srgbClr val="6A4B9C"/>
      </a:folHlink>
    </a:clrScheme>
    <a:fontScheme name="Daily Schedule">
      <a:majorFont>
        <a:latin typeface="Arial"/>
        <a:ea typeface=""/>
        <a:cs typeface=""/>
      </a:majorFont>
      <a:minorFont>
        <a:latin typeface="Calibri"/>
        <a:ea typeface=""/>
        <a:cs typeface=""/>
      </a:minorFont>
    </a:fontScheme>
    <a:fmtScheme name="Decatur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  <a:satMod val="110000"/>
              </a:schemeClr>
            </a:gs>
            <a:gs pos="47500">
              <a:schemeClr val="phClr">
                <a:tint val="53000"/>
                <a:satMod val="120000"/>
              </a:schemeClr>
            </a:gs>
            <a:gs pos="58500">
              <a:schemeClr val="phClr">
                <a:tint val="53000"/>
                <a:satMod val="120000"/>
              </a:schemeClr>
            </a:gs>
            <a:gs pos="100000">
              <a:schemeClr val="phClr">
                <a:tint val="90000"/>
                <a:satMod val="110000"/>
              </a:schemeClr>
            </a:gs>
          </a:gsLst>
          <a:lin ang="3600000" scaled="1"/>
        </a:gradFill>
        <a:gradFill rotWithShape="1">
          <a:gsLst>
            <a:gs pos="0">
              <a:schemeClr val="phClr">
                <a:shade val="54000"/>
                <a:satMod val="105000"/>
              </a:schemeClr>
            </a:gs>
            <a:gs pos="47500">
              <a:schemeClr val="phClr">
                <a:shade val="88000"/>
                <a:satMod val="105000"/>
              </a:schemeClr>
            </a:gs>
            <a:gs pos="58500">
              <a:schemeClr val="phClr">
                <a:shade val="88000"/>
                <a:satMod val="105000"/>
              </a:schemeClr>
            </a:gs>
            <a:gs pos="100000">
              <a:schemeClr val="phClr">
                <a:shade val="54000"/>
                <a:satMod val="105000"/>
              </a:schemeClr>
            </a:gs>
          </a:gsLst>
          <a:lin ang="36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82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3600000" algn="r" rotWithShape="0">
              <a:srgbClr val="000000">
                <a:alpha val="30000"/>
              </a:srgbClr>
            </a:outerShdw>
          </a:effectLst>
        </a:effectStyle>
        <a:effectStyle>
          <a:effectLst>
            <a:outerShdw blurRad="63500" dist="25400" dir="3600000" algn="r" rotWithShape="0">
              <a:srgbClr val="000000">
                <a:alpha val="36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76200" dist="38100" dir="3600000" algn="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contourW="44450" prstMaterial="flat">
            <a:bevelT w="38100" h="50800" prst="softRound"/>
            <a:contourClr>
              <a:schemeClr val="phClr">
                <a:tint val="5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52000"/>
                <a:satMod val="105000"/>
              </a:schemeClr>
            </a:gs>
            <a:gs pos="47500">
              <a:schemeClr val="phClr">
                <a:tint val="90000"/>
                <a:shade val="89000"/>
                <a:satMod val="105000"/>
              </a:schemeClr>
            </a:gs>
            <a:gs pos="58500">
              <a:schemeClr val="phClr">
                <a:tint val="85000"/>
                <a:shade val="89000"/>
                <a:satMod val="105000"/>
              </a:schemeClr>
            </a:gs>
            <a:gs pos="100000">
              <a:schemeClr val="phClr">
                <a:tint val="100000"/>
                <a:shade val="52000"/>
                <a:satMod val="105000"/>
              </a:schemeClr>
            </a:gs>
          </a:gsLst>
          <a:lin ang="36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8000"/>
              </a:schemeClr>
              <a:schemeClr val="phClr">
                <a:shade val="85000"/>
                <a:satMod val="120000"/>
              </a:schemeClr>
            </a:duotone>
          </a:blip>
          <a:tile tx="0" ty="0" sx="52000" sy="5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2.png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N34"/>
  <sheetViews>
    <sheetView showGridLines="0" zoomScaleNormal="100" workbookViewId="0">
      <selection activeCell="H6" sqref="H6"/>
    </sheetView>
  </sheetViews>
  <sheetFormatPr baseColWidth="10" defaultColWidth="9.33203125" defaultRowHeight="12" x14ac:dyDescent="0.2"/>
  <cols>
    <col min="1" max="1" width="5.33203125" customWidth="1"/>
    <col min="2" max="2" width="17.33203125" customWidth="1"/>
    <col min="3" max="3" width="44.5" customWidth="1"/>
    <col min="4" max="4" width="6.1640625" customWidth="1"/>
    <col min="5" max="5" width="12.5" customWidth="1"/>
    <col min="6" max="6" width="44.5" customWidth="1"/>
    <col min="7" max="7" width="2.83203125" customWidth="1"/>
    <col min="8" max="8" width="17.83203125" customWidth="1"/>
    <col min="9" max="9" width="13" customWidth="1"/>
    <col min="10" max="10" width="49" customWidth="1"/>
    <col min="11" max="11" width="2.83203125" customWidth="1"/>
    <col min="12" max="12" width="4.5" customWidth="1"/>
    <col min="13" max="13" width="55.5" customWidth="1"/>
    <col min="14" max="14" width="5.5" customWidth="1"/>
  </cols>
  <sheetData>
    <row r="1" spans="2:14" ht="14.25" customHeight="1" x14ac:dyDescent="0.2"/>
    <row r="2" spans="2:14" ht="9" customHeight="1" x14ac:dyDescent="0.2"/>
    <row r="3" spans="2:14" ht="26.25" customHeight="1" x14ac:dyDescent="0.2">
      <c r="B3" s="26">
        <f>WEEKNUM(ValDate)</f>
        <v>2</v>
      </c>
      <c r="C3" s="26"/>
      <c r="E3" s="38"/>
      <c r="F3" s="15" t="str">
        <f>IFERROR(UPPER(TEXT(DATE(AnnéeRapport,NuméroMois,JourRapport),"J MMMM AAAA")),"Invalid Date")</f>
        <v>4 JANVIER 2016</v>
      </c>
      <c r="H3" s="16" t="s">
        <v>5</v>
      </c>
      <c r="I3" s="16"/>
      <c r="J3" s="16"/>
      <c r="L3" s="18" t="s">
        <v>37</v>
      </c>
      <c r="M3" s="18"/>
      <c r="N3" t="s">
        <v>7</v>
      </c>
    </row>
    <row r="4" spans="2:14" ht="15" customHeight="1" x14ac:dyDescent="0.25">
      <c r="B4" s="26"/>
      <c r="C4" s="26"/>
      <c r="E4" s="40" t="s">
        <v>31</v>
      </c>
      <c r="F4" s="41"/>
      <c r="H4" s="36" t="str">
        <f>TEXT(DATEVALUE(ValDate),"jjjj")</f>
        <v>lundi</v>
      </c>
      <c r="I4" s="46" t="str">
        <f>IFERROR(INDEX(Entrée[],MATCH($H$6&amp;"|"&amp;ROW(A2),Entrée[VALEUR UNIQUE (CALCULÉE)],0),2),"")</f>
        <v/>
      </c>
      <c r="J4" s="47"/>
      <c r="L4" s="17"/>
      <c r="M4" s="19"/>
    </row>
    <row r="5" spans="2:14" ht="15" customHeight="1" x14ac:dyDescent="0.25">
      <c r="B5" s="26"/>
      <c r="C5" s="26"/>
      <c r="E5" s="42"/>
      <c r="F5" s="43"/>
      <c r="H5" s="36" t="str">
        <f>TEXT(DATEVALUE(ValDate)+1,"jjjj")</f>
        <v>mardi</v>
      </c>
      <c r="I5" s="48" t="str">
        <f>IFERROR(INDEX(Entrée[],MATCH($H$6&amp;"|"&amp;ROW(A3),Entrée[VALEUR UNIQUE (CALCULÉE)],0),2),"")</f>
        <v/>
      </c>
      <c r="J5" s="49"/>
      <c r="L5" s="17"/>
      <c r="M5" s="19"/>
    </row>
    <row r="6" spans="2:14" ht="15" customHeight="1" x14ac:dyDescent="0.25">
      <c r="B6" s="26"/>
      <c r="C6" s="26"/>
      <c r="E6" s="42"/>
      <c r="F6" s="43"/>
      <c r="H6" s="36" t="str">
        <f>TEXT(DATEVALUE(ValDate)+2,"jjjj")</f>
        <v>mercredi</v>
      </c>
      <c r="I6" s="48" t="str">
        <f>IFERROR(INDEX(Entrée[],MATCH($H$6&amp;"|"&amp;ROW(A4),Entrée[VALEUR UNIQUE (CALCULÉE)],0),2),"")</f>
        <v/>
      </c>
      <c r="J6" s="49"/>
      <c r="L6" s="17" t="s">
        <v>24</v>
      </c>
      <c r="M6" s="19" t="s">
        <v>6</v>
      </c>
    </row>
    <row r="7" spans="2:14" ht="15" customHeight="1" x14ac:dyDescent="0.25">
      <c r="B7" s="28" t="s">
        <v>25</v>
      </c>
      <c r="C7" s="28"/>
      <c r="E7" s="42"/>
      <c r="F7" s="43"/>
      <c r="H7" s="36" t="str">
        <f>TEXT(DATEVALUE(ValDate)+3,"jjjj")</f>
        <v>jeudi</v>
      </c>
      <c r="I7" s="48" t="str">
        <f>IFERROR(INDEX(Entrée[],MATCH($H$6&amp;"|"&amp;ROW(A5),Entrée[VALEUR UNIQUE (CALCULÉE)],0),2),"")</f>
        <v/>
      </c>
      <c r="J7" s="49"/>
      <c r="L7" s="17"/>
      <c r="M7" s="19"/>
    </row>
    <row r="8" spans="2:14" ht="15" customHeight="1" x14ac:dyDescent="0.25">
      <c r="B8" s="28"/>
      <c r="C8" s="28"/>
      <c r="E8" s="44"/>
      <c r="F8" s="45"/>
      <c r="H8" s="37" t="str">
        <f>TEXT(DATEVALUE(ValDate)+4,"jjjj")</f>
        <v>vendredi</v>
      </c>
      <c r="I8" s="48" t="str">
        <f>IFERROR(INDEX(Entrée[],MATCH($H$6&amp;"|"&amp;ROW(A6),Entrée[VALEUR UNIQUE (CALCULÉE)],0),2),"")</f>
        <v/>
      </c>
      <c r="J8" s="49"/>
      <c r="L8" s="17"/>
      <c r="M8" s="19"/>
    </row>
    <row r="9" spans="2:14" ht="15" customHeight="1" x14ac:dyDescent="0.25">
      <c r="B9" s="28"/>
      <c r="C9" s="28"/>
      <c r="E9" s="40" t="s">
        <v>32</v>
      </c>
      <c r="F9" s="41"/>
      <c r="H9" s="36" t="str">
        <f>TEXT(DATEVALUE(ValDate),"jjjj")</f>
        <v>lundi</v>
      </c>
      <c r="I9" s="50" t="str">
        <f>IFERROR(INDEX(Entrée[],MATCH($H$11&amp;"|"&amp;ROW(A1),Entrée[VALEUR UNIQUE (CALCULÉE)],0),2),"")</f>
        <v/>
      </c>
      <c r="J9" s="51"/>
      <c r="L9" s="17" t="s">
        <v>24</v>
      </c>
      <c r="M9" s="19"/>
    </row>
    <row r="10" spans="2:14" ht="15" customHeight="1" x14ac:dyDescent="0.25">
      <c r="E10" s="42"/>
      <c r="F10" s="43"/>
      <c r="H10" s="36" t="str">
        <f>TEXT(DATEVALUE(ValDate)+1,"jjjj")</f>
        <v>mardi</v>
      </c>
      <c r="I10" s="48" t="str">
        <f>IFERROR(INDEX(Entrée[],MATCH($H$11&amp;"|"&amp;ROW(A3),Entrée[VALEUR UNIQUE (CALCULÉE)],0),2),"")</f>
        <v/>
      </c>
      <c r="J10" s="49"/>
      <c r="L10" s="17"/>
      <c r="M10" s="19"/>
    </row>
    <row r="11" spans="2:14" ht="15" customHeight="1" x14ac:dyDescent="0.25">
      <c r="B11" s="27" t="s">
        <v>0</v>
      </c>
      <c r="C11" s="27"/>
      <c r="E11" s="42"/>
      <c r="F11" s="43"/>
      <c r="H11" s="36" t="str">
        <f>TEXT(DATEVALUE(ValDate)+2,"jjjj")</f>
        <v>mercredi</v>
      </c>
      <c r="I11" s="48" t="str">
        <f>IFERROR(INDEX(Entrée[],MATCH($H$11&amp;"|"&amp;ROW(A4),Entrée[VALEUR UNIQUE (CALCULÉE)],0),2),"")</f>
        <v/>
      </c>
      <c r="J11" s="49"/>
      <c r="L11" s="17" t="s">
        <v>24</v>
      </c>
      <c r="M11" s="19"/>
    </row>
    <row r="12" spans="2:14" ht="15" customHeight="1" x14ac:dyDescent="0.25">
      <c r="E12" s="42"/>
      <c r="F12" s="43"/>
      <c r="H12" s="36" t="str">
        <f>TEXT(DATEVALUE(ValDate)+3,"jjjj")</f>
        <v>jeudi</v>
      </c>
      <c r="I12" s="48" t="str">
        <f>IFERROR(INDEX(Entrée[],MATCH($H$11&amp;"|"&amp;ROW(A5),Entrée[VALEUR UNIQUE (CALCULÉE)],0),2),"")</f>
        <v/>
      </c>
      <c r="J12" s="49"/>
      <c r="L12" s="17"/>
      <c r="M12" s="19"/>
    </row>
    <row r="13" spans="2:14" ht="15" customHeight="1" x14ac:dyDescent="0.25">
      <c r="B13" s="12">
        <v>2016</v>
      </c>
      <c r="C13" s="2" t="s">
        <v>3</v>
      </c>
      <c r="E13" s="44"/>
      <c r="F13" s="45"/>
      <c r="H13" s="37" t="str">
        <f>TEXT(DATEVALUE(ValDate)+4,"jjjj")</f>
        <v>vendredi</v>
      </c>
      <c r="I13" s="48" t="str">
        <f>IFERROR(INDEX(Entrée[],MATCH($H$11&amp;"|"&amp;ROW(A6),Entrée[VALEUR UNIQUE (CALCULÉE)],0),2),"")</f>
        <v/>
      </c>
      <c r="J13" s="49"/>
      <c r="L13" s="17"/>
      <c r="M13" s="19"/>
    </row>
    <row r="14" spans="2:14" ht="15" customHeight="1" x14ac:dyDescent="0.25">
      <c r="C14" s="3"/>
      <c r="E14" s="40" t="s">
        <v>33</v>
      </c>
      <c r="F14" s="41"/>
      <c r="H14" s="36" t="str">
        <f>TEXT(DATEVALUE(ValDate),"jjjj")</f>
        <v>lundi</v>
      </c>
      <c r="I14" s="50" t="s">
        <v>39</v>
      </c>
      <c r="J14" s="51"/>
      <c r="L14" s="17" t="s">
        <v>24</v>
      </c>
      <c r="M14" s="19"/>
    </row>
    <row r="15" spans="2:14" ht="15" customHeight="1" x14ac:dyDescent="0.25">
      <c r="B15" s="12" t="str">
        <f>CHOOSE(NuméroMois,"Janvier","Février","Mars","Avril","Mai","Juin","Juillet","Août","Septembre","Octobre","Novembre","Décembre")</f>
        <v>Janvier</v>
      </c>
      <c r="C15" s="2" t="s">
        <v>4</v>
      </c>
      <c r="E15" s="42"/>
      <c r="F15" s="43"/>
      <c r="H15" s="36" t="str">
        <f>TEXT(DATEVALUE(ValDate)+1,"jjjj")</f>
        <v>mardi</v>
      </c>
      <c r="I15" s="48" t="s">
        <v>39</v>
      </c>
      <c r="J15" s="49"/>
      <c r="L15" s="17"/>
      <c r="M15" s="19"/>
    </row>
    <row r="16" spans="2:14" ht="15" customHeight="1" x14ac:dyDescent="0.25">
      <c r="B16" s="1">
        <v>1</v>
      </c>
      <c r="C16" s="3"/>
      <c r="E16" s="42"/>
      <c r="F16" s="43"/>
      <c r="H16" s="36" t="str">
        <f>TEXT(DATEVALUE(ValDate)+2,"jjjj")</f>
        <v>mercredi</v>
      </c>
      <c r="I16" s="48" t="s">
        <v>39</v>
      </c>
      <c r="J16" s="49"/>
      <c r="L16" s="17"/>
      <c r="M16" s="19"/>
    </row>
    <row r="17" spans="2:13" ht="15" customHeight="1" x14ac:dyDescent="0.25">
      <c r="B17" s="12">
        <v>4</v>
      </c>
      <c r="C17" s="2" t="s">
        <v>38</v>
      </c>
      <c r="E17" s="42"/>
      <c r="F17" s="43"/>
      <c r="H17" s="36" t="str">
        <f>TEXT(DATEVALUE(ValDate)+3,"jjjj")</f>
        <v>jeudi</v>
      </c>
      <c r="I17" s="48" t="s">
        <v>39</v>
      </c>
      <c r="J17" s="49"/>
      <c r="L17" s="17" t="s">
        <v>24</v>
      </c>
      <c r="M17" s="19"/>
    </row>
    <row r="18" spans="2:13" ht="15" customHeight="1" x14ac:dyDescent="0.25">
      <c r="E18" s="44"/>
      <c r="F18" s="45"/>
      <c r="H18" s="37" t="str">
        <f>TEXT(DATEVALUE(ValDate)+4,"jjjj")</f>
        <v>vendredi</v>
      </c>
      <c r="I18" s="48" t="s">
        <v>39</v>
      </c>
      <c r="J18" s="49"/>
      <c r="L18" s="17"/>
      <c r="M18" s="19"/>
    </row>
    <row r="19" spans="2:13" ht="15" customHeight="1" x14ac:dyDescent="0.25">
      <c r="E19" s="40" t="s">
        <v>34</v>
      </c>
      <c r="F19" s="41"/>
      <c r="H19" s="36" t="str">
        <f>TEXT(DATEVALUE(ValDate),"jjjj")</f>
        <v>lundi</v>
      </c>
      <c r="I19" s="50" t="str">
        <f>IFERROR(INDEX(Entrée[],MATCH($H$22&amp;"|"&amp;ROW(A1),Entrée[VALEUR UNIQUE (CALCULÉE)],0),2),"")</f>
        <v/>
      </c>
      <c r="J19" s="51" t="str">
        <f>IFERROR(INDEX(Entrée[],MATCH($H$22&amp;"|"&amp;ROW(A1),Entrée[VALEUR UNIQUE (CALCULÉE)],0),3),"")</f>
        <v/>
      </c>
      <c r="L19" s="17"/>
      <c r="M19" s="19"/>
    </row>
    <row r="20" spans="2:13" ht="15" customHeight="1" x14ac:dyDescent="0.25">
      <c r="B20" s="27" t="s">
        <v>1</v>
      </c>
      <c r="C20" s="27"/>
      <c r="E20" s="42"/>
      <c r="F20" s="43"/>
      <c r="H20" s="36" t="str">
        <f>TEXT(DATEVALUE(ValDate)+1,"jjjj")</f>
        <v>mardi</v>
      </c>
      <c r="I20" s="48" t="str">
        <f>IFERROR(INDEX(Entrée[],MATCH($H$22&amp;"|"&amp;ROW(A2),Entrée[VALEUR UNIQUE (CALCULÉE)],0),2),"")</f>
        <v/>
      </c>
      <c r="J20" s="49" t="str">
        <f>IFERROR(INDEX(Entrée[],MATCH($H$22&amp;"|"&amp;ROW(A2),Entrée[VALEUR UNIQUE (CALCULÉE)],0),3),"")</f>
        <v/>
      </c>
      <c r="L20" s="17" t="s">
        <v>24</v>
      </c>
      <c r="M20" s="19"/>
    </row>
    <row r="21" spans="2:13" ht="15" customHeight="1" x14ac:dyDescent="0.25">
      <c r="E21" s="42"/>
      <c r="F21" s="43"/>
      <c r="H21" s="36" t="str">
        <f>TEXT(DATEVALUE(ValDate)+2,"jjjj")</f>
        <v>mercredi</v>
      </c>
      <c r="I21" s="48" t="str">
        <f>IFERROR(INDEX(Entrée[],MATCH($H$22&amp;"|"&amp;ROW(A3),Entrée[VALEUR UNIQUE (CALCULÉE)],0),2),"")</f>
        <v/>
      </c>
      <c r="J21" s="49" t="str">
        <f>IFERROR(INDEX(Entrée[],MATCH($H$22&amp;"|"&amp;ROW(A3),Entrée[VALEUR UNIQUE (CALCULÉE)],0),3),"")</f>
        <v/>
      </c>
      <c r="L21" s="17"/>
      <c r="M21" s="19"/>
    </row>
    <row r="22" spans="2:13" ht="15" customHeight="1" x14ac:dyDescent="0.25">
      <c r="E22" s="42"/>
      <c r="F22" s="43"/>
      <c r="H22" s="36" t="str">
        <f>TEXT(DATEVALUE(ValDate)+3,"jjjj")</f>
        <v>jeudi</v>
      </c>
      <c r="I22" s="48" t="str">
        <f>IFERROR(INDEX(Entrée[],MATCH($H$22&amp;"|"&amp;ROW(#REF!),Entrée[VALEUR UNIQUE (CALCULÉE)],0),2),"")</f>
        <v/>
      </c>
      <c r="J22" s="49" t="str">
        <f>IFERROR(INDEX(Entrée[],MATCH($H$22&amp;"|"&amp;ROW(#REF!),Entrée[VALEUR UNIQUE (CALCULÉE)],0),3),"")</f>
        <v/>
      </c>
      <c r="L22" s="17"/>
      <c r="M22" s="19"/>
    </row>
    <row r="23" spans="2:13" ht="15" customHeight="1" x14ac:dyDescent="0.25">
      <c r="E23" s="44"/>
      <c r="F23" s="45"/>
      <c r="H23" s="37" t="str">
        <f>TEXT(DATEVALUE(ValDate)+4,"jjjj")</f>
        <v>vendredi</v>
      </c>
      <c r="I23" s="48" t="str">
        <f>IFERROR(INDEX(Entrée[],MATCH($H$22&amp;"|"&amp;ROW(A4),Entrée[VALEUR UNIQUE (CALCULÉE)],0),2),"")</f>
        <v/>
      </c>
      <c r="J23" s="49" t="str">
        <f>IFERROR(INDEX(Entrée[],MATCH($H$22&amp;"|"&amp;ROW(A4),Entrée[VALEUR UNIQUE (CALCULÉE)],0),3),"")</f>
        <v/>
      </c>
      <c r="L23" s="17" t="s">
        <v>24</v>
      </c>
      <c r="M23" s="19"/>
    </row>
    <row r="24" spans="2:13" ht="15" customHeight="1" x14ac:dyDescent="0.25">
      <c r="E24" s="40" t="s">
        <v>35</v>
      </c>
      <c r="F24" s="41"/>
      <c r="H24" s="36" t="str">
        <f>TEXT(DATEVALUE(ValDate),"jjjj")</f>
        <v>lundi</v>
      </c>
      <c r="I24" s="50" t="str">
        <f>IFERROR(INDEX(Entrée[],MATCH($H$27&amp;"|"&amp;ROW(A1),Entrée[VALEUR UNIQUE (CALCULÉE)],0),2),"")</f>
        <v/>
      </c>
      <c r="J24" s="51" t="str">
        <f>IFERROR(INDEX(Entrée[],MATCH($H$27&amp;"|"&amp;ROW(A1),Entrée[VALEUR UNIQUE (CALCULÉE)],0),3),"")</f>
        <v/>
      </c>
      <c r="L24" s="17"/>
      <c r="M24" s="19"/>
    </row>
    <row r="25" spans="2:13" ht="15" customHeight="1" x14ac:dyDescent="0.25">
      <c r="E25" s="42"/>
      <c r="F25" s="43"/>
      <c r="H25" s="36" t="str">
        <f>TEXT(DATEVALUE(ValDate)+1,"jjjj")</f>
        <v>mardi</v>
      </c>
      <c r="I25" s="48" t="str">
        <f>IFERROR(INDEX(Entrée[],MATCH($H$27&amp;"|"&amp;ROW(A2),Entrée[VALEUR UNIQUE (CALCULÉE)],0),2),"")</f>
        <v/>
      </c>
      <c r="J25" s="49" t="str">
        <f>IFERROR(INDEX(Entrée[],MATCH($H$27&amp;"|"&amp;ROW(A2),Entrée[VALEUR UNIQUE (CALCULÉE)],0),3),"")</f>
        <v/>
      </c>
      <c r="L25" s="17"/>
      <c r="M25" s="19"/>
    </row>
    <row r="26" spans="2:13" ht="15" customHeight="1" x14ac:dyDescent="0.25">
      <c r="E26" s="42"/>
      <c r="F26" s="43"/>
      <c r="H26" s="36" t="str">
        <f>TEXT(DATEVALUE(ValDate)+2,"jjjj")</f>
        <v>mercredi</v>
      </c>
      <c r="I26" s="48" t="str">
        <f>IFERROR(INDEX(Entrée[],MATCH($H$27&amp;"|"&amp;ROW(A3),Entrée[VALEUR UNIQUE (CALCULÉE)],0),2),"")</f>
        <v/>
      </c>
      <c r="J26" s="49" t="str">
        <f>IFERROR(INDEX(Entrée[],MATCH($H$27&amp;"|"&amp;ROW(A3),Entrée[VALEUR UNIQUE (CALCULÉE)],0),3),"")</f>
        <v/>
      </c>
      <c r="L26" s="17" t="s">
        <v>24</v>
      </c>
      <c r="M26" s="19"/>
    </row>
    <row r="27" spans="2:13" ht="15" customHeight="1" x14ac:dyDescent="0.25">
      <c r="B27" s="29" t="s">
        <v>2</v>
      </c>
      <c r="C27" s="30"/>
      <c r="E27" s="42"/>
      <c r="F27" s="43"/>
      <c r="H27" s="36" t="str">
        <f>TEXT(DATEVALUE(ValDate)+3,"jjjj")</f>
        <v>jeudi</v>
      </c>
      <c r="I27" s="48" t="str">
        <f>IFERROR(INDEX(Entrée[],MATCH($H$27&amp;"|"&amp;ROW(#REF!),Entrée[VALEUR UNIQUE (CALCULÉE)],0),2),"")</f>
        <v/>
      </c>
      <c r="J27" s="49" t="str">
        <f>IFERROR(INDEX(Entrée[],MATCH($H$27&amp;"|"&amp;ROW(#REF!),Entrée[VALEUR UNIQUE (CALCULÉE)],0),3),"")</f>
        <v/>
      </c>
      <c r="L27" s="17"/>
      <c r="M27" s="19"/>
    </row>
    <row r="28" spans="2:13" ht="15" customHeight="1" x14ac:dyDescent="0.25">
      <c r="B28" s="24" t="s">
        <v>16</v>
      </c>
      <c r="C28" s="25"/>
      <c r="E28" s="44"/>
      <c r="F28" s="45"/>
      <c r="H28" s="37" t="str">
        <f>TEXT(DATEVALUE(ValDate)+4,"jjjj")</f>
        <v>vendredi</v>
      </c>
      <c r="I28" s="48" t="str">
        <f>IFERROR(INDEX(Entrée[],MATCH($H$27&amp;"|"&amp;ROW(A4),Entrée[VALEUR UNIQUE (CALCULÉE)],0),2),"")</f>
        <v/>
      </c>
      <c r="J28" s="49" t="str">
        <f>IFERROR(INDEX(Entrée[],MATCH($H$27&amp;"|"&amp;ROW(A4),Entrée[VALEUR UNIQUE (CALCULÉE)],0),3),"")</f>
        <v/>
      </c>
      <c r="L28" s="17"/>
      <c r="M28" s="19"/>
    </row>
    <row r="29" spans="2:13" ht="15" customHeight="1" x14ac:dyDescent="0.25">
      <c r="E29" s="40" t="s">
        <v>36</v>
      </c>
      <c r="F29" s="41"/>
      <c r="H29" s="36" t="str">
        <f>TEXT(DATEVALUE(ValDate),"jjjj")</f>
        <v>lundi</v>
      </c>
      <c r="I29" s="50"/>
      <c r="J29" s="51"/>
      <c r="L29" s="17" t="s">
        <v>24</v>
      </c>
      <c r="M29" s="19"/>
    </row>
    <row r="30" spans="2:13" ht="15" customHeight="1" x14ac:dyDescent="0.25">
      <c r="E30" s="42"/>
      <c r="F30" s="43"/>
      <c r="H30" s="36" t="str">
        <f>TEXT(DATEVALUE(ValDate)+1,"jjjj")</f>
        <v>mardi</v>
      </c>
      <c r="I30" s="48"/>
      <c r="J30" s="49"/>
      <c r="L30" s="17"/>
      <c r="M30" s="19"/>
    </row>
    <row r="31" spans="2:13" ht="15" customHeight="1" x14ac:dyDescent="0.25">
      <c r="E31" s="42"/>
      <c r="F31" s="43"/>
      <c r="H31" s="36" t="str">
        <f>TEXT(DATEVALUE(ValDate)+2,"jjjj")</f>
        <v>mercredi</v>
      </c>
      <c r="I31" s="48"/>
      <c r="J31" s="49"/>
      <c r="L31" s="17"/>
      <c r="M31" s="19"/>
    </row>
    <row r="32" spans="2:13" ht="15" customHeight="1" x14ac:dyDescent="0.25">
      <c r="E32" s="42"/>
      <c r="F32" s="43"/>
      <c r="H32" s="36" t="str">
        <f>TEXT(DATEVALUE(ValDate)+3,"jjjj")</f>
        <v>jeudi</v>
      </c>
      <c r="I32" s="48"/>
      <c r="J32" s="49"/>
      <c r="L32" s="21" t="s">
        <v>24</v>
      </c>
      <c r="M32" s="19"/>
    </row>
    <row r="33" spans="5:13" ht="15" customHeight="1" x14ac:dyDescent="0.25">
      <c r="E33" s="44"/>
      <c r="F33" s="45"/>
      <c r="H33" s="37" t="str">
        <f>TEXT(DATEVALUE(ValDate)+4,"jjjj")</f>
        <v>vendredi</v>
      </c>
      <c r="I33" s="52"/>
      <c r="J33" s="53"/>
      <c r="L33" s="22"/>
      <c r="M33" s="19"/>
    </row>
    <row r="34" spans="5:13" ht="15" customHeight="1" x14ac:dyDescent="0.2">
      <c r="L34" s="23"/>
      <c r="M34" s="20"/>
    </row>
  </sheetData>
  <mergeCells count="66">
    <mergeCell ref="I29:J29"/>
    <mergeCell ref="I30:J30"/>
    <mergeCell ref="I31:J31"/>
    <mergeCell ref="I32:J32"/>
    <mergeCell ref="I33:J33"/>
    <mergeCell ref="I26:J26"/>
    <mergeCell ref="I27:J27"/>
    <mergeCell ref="I28:J28"/>
    <mergeCell ref="E29:F33"/>
    <mergeCell ref="I4:J4"/>
    <mergeCell ref="I5:J5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7:J17"/>
    <mergeCell ref="I18:J18"/>
    <mergeCell ref="E4:F8"/>
    <mergeCell ref="E9:F13"/>
    <mergeCell ref="E14:F18"/>
    <mergeCell ref="E19:F23"/>
    <mergeCell ref="E24:F28"/>
    <mergeCell ref="B28:C28"/>
    <mergeCell ref="B3:C6"/>
    <mergeCell ref="M23:M25"/>
    <mergeCell ref="M26:M28"/>
    <mergeCell ref="M29:M31"/>
    <mergeCell ref="B11:C11"/>
    <mergeCell ref="B20:C20"/>
    <mergeCell ref="M17:M19"/>
    <mergeCell ref="B7:C9"/>
    <mergeCell ref="B27:C27"/>
    <mergeCell ref="L29:L31"/>
    <mergeCell ref="M32:M34"/>
    <mergeCell ref="M4:M5"/>
    <mergeCell ref="M6:M8"/>
    <mergeCell ref="M9:M10"/>
    <mergeCell ref="L14:L16"/>
    <mergeCell ref="L17:L19"/>
    <mergeCell ref="M14:M16"/>
    <mergeCell ref="L20:L22"/>
    <mergeCell ref="M20:M22"/>
    <mergeCell ref="L23:L25"/>
    <mergeCell ref="L32:L34"/>
    <mergeCell ref="H3:J3"/>
    <mergeCell ref="L4:L5"/>
    <mergeCell ref="L6:L8"/>
    <mergeCell ref="L9:L10"/>
    <mergeCell ref="L11:L13"/>
    <mergeCell ref="L3:M3"/>
    <mergeCell ref="L26:L28"/>
    <mergeCell ref="M11:M13"/>
    <mergeCell ref="I19:J19"/>
    <mergeCell ref="I20:J20"/>
    <mergeCell ref="I21:J21"/>
    <mergeCell ref="I22:J22"/>
    <mergeCell ref="I23:J23"/>
    <mergeCell ref="I24:J24"/>
    <mergeCell ref="I25:J25"/>
  </mergeCells>
  <conditionalFormatting sqref="E4:F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{30CF62EC-6548-4FD0-A026-283F4B561AC1}</x14:id>
        </ext>
      </extLst>
    </cfRule>
  </conditionalFormatting>
  <printOptions horizontalCentered="1"/>
  <pageMargins left="0.25" right="0.25" top="0.75" bottom="0.75" header="0.3" footer="0.3"/>
  <pageSetup paperSize="9" fitToHeight="0" orientation="landscape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3" r:id="rId5" name="Compteur de l’année">
              <controlPr defaultSize="0" print="0" autoPict="0" altText="Year Spinner">
                <anchor moveWithCells="1" sizeWithCells="1">
                  <from>
                    <xdr:col>2</xdr:col>
                    <xdr:colOff>9525</xdr:colOff>
                    <xdr:row>11</xdr:row>
                    <xdr:rowOff>180975</xdr:rowOff>
                  </from>
                  <to>
                    <xdr:col>2</xdr:col>
                    <xdr:colOff>114300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Compteur du mois">
              <controlPr defaultSize="0" print="0" autoPict="0" altText="Month Spinner">
                <anchor moveWithCells="1" sizeWithCells="1">
                  <from>
                    <xdr:col>2</xdr:col>
                    <xdr:colOff>9525</xdr:colOff>
                    <xdr:row>14</xdr:row>
                    <xdr:rowOff>0</xdr:rowOff>
                  </from>
                  <to>
                    <xdr:col>2</xdr:col>
                    <xdr:colOff>114300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Compteur du jour">
              <controlPr defaultSize="0" print="0" autoPict="0" altText="Day Spinner">
                <anchor moveWithCells="1" sizeWithCells="1">
                  <from>
                    <xdr:col>2</xdr:col>
                    <xdr:colOff>9525</xdr:colOff>
                    <xdr:row>16</xdr:row>
                    <xdr:rowOff>0</xdr:rowOff>
                  </from>
                  <to>
                    <xdr:col>2</xdr:col>
                    <xdr:colOff>114300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0CF62EC-6548-4FD0-A026-283F4B561A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E4:F8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613"/>
  <sheetViews>
    <sheetView tabSelected="1" topLeftCell="B1" workbookViewId="0">
      <selection activeCell="F34" sqref="F34"/>
    </sheetView>
  </sheetViews>
  <sheetFormatPr baseColWidth="10" defaultRowHeight="12" x14ac:dyDescent="0.2"/>
  <cols>
    <col min="2" max="2" width="12.1640625" bestFit="1" customWidth="1"/>
    <col min="3" max="3" width="12.5" bestFit="1" customWidth="1"/>
    <col min="4" max="4" width="43.6640625" style="39" customWidth="1"/>
    <col min="5" max="5" width="35.5" style="54" customWidth="1"/>
    <col min="6" max="6" width="27.83203125" customWidth="1"/>
    <col min="7" max="7" width="26" customWidth="1"/>
    <col min="8" max="8" width="21.6640625" customWidth="1"/>
    <col min="9" max="9" width="14.5" customWidth="1"/>
  </cols>
  <sheetData>
    <row r="1" spans="2:9" ht="15" x14ac:dyDescent="0.2">
      <c r="B1" s="55"/>
      <c r="C1" s="55" t="s">
        <v>45</v>
      </c>
      <c r="D1" s="55" t="s">
        <v>40</v>
      </c>
      <c r="E1" s="55" t="s">
        <v>41</v>
      </c>
      <c r="F1" s="55" t="s">
        <v>42</v>
      </c>
      <c r="G1" s="55" t="s">
        <v>43</v>
      </c>
      <c r="H1" s="55" t="s">
        <v>35</v>
      </c>
      <c r="I1" s="55" t="s">
        <v>44</v>
      </c>
    </row>
    <row r="2" spans="2:9" ht="14.25" customHeight="1" x14ac:dyDescent="0.2">
      <c r="B2" s="57">
        <f>WEEKNUM(C2)</f>
        <v>1</v>
      </c>
      <c r="C2" s="56">
        <v>42370</v>
      </c>
      <c r="D2" s="55">
        <v>1</v>
      </c>
      <c r="E2" s="55" t="str">
        <f>"AAA"&amp;D2</f>
        <v>AAA1</v>
      </c>
      <c r="F2" s="55" t="str">
        <f>"bbb"&amp;D2</f>
        <v>bbb1</v>
      </c>
      <c r="G2" s="55" t="str">
        <f>"ccc"&amp;F2</f>
        <v>cccbbb1</v>
      </c>
      <c r="H2" s="55" t="str">
        <f>E2&amp;F2</f>
        <v>AAA1bbb1</v>
      </c>
      <c r="I2" s="55" t="str">
        <f>F2&amp;E2</f>
        <v>bbb1AAA1</v>
      </c>
    </row>
    <row r="3" spans="2:9" ht="14.25" customHeight="1" x14ac:dyDescent="0.2">
      <c r="B3" s="57"/>
      <c r="C3" s="56">
        <v>42371</v>
      </c>
      <c r="D3" s="55">
        <v>2</v>
      </c>
      <c r="E3" s="55" t="str">
        <f t="shared" ref="E3:E32" si="0">"AAA"&amp;D3</f>
        <v>AAA2</v>
      </c>
      <c r="F3" s="55" t="str">
        <f t="shared" ref="F3:F32" si="1">"bbb"&amp;D3</f>
        <v>bbb2</v>
      </c>
      <c r="G3" s="55" t="str">
        <f t="shared" ref="G3:G32" si="2">"ccc"&amp;F3</f>
        <v>cccbbb2</v>
      </c>
      <c r="H3" s="55" t="str">
        <f t="shared" ref="H3:H32" si="3">E3&amp;F3</f>
        <v>AAA2bbb2</v>
      </c>
      <c r="I3" s="55" t="str">
        <f t="shared" ref="I3:I32" si="4">F3&amp;E3</f>
        <v>bbb2AAA2</v>
      </c>
    </row>
    <row r="4" spans="2:9" ht="14.25" customHeight="1" x14ac:dyDescent="0.2">
      <c r="B4" s="57">
        <f>WEEKNUM(C4)</f>
        <v>2</v>
      </c>
      <c r="C4" s="56">
        <v>42372</v>
      </c>
      <c r="D4" s="55">
        <v>3</v>
      </c>
      <c r="E4" s="55" t="str">
        <f t="shared" si="0"/>
        <v>AAA3</v>
      </c>
      <c r="F4" s="55" t="str">
        <f t="shared" si="1"/>
        <v>bbb3</v>
      </c>
      <c r="G4" s="55" t="str">
        <f t="shared" si="2"/>
        <v>cccbbb3</v>
      </c>
      <c r="H4" s="55" t="str">
        <f t="shared" si="3"/>
        <v>AAA3bbb3</v>
      </c>
      <c r="I4" s="55" t="str">
        <f t="shared" si="4"/>
        <v>bbb3AAA3</v>
      </c>
    </row>
    <row r="5" spans="2:9" ht="14.25" customHeight="1" x14ac:dyDescent="0.2">
      <c r="B5" s="57"/>
      <c r="C5" s="56">
        <v>42373</v>
      </c>
      <c r="D5" s="55">
        <v>4</v>
      </c>
      <c r="E5" s="55" t="str">
        <f t="shared" si="0"/>
        <v>AAA4</v>
      </c>
      <c r="F5" s="55" t="str">
        <f t="shared" si="1"/>
        <v>bbb4</v>
      </c>
      <c r="G5" s="55" t="str">
        <f t="shared" si="2"/>
        <v>cccbbb4</v>
      </c>
      <c r="H5" s="55" t="str">
        <f t="shared" si="3"/>
        <v>AAA4bbb4</v>
      </c>
      <c r="I5" s="55" t="str">
        <f t="shared" si="4"/>
        <v>bbb4AAA4</v>
      </c>
    </row>
    <row r="6" spans="2:9" ht="14.25" customHeight="1" x14ac:dyDescent="0.2">
      <c r="B6" s="57"/>
      <c r="C6" s="56">
        <v>42374</v>
      </c>
      <c r="D6" s="55">
        <v>5</v>
      </c>
      <c r="E6" s="55" t="str">
        <f t="shared" si="0"/>
        <v>AAA5</v>
      </c>
      <c r="F6" s="55" t="str">
        <f t="shared" si="1"/>
        <v>bbb5</v>
      </c>
      <c r="G6" s="55" t="str">
        <f t="shared" si="2"/>
        <v>cccbbb5</v>
      </c>
      <c r="H6" s="55" t="str">
        <f t="shared" si="3"/>
        <v>AAA5bbb5</v>
      </c>
      <c r="I6" s="55" t="str">
        <f t="shared" si="4"/>
        <v>bbb5AAA5</v>
      </c>
    </row>
    <row r="7" spans="2:9" ht="14.25" customHeight="1" x14ac:dyDescent="0.2">
      <c r="B7" s="57"/>
      <c r="C7" s="56">
        <v>42375</v>
      </c>
      <c r="D7" s="55">
        <v>6</v>
      </c>
      <c r="E7" s="55" t="str">
        <f t="shared" si="0"/>
        <v>AAA6</v>
      </c>
      <c r="F7" s="55" t="str">
        <f t="shared" si="1"/>
        <v>bbb6</v>
      </c>
      <c r="G7" s="55" t="str">
        <f t="shared" si="2"/>
        <v>cccbbb6</v>
      </c>
      <c r="H7" s="55" t="str">
        <f t="shared" si="3"/>
        <v>AAA6bbb6</v>
      </c>
      <c r="I7" s="55" t="str">
        <f t="shared" si="4"/>
        <v>bbb6AAA6</v>
      </c>
    </row>
    <row r="8" spans="2:9" ht="14.25" customHeight="1" x14ac:dyDescent="0.2">
      <c r="B8" s="57"/>
      <c r="C8" s="56">
        <v>42376</v>
      </c>
      <c r="D8" s="55">
        <v>7</v>
      </c>
      <c r="E8" s="55" t="str">
        <f t="shared" si="0"/>
        <v>AAA7</v>
      </c>
      <c r="F8" s="55" t="str">
        <f t="shared" si="1"/>
        <v>bbb7</v>
      </c>
      <c r="G8" s="55" t="str">
        <f t="shared" si="2"/>
        <v>cccbbb7</v>
      </c>
      <c r="H8" s="55" t="str">
        <f t="shared" si="3"/>
        <v>AAA7bbb7</v>
      </c>
      <c r="I8" s="55" t="str">
        <f t="shared" si="4"/>
        <v>bbb7AAA7</v>
      </c>
    </row>
    <row r="9" spans="2:9" ht="14.25" customHeight="1" x14ac:dyDescent="0.2">
      <c r="B9" s="57"/>
      <c r="C9" s="56">
        <v>42377</v>
      </c>
      <c r="D9" s="55">
        <v>8</v>
      </c>
      <c r="E9" s="55" t="str">
        <f t="shared" si="0"/>
        <v>AAA8</v>
      </c>
      <c r="F9" s="55" t="str">
        <f t="shared" si="1"/>
        <v>bbb8</v>
      </c>
      <c r="G9" s="55" t="str">
        <f t="shared" si="2"/>
        <v>cccbbb8</v>
      </c>
      <c r="H9" s="55" t="str">
        <f t="shared" si="3"/>
        <v>AAA8bbb8</v>
      </c>
      <c r="I9" s="55" t="str">
        <f t="shared" si="4"/>
        <v>bbb8AAA8</v>
      </c>
    </row>
    <row r="10" spans="2:9" ht="14.25" customHeight="1" x14ac:dyDescent="0.2">
      <c r="B10" s="57"/>
      <c r="C10" s="56">
        <v>42378</v>
      </c>
      <c r="D10" s="55">
        <v>9</v>
      </c>
      <c r="E10" s="55" t="str">
        <f t="shared" si="0"/>
        <v>AAA9</v>
      </c>
      <c r="F10" s="55" t="str">
        <f t="shared" si="1"/>
        <v>bbb9</v>
      </c>
      <c r="G10" s="55" t="str">
        <f t="shared" si="2"/>
        <v>cccbbb9</v>
      </c>
      <c r="H10" s="55" t="str">
        <f t="shared" si="3"/>
        <v>AAA9bbb9</v>
      </c>
      <c r="I10" s="55" t="str">
        <f t="shared" si="4"/>
        <v>bbb9AAA9</v>
      </c>
    </row>
    <row r="11" spans="2:9" ht="15" x14ac:dyDescent="0.2">
      <c r="B11" s="57">
        <f>WEEKNUM(C11)</f>
        <v>3</v>
      </c>
      <c r="C11" s="56">
        <v>42379</v>
      </c>
      <c r="D11" s="55">
        <v>10</v>
      </c>
      <c r="E11" s="55" t="str">
        <f t="shared" si="0"/>
        <v>AAA10</v>
      </c>
      <c r="F11" s="55" t="str">
        <f t="shared" si="1"/>
        <v>bbb10</v>
      </c>
      <c r="G11" s="55" t="str">
        <f t="shared" si="2"/>
        <v>cccbbb10</v>
      </c>
      <c r="H11" s="55" t="str">
        <f t="shared" si="3"/>
        <v>AAA10bbb10</v>
      </c>
      <c r="I11" s="55" t="str">
        <f t="shared" si="4"/>
        <v>bbb10AAA10</v>
      </c>
    </row>
    <row r="12" spans="2:9" ht="15" x14ac:dyDescent="0.2">
      <c r="B12" s="57"/>
      <c r="C12" s="56">
        <v>42380</v>
      </c>
      <c r="D12" s="55">
        <v>11</v>
      </c>
      <c r="E12" s="55" t="str">
        <f t="shared" si="0"/>
        <v>AAA11</v>
      </c>
      <c r="F12" s="55" t="str">
        <f t="shared" si="1"/>
        <v>bbb11</v>
      </c>
      <c r="G12" s="55" t="str">
        <f t="shared" si="2"/>
        <v>cccbbb11</v>
      </c>
      <c r="H12" s="55" t="str">
        <f t="shared" si="3"/>
        <v>AAA11bbb11</v>
      </c>
      <c r="I12" s="55" t="str">
        <f t="shared" si="4"/>
        <v>bbb11AAA11</v>
      </c>
    </row>
    <row r="13" spans="2:9" ht="15" x14ac:dyDescent="0.2">
      <c r="B13" s="57"/>
      <c r="C13" s="56">
        <v>42381</v>
      </c>
      <c r="D13" s="55">
        <v>12</v>
      </c>
      <c r="E13" s="55" t="str">
        <f t="shared" si="0"/>
        <v>AAA12</v>
      </c>
      <c r="F13" s="55" t="str">
        <f t="shared" si="1"/>
        <v>bbb12</v>
      </c>
      <c r="G13" s="55" t="str">
        <f t="shared" si="2"/>
        <v>cccbbb12</v>
      </c>
      <c r="H13" s="55" t="str">
        <f t="shared" si="3"/>
        <v>AAA12bbb12</v>
      </c>
      <c r="I13" s="55" t="str">
        <f t="shared" si="4"/>
        <v>bbb12AAA12</v>
      </c>
    </row>
    <row r="14" spans="2:9" ht="15" x14ac:dyDescent="0.2">
      <c r="B14" s="57"/>
      <c r="C14" s="56">
        <v>42382</v>
      </c>
      <c r="D14" s="55">
        <v>13</v>
      </c>
      <c r="E14" s="55" t="str">
        <f t="shared" si="0"/>
        <v>AAA13</v>
      </c>
      <c r="F14" s="55" t="str">
        <f t="shared" si="1"/>
        <v>bbb13</v>
      </c>
      <c r="G14" s="55" t="str">
        <f t="shared" si="2"/>
        <v>cccbbb13</v>
      </c>
      <c r="H14" s="55" t="str">
        <f t="shared" si="3"/>
        <v>AAA13bbb13</v>
      </c>
      <c r="I14" s="55" t="str">
        <f t="shared" si="4"/>
        <v>bbb13AAA13</v>
      </c>
    </row>
    <row r="15" spans="2:9" ht="15" x14ac:dyDescent="0.2">
      <c r="B15" s="57"/>
      <c r="C15" s="56">
        <v>42383</v>
      </c>
      <c r="D15" s="55">
        <v>14</v>
      </c>
      <c r="E15" s="55" t="str">
        <f t="shared" si="0"/>
        <v>AAA14</v>
      </c>
      <c r="F15" s="55" t="str">
        <f t="shared" si="1"/>
        <v>bbb14</v>
      </c>
      <c r="G15" s="55" t="str">
        <f t="shared" si="2"/>
        <v>cccbbb14</v>
      </c>
      <c r="H15" s="55" t="str">
        <f t="shared" si="3"/>
        <v>AAA14bbb14</v>
      </c>
      <c r="I15" s="55" t="str">
        <f t="shared" si="4"/>
        <v>bbb14AAA14</v>
      </c>
    </row>
    <row r="16" spans="2:9" ht="15" x14ac:dyDescent="0.2">
      <c r="B16" s="57"/>
      <c r="C16" s="56">
        <v>42384</v>
      </c>
      <c r="D16" s="55">
        <v>15</v>
      </c>
      <c r="E16" s="55" t="str">
        <f t="shared" si="0"/>
        <v>AAA15</v>
      </c>
      <c r="F16" s="55" t="str">
        <f t="shared" si="1"/>
        <v>bbb15</v>
      </c>
      <c r="G16" s="55" t="str">
        <f t="shared" si="2"/>
        <v>cccbbb15</v>
      </c>
      <c r="H16" s="55" t="str">
        <f t="shared" si="3"/>
        <v>AAA15bbb15</v>
      </c>
      <c r="I16" s="55" t="str">
        <f t="shared" si="4"/>
        <v>bbb15AAA15</v>
      </c>
    </row>
    <row r="17" spans="2:9" ht="15" x14ac:dyDescent="0.2">
      <c r="B17" s="57"/>
      <c r="C17" s="56">
        <v>42385</v>
      </c>
      <c r="D17" s="55">
        <v>16</v>
      </c>
      <c r="E17" s="55" t="str">
        <f t="shared" si="0"/>
        <v>AAA16</v>
      </c>
      <c r="F17" s="55" t="str">
        <f t="shared" si="1"/>
        <v>bbb16</v>
      </c>
      <c r="G17" s="55" t="str">
        <f t="shared" si="2"/>
        <v>cccbbb16</v>
      </c>
      <c r="H17" s="55" t="str">
        <f t="shared" si="3"/>
        <v>AAA16bbb16</v>
      </c>
      <c r="I17" s="55" t="str">
        <f t="shared" si="4"/>
        <v>bbb16AAA16</v>
      </c>
    </row>
    <row r="18" spans="2:9" ht="15" x14ac:dyDescent="0.2">
      <c r="B18" s="57">
        <f>WEEKNUM(C18)</f>
        <v>4</v>
      </c>
      <c r="C18" s="56">
        <v>42386</v>
      </c>
      <c r="D18" s="55">
        <v>17</v>
      </c>
      <c r="E18" s="55" t="str">
        <f t="shared" si="0"/>
        <v>AAA17</v>
      </c>
      <c r="F18" s="55" t="str">
        <f t="shared" si="1"/>
        <v>bbb17</v>
      </c>
      <c r="G18" s="55" t="str">
        <f t="shared" si="2"/>
        <v>cccbbb17</v>
      </c>
      <c r="H18" s="55" t="str">
        <f t="shared" si="3"/>
        <v>AAA17bbb17</v>
      </c>
      <c r="I18" s="55" t="str">
        <f t="shared" si="4"/>
        <v>bbb17AAA17</v>
      </c>
    </row>
    <row r="19" spans="2:9" ht="15" x14ac:dyDescent="0.2">
      <c r="B19" s="57"/>
      <c r="C19" s="56">
        <v>42387</v>
      </c>
      <c r="D19" s="55">
        <v>18</v>
      </c>
      <c r="E19" s="55" t="str">
        <f t="shared" si="0"/>
        <v>AAA18</v>
      </c>
      <c r="F19" s="55" t="str">
        <f t="shared" si="1"/>
        <v>bbb18</v>
      </c>
      <c r="G19" s="55" t="str">
        <f t="shared" si="2"/>
        <v>cccbbb18</v>
      </c>
      <c r="H19" s="55" t="str">
        <f t="shared" si="3"/>
        <v>AAA18bbb18</v>
      </c>
      <c r="I19" s="55" t="str">
        <f t="shared" si="4"/>
        <v>bbb18AAA18</v>
      </c>
    </row>
    <row r="20" spans="2:9" ht="15" x14ac:dyDescent="0.2">
      <c r="B20" s="57"/>
      <c r="C20" s="56">
        <v>42388</v>
      </c>
      <c r="D20" s="55">
        <v>19</v>
      </c>
      <c r="E20" s="55" t="str">
        <f t="shared" si="0"/>
        <v>AAA19</v>
      </c>
      <c r="F20" s="55" t="str">
        <f t="shared" si="1"/>
        <v>bbb19</v>
      </c>
      <c r="G20" s="55" t="str">
        <f t="shared" si="2"/>
        <v>cccbbb19</v>
      </c>
      <c r="H20" s="55" t="str">
        <f t="shared" si="3"/>
        <v>AAA19bbb19</v>
      </c>
      <c r="I20" s="55" t="str">
        <f t="shared" si="4"/>
        <v>bbb19AAA19</v>
      </c>
    </row>
    <row r="21" spans="2:9" ht="15" x14ac:dyDescent="0.2">
      <c r="B21" s="57"/>
      <c r="C21" s="56">
        <v>42389</v>
      </c>
      <c r="D21" s="55">
        <v>20</v>
      </c>
      <c r="E21" s="55" t="str">
        <f t="shared" si="0"/>
        <v>AAA20</v>
      </c>
      <c r="F21" s="55" t="str">
        <f t="shared" si="1"/>
        <v>bbb20</v>
      </c>
      <c r="G21" s="55" t="str">
        <f t="shared" si="2"/>
        <v>cccbbb20</v>
      </c>
      <c r="H21" s="55" t="str">
        <f t="shared" si="3"/>
        <v>AAA20bbb20</v>
      </c>
      <c r="I21" s="55" t="str">
        <f t="shared" si="4"/>
        <v>bbb20AAA20</v>
      </c>
    </row>
    <row r="22" spans="2:9" ht="15" x14ac:dyDescent="0.2">
      <c r="B22" s="57"/>
      <c r="C22" s="56">
        <v>42390</v>
      </c>
      <c r="D22" s="55">
        <v>21</v>
      </c>
      <c r="E22" s="55" t="str">
        <f t="shared" si="0"/>
        <v>AAA21</v>
      </c>
      <c r="F22" s="55" t="str">
        <f t="shared" si="1"/>
        <v>bbb21</v>
      </c>
      <c r="G22" s="55" t="str">
        <f t="shared" si="2"/>
        <v>cccbbb21</v>
      </c>
      <c r="H22" s="55" t="str">
        <f t="shared" si="3"/>
        <v>AAA21bbb21</v>
      </c>
      <c r="I22" s="55" t="str">
        <f t="shared" si="4"/>
        <v>bbb21AAA21</v>
      </c>
    </row>
    <row r="23" spans="2:9" ht="15" x14ac:dyDescent="0.2">
      <c r="B23" s="57"/>
      <c r="C23" s="56">
        <v>42391</v>
      </c>
      <c r="D23" s="55">
        <v>22</v>
      </c>
      <c r="E23" s="55" t="str">
        <f t="shared" si="0"/>
        <v>AAA22</v>
      </c>
      <c r="F23" s="55" t="str">
        <f t="shared" si="1"/>
        <v>bbb22</v>
      </c>
      <c r="G23" s="55" t="str">
        <f t="shared" si="2"/>
        <v>cccbbb22</v>
      </c>
      <c r="H23" s="55" t="str">
        <f t="shared" si="3"/>
        <v>AAA22bbb22</v>
      </c>
      <c r="I23" s="55" t="str">
        <f t="shared" si="4"/>
        <v>bbb22AAA22</v>
      </c>
    </row>
    <row r="24" spans="2:9" ht="15" x14ac:dyDescent="0.2">
      <c r="B24" s="57"/>
      <c r="C24" s="56">
        <v>42392</v>
      </c>
      <c r="D24" s="55">
        <v>23</v>
      </c>
      <c r="E24" s="55" t="str">
        <f t="shared" si="0"/>
        <v>AAA23</v>
      </c>
      <c r="F24" s="55" t="str">
        <f t="shared" si="1"/>
        <v>bbb23</v>
      </c>
      <c r="G24" s="55" t="str">
        <f t="shared" si="2"/>
        <v>cccbbb23</v>
      </c>
      <c r="H24" s="55" t="str">
        <f t="shared" si="3"/>
        <v>AAA23bbb23</v>
      </c>
      <c r="I24" s="55" t="str">
        <f t="shared" si="4"/>
        <v>bbb23AAA23</v>
      </c>
    </row>
    <row r="25" spans="2:9" ht="15" x14ac:dyDescent="0.2">
      <c r="B25" s="57">
        <f>WEEKNUM(C25)</f>
        <v>5</v>
      </c>
      <c r="C25" s="56">
        <v>42393</v>
      </c>
      <c r="D25" s="55">
        <v>24</v>
      </c>
      <c r="E25" s="55" t="str">
        <f t="shared" si="0"/>
        <v>AAA24</v>
      </c>
      <c r="F25" s="55" t="str">
        <f t="shared" si="1"/>
        <v>bbb24</v>
      </c>
      <c r="G25" s="55" t="str">
        <f t="shared" si="2"/>
        <v>cccbbb24</v>
      </c>
      <c r="H25" s="55" t="str">
        <f t="shared" si="3"/>
        <v>AAA24bbb24</v>
      </c>
      <c r="I25" s="55" t="str">
        <f t="shared" si="4"/>
        <v>bbb24AAA24</v>
      </c>
    </row>
    <row r="26" spans="2:9" ht="15" x14ac:dyDescent="0.2">
      <c r="B26" s="57"/>
      <c r="C26" s="56">
        <v>42394</v>
      </c>
      <c r="D26" s="55">
        <v>25</v>
      </c>
      <c r="E26" s="55" t="str">
        <f t="shared" si="0"/>
        <v>AAA25</v>
      </c>
      <c r="F26" s="55" t="str">
        <f t="shared" si="1"/>
        <v>bbb25</v>
      </c>
      <c r="G26" s="55" t="str">
        <f t="shared" si="2"/>
        <v>cccbbb25</v>
      </c>
      <c r="H26" s="55" t="str">
        <f t="shared" si="3"/>
        <v>AAA25bbb25</v>
      </c>
      <c r="I26" s="55" t="str">
        <f t="shared" si="4"/>
        <v>bbb25AAA25</v>
      </c>
    </row>
    <row r="27" spans="2:9" ht="15" x14ac:dyDescent="0.2">
      <c r="B27" s="57"/>
      <c r="C27" s="56">
        <v>42395</v>
      </c>
      <c r="D27" s="55">
        <v>26</v>
      </c>
      <c r="E27" s="55" t="str">
        <f t="shared" si="0"/>
        <v>AAA26</v>
      </c>
      <c r="F27" s="55" t="str">
        <f t="shared" si="1"/>
        <v>bbb26</v>
      </c>
      <c r="G27" s="55" t="str">
        <f t="shared" si="2"/>
        <v>cccbbb26</v>
      </c>
      <c r="H27" s="55" t="str">
        <f t="shared" si="3"/>
        <v>AAA26bbb26</v>
      </c>
      <c r="I27" s="55" t="str">
        <f t="shared" si="4"/>
        <v>bbb26AAA26</v>
      </c>
    </row>
    <row r="28" spans="2:9" ht="15" x14ac:dyDescent="0.2">
      <c r="B28" s="57"/>
      <c r="C28" s="56">
        <v>42396</v>
      </c>
      <c r="D28" s="55">
        <v>27</v>
      </c>
      <c r="E28" s="55" t="str">
        <f t="shared" si="0"/>
        <v>AAA27</v>
      </c>
      <c r="F28" s="55" t="str">
        <f t="shared" si="1"/>
        <v>bbb27</v>
      </c>
      <c r="G28" s="55" t="str">
        <f t="shared" si="2"/>
        <v>cccbbb27</v>
      </c>
      <c r="H28" s="55" t="str">
        <f t="shared" si="3"/>
        <v>AAA27bbb27</v>
      </c>
      <c r="I28" s="55" t="str">
        <f t="shared" si="4"/>
        <v>bbb27AAA27</v>
      </c>
    </row>
    <row r="29" spans="2:9" ht="15" x14ac:dyDescent="0.2">
      <c r="B29" s="57"/>
      <c r="C29" s="56">
        <v>42397</v>
      </c>
      <c r="D29" s="55">
        <v>28</v>
      </c>
      <c r="E29" s="55" t="str">
        <f t="shared" si="0"/>
        <v>AAA28</v>
      </c>
      <c r="F29" s="55" t="str">
        <f t="shared" si="1"/>
        <v>bbb28</v>
      </c>
      <c r="G29" s="55" t="str">
        <f t="shared" si="2"/>
        <v>cccbbb28</v>
      </c>
      <c r="H29" s="55" t="str">
        <f t="shared" si="3"/>
        <v>AAA28bbb28</v>
      </c>
      <c r="I29" s="55" t="str">
        <f t="shared" si="4"/>
        <v>bbb28AAA28</v>
      </c>
    </row>
    <row r="30" spans="2:9" ht="15" x14ac:dyDescent="0.2">
      <c r="B30" s="57"/>
      <c r="C30" s="56">
        <v>42398</v>
      </c>
      <c r="D30" s="55">
        <v>29</v>
      </c>
      <c r="E30" s="55" t="str">
        <f t="shared" si="0"/>
        <v>AAA29</v>
      </c>
      <c r="F30" s="55" t="str">
        <f t="shared" si="1"/>
        <v>bbb29</v>
      </c>
      <c r="G30" s="55" t="str">
        <f t="shared" si="2"/>
        <v>cccbbb29</v>
      </c>
      <c r="H30" s="55" t="str">
        <f t="shared" si="3"/>
        <v>AAA29bbb29</v>
      </c>
      <c r="I30" s="55" t="str">
        <f t="shared" si="4"/>
        <v>bbb29AAA29</v>
      </c>
    </row>
    <row r="31" spans="2:9" ht="15" x14ac:dyDescent="0.2">
      <c r="B31" s="57"/>
      <c r="C31" s="56">
        <v>42399</v>
      </c>
      <c r="D31" s="55">
        <v>30</v>
      </c>
      <c r="E31" s="55" t="str">
        <f t="shared" si="0"/>
        <v>AAA30</v>
      </c>
      <c r="F31" s="55" t="str">
        <f t="shared" si="1"/>
        <v>bbb30</v>
      </c>
      <c r="G31" s="55" t="str">
        <f t="shared" si="2"/>
        <v>cccbbb30</v>
      </c>
      <c r="H31" s="55" t="str">
        <f t="shared" si="3"/>
        <v>AAA30bbb30</v>
      </c>
      <c r="I31" s="55" t="str">
        <f t="shared" si="4"/>
        <v>bbb30AAA30</v>
      </c>
    </row>
    <row r="32" spans="2:9" ht="15" x14ac:dyDescent="0.2">
      <c r="B32" s="57">
        <f>WEEKNUM(C32)</f>
        <v>6</v>
      </c>
      <c r="C32" s="56">
        <v>42400</v>
      </c>
      <c r="D32" s="55">
        <v>31</v>
      </c>
      <c r="E32" s="55" t="str">
        <f t="shared" si="0"/>
        <v>AAA31</v>
      </c>
      <c r="F32" s="55" t="str">
        <f t="shared" si="1"/>
        <v>bbb31</v>
      </c>
      <c r="G32" s="55" t="str">
        <f t="shared" si="2"/>
        <v>cccbbb31</v>
      </c>
      <c r="H32" s="55" t="str">
        <f t="shared" si="3"/>
        <v>AAA31bbb31</v>
      </c>
      <c r="I32" s="55" t="str">
        <f t="shared" si="4"/>
        <v>bbb31AAA31</v>
      </c>
    </row>
    <row r="33" spans="2:9" ht="15" x14ac:dyDescent="0.2">
      <c r="B33" s="57"/>
      <c r="C33" s="56">
        <v>42401</v>
      </c>
      <c r="D33" s="55"/>
      <c r="E33" s="55"/>
      <c r="F33" s="55"/>
      <c r="G33" s="55"/>
      <c r="H33" s="55"/>
      <c r="I33" s="55"/>
    </row>
    <row r="34" spans="2:9" ht="15" x14ac:dyDescent="0.2">
      <c r="B34" s="57"/>
      <c r="C34" s="56">
        <v>42402</v>
      </c>
      <c r="D34" s="55"/>
      <c r="E34" s="55"/>
      <c r="F34" s="55"/>
      <c r="G34" s="55"/>
      <c r="H34" s="55"/>
      <c r="I34" s="55"/>
    </row>
    <row r="35" spans="2:9" ht="15" x14ac:dyDescent="0.2">
      <c r="B35" s="57"/>
      <c r="C35" s="56">
        <v>42403</v>
      </c>
      <c r="D35" s="55"/>
      <c r="E35" s="55"/>
      <c r="F35" s="55"/>
      <c r="G35" s="55"/>
      <c r="H35" s="55"/>
      <c r="I35" s="55"/>
    </row>
    <row r="36" spans="2:9" ht="15" x14ac:dyDescent="0.2">
      <c r="B36" s="57"/>
      <c r="C36" s="56">
        <v>42404</v>
      </c>
      <c r="D36" s="55"/>
      <c r="E36" s="55"/>
      <c r="F36" s="55"/>
      <c r="G36" s="55"/>
      <c r="H36" s="55"/>
      <c r="I36" s="55"/>
    </row>
    <row r="37" spans="2:9" ht="15" x14ac:dyDescent="0.2">
      <c r="B37" s="57"/>
      <c r="C37" s="56">
        <v>42405</v>
      </c>
      <c r="D37" s="55"/>
      <c r="E37" s="55"/>
      <c r="F37" s="55"/>
      <c r="G37" s="55"/>
      <c r="H37" s="55"/>
      <c r="I37" s="55"/>
    </row>
    <row r="38" spans="2:9" ht="15" x14ac:dyDescent="0.2">
      <c r="B38" s="57"/>
      <c r="C38" s="56">
        <v>42406</v>
      </c>
      <c r="D38" s="55"/>
      <c r="E38" s="55"/>
      <c r="F38" s="55"/>
      <c r="G38" s="55"/>
      <c r="H38" s="55"/>
      <c r="I38" s="55"/>
    </row>
    <row r="39" spans="2:9" ht="15" x14ac:dyDescent="0.2">
      <c r="B39" s="57">
        <f>WEEKNUM(C39)</f>
        <v>7</v>
      </c>
      <c r="C39" s="56">
        <v>42407</v>
      </c>
      <c r="D39" s="55"/>
      <c r="E39" s="55"/>
      <c r="F39" s="55"/>
      <c r="G39" s="55"/>
      <c r="H39" s="55"/>
      <c r="I39" s="55"/>
    </row>
    <row r="40" spans="2:9" ht="15" x14ac:dyDescent="0.2">
      <c r="B40" s="57"/>
      <c r="C40" s="56">
        <v>42408</v>
      </c>
      <c r="D40" s="55"/>
      <c r="E40" s="55"/>
      <c r="F40" s="55"/>
      <c r="G40" s="55"/>
      <c r="H40" s="55"/>
      <c r="I40" s="55"/>
    </row>
    <row r="41" spans="2:9" ht="15" x14ac:dyDescent="0.2">
      <c r="B41" s="57"/>
      <c r="C41" s="56">
        <v>42409</v>
      </c>
      <c r="D41" s="55"/>
      <c r="E41" s="55"/>
      <c r="F41" s="55"/>
      <c r="G41" s="55"/>
      <c r="H41" s="55"/>
      <c r="I41" s="55"/>
    </row>
    <row r="42" spans="2:9" ht="15" x14ac:dyDescent="0.2">
      <c r="B42" s="57"/>
      <c r="C42" s="56">
        <v>42410</v>
      </c>
      <c r="D42" s="55"/>
      <c r="E42" s="55"/>
      <c r="F42" s="55"/>
      <c r="G42" s="55"/>
      <c r="H42" s="55"/>
      <c r="I42" s="55"/>
    </row>
    <row r="43" spans="2:9" ht="15" x14ac:dyDescent="0.2">
      <c r="B43" s="57"/>
      <c r="C43" s="56">
        <v>42411</v>
      </c>
      <c r="D43" s="55"/>
      <c r="E43" s="55"/>
      <c r="F43" s="55"/>
      <c r="G43" s="55"/>
      <c r="H43" s="55"/>
      <c r="I43" s="55"/>
    </row>
    <row r="44" spans="2:9" ht="15" x14ac:dyDescent="0.2">
      <c r="B44" s="57"/>
      <c r="C44" s="56">
        <v>42412</v>
      </c>
      <c r="D44" s="55"/>
      <c r="E44" s="55"/>
      <c r="F44" s="55"/>
      <c r="G44" s="55"/>
      <c r="H44" s="55"/>
      <c r="I44" s="55"/>
    </row>
    <row r="45" spans="2:9" ht="15" x14ac:dyDescent="0.2">
      <c r="B45" s="57"/>
      <c r="C45" s="56">
        <v>42413</v>
      </c>
      <c r="D45" s="55"/>
      <c r="E45" s="55"/>
      <c r="F45" s="55"/>
      <c r="G45" s="55"/>
      <c r="H45" s="55"/>
      <c r="I45" s="55"/>
    </row>
    <row r="46" spans="2:9" ht="15" x14ac:dyDescent="0.2">
      <c r="B46" s="57">
        <f>WEEKNUM(C46)</f>
        <v>8</v>
      </c>
      <c r="C46" s="56">
        <v>42414</v>
      </c>
      <c r="D46" s="55"/>
      <c r="E46" s="55"/>
      <c r="F46" s="55"/>
      <c r="G46" s="55"/>
      <c r="H46" s="55"/>
      <c r="I46" s="55"/>
    </row>
    <row r="47" spans="2:9" ht="15" x14ac:dyDescent="0.2">
      <c r="B47" s="57"/>
      <c r="C47" s="56">
        <v>42415</v>
      </c>
      <c r="D47" s="55"/>
      <c r="E47" s="55"/>
      <c r="F47" s="55"/>
      <c r="G47" s="55"/>
      <c r="H47" s="55"/>
      <c r="I47" s="55"/>
    </row>
    <row r="48" spans="2:9" ht="15" x14ac:dyDescent="0.2">
      <c r="B48" s="57"/>
      <c r="C48" s="56">
        <v>42416</v>
      </c>
      <c r="D48" s="55"/>
      <c r="E48" s="55"/>
      <c r="F48" s="55"/>
      <c r="G48" s="55"/>
      <c r="H48" s="55"/>
      <c r="I48" s="55"/>
    </row>
    <row r="49" spans="2:9" ht="15" x14ac:dyDescent="0.2">
      <c r="B49" s="57"/>
      <c r="C49" s="56">
        <v>42417</v>
      </c>
      <c r="D49" s="55"/>
      <c r="E49" s="55"/>
      <c r="F49" s="55"/>
      <c r="G49" s="55"/>
      <c r="H49" s="55"/>
      <c r="I49" s="55"/>
    </row>
    <row r="50" spans="2:9" ht="15" x14ac:dyDescent="0.2">
      <c r="B50" s="57"/>
      <c r="C50" s="56">
        <v>42418</v>
      </c>
      <c r="D50" s="55"/>
      <c r="E50" s="55"/>
      <c r="F50" s="55"/>
      <c r="G50" s="55"/>
      <c r="H50" s="55"/>
      <c r="I50" s="55"/>
    </row>
    <row r="51" spans="2:9" ht="15" x14ac:dyDescent="0.2">
      <c r="B51" s="57"/>
      <c r="C51" s="56">
        <v>42419</v>
      </c>
      <c r="D51" s="55"/>
      <c r="E51" s="55"/>
      <c r="F51" s="55"/>
      <c r="G51" s="55"/>
      <c r="H51" s="55"/>
      <c r="I51" s="55"/>
    </row>
    <row r="52" spans="2:9" ht="15" x14ac:dyDescent="0.2">
      <c r="B52" s="57"/>
      <c r="C52" s="56">
        <v>42420</v>
      </c>
      <c r="D52" s="55"/>
      <c r="E52" s="55"/>
      <c r="F52" s="55"/>
      <c r="G52" s="55"/>
      <c r="H52" s="55"/>
      <c r="I52" s="55"/>
    </row>
    <row r="53" spans="2:9" ht="15" x14ac:dyDescent="0.2">
      <c r="B53" s="57">
        <f>WEEKNUM(C53)</f>
        <v>9</v>
      </c>
      <c r="C53" s="56">
        <v>42421</v>
      </c>
      <c r="D53" s="55"/>
      <c r="E53" s="55"/>
      <c r="F53" s="55"/>
      <c r="G53" s="55"/>
      <c r="H53" s="55"/>
      <c r="I53" s="55"/>
    </row>
    <row r="54" spans="2:9" ht="15" x14ac:dyDescent="0.2">
      <c r="B54" s="57"/>
      <c r="C54" s="56">
        <v>42422</v>
      </c>
      <c r="D54" s="55"/>
      <c r="E54" s="55"/>
      <c r="F54" s="55"/>
      <c r="G54" s="55"/>
      <c r="H54" s="55"/>
      <c r="I54" s="55"/>
    </row>
    <row r="55" spans="2:9" ht="15" x14ac:dyDescent="0.2">
      <c r="B55" s="57"/>
      <c r="C55" s="56">
        <v>42423</v>
      </c>
      <c r="D55" s="55"/>
      <c r="E55" s="55"/>
      <c r="F55" s="55"/>
      <c r="G55" s="55"/>
      <c r="H55" s="55"/>
      <c r="I55" s="55"/>
    </row>
    <row r="56" spans="2:9" ht="15" x14ac:dyDescent="0.2">
      <c r="B56" s="57"/>
      <c r="C56" s="56">
        <v>42424</v>
      </c>
      <c r="D56" s="55"/>
      <c r="E56" s="55"/>
      <c r="F56" s="55"/>
      <c r="G56" s="55"/>
      <c r="H56" s="55"/>
      <c r="I56" s="55"/>
    </row>
    <row r="57" spans="2:9" ht="15" x14ac:dyDescent="0.2">
      <c r="B57" s="57"/>
      <c r="C57" s="56">
        <v>42425</v>
      </c>
      <c r="D57" s="55"/>
      <c r="E57" s="55"/>
      <c r="F57" s="55"/>
      <c r="G57" s="55"/>
      <c r="H57" s="55"/>
      <c r="I57" s="55"/>
    </row>
    <row r="58" spans="2:9" ht="15" x14ac:dyDescent="0.2">
      <c r="B58" s="57"/>
      <c r="C58" s="56">
        <v>42426</v>
      </c>
      <c r="D58" s="55"/>
      <c r="E58" s="55"/>
      <c r="F58" s="55"/>
      <c r="G58" s="55"/>
      <c r="H58" s="55"/>
      <c r="I58" s="55"/>
    </row>
    <row r="59" spans="2:9" ht="15" x14ac:dyDescent="0.2">
      <c r="B59" s="57"/>
      <c r="C59" s="56">
        <v>42427</v>
      </c>
      <c r="D59" s="55"/>
      <c r="E59" s="55"/>
      <c r="F59" s="55"/>
      <c r="G59" s="55"/>
      <c r="H59" s="55"/>
      <c r="I59" s="55"/>
    </row>
    <row r="60" spans="2:9" ht="15" x14ac:dyDescent="0.2">
      <c r="B60" s="57">
        <f>WEEKNUM(C60)</f>
        <v>10</v>
      </c>
      <c r="C60" s="56">
        <v>42428</v>
      </c>
      <c r="D60" s="55"/>
      <c r="E60" s="55"/>
      <c r="F60" s="55"/>
      <c r="G60" s="55"/>
      <c r="H60" s="55"/>
      <c r="I60" s="55"/>
    </row>
    <row r="61" spans="2:9" ht="15" x14ac:dyDescent="0.2">
      <c r="B61" s="57"/>
      <c r="C61" s="56">
        <v>42429</v>
      </c>
      <c r="D61" s="55"/>
      <c r="E61" s="55"/>
      <c r="F61" s="55"/>
      <c r="G61" s="55"/>
      <c r="H61" s="55"/>
      <c r="I61" s="55"/>
    </row>
    <row r="62" spans="2:9" ht="15" x14ac:dyDescent="0.2">
      <c r="B62" s="57"/>
      <c r="C62" s="56">
        <v>42430</v>
      </c>
      <c r="D62" s="55"/>
      <c r="E62" s="55"/>
      <c r="F62" s="55"/>
      <c r="G62" s="55"/>
      <c r="H62" s="55"/>
      <c r="I62" s="55"/>
    </row>
    <row r="63" spans="2:9" ht="15" x14ac:dyDescent="0.2">
      <c r="B63" s="57"/>
      <c r="C63" s="56">
        <v>42431</v>
      </c>
      <c r="D63" s="55"/>
      <c r="E63" s="55"/>
      <c r="F63" s="55"/>
      <c r="G63" s="55"/>
      <c r="H63" s="55"/>
      <c r="I63" s="55"/>
    </row>
    <row r="64" spans="2:9" ht="15" x14ac:dyDescent="0.2">
      <c r="B64" s="57"/>
      <c r="C64" s="56">
        <v>42432</v>
      </c>
      <c r="D64" s="55"/>
      <c r="E64" s="55"/>
      <c r="F64" s="55"/>
      <c r="G64" s="55"/>
      <c r="H64" s="55"/>
      <c r="I64" s="55"/>
    </row>
    <row r="65" spans="2:9" ht="15" x14ac:dyDescent="0.2">
      <c r="B65" s="57"/>
      <c r="C65" s="56">
        <v>42433</v>
      </c>
      <c r="D65" s="55"/>
      <c r="E65" s="55"/>
      <c r="F65" s="55"/>
      <c r="G65" s="55"/>
      <c r="H65" s="55"/>
      <c r="I65" s="55"/>
    </row>
    <row r="66" spans="2:9" ht="15" x14ac:dyDescent="0.2">
      <c r="B66" s="57"/>
      <c r="C66" s="56">
        <v>42434</v>
      </c>
      <c r="D66" s="55"/>
      <c r="E66" s="55"/>
      <c r="F66" s="55"/>
      <c r="G66" s="55"/>
      <c r="H66" s="55"/>
      <c r="I66" s="55"/>
    </row>
    <row r="67" spans="2:9" ht="15" x14ac:dyDescent="0.2">
      <c r="B67" s="57">
        <f>WEEKNUM(C67)</f>
        <v>11</v>
      </c>
      <c r="C67" s="56">
        <v>42435</v>
      </c>
      <c r="D67" s="55"/>
      <c r="E67" s="55"/>
      <c r="F67" s="55"/>
      <c r="G67" s="55"/>
      <c r="H67" s="55"/>
      <c r="I67" s="55"/>
    </row>
    <row r="68" spans="2:9" ht="15" x14ac:dyDescent="0.2">
      <c r="B68" s="57"/>
      <c r="C68" s="56">
        <v>42436</v>
      </c>
      <c r="D68" s="55"/>
      <c r="E68" s="55"/>
      <c r="F68" s="55"/>
      <c r="G68" s="55"/>
      <c r="H68" s="55"/>
      <c r="I68" s="55"/>
    </row>
    <row r="69" spans="2:9" ht="15" x14ac:dyDescent="0.2">
      <c r="B69" s="57"/>
      <c r="C69" s="56">
        <v>42437</v>
      </c>
      <c r="D69" s="55"/>
      <c r="E69" s="55"/>
      <c r="F69" s="55"/>
      <c r="G69" s="55"/>
      <c r="H69" s="55"/>
      <c r="I69" s="55"/>
    </row>
    <row r="70" spans="2:9" ht="15" x14ac:dyDescent="0.2">
      <c r="B70" s="57"/>
      <c r="C70" s="56">
        <v>42438</v>
      </c>
      <c r="D70" s="55"/>
      <c r="E70" s="55"/>
      <c r="F70" s="55"/>
      <c r="G70" s="55"/>
      <c r="H70" s="55"/>
      <c r="I70" s="55"/>
    </row>
    <row r="71" spans="2:9" ht="15" x14ac:dyDescent="0.2">
      <c r="B71" s="57"/>
      <c r="C71" s="56">
        <v>42439</v>
      </c>
      <c r="D71" s="55"/>
      <c r="E71" s="55"/>
      <c r="F71" s="55"/>
      <c r="G71" s="55"/>
      <c r="H71" s="55"/>
      <c r="I71" s="55"/>
    </row>
    <row r="72" spans="2:9" ht="15" x14ac:dyDescent="0.2">
      <c r="B72" s="57"/>
      <c r="C72" s="56">
        <v>42440</v>
      </c>
      <c r="D72" s="55"/>
      <c r="E72" s="55"/>
      <c r="F72" s="55"/>
      <c r="G72" s="55"/>
      <c r="H72" s="55"/>
      <c r="I72" s="55"/>
    </row>
    <row r="73" spans="2:9" ht="15" x14ac:dyDescent="0.2">
      <c r="B73" s="57"/>
      <c r="C73" s="56">
        <v>42441</v>
      </c>
      <c r="D73" s="55"/>
      <c r="E73" s="55"/>
      <c r="F73" s="55"/>
      <c r="G73" s="55"/>
      <c r="H73" s="55"/>
      <c r="I73" s="55"/>
    </row>
    <row r="74" spans="2:9" ht="15" x14ac:dyDescent="0.2">
      <c r="B74" s="57">
        <f>WEEKNUM(C74)</f>
        <v>12</v>
      </c>
      <c r="C74" s="56">
        <v>42442</v>
      </c>
      <c r="D74" s="55"/>
      <c r="E74" s="55"/>
      <c r="F74" s="55"/>
      <c r="G74" s="55"/>
      <c r="H74" s="55"/>
      <c r="I74" s="55"/>
    </row>
    <row r="75" spans="2:9" ht="15" x14ac:dyDescent="0.2">
      <c r="B75" s="57"/>
      <c r="C75" s="56">
        <v>42443</v>
      </c>
      <c r="D75" s="55"/>
      <c r="E75" s="55"/>
      <c r="F75" s="55"/>
      <c r="G75" s="55"/>
      <c r="H75" s="55"/>
      <c r="I75" s="55"/>
    </row>
    <row r="76" spans="2:9" ht="15" x14ac:dyDescent="0.2">
      <c r="B76" s="57"/>
      <c r="C76" s="56">
        <v>42444</v>
      </c>
      <c r="D76" s="55"/>
      <c r="E76" s="55"/>
      <c r="F76" s="55"/>
      <c r="G76" s="55"/>
      <c r="H76" s="55"/>
      <c r="I76" s="55"/>
    </row>
    <row r="77" spans="2:9" ht="15" x14ac:dyDescent="0.2">
      <c r="B77" s="57"/>
      <c r="C77" s="56">
        <v>42445</v>
      </c>
      <c r="D77" s="55"/>
      <c r="E77" s="55"/>
      <c r="F77" s="55"/>
      <c r="G77" s="55"/>
      <c r="H77" s="55"/>
      <c r="I77" s="55"/>
    </row>
    <row r="78" spans="2:9" ht="15" x14ac:dyDescent="0.2">
      <c r="B78" s="57"/>
      <c r="C78" s="56">
        <v>42446</v>
      </c>
      <c r="D78" s="55"/>
      <c r="E78" s="55"/>
      <c r="F78" s="55"/>
      <c r="G78" s="55"/>
      <c r="H78" s="55"/>
      <c r="I78" s="55"/>
    </row>
    <row r="79" spans="2:9" ht="15" x14ac:dyDescent="0.2">
      <c r="B79" s="57"/>
      <c r="C79" s="56">
        <v>42447</v>
      </c>
      <c r="D79" s="55"/>
      <c r="E79" s="55"/>
      <c r="F79" s="55"/>
      <c r="G79" s="55"/>
      <c r="H79" s="55"/>
      <c r="I79" s="55"/>
    </row>
    <row r="80" spans="2:9" ht="15" x14ac:dyDescent="0.2">
      <c r="B80" s="57"/>
      <c r="C80" s="56">
        <v>42448</v>
      </c>
      <c r="D80" s="55"/>
      <c r="E80" s="55"/>
      <c r="F80" s="55"/>
      <c r="G80" s="55"/>
      <c r="H80" s="55"/>
      <c r="I80" s="55"/>
    </row>
    <row r="81" spans="2:9" ht="15" x14ac:dyDescent="0.2">
      <c r="B81" s="57">
        <f>WEEKNUM(C81)</f>
        <v>13</v>
      </c>
      <c r="C81" s="56">
        <v>42449</v>
      </c>
      <c r="D81" s="55"/>
      <c r="E81" s="55"/>
      <c r="F81" s="55"/>
      <c r="G81" s="55"/>
      <c r="H81" s="55"/>
      <c r="I81" s="55"/>
    </row>
    <row r="82" spans="2:9" ht="15" x14ac:dyDescent="0.2">
      <c r="B82" s="57"/>
      <c r="C82" s="56">
        <v>42450</v>
      </c>
      <c r="D82" s="55"/>
      <c r="E82" s="55"/>
      <c r="F82" s="55"/>
      <c r="G82" s="55"/>
      <c r="H82" s="55"/>
      <c r="I82" s="55"/>
    </row>
    <row r="83" spans="2:9" ht="15" x14ac:dyDescent="0.2">
      <c r="B83" s="57"/>
      <c r="C83" s="56">
        <v>42451</v>
      </c>
      <c r="D83" s="55"/>
      <c r="E83" s="55"/>
      <c r="F83" s="55"/>
      <c r="G83" s="55"/>
      <c r="H83" s="55"/>
      <c r="I83" s="55"/>
    </row>
    <row r="84" spans="2:9" ht="15" x14ac:dyDescent="0.2">
      <c r="B84" s="57"/>
      <c r="C84" s="56">
        <v>42452</v>
      </c>
      <c r="D84" s="55"/>
      <c r="E84" s="55"/>
      <c r="F84" s="55"/>
      <c r="G84" s="55"/>
      <c r="H84" s="55"/>
      <c r="I84" s="55"/>
    </row>
    <row r="85" spans="2:9" ht="15" x14ac:dyDescent="0.2">
      <c r="B85" s="57"/>
      <c r="C85" s="56">
        <v>42453</v>
      </c>
      <c r="D85" s="55"/>
      <c r="E85" s="55"/>
      <c r="F85" s="55"/>
      <c r="G85" s="55"/>
      <c r="H85" s="55"/>
      <c r="I85" s="55"/>
    </row>
    <row r="86" spans="2:9" ht="15" x14ac:dyDescent="0.2">
      <c r="B86" s="57"/>
      <c r="C86" s="56">
        <v>42454</v>
      </c>
      <c r="D86" s="55"/>
      <c r="E86" s="55"/>
      <c r="F86" s="55"/>
      <c r="G86" s="55"/>
      <c r="H86" s="55"/>
      <c r="I86" s="55"/>
    </row>
    <row r="87" spans="2:9" ht="15" x14ac:dyDescent="0.2">
      <c r="B87" s="57"/>
      <c r="C87" s="56">
        <v>42455</v>
      </c>
      <c r="D87" s="55"/>
      <c r="E87" s="55"/>
      <c r="F87" s="55"/>
      <c r="G87" s="55"/>
      <c r="H87" s="55"/>
      <c r="I87" s="55"/>
    </row>
    <row r="88" spans="2:9" ht="15" x14ac:dyDescent="0.2">
      <c r="B88" s="57">
        <f>WEEKNUM(C88)</f>
        <v>14</v>
      </c>
      <c r="C88" s="56">
        <v>42456</v>
      </c>
      <c r="D88" s="55"/>
      <c r="E88" s="55"/>
      <c r="F88" s="55"/>
      <c r="G88" s="55"/>
      <c r="H88" s="55"/>
      <c r="I88" s="55"/>
    </row>
    <row r="89" spans="2:9" ht="15" x14ac:dyDescent="0.2">
      <c r="B89" s="57"/>
      <c r="C89" s="56">
        <v>42457</v>
      </c>
      <c r="D89" s="55"/>
      <c r="E89" s="55"/>
      <c r="F89" s="55"/>
      <c r="G89" s="55"/>
      <c r="H89" s="55"/>
      <c r="I89" s="55"/>
    </row>
    <row r="90" spans="2:9" ht="15" x14ac:dyDescent="0.2">
      <c r="B90" s="57"/>
      <c r="C90" s="56">
        <v>42458</v>
      </c>
      <c r="D90" s="55"/>
      <c r="E90" s="55"/>
      <c r="F90" s="55"/>
      <c r="G90" s="55"/>
      <c r="H90" s="55"/>
      <c r="I90" s="55"/>
    </row>
    <row r="91" spans="2:9" ht="15" x14ac:dyDescent="0.2">
      <c r="B91" s="57"/>
      <c r="C91" s="56">
        <v>42459</v>
      </c>
      <c r="D91" s="55"/>
      <c r="E91" s="55"/>
      <c r="F91" s="55"/>
      <c r="G91" s="55"/>
      <c r="H91" s="55"/>
      <c r="I91" s="55"/>
    </row>
    <row r="92" spans="2:9" ht="15" x14ac:dyDescent="0.2">
      <c r="B92" s="57"/>
      <c r="C92" s="56">
        <v>42460</v>
      </c>
      <c r="D92" s="55"/>
      <c r="E92" s="55"/>
      <c r="F92" s="55"/>
      <c r="G92" s="55"/>
      <c r="H92" s="55"/>
      <c r="I92" s="55"/>
    </row>
    <row r="93" spans="2:9" ht="15" x14ac:dyDescent="0.2">
      <c r="B93" s="57"/>
      <c r="C93" s="56">
        <v>42461</v>
      </c>
      <c r="D93" s="55"/>
      <c r="E93" s="55"/>
      <c r="F93" s="55"/>
      <c r="G93" s="55"/>
      <c r="H93" s="55"/>
      <c r="I93" s="55"/>
    </row>
    <row r="94" spans="2:9" ht="15" x14ac:dyDescent="0.2">
      <c r="B94" s="57"/>
      <c r="C94" s="56">
        <v>42462</v>
      </c>
      <c r="D94" s="55"/>
      <c r="E94" s="55"/>
      <c r="F94" s="55"/>
      <c r="G94" s="55"/>
      <c r="H94" s="55"/>
      <c r="I94" s="55"/>
    </row>
    <row r="95" spans="2:9" ht="15" x14ac:dyDescent="0.2">
      <c r="B95" s="57">
        <f>WEEKNUM(C95)</f>
        <v>15</v>
      </c>
      <c r="C95" s="56">
        <v>42463</v>
      </c>
      <c r="D95" s="55"/>
      <c r="E95" s="55"/>
      <c r="F95" s="55"/>
      <c r="G95" s="55"/>
      <c r="H95" s="55"/>
      <c r="I95" s="55"/>
    </row>
    <row r="96" spans="2:9" ht="15" x14ac:dyDescent="0.2">
      <c r="B96" s="57"/>
      <c r="C96" s="56">
        <v>42464</v>
      </c>
      <c r="D96" s="55"/>
      <c r="E96" s="55"/>
      <c r="F96" s="55"/>
      <c r="G96" s="55"/>
      <c r="H96" s="55"/>
      <c r="I96" s="55"/>
    </row>
    <row r="97" spans="2:9" ht="15" x14ac:dyDescent="0.2">
      <c r="B97" s="57"/>
      <c r="C97" s="56">
        <v>42465</v>
      </c>
      <c r="D97" s="55"/>
      <c r="E97" s="55"/>
      <c r="F97" s="55"/>
      <c r="G97" s="55"/>
      <c r="H97" s="55"/>
      <c r="I97" s="55"/>
    </row>
    <row r="98" spans="2:9" ht="15" x14ac:dyDescent="0.2">
      <c r="B98" s="57"/>
      <c r="C98" s="56">
        <v>42466</v>
      </c>
      <c r="D98" s="55"/>
      <c r="E98" s="55"/>
      <c r="F98" s="55"/>
      <c r="G98" s="55"/>
      <c r="H98" s="55"/>
      <c r="I98" s="55"/>
    </row>
    <row r="99" spans="2:9" ht="15" x14ac:dyDescent="0.2">
      <c r="B99" s="57"/>
      <c r="C99" s="56">
        <v>42467</v>
      </c>
      <c r="D99" s="55"/>
      <c r="E99" s="55"/>
      <c r="F99" s="55"/>
      <c r="G99" s="55"/>
      <c r="H99" s="55"/>
      <c r="I99" s="55"/>
    </row>
    <row r="100" spans="2:9" ht="15" x14ac:dyDescent="0.2">
      <c r="B100" s="57"/>
      <c r="C100" s="56">
        <v>42468</v>
      </c>
      <c r="D100" s="55"/>
      <c r="E100" s="55"/>
      <c r="F100" s="55"/>
      <c r="G100" s="55"/>
      <c r="H100" s="55"/>
      <c r="I100" s="55"/>
    </row>
    <row r="101" spans="2:9" ht="15" x14ac:dyDescent="0.2">
      <c r="B101" s="57"/>
      <c r="C101" s="56">
        <v>42469</v>
      </c>
      <c r="D101" s="55"/>
      <c r="E101" s="55"/>
      <c r="F101" s="55"/>
      <c r="G101" s="55"/>
      <c r="H101" s="55"/>
      <c r="I101" s="55"/>
    </row>
    <row r="102" spans="2:9" ht="15" x14ac:dyDescent="0.2">
      <c r="B102" s="57">
        <f>WEEKNUM(C102)</f>
        <v>16</v>
      </c>
      <c r="C102" s="56">
        <v>42470</v>
      </c>
      <c r="D102" s="55"/>
      <c r="E102" s="55"/>
      <c r="F102" s="55"/>
      <c r="G102" s="55"/>
      <c r="H102" s="55"/>
      <c r="I102" s="55"/>
    </row>
    <row r="103" spans="2:9" ht="15" x14ac:dyDescent="0.2">
      <c r="B103" s="57"/>
      <c r="C103" s="56">
        <v>42471</v>
      </c>
      <c r="D103" s="55"/>
      <c r="E103" s="55"/>
      <c r="F103" s="55"/>
      <c r="G103" s="55"/>
      <c r="H103" s="55"/>
      <c r="I103" s="55"/>
    </row>
    <row r="104" spans="2:9" ht="15" x14ac:dyDescent="0.2">
      <c r="B104" s="57"/>
      <c r="C104" s="56">
        <v>42472</v>
      </c>
      <c r="D104" s="55"/>
      <c r="E104" s="55"/>
      <c r="F104" s="55"/>
      <c r="G104" s="55"/>
      <c r="H104" s="55"/>
      <c r="I104" s="55"/>
    </row>
    <row r="105" spans="2:9" ht="15" x14ac:dyDescent="0.2">
      <c r="B105" s="57"/>
      <c r="C105" s="56">
        <v>42473</v>
      </c>
      <c r="D105" s="55"/>
      <c r="E105" s="55"/>
      <c r="F105" s="55"/>
      <c r="G105" s="55"/>
      <c r="H105" s="55"/>
      <c r="I105" s="55"/>
    </row>
    <row r="106" spans="2:9" ht="15" x14ac:dyDescent="0.2">
      <c r="B106" s="57"/>
      <c r="C106" s="56">
        <v>42474</v>
      </c>
      <c r="D106" s="55"/>
      <c r="E106" s="55"/>
      <c r="F106" s="55"/>
      <c r="G106" s="55"/>
      <c r="H106" s="55"/>
      <c r="I106" s="55"/>
    </row>
    <row r="107" spans="2:9" ht="15" x14ac:dyDescent="0.2">
      <c r="B107" s="57"/>
      <c r="C107" s="56">
        <v>42475</v>
      </c>
      <c r="D107" s="55"/>
      <c r="E107" s="55"/>
      <c r="F107" s="55"/>
      <c r="G107" s="55"/>
      <c r="H107" s="55"/>
      <c r="I107" s="55"/>
    </row>
    <row r="108" spans="2:9" ht="15" x14ac:dyDescent="0.2">
      <c r="B108" s="57"/>
      <c r="C108" s="56">
        <v>42476</v>
      </c>
      <c r="D108" s="55"/>
      <c r="E108" s="55"/>
      <c r="F108" s="55"/>
      <c r="G108" s="55"/>
      <c r="H108" s="55"/>
      <c r="I108" s="55"/>
    </row>
    <row r="109" spans="2:9" ht="15" x14ac:dyDescent="0.2">
      <c r="B109" s="57">
        <f>WEEKNUM(C109)</f>
        <v>17</v>
      </c>
      <c r="C109" s="56">
        <v>42477</v>
      </c>
      <c r="D109" s="55"/>
      <c r="E109" s="55"/>
      <c r="F109" s="55"/>
      <c r="G109" s="55"/>
      <c r="H109" s="55"/>
      <c r="I109" s="55"/>
    </row>
    <row r="110" spans="2:9" ht="15" x14ac:dyDescent="0.2">
      <c r="B110" s="57"/>
      <c r="C110" s="56">
        <v>42478</v>
      </c>
      <c r="D110" s="55"/>
      <c r="E110" s="55"/>
      <c r="F110" s="55"/>
      <c r="G110" s="55"/>
      <c r="H110" s="55"/>
      <c r="I110" s="55"/>
    </row>
    <row r="111" spans="2:9" ht="15" x14ac:dyDescent="0.2">
      <c r="B111" s="57"/>
      <c r="C111" s="56">
        <v>42479</v>
      </c>
      <c r="D111" s="55"/>
      <c r="E111" s="55"/>
      <c r="F111" s="55"/>
      <c r="G111" s="55"/>
      <c r="H111" s="55"/>
      <c r="I111" s="55"/>
    </row>
    <row r="112" spans="2:9" ht="15" x14ac:dyDescent="0.2">
      <c r="B112" s="57"/>
      <c r="C112" s="56">
        <v>42480</v>
      </c>
      <c r="D112" s="55"/>
      <c r="E112" s="55"/>
      <c r="F112" s="55"/>
      <c r="G112" s="55"/>
      <c r="H112" s="55"/>
      <c r="I112" s="55"/>
    </row>
    <row r="113" spans="2:9" ht="15" x14ac:dyDescent="0.2">
      <c r="B113" s="57"/>
      <c r="C113" s="56">
        <v>42481</v>
      </c>
      <c r="D113" s="55"/>
      <c r="E113" s="55"/>
      <c r="F113" s="55"/>
      <c r="G113" s="55"/>
      <c r="H113" s="55"/>
      <c r="I113" s="55"/>
    </row>
    <row r="114" spans="2:9" ht="15" x14ac:dyDescent="0.2">
      <c r="B114" s="57"/>
      <c r="C114" s="56">
        <v>42482</v>
      </c>
      <c r="D114" s="55"/>
      <c r="E114" s="55"/>
      <c r="F114" s="55"/>
      <c r="G114" s="55"/>
      <c r="H114" s="55"/>
      <c r="I114" s="55"/>
    </row>
    <row r="115" spans="2:9" ht="15" x14ac:dyDescent="0.2">
      <c r="B115" s="57"/>
      <c r="C115" s="56">
        <v>42483</v>
      </c>
      <c r="D115" s="55"/>
      <c r="E115" s="55"/>
      <c r="F115" s="55"/>
      <c r="G115" s="55"/>
      <c r="H115" s="55"/>
      <c r="I115" s="55"/>
    </row>
    <row r="116" spans="2:9" ht="15" x14ac:dyDescent="0.2">
      <c r="B116" s="57">
        <f>WEEKNUM(C116)</f>
        <v>18</v>
      </c>
      <c r="C116" s="56">
        <v>42484</v>
      </c>
      <c r="D116" s="55"/>
      <c r="E116" s="55"/>
      <c r="F116" s="55"/>
      <c r="G116" s="55"/>
      <c r="H116" s="55"/>
      <c r="I116" s="55"/>
    </row>
    <row r="117" spans="2:9" ht="15" x14ac:dyDescent="0.2">
      <c r="B117" s="57"/>
      <c r="C117" s="56">
        <v>42485</v>
      </c>
      <c r="D117" s="55"/>
      <c r="E117" s="55"/>
      <c r="F117" s="55"/>
      <c r="G117" s="55"/>
      <c r="H117" s="55"/>
      <c r="I117" s="55"/>
    </row>
    <row r="118" spans="2:9" ht="15" x14ac:dyDescent="0.2">
      <c r="B118" s="57"/>
      <c r="C118" s="56">
        <v>42486</v>
      </c>
      <c r="D118" s="55"/>
      <c r="E118" s="55"/>
      <c r="F118" s="55"/>
      <c r="G118" s="55"/>
      <c r="H118" s="55"/>
      <c r="I118" s="55"/>
    </row>
    <row r="119" spans="2:9" ht="15" x14ac:dyDescent="0.2">
      <c r="B119" s="57"/>
      <c r="C119" s="56">
        <v>42487</v>
      </c>
      <c r="D119" s="55"/>
      <c r="E119" s="55"/>
      <c r="F119" s="55"/>
      <c r="G119" s="55"/>
      <c r="H119" s="55"/>
      <c r="I119" s="55"/>
    </row>
    <row r="120" spans="2:9" ht="15" x14ac:dyDescent="0.2">
      <c r="B120" s="57"/>
      <c r="C120" s="56">
        <v>42488</v>
      </c>
      <c r="D120" s="55"/>
      <c r="E120" s="55"/>
      <c r="F120" s="55"/>
      <c r="G120" s="55"/>
      <c r="H120" s="55"/>
      <c r="I120" s="55"/>
    </row>
    <row r="121" spans="2:9" ht="15" x14ac:dyDescent="0.2">
      <c r="B121" s="57"/>
      <c r="C121" s="56">
        <v>42489</v>
      </c>
      <c r="D121" s="55"/>
      <c r="E121" s="55"/>
      <c r="F121" s="55"/>
      <c r="G121" s="55"/>
      <c r="H121" s="55"/>
      <c r="I121" s="55"/>
    </row>
    <row r="122" spans="2:9" ht="15" x14ac:dyDescent="0.2">
      <c r="B122" s="57"/>
      <c r="C122" s="56">
        <v>42490</v>
      </c>
      <c r="D122" s="55"/>
      <c r="E122" s="55"/>
      <c r="F122" s="55"/>
      <c r="G122" s="55"/>
      <c r="H122" s="55"/>
      <c r="I122" s="55"/>
    </row>
    <row r="123" spans="2:9" ht="15" x14ac:dyDescent="0.2">
      <c r="B123" s="57">
        <f>WEEKNUM(C123)</f>
        <v>19</v>
      </c>
      <c r="C123" s="56">
        <v>42491</v>
      </c>
      <c r="D123" s="55"/>
      <c r="E123" s="55"/>
      <c r="F123" s="55"/>
      <c r="G123" s="55"/>
      <c r="H123" s="55"/>
      <c r="I123" s="55"/>
    </row>
    <row r="124" spans="2:9" ht="15" x14ac:dyDescent="0.2">
      <c r="B124" s="57"/>
      <c r="C124" s="56">
        <v>42492</v>
      </c>
      <c r="D124" s="55"/>
      <c r="E124" s="55"/>
      <c r="F124" s="55"/>
      <c r="G124" s="55"/>
      <c r="H124" s="55"/>
      <c r="I124" s="55"/>
    </row>
    <row r="125" spans="2:9" ht="15" x14ac:dyDescent="0.2">
      <c r="B125" s="57"/>
      <c r="C125" s="56">
        <v>42493</v>
      </c>
      <c r="D125" s="55"/>
      <c r="E125" s="55"/>
      <c r="F125" s="55"/>
      <c r="G125" s="55"/>
      <c r="H125" s="55"/>
      <c r="I125" s="55"/>
    </row>
    <row r="126" spans="2:9" ht="15" x14ac:dyDescent="0.2">
      <c r="B126" s="57"/>
      <c r="C126" s="56">
        <v>42494</v>
      </c>
      <c r="D126" s="55"/>
      <c r="E126" s="55"/>
      <c r="F126" s="55"/>
      <c r="G126" s="55"/>
      <c r="H126" s="55"/>
      <c r="I126" s="55"/>
    </row>
    <row r="127" spans="2:9" ht="15" x14ac:dyDescent="0.2">
      <c r="B127" s="57"/>
      <c r="C127" s="56">
        <v>42495</v>
      </c>
      <c r="D127" s="55"/>
      <c r="E127" s="55"/>
      <c r="F127" s="55"/>
      <c r="G127" s="55"/>
      <c r="H127" s="55"/>
      <c r="I127" s="55"/>
    </row>
    <row r="128" spans="2:9" ht="15" x14ac:dyDescent="0.2">
      <c r="B128" s="57"/>
      <c r="C128" s="56">
        <v>42496</v>
      </c>
      <c r="D128" s="55"/>
      <c r="E128" s="55"/>
      <c r="F128" s="55"/>
      <c r="G128" s="55"/>
      <c r="H128" s="55"/>
      <c r="I128" s="55"/>
    </row>
    <row r="129" spans="2:9" ht="15" x14ac:dyDescent="0.2">
      <c r="B129" s="57"/>
      <c r="C129" s="56">
        <v>42497</v>
      </c>
      <c r="D129" s="55"/>
      <c r="E129" s="55"/>
      <c r="F129" s="55"/>
      <c r="G129" s="55"/>
      <c r="H129" s="55"/>
      <c r="I129" s="55"/>
    </row>
    <row r="130" spans="2:9" ht="15" x14ac:dyDescent="0.2">
      <c r="B130" s="57">
        <f>WEEKNUM(C130)</f>
        <v>20</v>
      </c>
      <c r="C130" s="56">
        <v>42498</v>
      </c>
      <c r="D130" s="55"/>
      <c r="E130" s="55"/>
      <c r="F130" s="55"/>
      <c r="G130" s="55"/>
      <c r="H130" s="55"/>
      <c r="I130" s="55"/>
    </row>
    <row r="131" spans="2:9" ht="15" x14ac:dyDescent="0.2">
      <c r="B131" s="57"/>
      <c r="C131" s="56">
        <v>42499</v>
      </c>
      <c r="D131" s="55"/>
      <c r="E131" s="55"/>
      <c r="F131" s="55"/>
      <c r="G131" s="55"/>
      <c r="H131" s="55"/>
      <c r="I131" s="55"/>
    </row>
    <row r="132" spans="2:9" ht="15" x14ac:dyDescent="0.2">
      <c r="B132" s="57"/>
      <c r="C132" s="56">
        <v>42500</v>
      </c>
      <c r="D132" s="55"/>
      <c r="E132" s="55"/>
      <c r="F132" s="55"/>
      <c r="G132" s="55"/>
      <c r="H132" s="55"/>
      <c r="I132" s="55"/>
    </row>
    <row r="133" spans="2:9" ht="15" x14ac:dyDescent="0.2">
      <c r="B133" s="57"/>
      <c r="C133" s="56">
        <v>42501</v>
      </c>
      <c r="D133" s="55"/>
      <c r="E133" s="55"/>
      <c r="F133" s="55"/>
      <c r="G133" s="55"/>
      <c r="H133" s="55"/>
      <c r="I133" s="55"/>
    </row>
    <row r="134" spans="2:9" ht="15" x14ac:dyDescent="0.2">
      <c r="B134" s="57"/>
      <c r="C134" s="56">
        <v>42502</v>
      </c>
      <c r="D134" s="55"/>
      <c r="E134" s="55"/>
      <c r="F134" s="55"/>
      <c r="G134" s="55"/>
      <c r="H134" s="55"/>
      <c r="I134" s="55"/>
    </row>
    <row r="135" spans="2:9" ht="15" x14ac:dyDescent="0.2">
      <c r="B135" s="57"/>
      <c r="C135" s="56">
        <v>42503</v>
      </c>
      <c r="D135" s="55"/>
      <c r="E135" s="55"/>
      <c r="F135" s="55"/>
      <c r="G135" s="55"/>
      <c r="H135" s="55"/>
      <c r="I135" s="55"/>
    </row>
    <row r="136" spans="2:9" ht="15" x14ac:dyDescent="0.2">
      <c r="B136" s="57"/>
      <c r="C136" s="56">
        <v>42504</v>
      </c>
      <c r="D136" s="55"/>
      <c r="E136" s="55"/>
      <c r="F136" s="55"/>
      <c r="G136" s="55"/>
      <c r="H136" s="55"/>
      <c r="I136" s="55"/>
    </row>
    <row r="137" spans="2:9" ht="15" x14ac:dyDescent="0.2">
      <c r="B137" s="57">
        <f>WEEKNUM(C137)</f>
        <v>21</v>
      </c>
      <c r="C137" s="56">
        <v>42505</v>
      </c>
      <c r="D137" s="55"/>
      <c r="E137" s="55"/>
      <c r="F137" s="55"/>
      <c r="G137" s="55"/>
      <c r="H137" s="55"/>
      <c r="I137" s="55"/>
    </row>
    <row r="138" spans="2:9" ht="15" x14ac:dyDescent="0.2">
      <c r="B138" s="57"/>
      <c r="C138" s="56">
        <v>42506</v>
      </c>
      <c r="D138" s="55"/>
      <c r="E138" s="55"/>
      <c r="F138" s="55"/>
      <c r="G138" s="55"/>
      <c r="H138" s="55"/>
      <c r="I138" s="55"/>
    </row>
    <row r="139" spans="2:9" ht="15" x14ac:dyDescent="0.2">
      <c r="B139" s="57"/>
      <c r="C139" s="56">
        <v>42507</v>
      </c>
      <c r="D139" s="55"/>
      <c r="E139" s="55"/>
      <c r="F139" s="55"/>
      <c r="G139" s="55"/>
      <c r="H139" s="55"/>
      <c r="I139" s="55"/>
    </row>
    <row r="140" spans="2:9" ht="15" x14ac:dyDescent="0.2">
      <c r="B140" s="57"/>
      <c r="C140" s="56">
        <v>42508</v>
      </c>
      <c r="D140" s="55"/>
      <c r="E140" s="55"/>
      <c r="F140" s="55"/>
      <c r="G140" s="55"/>
      <c r="H140" s="55"/>
      <c r="I140" s="55"/>
    </row>
    <row r="141" spans="2:9" ht="15" x14ac:dyDescent="0.2">
      <c r="B141" s="57"/>
      <c r="C141" s="56">
        <v>42509</v>
      </c>
      <c r="D141" s="55"/>
      <c r="E141" s="55"/>
      <c r="F141" s="55"/>
      <c r="G141" s="55"/>
      <c r="H141" s="55"/>
      <c r="I141" s="55"/>
    </row>
    <row r="142" spans="2:9" ht="15" x14ac:dyDescent="0.2">
      <c r="B142" s="57"/>
      <c r="C142" s="56">
        <v>42510</v>
      </c>
      <c r="D142" s="55"/>
      <c r="E142" s="55"/>
      <c r="F142" s="55"/>
      <c r="G142" s="55"/>
      <c r="H142" s="55"/>
      <c r="I142" s="55"/>
    </row>
    <row r="143" spans="2:9" ht="15" x14ac:dyDescent="0.2">
      <c r="B143" s="57"/>
      <c r="C143" s="56">
        <v>42511</v>
      </c>
      <c r="D143" s="55"/>
      <c r="E143" s="55"/>
      <c r="F143" s="55"/>
      <c r="G143" s="55"/>
      <c r="H143" s="55"/>
      <c r="I143" s="55"/>
    </row>
    <row r="144" spans="2:9" ht="15" x14ac:dyDescent="0.2">
      <c r="B144" s="57">
        <f>WEEKNUM(C144)</f>
        <v>22</v>
      </c>
      <c r="C144" s="56">
        <v>42512</v>
      </c>
      <c r="D144" s="55"/>
      <c r="E144" s="55"/>
      <c r="F144" s="55"/>
      <c r="G144" s="55"/>
      <c r="H144" s="55"/>
      <c r="I144" s="55"/>
    </row>
    <row r="145" spans="2:9" ht="15" x14ac:dyDescent="0.2">
      <c r="B145" s="57"/>
      <c r="C145" s="56">
        <v>42513</v>
      </c>
      <c r="D145" s="55"/>
      <c r="E145" s="55"/>
      <c r="F145" s="55"/>
      <c r="G145" s="55"/>
      <c r="H145" s="55"/>
      <c r="I145" s="55"/>
    </row>
    <row r="146" spans="2:9" ht="15" x14ac:dyDescent="0.2">
      <c r="B146" s="57"/>
      <c r="C146" s="56">
        <v>42514</v>
      </c>
      <c r="D146" s="55"/>
      <c r="E146" s="55"/>
      <c r="F146" s="55"/>
      <c r="G146" s="55"/>
      <c r="H146" s="55"/>
      <c r="I146" s="55"/>
    </row>
    <row r="147" spans="2:9" ht="15" x14ac:dyDescent="0.2">
      <c r="B147" s="57"/>
      <c r="C147" s="56">
        <v>42515</v>
      </c>
      <c r="D147" s="55"/>
      <c r="E147" s="55"/>
      <c r="F147" s="55"/>
      <c r="G147" s="55"/>
      <c r="H147" s="55"/>
      <c r="I147" s="55"/>
    </row>
    <row r="148" spans="2:9" ht="15" x14ac:dyDescent="0.2">
      <c r="B148" s="57"/>
      <c r="C148" s="56">
        <v>42516</v>
      </c>
      <c r="D148" s="55"/>
      <c r="E148" s="55"/>
      <c r="F148" s="55"/>
      <c r="G148" s="55"/>
      <c r="H148" s="55"/>
      <c r="I148" s="55"/>
    </row>
    <row r="149" spans="2:9" ht="15" x14ac:dyDescent="0.2">
      <c r="B149" s="57"/>
      <c r="C149" s="56">
        <v>42517</v>
      </c>
      <c r="D149" s="55"/>
      <c r="E149" s="55"/>
      <c r="F149" s="55"/>
      <c r="G149" s="55"/>
      <c r="H149" s="55"/>
      <c r="I149" s="55"/>
    </row>
    <row r="150" spans="2:9" ht="15" x14ac:dyDescent="0.2">
      <c r="B150" s="57"/>
      <c r="C150" s="56">
        <v>42518</v>
      </c>
      <c r="D150" s="55"/>
      <c r="E150" s="55"/>
      <c r="F150" s="55"/>
      <c r="G150" s="55"/>
      <c r="H150" s="55"/>
      <c r="I150" s="55"/>
    </row>
    <row r="151" spans="2:9" ht="15" x14ac:dyDescent="0.2">
      <c r="B151" s="57">
        <f>WEEKNUM(C151)</f>
        <v>23</v>
      </c>
      <c r="C151" s="56">
        <v>42519</v>
      </c>
      <c r="D151" s="55"/>
      <c r="E151" s="55"/>
      <c r="F151" s="55"/>
      <c r="G151" s="55"/>
      <c r="H151" s="55"/>
      <c r="I151" s="55"/>
    </row>
    <row r="152" spans="2:9" ht="15" x14ac:dyDescent="0.2">
      <c r="B152" s="57"/>
      <c r="C152" s="56">
        <v>42520</v>
      </c>
      <c r="D152" s="55"/>
      <c r="E152" s="55"/>
      <c r="F152" s="55"/>
      <c r="G152" s="55"/>
      <c r="H152" s="55"/>
      <c r="I152" s="55"/>
    </row>
    <row r="153" spans="2:9" ht="15" x14ac:dyDescent="0.2">
      <c r="B153" s="57"/>
      <c r="C153" s="56">
        <v>42521</v>
      </c>
      <c r="D153" s="55"/>
      <c r="E153" s="55"/>
      <c r="F153" s="55"/>
      <c r="G153" s="55"/>
      <c r="H153" s="55"/>
      <c r="I153" s="55"/>
    </row>
    <row r="154" spans="2:9" ht="15" x14ac:dyDescent="0.2">
      <c r="B154" s="57"/>
      <c r="C154" s="56">
        <v>42522</v>
      </c>
      <c r="D154" s="55"/>
      <c r="E154" s="55"/>
      <c r="F154" s="55"/>
      <c r="G154" s="55"/>
      <c r="H154" s="55"/>
      <c r="I154" s="55"/>
    </row>
    <row r="155" spans="2:9" ht="15" x14ac:dyDescent="0.2">
      <c r="B155" s="57"/>
      <c r="C155" s="56">
        <v>42523</v>
      </c>
      <c r="D155" s="55"/>
      <c r="E155" s="55"/>
      <c r="F155" s="55"/>
      <c r="G155" s="55"/>
      <c r="H155" s="55"/>
      <c r="I155" s="55"/>
    </row>
    <row r="156" spans="2:9" ht="15" x14ac:dyDescent="0.2">
      <c r="B156" s="57"/>
      <c r="C156" s="56">
        <v>42524</v>
      </c>
      <c r="D156" s="55"/>
      <c r="E156" s="55"/>
      <c r="F156" s="55"/>
      <c r="G156" s="55"/>
      <c r="H156" s="55"/>
      <c r="I156" s="55"/>
    </row>
    <row r="157" spans="2:9" ht="15" x14ac:dyDescent="0.2">
      <c r="B157" s="57"/>
      <c r="C157" s="56">
        <v>42525</v>
      </c>
      <c r="D157" s="55"/>
      <c r="E157" s="55"/>
      <c r="F157" s="55"/>
      <c r="G157" s="55"/>
      <c r="H157" s="55"/>
      <c r="I157" s="55"/>
    </row>
    <row r="158" spans="2:9" ht="15" x14ac:dyDescent="0.2">
      <c r="B158" s="57">
        <f>WEEKNUM(C158)</f>
        <v>24</v>
      </c>
      <c r="C158" s="56">
        <v>42526</v>
      </c>
      <c r="D158" s="55"/>
      <c r="E158" s="55"/>
      <c r="F158" s="55"/>
      <c r="G158" s="55"/>
      <c r="H158" s="55"/>
      <c r="I158" s="55"/>
    </row>
    <row r="159" spans="2:9" ht="15" x14ac:dyDescent="0.2">
      <c r="B159" s="57"/>
      <c r="C159" s="56">
        <v>42527</v>
      </c>
      <c r="D159" s="55"/>
      <c r="E159" s="55"/>
      <c r="F159" s="55"/>
      <c r="G159" s="55"/>
      <c r="H159" s="55"/>
      <c r="I159" s="55"/>
    </row>
    <row r="160" spans="2:9" ht="15" x14ac:dyDescent="0.2">
      <c r="B160" s="57"/>
      <c r="C160" s="56">
        <v>42528</v>
      </c>
      <c r="D160" s="55"/>
      <c r="E160" s="55"/>
      <c r="F160" s="55"/>
      <c r="G160" s="55"/>
      <c r="H160" s="55"/>
      <c r="I160" s="55"/>
    </row>
    <row r="161" spans="2:9" ht="15" x14ac:dyDescent="0.2">
      <c r="B161" s="57"/>
      <c r="C161" s="56">
        <v>42529</v>
      </c>
      <c r="D161" s="55"/>
      <c r="E161" s="55"/>
      <c r="F161" s="55"/>
      <c r="G161" s="55"/>
      <c r="H161" s="55"/>
      <c r="I161" s="55"/>
    </row>
    <row r="162" spans="2:9" ht="15" x14ac:dyDescent="0.2">
      <c r="B162" s="57"/>
      <c r="C162" s="56">
        <v>42530</v>
      </c>
      <c r="D162" s="55"/>
      <c r="E162" s="55"/>
      <c r="F162" s="55"/>
      <c r="G162" s="55"/>
      <c r="H162" s="55"/>
      <c r="I162" s="55"/>
    </row>
    <row r="163" spans="2:9" ht="15" x14ac:dyDescent="0.2">
      <c r="B163" s="57"/>
      <c r="C163" s="56">
        <v>42531</v>
      </c>
      <c r="D163" s="55"/>
      <c r="E163" s="55"/>
      <c r="F163" s="55"/>
      <c r="G163" s="55"/>
      <c r="H163" s="55"/>
      <c r="I163" s="55"/>
    </row>
    <row r="164" spans="2:9" ht="15" x14ac:dyDescent="0.2">
      <c r="B164" s="57"/>
      <c r="C164" s="56">
        <v>42532</v>
      </c>
      <c r="D164" s="55"/>
      <c r="E164" s="55"/>
      <c r="F164" s="55"/>
      <c r="G164" s="55"/>
      <c r="H164" s="55"/>
      <c r="I164" s="55"/>
    </row>
    <row r="165" spans="2:9" ht="15" x14ac:dyDescent="0.2">
      <c r="B165" s="57">
        <f>WEEKNUM(C165)</f>
        <v>25</v>
      </c>
      <c r="C165" s="56">
        <v>42533</v>
      </c>
      <c r="D165" s="55"/>
      <c r="E165" s="55"/>
      <c r="F165" s="55"/>
      <c r="G165" s="55"/>
      <c r="H165" s="55"/>
      <c r="I165" s="55"/>
    </row>
    <row r="166" spans="2:9" ht="15" x14ac:dyDescent="0.2">
      <c r="B166" s="57"/>
      <c r="C166" s="56">
        <v>42534</v>
      </c>
      <c r="D166" s="55"/>
      <c r="E166" s="55"/>
      <c r="F166" s="55"/>
      <c r="G166" s="55"/>
      <c r="H166" s="55"/>
      <c r="I166" s="55"/>
    </row>
    <row r="167" spans="2:9" ht="15" x14ac:dyDescent="0.2">
      <c r="B167" s="57"/>
      <c r="C167" s="56">
        <v>42535</v>
      </c>
      <c r="D167" s="55"/>
      <c r="E167" s="55"/>
      <c r="F167" s="55"/>
      <c r="G167" s="55"/>
      <c r="H167" s="55"/>
      <c r="I167" s="55"/>
    </row>
    <row r="168" spans="2:9" ht="15" x14ac:dyDescent="0.2">
      <c r="B168" s="57"/>
      <c r="C168" s="56">
        <v>42536</v>
      </c>
      <c r="D168" s="55"/>
      <c r="E168" s="55"/>
      <c r="F168" s="55"/>
      <c r="G168" s="55"/>
      <c r="H168" s="55"/>
      <c r="I168" s="55"/>
    </row>
    <row r="169" spans="2:9" ht="15" x14ac:dyDescent="0.2">
      <c r="B169" s="57"/>
      <c r="C169" s="56">
        <v>42537</v>
      </c>
      <c r="D169" s="55"/>
      <c r="E169" s="55"/>
      <c r="F169" s="55"/>
      <c r="G169" s="55"/>
      <c r="H169" s="55"/>
      <c r="I169" s="55"/>
    </row>
    <row r="170" spans="2:9" ht="15" x14ac:dyDescent="0.2">
      <c r="B170" s="57"/>
      <c r="C170" s="56">
        <v>42538</v>
      </c>
      <c r="D170" s="55"/>
      <c r="E170" s="55"/>
      <c r="F170" s="55"/>
      <c r="G170" s="55"/>
      <c r="H170" s="55"/>
      <c r="I170" s="55"/>
    </row>
    <row r="171" spans="2:9" ht="15" x14ac:dyDescent="0.2">
      <c r="B171" s="57"/>
      <c r="C171" s="56">
        <v>42539</v>
      </c>
      <c r="D171" s="55"/>
      <c r="E171" s="55"/>
      <c r="F171" s="55"/>
      <c r="G171" s="55"/>
      <c r="H171" s="55"/>
      <c r="I171" s="55"/>
    </row>
    <row r="172" spans="2:9" ht="15" x14ac:dyDescent="0.2">
      <c r="B172" s="57">
        <f>WEEKNUM(C172)</f>
        <v>26</v>
      </c>
      <c r="C172" s="56">
        <v>42540</v>
      </c>
      <c r="D172" s="55"/>
      <c r="E172" s="55"/>
      <c r="F172" s="55"/>
      <c r="G172" s="55"/>
      <c r="H172" s="55"/>
      <c r="I172" s="55"/>
    </row>
    <row r="173" spans="2:9" ht="15" x14ac:dyDescent="0.2">
      <c r="B173" s="57"/>
      <c r="C173" s="56">
        <v>42541</v>
      </c>
      <c r="D173" s="55"/>
      <c r="E173" s="55"/>
      <c r="F173" s="55"/>
      <c r="G173" s="55"/>
      <c r="H173" s="55"/>
      <c r="I173" s="55"/>
    </row>
    <row r="174" spans="2:9" ht="15" x14ac:dyDescent="0.2">
      <c r="B174" s="57"/>
      <c r="C174" s="56">
        <v>42542</v>
      </c>
      <c r="D174" s="55"/>
      <c r="E174" s="55"/>
      <c r="F174" s="55"/>
      <c r="G174" s="55"/>
      <c r="H174" s="55"/>
      <c r="I174" s="55"/>
    </row>
    <row r="175" spans="2:9" ht="15" x14ac:dyDescent="0.2">
      <c r="B175" s="57"/>
      <c r="C175" s="56">
        <v>42543</v>
      </c>
      <c r="D175" s="55"/>
      <c r="E175" s="55"/>
      <c r="F175" s="55"/>
      <c r="G175" s="55"/>
      <c r="H175" s="55"/>
      <c r="I175" s="55"/>
    </row>
    <row r="176" spans="2:9" ht="15" x14ac:dyDescent="0.2">
      <c r="B176" s="57"/>
      <c r="C176" s="56">
        <v>42544</v>
      </c>
      <c r="D176" s="55"/>
      <c r="E176" s="55"/>
      <c r="F176" s="55"/>
      <c r="G176" s="55"/>
      <c r="H176" s="55"/>
      <c r="I176" s="55"/>
    </row>
    <row r="177" spans="2:9" ht="15" x14ac:dyDescent="0.2">
      <c r="B177" s="57"/>
      <c r="C177" s="56">
        <v>42545</v>
      </c>
      <c r="D177" s="55"/>
      <c r="E177" s="55"/>
      <c r="F177" s="55"/>
      <c r="G177" s="55"/>
      <c r="H177" s="55"/>
      <c r="I177" s="55"/>
    </row>
    <row r="178" spans="2:9" ht="15" x14ac:dyDescent="0.2">
      <c r="B178" s="57"/>
      <c r="C178" s="56">
        <v>42546</v>
      </c>
      <c r="D178" s="55"/>
      <c r="E178" s="55"/>
      <c r="F178" s="55"/>
      <c r="G178" s="55"/>
      <c r="H178" s="55"/>
      <c r="I178" s="55"/>
    </row>
    <row r="179" spans="2:9" ht="15" x14ac:dyDescent="0.2">
      <c r="B179" s="57">
        <f>WEEKNUM(C179)</f>
        <v>27</v>
      </c>
      <c r="C179" s="56">
        <v>42547</v>
      </c>
      <c r="D179" s="55"/>
      <c r="E179" s="55"/>
      <c r="F179" s="55"/>
      <c r="G179" s="55"/>
      <c r="H179" s="55"/>
      <c r="I179" s="55"/>
    </row>
    <row r="180" spans="2:9" ht="15" x14ac:dyDescent="0.2">
      <c r="B180" s="57"/>
      <c r="C180" s="56">
        <v>42548</v>
      </c>
      <c r="D180" s="55"/>
      <c r="E180" s="55"/>
      <c r="F180" s="55"/>
      <c r="G180" s="55"/>
      <c r="H180" s="55"/>
      <c r="I180" s="55"/>
    </row>
    <row r="181" spans="2:9" ht="15" x14ac:dyDescent="0.2">
      <c r="B181" s="57"/>
      <c r="C181" s="56">
        <v>42549</v>
      </c>
      <c r="D181" s="55"/>
      <c r="E181" s="55"/>
      <c r="F181" s="55"/>
      <c r="G181" s="55"/>
      <c r="H181" s="55"/>
      <c r="I181" s="55"/>
    </row>
    <row r="182" spans="2:9" ht="15" x14ac:dyDescent="0.2">
      <c r="B182" s="57"/>
      <c r="C182" s="56">
        <v>42550</v>
      </c>
      <c r="D182" s="55"/>
      <c r="E182" s="55"/>
      <c r="F182" s="55"/>
      <c r="G182" s="55"/>
      <c r="H182" s="55"/>
      <c r="I182" s="55"/>
    </row>
    <row r="183" spans="2:9" ht="15" x14ac:dyDescent="0.2">
      <c r="B183" s="57"/>
      <c r="C183" s="56">
        <v>42551</v>
      </c>
      <c r="D183" s="55"/>
      <c r="E183" s="55"/>
      <c r="F183" s="55"/>
      <c r="G183" s="55"/>
      <c r="H183" s="55"/>
      <c r="I183" s="55"/>
    </row>
    <row r="184" spans="2:9" ht="15" x14ac:dyDescent="0.2">
      <c r="B184" s="57"/>
      <c r="C184" s="56">
        <v>42552</v>
      </c>
      <c r="D184" s="55"/>
      <c r="E184" s="55"/>
      <c r="F184" s="55"/>
      <c r="G184" s="55"/>
      <c r="H184" s="55"/>
      <c r="I184" s="55"/>
    </row>
    <row r="185" spans="2:9" ht="15" x14ac:dyDescent="0.2">
      <c r="B185" s="57"/>
      <c r="C185" s="56">
        <v>42553</v>
      </c>
      <c r="D185" s="55"/>
      <c r="E185" s="55"/>
      <c r="F185" s="55"/>
      <c r="G185" s="55"/>
      <c r="H185" s="55"/>
      <c r="I185" s="55"/>
    </row>
    <row r="186" spans="2:9" ht="15" x14ac:dyDescent="0.2">
      <c r="B186" s="57">
        <f>WEEKNUM(C186)</f>
        <v>28</v>
      </c>
      <c r="C186" s="56">
        <v>42554</v>
      </c>
      <c r="D186" s="55"/>
      <c r="E186" s="55"/>
      <c r="F186" s="55"/>
      <c r="G186" s="55"/>
      <c r="H186" s="55"/>
      <c r="I186" s="55"/>
    </row>
    <row r="187" spans="2:9" ht="15" x14ac:dyDescent="0.2">
      <c r="B187" s="57"/>
      <c r="C187" s="56">
        <v>42555</v>
      </c>
      <c r="D187" s="55"/>
      <c r="E187" s="55"/>
      <c r="F187" s="55"/>
      <c r="G187" s="55"/>
      <c r="H187" s="55"/>
      <c r="I187" s="55"/>
    </row>
    <row r="188" spans="2:9" ht="15" x14ac:dyDescent="0.2">
      <c r="B188" s="57"/>
      <c r="C188" s="56">
        <v>42556</v>
      </c>
      <c r="D188" s="55"/>
      <c r="E188" s="55"/>
      <c r="F188" s="55"/>
      <c r="G188" s="55"/>
      <c r="H188" s="55"/>
      <c r="I188" s="55"/>
    </row>
    <row r="189" spans="2:9" ht="15" x14ac:dyDescent="0.2">
      <c r="B189" s="57"/>
      <c r="C189" s="56">
        <v>42557</v>
      </c>
      <c r="D189" s="55"/>
      <c r="E189" s="55"/>
      <c r="F189" s="55"/>
      <c r="G189" s="55"/>
      <c r="H189" s="55"/>
      <c r="I189" s="55"/>
    </row>
    <row r="190" spans="2:9" ht="15" x14ac:dyDescent="0.2">
      <c r="B190" s="57"/>
      <c r="C190" s="56">
        <v>42558</v>
      </c>
      <c r="D190" s="55"/>
      <c r="E190" s="55"/>
      <c r="F190" s="55"/>
      <c r="G190" s="55"/>
      <c r="H190" s="55"/>
      <c r="I190" s="55"/>
    </row>
    <row r="191" spans="2:9" ht="15" x14ac:dyDescent="0.2">
      <c r="B191" s="57"/>
      <c r="C191" s="56">
        <v>42559</v>
      </c>
      <c r="D191" s="55"/>
      <c r="E191" s="55"/>
      <c r="F191" s="55"/>
      <c r="G191" s="55"/>
      <c r="H191" s="55"/>
      <c r="I191" s="55"/>
    </row>
    <row r="192" spans="2:9" ht="15" x14ac:dyDescent="0.2">
      <c r="B192" s="57"/>
      <c r="C192" s="56">
        <v>42560</v>
      </c>
      <c r="D192" s="55"/>
      <c r="E192" s="55"/>
      <c r="F192" s="55"/>
      <c r="G192" s="55"/>
      <c r="H192" s="55"/>
      <c r="I192" s="55"/>
    </row>
    <row r="193" spans="2:9" ht="15" x14ac:dyDescent="0.2">
      <c r="B193" s="57">
        <f>WEEKNUM(C193)</f>
        <v>29</v>
      </c>
      <c r="C193" s="56">
        <v>42561</v>
      </c>
      <c r="D193" s="55"/>
      <c r="E193" s="55"/>
      <c r="F193" s="55"/>
      <c r="G193" s="55"/>
      <c r="H193" s="55"/>
      <c r="I193" s="55"/>
    </row>
    <row r="194" spans="2:9" ht="15" x14ac:dyDescent="0.2">
      <c r="B194" s="57"/>
      <c r="C194" s="56">
        <v>42562</v>
      </c>
      <c r="D194" s="55"/>
      <c r="E194" s="55"/>
      <c r="F194" s="55"/>
      <c r="G194" s="55"/>
      <c r="H194" s="55"/>
      <c r="I194" s="55"/>
    </row>
    <row r="195" spans="2:9" ht="15" x14ac:dyDescent="0.2">
      <c r="B195" s="57"/>
      <c r="C195" s="56">
        <v>42563</v>
      </c>
      <c r="D195" s="55"/>
      <c r="E195" s="55"/>
      <c r="F195" s="55"/>
      <c r="G195" s="55"/>
      <c r="H195" s="55"/>
      <c r="I195" s="55"/>
    </row>
    <row r="196" spans="2:9" ht="15" x14ac:dyDescent="0.2">
      <c r="B196" s="57"/>
      <c r="C196" s="56">
        <v>42564</v>
      </c>
      <c r="D196" s="55"/>
      <c r="E196" s="55"/>
      <c r="F196" s="55"/>
      <c r="G196" s="55"/>
      <c r="H196" s="55"/>
      <c r="I196" s="55"/>
    </row>
    <row r="197" spans="2:9" ht="15" x14ac:dyDescent="0.2">
      <c r="B197" s="57"/>
      <c r="C197" s="56">
        <v>42565</v>
      </c>
      <c r="D197" s="55"/>
      <c r="E197" s="55"/>
      <c r="F197" s="55"/>
      <c r="G197" s="55"/>
      <c r="H197" s="55"/>
      <c r="I197" s="55"/>
    </row>
    <row r="198" spans="2:9" ht="15" x14ac:dyDescent="0.2">
      <c r="B198" s="57"/>
      <c r="C198" s="56">
        <v>42566</v>
      </c>
      <c r="D198" s="55"/>
      <c r="E198" s="55"/>
      <c r="F198" s="55"/>
      <c r="G198" s="55"/>
      <c r="H198" s="55"/>
      <c r="I198" s="55"/>
    </row>
    <row r="199" spans="2:9" ht="15" x14ac:dyDescent="0.2">
      <c r="B199" s="57"/>
      <c r="C199" s="56">
        <v>42567</v>
      </c>
      <c r="D199" s="55"/>
      <c r="E199" s="55"/>
      <c r="F199" s="55"/>
      <c r="G199" s="55"/>
      <c r="H199" s="55"/>
      <c r="I199" s="55"/>
    </row>
    <row r="200" spans="2:9" ht="15" x14ac:dyDescent="0.2">
      <c r="B200" s="57">
        <f>WEEKNUM(C200)</f>
        <v>30</v>
      </c>
      <c r="C200" s="56">
        <v>42568</v>
      </c>
      <c r="D200" s="55"/>
      <c r="E200" s="55"/>
      <c r="F200" s="55"/>
      <c r="G200" s="55"/>
      <c r="H200" s="55"/>
      <c r="I200" s="55"/>
    </row>
    <row r="201" spans="2:9" ht="15" x14ac:dyDescent="0.2">
      <c r="B201" s="57"/>
      <c r="C201" s="56">
        <v>42569</v>
      </c>
      <c r="D201" s="55"/>
      <c r="E201" s="55"/>
      <c r="F201" s="55"/>
      <c r="G201" s="55"/>
      <c r="H201" s="55"/>
      <c r="I201" s="55"/>
    </row>
    <row r="202" spans="2:9" ht="15" x14ac:dyDescent="0.2">
      <c r="B202" s="57"/>
      <c r="C202" s="56">
        <v>42570</v>
      </c>
      <c r="D202" s="55"/>
      <c r="E202" s="55"/>
      <c r="F202" s="55"/>
      <c r="G202" s="55"/>
      <c r="H202" s="55"/>
      <c r="I202" s="55"/>
    </row>
    <row r="203" spans="2:9" ht="15" x14ac:dyDescent="0.2">
      <c r="B203" s="57"/>
      <c r="C203" s="56">
        <v>42571</v>
      </c>
      <c r="D203" s="55"/>
      <c r="E203" s="55"/>
      <c r="F203" s="55"/>
      <c r="G203" s="55"/>
      <c r="H203" s="55"/>
      <c r="I203" s="55"/>
    </row>
    <row r="204" spans="2:9" ht="15" x14ac:dyDescent="0.2">
      <c r="B204" s="57"/>
      <c r="C204" s="56">
        <v>42572</v>
      </c>
      <c r="D204" s="55"/>
      <c r="E204" s="55"/>
      <c r="F204" s="55"/>
      <c r="G204" s="55"/>
      <c r="H204" s="55"/>
      <c r="I204" s="55"/>
    </row>
    <row r="205" spans="2:9" ht="15" x14ac:dyDescent="0.2">
      <c r="B205" s="57"/>
      <c r="C205" s="56">
        <v>42573</v>
      </c>
      <c r="D205" s="55"/>
      <c r="E205" s="55"/>
      <c r="F205" s="55"/>
      <c r="G205" s="55"/>
      <c r="H205" s="55"/>
      <c r="I205" s="55"/>
    </row>
    <row r="206" spans="2:9" ht="15" x14ac:dyDescent="0.2">
      <c r="B206" s="57"/>
      <c r="C206" s="56">
        <v>42574</v>
      </c>
      <c r="D206" s="55"/>
      <c r="E206" s="55"/>
      <c r="F206" s="55"/>
      <c r="G206" s="55"/>
      <c r="H206" s="55"/>
      <c r="I206" s="55"/>
    </row>
    <row r="207" spans="2:9" ht="15" x14ac:dyDescent="0.2">
      <c r="B207" s="57">
        <f>WEEKNUM(C207)</f>
        <v>31</v>
      </c>
      <c r="C207" s="56">
        <v>42575</v>
      </c>
      <c r="D207" s="55"/>
      <c r="E207" s="55"/>
      <c r="F207" s="55"/>
      <c r="G207" s="55"/>
      <c r="H207" s="55"/>
      <c r="I207" s="55"/>
    </row>
    <row r="208" spans="2:9" ht="15" x14ac:dyDescent="0.2">
      <c r="B208" s="57"/>
      <c r="C208" s="56">
        <v>42576</v>
      </c>
      <c r="D208" s="55"/>
      <c r="E208" s="55"/>
      <c r="F208" s="55"/>
      <c r="G208" s="55"/>
      <c r="H208" s="55"/>
      <c r="I208" s="55"/>
    </row>
    <row r="209" spans="2:9" ht="15" x14ac:dyDescent="0.2">
      <c r="B209" s="57"/>
      <c r="C209" s="56">
        <v>42577</v>
      </c>
      <c r="D209" s="55"/>
      <c r="E209" s="55"/>
      <c r="F209" s="55"/>
      <c r="G209" s="55"/>
      <c r="H209" s="55"/>
      <c r="I209" s="55"/>
    </row>
    <row r="210" spans="2:9" ht="15" x14ac:dyDescent="0.2">
      <c r="B210" s="57"/>
      <c r="C210" s="56">
        <v>42578</v>
      </c>
      <c r="D210" s="55"/>
      <c r="E210" s="55"/>
      <c r="F210" s="55"/>
      <c r="G210" s="55"/>
      <c r="H210" s="55"/>
      <c r="I210" s="55"/>
    </row>
    <row r="211" spans="2:9" ht="15" x14ac:dyDescent="0.2">
      <c r="B211" s="57"/>
      <c r="C211" s="56">
        <v>42579</v>
      </c>
      <c r="D211" s="55"/>
      <c r="E211" s="55"/>
      <c r="F211" s="55"/>
      <c r="G211" s="55"/>
      <c r="H211" s="55"/>
      <c r="I211" s="55"/>
    </row>
    <row r="212" spans="2:9" ht="15" x14ac:dyDescent="0.2">
      <c r="B212" s="57"/>
      <c r="C212" s="56">
        <v>42580</v>
      </c>
      <c r="D212" s="55"/>
      <c r="E212" s="55"/>
      <c r="F212" s="55"/>
      <c r="G212" s="55"/>
      <c r="H212" s="55"/>
      <c r="I212" s="55"/>
    </row>
    <row r="213" spans="2:9" ht="15" x14ac:dyDescent="0.2">
      <c r="B213" s="57"/>
      <c r="C213" s="56">
        <v>42581</v>
      </c>
      <c r="D213" s="55"/>
      <c r="E213" s="55"/>
      <c r="F213" s="55"/>
      <c r="G213" s="55"/>
      <c r="H213" s="55"/>
      <c r="I213" s="55"/>
    </row>
    <row r="214" spans="2:9" ht="15" x14ac:dyDescent="0.2">
      <c r="B214" s="57">
        <f>WEEKNUM(C214)</f>
        <v>32</v>
      </c>
      <c r="C214" s="56">
        <v>42582</v>
      </c>
      <c r="D214" s="55"/>
      <c r="E214" s="55"/>
      <c r="F214" s="55"/>
      <c r="G214" s="55"/>
      <c r="H214" s="55"/>
      <c r="I214" s="55"/>
    </row>
    <row r="215" spans="2:9" ht="15" x14ac:dyDescent="0.2">
      <c r="B215" s="57"/>
      <c r="C215" s="56">
        <v>42583</v>
      </c>
      <c r="D215" s="55"/>
      <c r="E215" s="55"/>
      <c r="F215" s="55"/>
      <c r="G215" s="55"/>
      <c r="H215" s="55"/>
      <c r="I215" s="55"/>
    </row>
    <row r="216" spans="2:9" ht="15" x14ac:dyDescent="0.2">
      <c r="B216" s="57"/>
      <c r="C216" s="56">
        <v>42584</v>
      </c>
      <c r="D216" s="55"/>
      <c r="E216" s="55"/>
      <c r="F216" s="55"/>
      <c r="G216" s="55"/>
      <c r="H216" s="55"/>
      <c r="I216" s="55"/>
    </row>
    <row r="217" spans="2:9" ht="15" x14ac:dyDescent="0.2">
      <c r="B217" s="57"/>
      <c r="C217" s="56">
        <v>42585</v>
      </c>
      <c r="D217" s="55"/>
      <c r="E217" s="55"/>
      <c r="F217" s="55"/>
      <c r="G217" s="55"/>
      <c r="H217" s="55"/>
      <c r="I217" s="55"/>
    </row>
    <row r="218" spans="2:9" ht="15" x14ac:dyDescent="0.2">
      <c r="B218" s="57"/>
      <c r="C218" s="56">
        <v>42586</v>
      </c>
      <c r="D218" s="55"/>
      <c r="E218" s="55"/>
      <c r="F218" s="55"/>
      <c r="G218" s="55"/>
      <c r="H218" s="55"/>
      <c r="I218" s="55"/>
    </row>
    <row r="219" spans="2:9" ht="15" x14ac:dyDescent="0.2">
      <c r="B219" s="57"/>
      <c r="C219" s="56">
        <v>42587</v>
      </c>
      <c r="D219" s="55"/>
      <c r="E219" s="55"/>
      <c r="F219" s="55"/>
      <c r="G219" s="55"/>
      <c r="H219" s="55"/>
      <c r="I219" s="55"/>
    </row>
    <row r="220" spans="2:9" ht="15" x14ac:dyDescent="0.2">
      <c r="B220" s="57"/>
      <c r="C220" s="56">
        <v>42588</v>
      </c>
      <c r="D220" s="55"/>
      <c r="E220" s="55"/>
      <c r="F220" s="55"/>
      <c r="G220" s="55"/>
      <c r="H220" s="55"/>
      <c r="I220" s="55"/>
    </row>
    <row r="221" spans="2:9" ht="15" x14ac:dyDescent="0.2">
      <c r="B221" s="57">
        <f>WEEKNUM(C221)</f>
        <v>33</v>
      </c>
      <c r="C221" s="56">
        <v>42589</v>
      </c>
      <c r="D221" s="55"/>
      <c r="E221" s="55"/>
      <c r="F221" s="55"/>
      <c r="G221" s="55"/>
      <c r="H221" s="55"/>
      <c r="I221" s="55"/>
    </row>
    <row r="222" spans="2:9" ht="15" x14ac:dyDescent="0.2">
      <c r="B222" s="57"/>
      <c r="C222" s="56">
        <v>42590</v>
      </c>
      <c r="D222" s="55"/>
      <c r="E222" s="55"/>
      <c r="F222" s="55"/>
      <c r="G222" s="55"/>
      <c r="H222" s="55"/>
      <c r="I222" s="55"/>
    </row>
    <row r="223" spans="2:9" ht="15" x14ac:dyDescent="0.2">
      <c r="B223" s="57"/>
      <c r="C223" s="56">
        <v>42591</v>
      </c>
      <c r="D223" s="55"/>
      <c r="E223" s="55"/>
      <c r="F223" s="55"/>
      <c r="G223" s="55"/>
      <c r="H223" s="55"/>
      <c r="I223" s="55"/>
    </row>
    <row r="224" spans="2:9" ht="15" x14ac:dyDescent="0.2">
      <c r="B224" s="57"/>
      <c r="C224" s="56">
        <v>42592</v>
      </c>
      <c r="D224" s="55"/>
      <c r="E224" s="55"/>
      <c r="F224" s="55"/>
      <c r="G224" s="55"/>
      <c r="H224" s="55"/>
      <c r="I224" s="55"/>
    </row>
    <row r="225" spans="2:9" ht="15" x14ac:dyDescent="0.2">
      <c r="B225" s="57"/>
      <c r="C225" s="56">
        <v>42593</v>
      </c>
      <c r="D225" s="55"/>
      <c r="E225" s="55"/>
      <c r="F225" s="55"/>
      <c r="G225" s="55"/>
      <c r="H225" s="55"/>
      <c r="I225" s="55"/>
    </row>
    <row r="226" spans="2:9" ht="15" x14ac:dyDescent="0.2">
      <c r="B226" s="57"/>
      <c r="C226" s="56">
        <v>42594</v>
      </c>
      <c r="D226" s="55"/>
      <c r="E226" s="55"/>
      <c r="F226" s="55"/>
      <c r="G226" s="55"/>
      <c r="H226" s="55"/>
      <c r="I226" s="55"/>
    </row>
    <row r="227" spans="2:9" ht="15" x14ac:dyDescent="0.2">
      <c r="B227" s="57"/>
      <c r="C227" s="56">
        <v>42595</v>
      </c>
      <c r="D227" s="55"/>
      <c r="E227" s="55"/>
      <c r="F227" s="55"/>
      <c r="G227" s="55"/>
      <c r="H227" s="55"/>
      <c r="I227" s="55"/>
    </row>
    <row r="228" spans="2:9" ht="15" x14ac:dyDescent="0.2">
      <c r="B228" s="57">
        <f>WEEKNUM(C228)</f>
        <v>34</v>
      </c>
      <c r="C228" s="56">
        <v>42596</v>
      </c>
      <c r="D228" s="55"/>
      <c r="E228" s="55"/>
      <c r="F228" s="55"/>
      <c r="G228" s="55"/>
      <c r="H228" s="55"/>
      <c r="I228" s="55"/>
    </row>
    <row r="229" spans="2:9" ht="15" x14ac:dyDescent="0.2">
      <c r="B229" s="57"/>
      <c r="C229" s="56">
        <v>42597</v>
      </c>
      <c r="D229" s="55"/>
      <c r="E229" s="55"/>
      <c r="F229" s="55"/>
      <c r="G229" s="55"/>
      <c r="H229" s="55"/>
      <c r="I229" s="55"/>
    </row>
    <row r="230" spans="2:9" ht="15" x14ac:dyDescent="0.2">
      <c r="B230" s="57"/>
      <c r="C230" s="56">
        <v>42598</v>
      </c>
      <c r="D230" s="55"/>
      <c r="E230" s="55"/>
      <c r="F230" s="55"/>
      <c r="G230" s="55"/>
      <c r="H230" s="55"/>
      <c r="I230" s="55"/>
    </row>
    <row r="231" spans="2:9" ht="15" x14ac:dyDescent="0.2">
      <c r="B231" s="57"/>
      <c r="C231" s="56">
        <v>42599</v>
      </c>
      <c r="D231" s="55"/>
      <c r="E231" s="55"/>
      <c r="F231" s="55"/>
      <c r="G231" s="55"/>
      <c r="H231" s="55"/>
      <c r="I231" s="55"/>
    </row>
    <row r="232" spans="2:9" ht="15" x14ac:dyDescent="0.2">
      <c r="B232" s="57"/>
      <c r="C232" s="56">
        <v>42600</v>
      </c>
      <c r="D232" s="55"/>
      <c r="E232" s="55"/>
      <c r="F232" s="55"/>
      <c r="G232" s="55"/>
      <c r="H232" s="55"/>
      <c r="I232" s="55"/>
    </row>
    <row r="233" spans="2:9" ht="15" x14ac:dyDescent="0.2">
      <c r="B233" s="57"/>
      <c r="C233" s="56">
        <v>42601</v>
      </c>
      <c r="D233" s="55"/>
      <c r="E233" s="55"/>
      <c r="F233" s="55"/>
      <c r="G233" s="55"/>
      <c r="H233" s="55"/>
      <c r="I233" s="55"/>
    </row>
    <row r="234" spans="2:9" ht="15" x14ac:dyDescent="0.2">
      <c r="B234" s="57"/>
      <c r="C234" s="56">
        <v>42602</v>
      </c>
      <c r="D234" s="55"/>
      <c r="E234" s="55"/>
      <c r="F234" s="55"/>
      <c r="G234" s="55"/>
      <c r="H234" s="55"/>
      <c r="I234" s="55"/>
    </row>
    <row r="235" spans="2:9" ht="15" x14ac:dyDescent="0.2">
      <c r="B235" s="57">
        <f>WEEKNUM(C235)</f>
        <v>35</v>
      </c>
      <c r="C235" s="56">
        <v>42603</v>
      </c>
      <c r="D235" s="55"/>
      <c r="E235" s="55"/>
      <c r="F235" s="55"/>
      <c r="G235" s="55"/>
      <c r="H235" s="55"/>
      <c r="I235" s="55"/>
    </row>
    <row r="236" spans="2:9" ht="15" x14ac:dyDescent="0.2">
      <c r="B236" s="57"/>
      <c r="C236" s="56">
        <v>42604</v>
      </c>
      <c r="D236" s="55"/>
      <c r="E236" s="55"/>
      <c r="F236" s="55"/>
      <c r="G236" s="55"/>
      <c r="H236" s="55"/>
      <c r="I236" s="55"/>
    </row>
    <row r="237" spans="2:9" ht="15" x14ac:dyDescent="0.2">
      <c r="B237" s="57"/>
      <c r="C237" s="56">
        <v>42605</v>
      </c>
      <c r="D237" s="55"/>
      <c r="E237" s="55"/>
      <c r="F237" s="55"/>
      <c r="G237" s="55"/>
      <c r="H237" s="55"/>
      <c r="I237" s="55"/>
    </row>
    <row r="238" spans="2:9" ht="15" x14ac:dyDescent="0.2">
      <c r="B238" s="57"/>
      <c r="C238" s="56">
        <v>42606</v>
      </c>
      <c r="D238" s="55"/>
      <c r="E238" s="55"/>
      <c r="F238" s="55"/>
      <c r="G238" s="55"/>
      <c r="H238" s="55"/>
      <c r="I238" s="55"/>
    </row>
    <row r="239" spans="2:9" ht="15" x14ac:dyDescent="0.2">
      <c r="B239" s="57"/>
      <c r="C239" s="56">
        <v>42607</v>
      </c>
      <c r="D239" s="55"/>
      <c r="E239" s="55"/>
      <c r="F239" s="55"/>
      <c r="G239" s="55"/>
      <c r="H239" s="55"/>
      <c r="I239" s="55"/>
    </row>
    <row r="240" spans="2:9" ht="15" x14ac:dyDescent="0.2">
      <c r="B240" s="57"/>
      <c r="C240" s="56">
        <v>42608</v>
      </c>
      <c r="D240" s="55"/>
      <c r="E240" s="55"/>
      <c r="F240" s="55"/>
      <c r="G240" s="55"/>
      <c r="H240" s="55"/>
      <c r="I240" s="55"/>
    </row>
    <row r="241" spans="2:9" ht="15" x14ac:dyDescent="0.2">
      <c r="B241" s="57"/>
      <c r="C241" s="56">
        <v>42609</v>
      </c>
      <c r="D241" s="55"/>
      <c r="E241" s="55"/>
      <c r="F241" s="55"/>
      <c r="G241" s="55"/>
      <c r="H241" s="55"/>
      <c r="I241" s="55"/>
    </row>
    <row r="242" spans="2:9" ht="15" x14ac:dyDescent="0.2">
      <c r="B242" s="57">
        <f>WEEKNUM(C242)</f>
        <v>36</v>
      </c>
      <c r="C242" s="56">
        <v>42610</v>
      </c>
      <c r="D242" s="55"/>
      <c r="E242" s="55"/>
      <c r="F242" s="55"/>
      <c r="G242" s="55"/>
      <c r="H242" s="55"/>
      <c r="I242" s="55"/>
    </row>
    <row r="243" spans="2:9" ht="15" x14ac:dyDescent="0.2">
      <c r="B243" s="57"/>
      <c r="C243" s="56">
        <v>42611</v>
      </c>
      <c r="D243" s="55"/>
      <c r="E243" s="55"/>
      <c r="F243" s="55"/>
      <c r="G243" s="55"/>
      <c r="H243" s="55"/>
      <c r="I243" s="55"/>
    </row>
    <row r="244" spans="2:9" ht="15" x14ac:dyDescent="0.2">
      <c r="B244" s="57"/>
      <c r="C244" s="56">
        <v>42612</v>
      </c>
      <c r="D244" s="55"/>
      <c r="E244" s="55"/>
      <c r="F244" s="55"/>
      <c r="G244" s="55"/>
      <c r="H244" s="55"/>
      <c r="I244" s="55"/>
    </row>
    <row r="245" spans="2:9" ht="15" x14ac:dyDescent="0.2">
      <c r="B245" s="57"/>
      <c r="C245" s="56">
        <v>42613</v>
      </c>
      <c r="D245" s="55"/>
      <c r="E245" s="55"/>
      <c r="F245" s="55"/>
      <c r="G245" s="55"/>
      <c r="H245" s="55"/>
      <c r="I245" s="55"/>
    </row>
    <row r="246" spans="2:9" ht="15" x14ac:dyDescent="0.2">
      <c r="B246" s="57"/>
      <c r="C246" s="56">
        <v>42614</v>
      </c>
      <c r="D246" s="55"/>
      <c r="E246" s="55"/>
      <c r="F246" s="55"/>
      <c r="G246" s="55"/>
      <c r="H246" s="55"/>
      <c r="I246" s="55"/>
    </row>
    <row r="247" spans="2:9" ht="15" x14ac:dyDescent="0.2">
      <c r="B247" s="57"/>
      <c r="C247" s="56">
        <v>42615</v>
      </c>
      <c r="D247" s="55"/>
      <c r="E247" s="55"/>
      <c r="F247" s="55"/>
      <c r="G247" s="55"/>
      <c r="H247" s="55"/>
      <c r="I247" s="55"/>
    </row>
    <row r="248" spans="2:9" ht="15" x14ac:dyDescent="0.2">
      <c r="B248" s="57"/>
      <c r="C248" s="56">
        <v>42616</v>
      </c>
      <c r="D248" s="55"/>
      <c r="E248" s="55"/>
      <c r="F248" s="55"/>
      <c r="G248" s="55"/>
      <c r="H248" s="55"/>
      <c r="I248" s="55"/>
    </row>
    <row r="249" spans="2:9" ht="15" x14ac:dyDescent="0.2">
      <c r="B249" s="57">
        <f>WEEKNUM(C249)</f>
        <v>37</v>
      </c>
      <c r="C249" s="56">
        <v>42617</v>
      </c>
      <c r="D249" s="55"/>
      <c r="E249" s="55"/>
      <c r="F249" s="55"/>
      <c r="G249" s="55"/>
      <c r="H249" s="55"/>
      <c r="I249" s="55"/>
    </row>
    <row r="250" spans="2:9" ht="15" x14ac:dyDescent="0.2">
      <c r="B250" s="57"/>
      <c r="C250" s="56">
        <v>42618</v>
      </c>
      <c r="D250" s="55"/>
      <c r="E250" s="55"/>
      <c r="F250" s="55"/>
      <c r="G250" s="55"/>
      <c r="H250" s="55"/>
      <c r="I250" s="55"/>
    </row>
    <row r="251" spans="2:9" ht="15" x14ac:dyDescent="0.2">
      <c r="B251" s="57"/>
      <c r="C251" s="56">
        <v>42619</v>
      </c>
      <c r="D251" s="55"/>
      <c r="E251" s="55"/>
      <c r="F251" s="55"/>
      <c r="G251" s="55"/>
      <c r="H251" s="55"/>
      <c r="I251" s="55"/>
    </row>
    <row r="252" spans="2:9" ht="15" x14ac:dyDescent="0.2">
      <c r="B252" s="57"/>
      <c r="C252" s="56">
        <v>42620</v>
      </c>
      <c r="D252" s="55"/>
      <c r="E252" s="55"/>
      <c r="F252" s="55"/>
      <c r="G252" s="55"/>
      <c r="H252" s="55"/>
      <c r="I252" s="55"/>
    </row>
    <row r="253" spans="2:9" ht="15" x14ac:dyDescent="0.2">
      <c r="B253" s="57"/>
      <c r="C253" s="56">
        <v>42621</v>
      </c>
      <c r="D253" s="55"/>
      <c r="E253" s="55"/>
      <c r="F253" s="55"/>
      <c r="G253" s="55"/>
      <c r="H253" s="55"/>
      <c r="I253" s="55"/>
    </row>
    <row r="254" spans="2:9" ht="15" x14ac:dyDescent="0.2">
      <c r="B254" s="57"/>
      <c r="C254" s="56">
        <v>42622</v>
      </c>
      <c r="D254" s="55"/>
      <c r="E254" s="55"/>
      <c r="F254" s="55"/>
      <c r="G254" s="55"/>
      <c r="H254" s="55"/>
      <c r="I254" s="55"/>
    </row>
    <row r="255" spans="2:9" ht="15" x14ac:dyDescent="0.2">
      <c r="B255" s="57"/>
      <c r="C255" s="56">
        <v>42623</v>
      </c>
      <c r="D255" s="55"/>
      <c r="E255" s="55"/>
      <c r="F255" s="55"/>
      <c r="G255" s="55"/>
      <c r="H255" s="55"/>
      <c r="I255" s="55"/>
    </row>
    <row r="256" spans="2:9" ht="15" x14ac:dyDescent="0.2">
      <c r="B256" s="57">
        <f>WEEKNUM(C256)</f>
        <v>38</v>
      </c>
      <c r="C256" s="56">
        <v>42624</v>
      </c>
      <c r="D256" s="55"/>
      <c r="E256" s="55"/>
      <c r="F256" s="55"/>
      <c r="G256" s="55"/>
      <c r="H256" s="55"/>
      <c r="I256" s="55"/>
    </row>
    <row r="257" spans="2:9" ht="15" x14ac:dyDescent="0.2">
      <c r="B257" s="57"/>
      <c r="C257" s="56">
        <v>42625</v>
      </c>
      <c r="D257" s="55"/>
      <c r="E257" s="55"/>
      <c r="F257" s="55"/>
      <c r="G257" s="55"/>
      <c r="H257" s="55"/>
      <c r="I257" s="55"/>
    </row>
    <row r="258" spans="2:9" ht="15" x14ac:dyDescent="0.2">
      <c r="B258" s="57"/>
      <c r="C258" s="56">
        <v>42626</v>
      </c>
      <c r="D258" s="55"/>
      <c r="E258" s="55"/>
      <c r="F258" s="55"/>
      <c r="G258" s="55"/>
      <c r="H258" s="55"/>
      <c r="I258" s="55"/>
    </row>
    <row r="259" spans="2:9" ht="15" x14ac:dyDescent="0.2">
      <c r="B259" s="57"/>
      <c r="C259" s="56">
        <v>42627</v>
      </c>
      <c r="D259" s="55"/>
      <c r="E259" s="55"/>
      <c r="F259" s="55"/>
      <c r="G259" s="55"/>
      <c r="H259" s="55"/>
      <c r="I259" s="55"/>
    </row>
    <row r="260" spans="2:9" ht="15" x14ac:dyDescent="0.2">
      <c r="B260" s="57"/>
      <c r="C260" s="56">
        <v>42628</v>
      </c>
      <c r="D260" s="55"/>
      <c r="E260" s="55"/>
      <c r="F260" s="55"/>
      <c r="G260" s="55"/>
      <c r="H260" s="55"/>
      <c r="I260" s="55"/>
    </row>
    <row r="261" spans="2:9" ht="15" x14ac:dyDescent="0.2">
      <c r="B261" s="57"/>
      <c r="C261" s="56">
        <v>42629</v>
      </c>
      <c r="D261" s="55"/>
      <c r="E261" s="55"/>
      <c r="F261" s="55"/>
      <c r="G261" s="55"/>
      <c r="H261" s="55"/>
      <c r="I261" s="55"/>
    </row>
    <row r="262" spans="2:9" ht="15" x14ac:dyDescent="0.2">
      <c r="B262" s="57"/>
      <c r="C262" s="56">
        <v>42630</v>
      </c>
      <c r="D262" s="55"/>
      <c r="E262" s="55"/>
      <c r="F262" s="55"/>
      <c r="G262" s="55"/>
      <c r="H262" s="55"/>
      <c r="I262" s="55"/>
    </row>
    <row r="263" spans="2:9" ht="15" x14ac:dyDescent="0.2">
      <c r="B263" s="57">
        <f>WEEKNUM(C263)</f>
        <v>39</v>
      </c>
      <c r="C263" s="56">
        <v>42631</v>
      </c>
      <c r="D263" s="55"/>
      <c r="E263" s="55"/>
      <c r="F263" s="55"/>
      <c r="G263" s="55"/>
      <c r="H263" s="55"/>
      <c r="I263" s="55"/>
    </row>
    <row r="264" spans="2:9" ht="15" x14ac:dyDescent="0.2">
      <c r="B264" s="57"/>
      <c r="C264" s="56">
        <v>42632</v>
      </c>
      <c r="D264" s="55"/>
      <c r="E264" s="55"/>
      <c r="F264" s="55"/>
      <c r="G264" s="55"/>
      <c r="H264" s="55"/>
      <c r="I264" s="55"/>
    </row>
    <row r="265" spans="2:9" ht="15" x14ac:dyDescent="0.2">
      <c r="B265" s="57"/>
      <c r="C265" s="56">
        <v>42633</v>
      </c>
      <c r="D265" s="55"/>
      <c r="E265" s="55"/>
      <c r="F265" s="55"/>
      <c r="G265" s="55"/>
      <c r="H265" s="55"/>
      <c r="I265" s="55"/>
    </row>
    <row r="266" spans="2:9" ht="15" x14ac:dyDescent="0.2">
      <c r="B266" s="57"/>
      <c r="C266" s="56">
        <v>42634</v>
      </c>
      <c r="D266" s="55"/>
      <c r="E266" s="55"/>
      <c r="F266" s="55"/>
      <c r="G266" s="55"/>
      <c r="H266" s="55"/>
      <c r="I266" s="55"/>
    </row>
    <row r="267" spans="2:9" ht="15" x14ac:dyDescent="0.2">
      <c r="B267" s="57"/>
      <c r="C267" s="56">
        <v>42635</v>
      </c>
      <c r="D267" s="55"/>
      <c r="E267" s="55"/>
      <c r="F267" s="55"/>
      <c r="G267" s="55"/>
      <c r="H267" s="55"/>
      <c r="I267" s="55"/>
    </row>
    <row r="268" spans="2:9" ht="15" x14ac:dyDescent="0.2">
      <c r="B268" s="57"/>
      <c r="C268" s="56">
        <v>42636</v>
      </c>
      <c r="D268" s="55"/>
      <c r="E268" s="55"/>
      <c r="F268" s="55"/>
      <c r="G268" s="55"/>
      <c r="H268" s="55"/>
      <c r="I268" s="55"/>
    </row>
    <row r="269" spans="2:9" ht="15" x14ac:dyDescent="0.2">
      <c r="B269" s="57"/>
      <c r="C269" s="56">
        <v>42637</v>
      </c>
      <c r="D269" s="55"/>
      <c r="E269" s="55"/>
      <c r="F269" s="55"/>
      <c r="G269" s="55"/>
      <c r="H269" s="55"/>
      <c r="I269" s="55"/>
    </row>
    <row r="270" spans="2:9" ht="15" x14ac:dyDescent="0.2">
      <c r="B270" s="57">
        <f>WEEKNUM(C270)</f>
        <v>40</v>
      </c>
      <c r="C270" s="56">
        <v>42638</v>
      </c>
      <c r="D270" s="55"/>
      <c r="E270" s="55"/>
      <c r="F270" s="55"/>
      <c r="G270" s="55"/>
      <c r="H270" s="55"/>
      <c r="I270" s="55"/>
    </row>
    <row r="271" spans="2:9" ht="15" x14ac:dyDescent="0.2">
      <c r="B271" s="57"/>
      <c r="C271" s="56">
        <v>42639</v>
      </c>
      <c r="D271" s="55"/>
      <c r="E271" s="55"/>
      <c r="F271" s="55"/>
      <c r="G271" s="55"/>
      <c r="H271" s="55"/>
      <c r="I271" s="55"/>
    </row>
    <row r="272" spans="2:9" ht="15" x14ac:dyDescent="0.2">
      <c r="B272" s="57"/>
      <c r="C272" s="56">
        <v>42640</v>
      </c>
      <c r="D272" s="55"/>
      <c r="E272" s="55"/>
      <c r="F272" s="55"/>
      <c r="G272" s="55"/>
      <c r="H272" s="55"/>
      <c r="I272" s="55"/>
    </row>
    <row r="273" spans="2:9" ht="15" x14ac:dyDescent="0.2">
      <c r="B273" s="57"/>
      <c r="C273" s="56">
        <v>42641</v>
      </c>
      <c r="D273" s="55"/>
      <c r="E273" s="55"/>
      <c r="F273" s="55"/>
      <c r="G273" s="55"/>
      <c r="H273" s="55"/>
      <c r="I273" s="55"/>
    </row>
    <row r="274" spans="2:9" ht="15" x14ac:dyDescent="0.2">
      <c r="B274" s="57"/>
      <c r="C274" s="56">
        <v>42642</v>
      </c>
      <c r="D274" s="55"/>
      <c r="E274" s="55"/>
      <c r="F274" s="55"/>
      <c r="G274" s="55"/>
      <c r="H274" s="55"/>
      <c r="I274" s="55"/>
    </row>
    <row r="275" spans="2:9" ht="15" x14ac:dyDescent="0.2">
      <c r="B275" s="57"/>
      <c r="C275" s="56">
        <v>42643</v>
      </c>
      <c r="D275" s="55"/>
      <c r="E275" s="55"/>
      <c r="F275" s="55"/>
      <c r="G275" s="55"/>
      <c r="H275" s="55"/>
      <c r="I275" s="55"/>
    </row>
    <row r="276" spans="2:9" ht="15" x14ac:dyDescent="0.2">
      <c r="B276" s="57"/>
      <c r="C276" s="56">
        <v>42644</v>
      </c>
      <c r="D276" s="55"/>
      <c r="E276" s="55"/>
      <c r="F276" s="55"/>
      <c r="G276" s="55"/>
      <c r="H276" s="55"/>
      <c r="I276" s="55"/>
    </row>
    <row r="277" spans="2:9" ht="15" x14ac:dyDescent="0.2">
      <c r="B277" s="57">
        <f>WEEKNUM(C277)</f>
        <v>41</v>
      </c>
      <c r="C277" s="56">
        <v>42645</v>
      </c>
      <c r="D277" s="55"/>
      <c r="E277" s="55"/>
      <c r="F277" s="55"/>
      <c r="G277" s="55"/>
      <c r="H277" s="55"/>
      <c r="I277" s="55"/>
    </row>
    <row r="278" spans="2:9" ht="15" x14ac:dyDescent="0.2">
      <c r="B278" s="57"/>
      <c r="C278" s="56">
        <v>42646</v>
      </c>
      <c r="D278" s="55"/>
      <c r="E278" s="55"/>
      <c r="F278" s="55"/>
      <c r="G278" s="55"/>
      <c r="H278" s="55"/>
      <c r="I278" s="55"/>
    </row>
    <row r="279" spans="2:9" ht="15" x14ac:dyDescent="0.2">
      <c r="B279" s="57"/>
      <c r="C279" s="56">
        <v>42647</v>
      </c>
      <c r="D279" s="55"/>
      <c r="E279" s="55"/>
      <c r="F279" s="55"/>
      <c r="G279" s="55"/>
      <c r="H279" s="55"/>
      <c r="I279" s="55"/>
    </row>
    <row r="280" spans="2:9" ht="15" x14ac:dyDescent="0.2">
      <c r="B280" s="57"/>
      <c r="C280" s="56">
        <v>42648</v>
      </c>
      <c r="D280" s="55"/>
      <c r="E280" s="55"/>
      <c r="F280" s="55"/>
      <c r="G280" s="55"/>
      <c r="H280" s="55"/>
      <c r="I280" s="55"/>
    </row>
    <row r="281" spans="2:9" ht="15" x14ac:dyDescent="0.2">
      <c r="B281" s="57"/>
      <c r="C281" s="56">
        <v>42649</v>
      </c>
      <c r="D281" s="55"/>
      <c r="E281" s="55"/>
      <c r="F281" s="55"/>
      <c r="G281" s="55"/>
      <c r="H281" s="55"/>
      <c r="I281" s="55"/>
    </row>
    <row r="282" spans="2:9" ht="15" x14ac:dyDescent="0.2">
      <c r="B282" s="57"/>
      <c r="C282" s="56">
        <v>42650</v>
      </c>
      <c r="D282" s="55"/>
      <c r="E282" s="55"/>
      <c r="F282" s="55"/>
      <c r="G282" s="55"/>
      <c r="H282" s="55"/>
      <c r="I282" s="55"/>
    </row>
    <row r="283" spans="2:9" ht="15" x14ac:dyDescent="0.2">
      <c r="B283" s="57"/>
      <c r="C283" s="56">
        <v>42651</v>
      </c>
      <c r="D283" s="55"/>
      <c r="E283" s="55"/>
      <c r="F283" s="55"/>
      <c r="G283" s="55"/>
      <c r="H283" s="55"/>
      <c r="I283" s="55"/>
    </row>
    <row r="284" spans="2:9" ht="15" x14ac:dyDescent="0.2">
      <c r="B284" s="57">
        <f>WEEKNUM(C284)</f>
        <v>42</v>
      </c>
      <c r="C284" s="56">
        <v>42652</v>
      </c>
      <c r="D284" s="55"/>
      <c r="E284" s="55"/>
      <c r="F284" s="55"/>
      <c r="G284" s="55"/>
      <c r="H284" s="55"/>
      <c r="I284" s="55"/>
    </row>
    <row r="285" spans="2:9" ht="15" x14ac:dyDescent="0.2">
      <c r="B285" s="57"/>
      <c r="C285" s="56">
        <v>42653</v>
      </c>
      <c r="D285" s="55"/>
      <c r="E285" s="55"/>
      <c r="F285" s="55"/>
      <c r="G285" s="55"/>
      <c r="H285" s="55"/>
      <c r="I285" s="55"/>
    </row>
    <row r="286" spans="2:9" ht="15" x14ac:dyDescent="0.2">
      <c r="B286" s="57"/>
      <c r="C286" s="56">
        <v>42654</v>
      </c>
      <c r="D286" s="55"/>
      <c r="E286" s="55"/>
      <c r="F286" s="55"/>
      <c r="G286" s="55"/>
      <c r="H286" s="55"/>
      <c r="I286" s="55"/>
    </row>
    <row r="287" spans="2:9" ht="15" x14ac:dyDescent="0.2">
      <c r="B287" s="57"/>
      <c r="C287" s="56">
        <v>42655</v>
      </c>
      <c r="D287" s="55"/>
      <c r="E287" s="55"/>
      <c r="F287" s="55"/>
      <c r="G287" s="55"/>
      <c r="H287" s="55"/>
      <c r="I287" s="55"/>
    </row>
    <row r="288" spans="2:9" ht="15" x14ac:dyDescent="0.2">
      <c r="B288" s="57"/>
      <c r="C288" s="56">
        <v>42656</v>
      </c>
      <c r="D288" s="55"/>
      <c r="E288" s="55"/>
      <c r="F288" s="55"/>
      <c r="G288" s="55"/>
      <c r="H288" s="55"/>
      <c r="I288" s="55"/>
    </row>
    <row r="289" spans="2:9" ht="15" x14ac:dyDescent="0.2">
      <c r="B289" s="57"/>
      <c r="C289" s="56">
        <v>42657</v>
      </c>
      <c r="D289" s="55"/>
      <c r="E289" s="55"/>
      <c r="F289" s="55"/>
      <c r="G289" s="55"/>
      <c r="H289" s="55"/>
      <c r="I289" s="55"/>
    </row>
    <row r="290" spans="2:9" ht="15" x14ac:dyDescent="0.2">
      <c r="B290" s="57"/>
      <c r="C290" s="56">
        <v>42658</v>
      </c>
      <c r="D290" s="55"/>
      <c r="E290" s="55"/>
      <c r="F290" s="55"/>
      <c r="G290" s="55"/>
      <c r="H290" s="55"/>
      <c r="I290" s="55"/>
    </row>
    <row r="291" spans="2:9" ht="15" x14ac:dyDescent="0.2">
      <c r="B291" s="57">
        <f>WEEKNUM(C291)</f>
        <v>43</v>
      </c>
      <c r="C291" s="56">
        <v>42659</v>
      </c>
      <c r="D291" s="55"/>
      <c r="E291" s="55"/>
      <c r="F291" s="55"/>
      <c r="G291" s="55"/>
      <c r="H291" s="55"/>
      <c r="I291" s="55"/>
    </row>
    <row r="292" spans="2:9" ht="15" x14ac:dyDescent="0.2">
      <c r="B292" s="57"/>
      <c r="C292" s="56">
        <v>42660</v>
      </c>
      <c r="D292" s="55"/>
      <c r="E292" s="55"/>
      <c r="F292" s="55"/>
      <c r="G292" s="55"/>
      <c r="H292" s="55"/>
      <c r="I292" s="55"/>
    </row>
    <row r="293" spans="2:9" ht="15" x14ac:dyDescent="0.2">
      <c r="B293" s="57"/>
      <c r="C293" s="56">
        <v>42661</v>
      </c>
      <c r="D293" s="55"/>
      <c r="E293" s="55"/>
      <c r="F293" s="55"/>
      <c r="G293" s="55"/>
      <c r="H293" s="55"/>
      <c r="I293" s="55"/>
    </row>
    <row r="294" spans="2:9" ht="15" x14ac:dyDescent="0.2">
      <c r="B294" s="57"/>
      <c r="C294" s="56">
        <v>42662</v>
      </c>
      <c r="D294" s="55"/>
      <c r="E294" s="55"/>
      <c r="F294" s="55"/>
      <c r="G294" s="55"/>
      <c r="H294" s="55"/>
      <c r="I294" s="55"/>
    </row>
    <row r="295" spans="2:9" ht="15" x14ac:dyDescent="0.2">
      <c r="B295" s="57"/>
      <c r="C295" s="56">
        <v>42663</v>
      </c>
      <c r="D295" s="55"/>
      <c r="E295" s="55"/>
      <c r="F295" s="55"/>
      <c r="G295" s="55"/>
      <c r="H295" s="55"/>
      <c r="I295" s="55"/>
    </row>
    <row r="296" spans="2:9" ht="15" x14ac:dyDescent="0.2">
      <c r="B296" s="57"/>
      <c r="C296" s="56">
        <v>42664</v>
      </c>
      <c r="D296" s="55"/>
      <c r="E296" s="55"/>
      <c r="F296" s="55"/>
      <c r="G296" s="55"/>
      <c r="H296" s="55"/>
      <c r="I296" s="55"/>
    </row>
    <row r="297" spans="2:9" ht="15" x14ac:dyDescent="0.2">
      <c r="B297" s="57"/>
      <c r="C297" s="56">
        <v>42665</v>
      </c>
      <c r="D297" s="55"/>
      <c r="E297" s="55"/>
      <c r="F297" s="55"/>
      <c r="G297" s="55"/>
      <c r="H297" s="55"/>
      <c r="I297" s="55"/>
    </row>
    <row r="298" spans="2:9" ht="15" x14ac:dyDescent="0.2">
      <c r="B298" s="57">
        <f>WEEKNUM(C298)</f>
        <v>44</v>
      </c>
      <c r="C298" s="56">
        <v>42666</v>
      </c>
      <c r="D298" s="55"/>
      <c r="E298" s="55"/>
      <c r="F298" s="55"/>
      <c r="G298" s="55"/>
      <c r="H298" s="55"/>
      <c r="I298" s="55"/>
    </row>
    <row r="299" spans="2:9" ht="15" x14ac:dyDescent="0.2">
      <c r="B299" s="57"/>
      <c r="C299" s="56">
        <v>42667</v>
      </c>
      <c r="D299" s="55"/>
      <c r="E299" s="55"/>
      <c r="F299" s="55"/>
      <c r="G299" s="55"/>
      <c r="H299" s="55"/>
      <c r="I299" s="55"/>
    </row>
    <row r="300" spans="2:9" ht="15" x14ac:dyDescent="0.2">
      <c r="B300" s="57"/>
      <c r="C300" s="56">
        <v>42668</v>
      </c>
      <c r="D300" s="55"/>
      <c r="E300" s="55"/>
      <c r="F300" s="55"/>
      <c r="G300" s="55"/>
      <c r="H300" s="55"/>
      <c r="I300" s="55"/>
    </row>
    <row r="301" spans="2:9" ht="15" x14ac:dyDescent="0.2">
      <c r="B301" s="57"/>
      <c r="C301" s="56">
        <v>42669</v>
      </c>
      <c r="D301" s="55"/>
      <c r="E301" s="55"/>
      <c r="F301" s="55"/>
      <c r="G301" s="55"/>
      <c r="H301" s="55"/>
      <c r="I301" s="55"/>
    </row>
    <row r="302" spans="2:9" ht="15" x14ac:dyDescent="0.2">
      <c r="B302" s="57"/>
      <c r="C302" s="56">
        <v>42670</v>
      </c>
      <c r="D302" s="55"/>
      <c r="E302" s="55"/>
      <c r="F302" s="55"/>
      <c r="G302" s="55"/>
      <c r="H302" s="55"/>
      <c r="I302" s="55"/>
    </row>
    <row r="303" spans="2:9" ht="15" x14ac:dyDescent="0.2">
      <c r="B303" s="57"/>
      <c r="C303" s="56">
        <v>42671</v>
      </c>
      <c r="D303" s="55"/>
      <c r="E303" s="55"/>
      <c r="F303" s="55"/>
      <c r="G303" s="55"/>
      <c r="H303" s="55"/>
      <c r="I303" s="55"/>
    </row>
    <row r="304" spans="2:9" ht="15" x14ac:dyDescent="0.2">
      <c r="B304" s="57"/>
      <c r="C304" s="56">
        <v>42672</v>
      </c>
      <c r="D304" s="55"/>
      <c r="E304" s="55"/>
      <c r="F304" s="55"/>
      <c r="G304" s="55"/>
      <c r="H304" s="55"/>
      <c r="I304" s="55"/>
    </row>
    <row r="305" spans="2:9" ht="15" x14ac:dyDescent="0.2">
      <c r="B305" s="57">
        <f>WEEKNUM(C305)</f>
        <v>45</v>
      </c>
      <c r="C305" s="56">
        <v>42673</v>
      </c>
      <c r="D305" s="55"/>
      <c r="E305" s="55"/>
      <c r="F305" s="55"/>
      <c r="G305" s="55"/>
      <c r="H305" s="55"/>
      <c r="I305" s="55"/>
    </row>
    <row r="306" spans="2:9" ht="15" x14ac:dyDescent="0.2">
      <c r="B306" s="57"/>
      <c r="C306" s="56">
        <v>42674</v>
      </c>
      <c r="D306" s="55"/>
      <c r="E306" s="55"/>
      <c r="F306" s="55"/>
      <c r="G306" s="55"/>
      <c r="H306" s="55"/>
      <c r="I306" s="55"/>
    </row>
    <row r="307" spans="2:9" ht="15" x14ac:dyDescent="0.2">
      <c r="B307" s="57"/>
      <c r="C307" s="56">
        <v>42675</v>
      </c>
      <c r="D307" s="55"/>
      <c r="E307" s="55"/>
      <c r="F307" s="55"/>
      <c r="G307" s="55"/>
      <c r="H307" s="55"/>
      <c r="I307" s="55"/>
    </row>
    <row r="308" spans="2:9" ht="15" x14ac:dyDescent="0.2">
      <c r="B308" s="57"/>
      <c r="C308" s="56">
        <v>42676</v>
      </c>
      <c r="D308" s="55"/>
      <c r="E308" s="55"/>
      <c r="F308" s="55"/>
      <c r="G308" s="55"/>
      <c r="H308" s="55"/>
      <c r="I308" s="55"/>
    </row>
    <row r="309" spans="2:9" ht="15" x14ac:dyDescent="0.2">
      <c r="B309" s="57"/>
      <c r="C309" s="56">
        <v>42677</v>
      </c>
      <c r="D309" s="55"/>
      <c r="E309" s="55"/>
      <c r="F309" s="55"/>
      <c r="G309" s="55"/>
      <c r="H309" s="55"/>
      <c r="I309" s="55"/>
    </row>
    <row r="310" spans="2:9" ht="15" x14ac:dyDescent="0.2">
      <c r="B310" s="57"/>
      <c r="C310" s="56">
        <v>42678</v>
      </c>
      <c r="D310" s="55"/>
      <c r="E310" s="55"/>
      <c r="F310" s="55"/>
      <c r="G310" s="55"/>
      <c r="H310" s="55"/>
      <c r="I310" s="55"/>
    </row>
    <row r="311" spans="2:9" ht="15" x14ac:dyDescent="0.2">
      <c r="B311" s="57"/>
      <c r="C311" s="56">
        <v>42679</v>
      </c>
      <c r="D311" s="55"/>
      <c r="E311" s="55"/>
      <c r="F311" s="55"/>
      <c r="G311" s="55"/>
      <c r="H311" s="55"/>
      <c r="I311" s="55"/>
    </row>
    <row r="312" spans="2:9" ht="15" x14ac:dyDescent="0.2">
      <c r="B312" s="57">
        <f>WEEKNUM(C312)</f>
        <v>46</v>
      </c>
      <c r="C312" s="56">
        <v>42680</v>
      </c>
      <c r="D312" s="55"/>
      <c r="E312" s="55"/>
      <c r="F312" s="55"/>
      <c r="G312" s="55"/>
      <c r="H312" s="55"/>
      <c r="I312" s="55"/>
    </row>
    <row r="313" spans="2:9" ht="15" x14ac:dyDescent="0.2">
      <c r="B313" s="57"/>
      <c r="C313" s="56">
        <v>42681</v>
      </c>
      <c r="D313" s="55"/>
      <c r="E313" s="55"/>
      <c r="F313" s="55"/>
      <c r="G313" s="55"/>
      <c r="H313" s="55"/>
      <c r="I313" s="55"/>
    </row>
    <row r="314" spans="2:9" ht="15" x14ac:dyDescent="0.2">
      <c r="B314" s="57"/>
      <c r="C314" s="56">
        <v>42682</v>
      </c>
      <c r="D314" s="55"/>
      <c r="E314" s="55"/>
      <c r="F314" s="55"/>
      <c r="G314" s="55"/>
      <c r="H314" s="55"/>
      <c r="I314" s="55"/>
    </row>
    <row r="315" spans="2:9" ht="15" x14ac:dyDescent="0.2">
      <c r="B315" s="57"/>
      <c r="C315" s="56">
        <v>42683</v>
      </c>
      <c r="D315" s="55"/>
      <c r="E315" s="55"/>
      <c r="F315" s="55"/>
      <c r="G315" s="55"/>
      <c r="H315" s="55"/>
      <c r="I315" s="55"/>
    </row>
    <row r="316" spans="2:9" ht="15" x14ac:dyDescent="0.2">
      <c r="B316" s="57"/>
      <c r="C316" s="56">
        <v>42684</v>
      </c>
      <c r="D316" s="55"/>
      <c r="E316" s="55"/>
      <c r="F316" s="55"/>
      <c r="G316" s="55"/>
      <c r="H316" s="55"/>
      <c r="I316" s="55"/>
    </row>
    <row r="317" spans="2:9" ht="15" x14ac:dyDescent="0.2">
      <c r="B317" s="57"/>
      <c r="C317" s="56">
        <v>42685</v>
      </c>
      <c r="D317" s="55"/>
      <c r="E317" s="55"/>
      <c r="F317" s="55"/>
      <c r="G317" s="55"/>
      <c r="H317" s="55"/>
      <c r="I317" s="55"/>
    </row>
    <row r="318" spans="2:9" ht="15" x14ac:dyDescent="0.2">
      <c r="B318" s="57"/>
      <c r="C318" s="56">
        <v>42686</v>
      </c>
      <c r="D318" s="55"/>
      <c r="E318" s="55"/>
      <c r="F318" s="55"/>
      <c r="G318" s="55"/>
      <c r="H318" s="55"/>
      <c r="I318" s="55"/>
    </row>
    <row r="319" spans="2:9" ht="15" x14ac:dyDescent="0.2">
      <c r="B319" s="57">
        <f>WEEKNUM(C319)</f>
        <v>47</v>
      </c>
      <c r="C319" s="56">
        <v>42687</v>
      </c>
      <c r="D319" s="55"/>
      <c r="E319" s="55"/>
      <c r="F319" s="55"/>
      <c r="G319" s="55"/>
      <c r="H319" s="55"/>
      <c r="I319" s="55"/>
    </row>
    <row r="320" spans="2:9" ht="15" x14ac:dyDescent="0.2">
      <c r="B320" s="57"/>
      <c r="C320" s="56">
        <v>42688</v>
      </c>
      <c r="D320" s="55"/>
      <c r="E320" s="55"/>
      <c r="F320" s="55"/>
      <c r="G320" s="55"/>
      <c r="H320" s="55"/>
      <c r="I320" s="55"/>
    </row>
    <row r="321" spans="2:9" ht="15" x14ac:dyDescent="0.2">
      <c r="B321" s="57"/>
      <c r="C321" s="56">
        <v>42689</v>
      </c>
      <c r="D321" s="55"/>
      <c r="E321" s="55"/>
      <c r="F321" s="55"/>
      <c r="G321" s="55"/>
      <c r="H321" s="55"/>
      <c r="I321" s="55"/>
    </row>
    <row r="322" spans="2:9" ht="15" x14ac:dyDescent="0.2">
      <c r="B322" s="57"/>
      <c r="C322" s="56">
        <v>42690</v>
      </c>
      <c r="D322" s="55"/>
      <c r="E322" s="55"/>
      <c r="F322" s="55"/>
      <c r="G322" s="55"/>
      <c r="H322" s="55"/>
      <c r="I322" s="55"/>
    </row>
    <row r="323" spans="2:9" ht="15" x14ac:dyDescent="0.2">
      <c r="B323" s="57"/>
      <c r="C323" s="56">
        <v>42691</v>
      </c>
      <c r="D323" s="55"/>
      <c r="E323" s="55"/>
      <c r="F323" s="55"/>
      <c r="G323" s="55"/>
      <c r="H323" s="55"/>
      <c r="I323" s="55"/>
    </row>
    <row r="324" spans="2:9" ht="15" x14ac:dyDescent="0.2">
      <c r="B324" s="57"/>
      <c r="C324" s="56">
        <v>42692</v>
      </c>
      <c r="D324" s="55"/>
      <c r="E324" s="55"/>
      <c r="F324" s="55"/>
      <c r="G324" s="55"/>
      <c r="H324" s="55"/>
      <c r="I324" s="55"/>
    </row>
    <row r="325" spans="2:9" ht="15" x14ac:dyDescent="0.2">
      <c r="B325" s="57"/>
      <c r="C325" s="56">
        <v>42693</v>
      </c>
      <c r="D325" s="55"/>
      <c r="E325" s="55"/>
      <c r="F325" s="55"/>
      <c r="G325" s="55"/>
      <c r="H325" s="55"/>
      <c r="I325" s="55"/>
    </row>
    <row r="326" spans="2:9" ht="15" x14ac:dyDescent="0.2">
      <c r="B326" s="57">
        <f>WEEKNUM(C326)</f>
        <v>48</v>
      </c>
      <c r="C326" s="56">
        <v>42694</v>
      </c>
      <c r="D326" s="55"/>
      <c r="E326" s="55"/>
      <c r="F326" s="55"/>
      <c r="G326" s="55"/>
      <c r="H326" s="55"/>
      <c r="I326" s="55"/>
    </row>
    <row r="327" spans="2:9" ht="15" x14ac:dyDescent="0.2">
      <c r="B327" s="57"/>
      <c r="C327" s="56">
        <v>42695</v>
      </c>
      <c r="D327" s="55"/>
      <c r="E327" s="55"/>
      <c r="F327" s="55"/>
      <c r="G327" s="55"/>
      <c r="H327" s="55"/>
      <c r="I327" s="55"/>
    </row>
    <row r="328" spans="2:9" ht="15" x14ac:dyDescent="0.2">
      <c r="B328" s="57"/>
      <c r="C328" s="56">
        <v>42696</v>
      </c>
      <c r="D328" s="55"/>
      <c r="E328" s="55"/>
      <c r="F328" s="55"/>
      <c r="G328" s="55"/>
      <c r="H328" s="55"/>
      <c r="I328" s="55"/>
    </row>
    <row r="329" spans="2:9" ht="15" x14ac:dyDescent="0.2">
      <c r="B329" s="57"/>
      <c r="C329" s="56">
        <v>42697</v>
      </c>
      <c r="D329" s="55"/>
      <c r="E329" s="55"/>
      <c r="F329" s="55"/>
      <c r="G329" s="55"/>
      <c r="H329" s="55"/>
      <c r="I329" s="55"/>
    </row>
    <row r="330" spans="2:9" ht="15" x14ac:dyDescent="0.2">
      <c r="B330" s="57"/>
      <c r="C330" s="56">
        <v>42698</v>
      </c>
      <c r="D330" s="55"/>
      <c r="E330" s="55"/>
      <c r="F330" s="55"/>
      <c r="G330" s="55"/>
      <c r="H330" s="55"/>
      <c r="I330" s="55"/>
    </row>
    <row r="331" spans="2:9" ht="15" x14ac:dyDescent="0.2">
      <c r="B331" s="57"/>
      <c r="C331" s="56">
        <v>42699</v>
      </c>
      <c r="D331" s="55"/>
      <c r="E331" s="55"/>
      <c r="F331" s="55"/>
      <c r="G331" s="55"/>
      <c r="H331" s="55"/>
      <c r="I331" s="55"/>
    </row>
    <row r="332" spans="2:9" ht="15" x14ac:dyDescent="0.2">
      <c r="B332" s="57"/>
      <c r="C332" s="56">
        <v>42700</v>
      </c>
      <c r="D332" s="55"/>
      <c r="E332" s="55"/>
      <c r="F332" s="55"/>
      <c r="G332" s="55"/>
      <c r="H332" s="55"/>
      <c r="I332" s="55"/>
    </row>
    <row r="333" spans="2:9" ht="15" x14ac:dyDescent="0.2">
      <c r="B333" s="57">
        <f>WEEKNUM(C333)</f>
        <v>49</v>
      </c>
      <c r="C333" s="56">
        <v>42701</v>
      </c>
      <c r="D333" s="55"/>
      <c r="E333" s="55"/>
      <c r="F333" s="55"/>
      <c r="G333" s="55"/>
      <c r="H333" s="55"/>
      <c r="I333" s="55"/>
    </row>
    <row r="334" spans="2:9" ht="15" x14ac:dyDescent="0.2">
      <c r="B334" s="57"/>
      <c r="C334" s="56">
        <v>42702</v>
      </c>
      <c r="D334" s="55"/>
      <c r="E334" s="55"/>
      <c r="F334" s="55"/>
      <c r="G334" s="55"/>
      <c r="H334" s="55"/>
      <c r="I334" s="55"/>
    </row>
    <row r="335" spans="2:9" ht="15" x14ac:dyDescent="0.2">
      <c r="B335" s="57"/>
      <c r="C335" s="56">
        <v>42703</v>
      </c>
      <c r="D335" s="55"/>
      <c r="E335" s="55"/>
      <c r="F335" s="55"/>
      <c r="G335" s="55"/>
      <c r="H335" s="55"/>
      <c r="I335" s="55"/>
    </row>
    <row r="336" spans="2:9" ht="15" x14ac:dyDescent="0.2">
      <c r="B336" s="57"/>
      <c r="C336" s="56">
        <v>42704</v>
      </c>
      <c r="D336" s="55"/>
      <c r="E336" s="55"/>
      <c r="F336" s="55"/>
      <c r="G336" s="55"/>
      <c r="H336" s="55"/>
      <c r="I336" s="55"/>
    </row>
    <row r="337" spans="2:9" ht="15" x14ac:dyDescent="0.2">
      <c r="B337" s="57"/>
      <c r="C337" s="56">
        <v>42705</v>
      </c>
      <c r="D337" s="55"/>
      <c r="E337" s="55"/>
      <c r="F337" s="55"/>
      <c r="G337" s="55"/>
      <c r="H337" s="55"/>
      <c r="I337" s="55"/>
    </row>
    <row r="338" spans="2:9" ht="15" x14ac:dyDescent="0.2">
      <c r="B338" s="57"/>
      <c r="C338" s="56">
        <v>42706</v>
      </c>
      <c r="D338" s="55"/>
      <c r="E338" s="55"/>
      <c r="F338" s="55"/>
      <c r="G338" s="55"/>
      <c r="H338" s="55"/>
      <c r="I338" s="55"/>
    </row>
    <row r="339" spans="2:9" ht="15" x14ac:dyDescent="0.2">
      <c r="B339" s="57"/>
      <c r="C339" s="56">
        <v>42707</v>
      </c>
      <c r="D339" s="55"/>
      <c r="E339" s="55"/>
      <c r="F339" s="55"/>
      <c r="G339" s="55"/>
      <c r="H339" s="55"/>
      <c r="I339" s="55"/>
    </row>
    <row r="340" spans="2:9" ht="15" x14ac:dyDescent="0.2">
      <c r="B340" s="57">
        <f>WEEKNUM(C340)</f>
        <v>50</v>
      </c>
      <c r="C340" s="56">
        <v>42708</v>
      </c>
      <c r="D340" s="55"/>
      <c r="E340" s="55"/>
      <c r="F340" s="55"/>
      <c r="G340" s="55"/>
      <c r="H340" s="55"/>
      <c r="I340" s="55"/>
    </row>
    <row r="341" spans="2:9" ht="15" x14ac:dyDescent="0.2">
      <c r="B341" s="57"/>
      <c r="C341" s="56">
        <v>42709</v>
      </c>
      <c r="D341" s="55"/>
      <c r="E341" s="55"/>
      <c r="F341" s="55"/>
      <c r="G341" s="55"/>
      <c r="H341" s="55"/>
      <c r="I341" s="55"/>
    </row>
    <row r="342" spans="2:9" ht="15" x14ac:dyDescent="0.2">
      <c r="B342" s="57"/>
      <c r="C342" s="56">
        <v>42710</v>
      </c>
      <c r="D342" s="55"/>
      <c r="E342" s="55"/>
      <c r="F342" s="55"/>
      <c r="G342" s="55"/>
      <c r="H342" s="55"/>
      <c r="I342" s="55"/>
    </row>
    <row r="343" spans="2:9" ht="15" x14ac:dyDescent="0.2">
      <c r="B343" s="57"/>
      <c r="C343" s="56">
        <v>42711</v>
      </c>
      <c r="D343" s="55"/>
      <c r="E343" s="55"/>
      <c r="F343" s="55"/>
      <c r="G343" s="55"/>
      <c r="H343" s="55"/>
      <c r="I343" s="55"/>
    </row>
    <row r="344" spans="2:9" ht="15" x14ac:dyDescent="0.2">
      <c r="B344" s="57"/>
      <c r="C344" s="56">
        <v>42712</v>
      </c>
      <c r="D344" s="55"/>
      <c r="E344" s="55"/>
      <c r="F344" s="55"/>
      <c r="G344" s="55"/>
      <c r="H344" s="55"/>
      <c r="I344" s="55"/>
    </row>
    <row r="345" spans="2:9" ht="15" x14ac:dyDescent="0.2">
      <c r="B345" s="57"/>
      <c r="C345" s="56">
        <v>42713</v>
      </c>
      <c r="D345" s="55"/>
      <c r="E345" s="55"/>
      <c r="F345" s="55"/>
      <c r="G345" s="55"/>
      <c r="H345" s="55"/>
      <c r="I345" s="55"/>
    </row>
    <row r="346" spans="2:9" ht="15" x14ac:dyDescent="0.2">
      <c r="B346" s="57"/>
      <c r="C346" s="56">
        <v>42714</v>
      </c>
      <c r="D346" s="55"/>
      <c r="E346" s="55"/>
      <c r="F346" s="55"/>
      <c r="G346" s="55"/>
      <c r="H346" s="55"/>
      <c r="I346" s="55"/>
    </row>
    <row r="347" spans="2:9" ht="15" x14ac:dyDescent="0.2">
      <c r="B347" s="57">
        <f>WEEKNUM(C347)</f>
        <v>51</v>
      </c>
      <c r="C347" s="56">
        <v>42715</v>
      </c>
      <c r="D347" s="55"/>
      <c r="E347" s="55"/>
      <c r="F347" s="55"/>
      <c r="G347" s="55"/>
      <c r="H347" s="55"/>
      <c r="I347" s="55"/>
    </row>
    <row r="348" spans="2:9" ht="15" x14ac:dyDescent="0.2">
      <c r="B348" s="57"/>
      <c r="C348" s="56">
        <v>42716</v>
      </c>
      <c r="D348" s="55"/>
      <c r="E348" s="55"/>
      <c r="F348" s="55"/>
      <c r="G348" s="55"/>
      <c r="H348" s="55"/>
      <c r="I348" s="55"/>
    </row>
    <row r="349" spans="2:9" ht="15" x14ac:dyDescent="0.2">
      <c r="B349" s="57"/>
      <c r="C349" s="56">
        <v>42717</v>
      </c>
      <c r="D349" s="55"/>
      <c r="E349" s="55"/>
      <c r="F349" s="55"/>
      <c r="G349" s="55"/>
      <c r="H349" s="55"/>
      <c r="I349" s="55"/>
    </row>
    <row r="350" spans="2:9" ht="15" x14ac:dyDescent="0.2">
      <c r="B350" s="57"/>
      <c r="C350" s="56">
        <v>42718</v>
      </c>
      <c r="D350" s="55"/>
      <c r="E350" s="55"/>
      <c r="F350" s="55"/>
      <c r="G350" s="55"/>
      <c r="H350" s="55"/>
      <c r="I350" s="55"/>
    </row>
    <row r="351" spans="2:9" ht="15" x14ac:dyDescent="0.2">
      <c r="B351" s="57"/>
      <c r="C351" s="56">
        <v>42719</v>
      </c>
      <c r="D351" s="55"/>
      <c r="E351" s="55"/>
      <c r="F351" s="55"/>
      <c r="G351" s="55"/>
      <c r="H351" s="55"/>
      <c r="I351" s="55"/>
    </row>
    <row r="352" spans="2:9" ht="15" x14ac:dyDescent="0.2">
      <c r="B352" s="57"/>
      <c r="C352" s="56">
        <v>42720</v>
      </c>
      <c r="D352" s="55"/>
      <c r="E352" s="55"/>
      <c r="F352" s="55"/>
      <c r="G352" s="55"/>
      <c r="H352" s="55"/>
      <c r="I352" s="55"/>
    </row>
    <row r="353" spans="2:9" ht="15" x14ac:dyDescent="0.2">
      <c r="B353" s="57"/>
      <c r="C353" s="56">
        <v>42721</v>
      </c>
      <c r="D353" s="55"/>
      <c r="E353" s="55"/>
      <c r="F353" s="55"/>
      <c r="G353" s="55"/>
      <c r="H353" s="55"/>
      <c r="I353" s="55"/>
    </row>
    <row r="354" spans="2:9" ht="15" x14ac:dyDescent="0.2">
      <c r="B354" s="57">
        <f>WEEKNUM(C354)</f>
        <v>52</v>
      </c>
      <c r="C354" s="56">
        <v>42722</v>
      </c>
      <c r="D354" s="55"/>
      <c r="E354" s="55"/>
      <c r="F354" s="55"/>
      <c r="G354" s="55"/>
      <c r="H354" s="55"/>
      <c r="I354" s="55"/>
    </row>
    <row r="355" spans="2:9" ht="15" x14ac:dyDescent="0.2">
      <c r="B355" s="57"/>
      <c r="C355" s="56">
        <v>42723</v>
      </c>
      <c r="D355" s="55"/>
      <c r="E355" s="55"/>
      <c r="F355" s="55"/>
      <c r="G355" s="55"/>
      <c r="H355" s="55"/>
      <c r="I355" s="55"/>
    </row>
    <row r="356" spans="2:9" ht="15" x14ac:dyDescent="0.2">
      <c r="B356" s="57"/>
      <c r="C356" s="56">
        <v>42724</v>
      </c>
      <c r="D356" s="55"/>
      <c r="E356" s="55"/>
      <c r="F356" s="55"/>
      <c r="G356" s="55"/>
      <c r="H356" s="55"/>
      <c r="I356" s="55"/>
    </row>
    <row r="357" spans="2:9" ht="15" x14ac:dyDescent="0.2">
      <c r="B357" s="57"/>
      <c r="C357" s="56">
        <v>42725</v>
      </c>
      <c r="D357" s="55"/>
      <c r="E357" s="55"/>
      <c r="F357" s="55"/>
      <c r="G357" s="55"/>
      <c r="H357" s="55"/>
      <c r="I357" s="55"/>
    </row>
    <row r="358" spans="2:9" ht="15" x14ac:dyDescent="0.2">
      <c r="B358" s="57"/>
      <c r="C358" s="56">
        <v>42726</v>
      </c>
      <c r="D358" s="55"/>
      <c r="E358" s="55"/>
      <c r="F358" s="55"/>
      <c r="G358" s="55"/>
      <c r="H358" s="55"/>
      <c r="I358" s="55"/>
    </row>
    <row r="359" spans="2:9" ht="15" x14ac:dyDescent="0.2">
      <c r="B359" s="57"/>
      <c r="C359" s="56">
        <v>42727</v>
      </c>
      <c r="D359" s="55"/>
      <c r="E359" s="55"/>
      <c r="F359" s="55"/>
      <c r="G359" s="55"/>
      <c r="H359" s="55"/>
      <c r="I359" s="55"/>
    </row>
    <row r="360" spans="2:9" ht="15" x14ac:dyDescent="0.2">
      <c r="B360" s="57"/>
      <c r="C360" s="56">
        <v>42728</v>
      </c>
      <c r="D360" s="55"/>
      <c r="E360" s="55"/>
      <c r="F360" s="55"/>
      <c r="G360" s="55"/>
      <c r="H360" s="55"/>
      <c r="I360" s="55"/>
    </row>
    <row r="361" spans="2:9" ht="15" x14ac:dyDescent="0.2">
      <c r="B361" s="57">
        <f>WEEKNUM(C361)</f>
        <v>53</v>
      </c>
      <c r="C361" s="56">
        <v>42729</v>
      </c>
      <c r="D361" s="55"/>
      <c r="E361" s="55"/>
      <c r="F361" s="55"/>
      <c r="G361" s="55"/>
      <c r="H361" s="55"/>
      <c r="I361" s="55"/>
    </row>
    <row r="362" spans="2:9" ht="15" x14ac:dyDescent="0.2">
      <c r="B362" s="57"/>
      <c r="C362" s="56">
        <v>42730</v>
      </c>
      <c r="D362" s="55"/>
      <c r="E362" s="55"/>
      <c r="F362" s="55"/>
      <c r="G362" s="55"/>
      <c r="H362" s="55"/>
      <c r="I362" s="55"/>
    </row>
    <row r="363" spans="2:9" ht="15" x14ac:dyDescent="0.2">
      <c r="B363" s="57"/>
      <c r="C363" s="56">
        <v>42731</v>
      </c>
      <c r="D363" s="55"/>
      <c r="E363" s="55"/>
      <c r="F363" s="55"/>
      <c r="G363" s="55"/>
      <c r="H363" s="55"/>
      <c r="I363" s="55"/>
    </row>
    <row r="364" spans="2:9" ht="15" x14ac:dyDescent="0.2">
      <c r="B364" s="57"/>
      <c r="C364" s="56">
        <v>42732</v>
      </c>
      <c r="D364" s="55"/>
      <c r="E364" s="55"/>
      <c r="F364" s="55"/>
      <c r="G364" s="55"/>
      <c r="H364" s="55"/>
      <c r="I364" s="55"/>
    </row>
    <row r="365" spans="2:9" ht="15" x14ac:dyDescent="0.2">
      <c r="B365" s="57"/>
      <c r="C365" s="56">
        <v>42733</v>
      </c>
      <c r="D365" s="55"/>
      <c r="E365" s="55"/>
      <c r="F365" s="55"/>
      <c r="G365" s="55"/>
      <c r="H365" s="55"/>
      <c r="I365" s="55"/>
    </row>
    <row r="366" spans="2:9" ht="15" x14ac:dyDescent="0.2">
      <c r="B366" s="57"/>
      <c r="C366" s="56">
        <v>42734</v>
      </c>
      <c r="D366" s="55"/>
      <c r="E366" s="55"/>
      <c r="F366" s="55"/>
      <c r="G366" s="55"/>
      <c r="H366" s="55"/>
      <c r="I366" s="55"/>
    </row>
    <row r="367" spans="2:9" ht="15" x14ac:dyDescent="0.2">
      <c r="B367" s="57"/>
      <c r="C367" s="56">
        <v>42735</v>
      </c>
      <c r="D367" s="55"/>
      <c r="E367" s="55"/>
      <c r="F367" s="55"/>
      <c r="G367" s="55"/>
      <c r="H367" s="55"/>
      <c r="I367" s="55"/>
    </row>
    <row r="368" spans="2:9" ht="14.25" customHeight="1" x14ac:dyDescent="0.2">
      <c r="B368" s="57">
        <f>WEEKNUM(C368)</f>
        <v>1</v>
      </c>
      <c r="C368" s="56">
        <v>42736</v>
      </c>
      <c r="D368" s="55"/>
      <c r="E368" s="55"/>
      <c r="F368" s="55"/>
      <c r="G368" s="55"/>
      <c r="H368" s="55"/>
      <c r="I368" s="55"/>
    </row>
    <row r="369" spans="2:9" ht="14.25" customHeight="1" x14ac:dyDescent="0.2">
      <c r="B369" s="57"/>
      <c r="C369" s="56">
        <v>42737</v>
      </c>
      <c r="D369" s="55"/>
      <c r="E369" s="55"/>
      <c r="F369" s="55"/>
      <c r="G369" s="55"/>
      <c r="H369" s="55"/>
      <c r="I369" s="55"/>
    </row>
    <row r="370" spans="2:9" ht="14.25" customHeight="1" x14ac:dyDescent="0.2">
      <c r="B370" s="57"/>
      <c r="C370" s="56">
        <v>42738</v>
      </c>
      <c r="D370" s="55"/>
      <c r="E370" s="55"/>
      <c r="F370" s="55"/>
      <c r="G370" s="55"/>
      <c r="H370" s="55"/>
      <c r="I370" s="55"/>
    </row>
    <row r="371" spans="2:9" ht="14.25" customHeight="1" x14ac:dyDescent="0.2">
      <c r="B371" s="57"/>
      <c r="C371" s="56">
        <v>42739</v>
      </c>
      <c r="D371" s="55"/>
      <c r="E371" s="55"/>
      <c r="F371" s="55"/>
      <c r="G371" s="55"/>
      <c r="H371" s="55"/>
      <c r="I371" s="55"/>
    </row>
    <row r="372" spans="2:9" ht="14.25" customHeight="1" x14ac:dyDescent="0.2">
      <c r="B372" s="57"/>
      <c r="C372" s="56">
        <v>42740</v>
      </c>
      <c r="D372" s="55"/>
      <c r="E372" s="55"/>
      <c r="F372" s="55"/>
      <c r="G372" s="55"/>
      <c r="H372" s="55"/>
      <c r="I372" s="55"/>
    </row>
    <row r="373" spans="2:9" ht="14.25" customHeight="1" x14ac:dyDescent="0.2">
      <c r="B373" s="57"/>
      <c r="C373" s="56">
        <v>42741</v>
      </c>
      <c r="D373" s="55"/>
      <c r="E373" s="55"/>
      <c r="F373" s="55"/>
      <c r="G373" s="55"/>
      <c r="H373" s="55"/>
      <c r="I373" s="55"/>
    </row>
    <row r="374" spans="2:9" ht="14.25" customHeight="1" x14ac:dyDescent="0.2">
      <c r="B374" s="57"/>
      <c r="C374" s="56">
        <v>42742</v>
      </c>
      <c r="D374" s="55"/>
      <c r="E374" s="55"/>
      <c r="F374" s="55"/>
      <c r="G374" s="55"/>
      <c r="H374" s="55"/>
      <c r="I374" s="55"/>
    </row>
    <row r="375" spans="2:9" ht="15" x14ac:dyDescent="0.2">
      <c r="B375" s="57">
        <f>WEEKNUM(C375)</f>
        <v>2</v>
      </c>
      <c r="C375" s="56">
        <v>42743</v>
      </c>
      <c r="D375" s="55"/>
      <c r="E375" s="55"/>
      <c r="F375" s="55"/>
      <c r="G375" s="55"/>
      <c r="H375" s="55"/>
      <c r="I375" s="55"/>
    </row>
    <row r="376" spans="2:9" ht="15" x14ac:dyDescent="0.2">
      <c r="B376" s="57"/>
      <c r="C376" s="56">
        <v>42744</v>
      </c>
      <c r="D376" s="55"/>
      <c r="E376" s="55"/>
      <c r="F376" s="55"/>
      <c r="G376" s="55"/>
      <c r="H376" s="55"/>
      <c r="I376" s="55"/>
    </row>
    <row r="377" spans="2:9" ht="15" x14ac:dyDescent="0.2">
      <c r="B377" s="57"/>
      <c r="C377" s="56">
        <v>42745</v>
      </c>
      <c r="D377" s="55"/>
      <c r="E377" s="55"/>
      <c r="F377" s="55"/>
      <c r="G377" s="55"/>
      <c r="H377" s="55"/>
      <c r="I377" s="55"/>
    </row>
    <row r="378" spans="2:9" ht="15" x14ac:dyDescent="0.2">
      <c r="B378" s="57"/>
      <c r="C378" s="56">
        <v>42746</v>
      </c>
      <c r="D378" s="55"/>
      <c r="E378" s="55"/>
      <c r="F378" s="55"/>
      <c r="G378" s="55"/>
      <c r="H378" s="55"/>
      <c r="I378" s="55"/>
    </row>
    <row r="379" spans="2:9" ht="15" x14ac:dyDescent="0.2">
      <c r="B379" s="57"/>
      <c r="C379" s="56">
        <v>42747</v>
      </c>
      <c r="D379" s="55"/>
      <c r="E379" s="55"/>
      <c r="F379" s="55"/>
      <c r="G379" s="55"/>
      <c r="H379" s="55"/>
      <c r="I379" s="55"/>
    </row>
    <row r="380" spans="2:9" ht="15" x14ac:dyDescent="0.2">
      <c r="B380" s="57"/>
      <c r="C380" s="56">
        <v>42748</v>
      </c>
      <c r="D380" s="55"/>
      <c r="E380" s="55"/>
      <c r="F380" s="55"/>
      <c r="G380" s="55"/>
      <c r="H380" s="55"/>
      <c r="I380" s="55"/>
    </row>
    <row r="381" spans="2:9" ht="15" x14ac:dyDescent="0.2">
      <c r="B381" s="57"/>
      <c r="C381" s="56">
        <v>42749</v>
      </c>
      <c r="D381" s="55"/>
      <c r="E381" s="55"/>
      <c r="F381" s="55"/>
      <c r="G381" s="55"/>
      <c r="H381" s="55"/>
      <c r="I381" s="55"/>
    </row>
    <row r="382" spans="2:9" ht="15" x14ac:dyDescent="0.2">
      <c r="B382" s="57">
        <f>WEEKNUM(C382)</f>
        <v>3</v>
      </c>
      <c r="C382" s="56">
        <v>42750</v>
      </c>
      <c r="D382" s="55"/>
      <c r="E382" s="55"/>
      <c r="F382" s="55"/>
      <c r="G382" s="55"/>
      <c r="H382" s="55"/>
      <c r="I382" s="55"/>
    </row>
    <row r="383" spans="2:9" ht="15" x14ac:dyDescent="0.2">
      <c r="B383" s="57"/>
      <c r="C383" s="56">
        <v>42751</v>
      </c>
      <c r="D383" s="55"/>
      <c r="E383" s="55"/>
      <c r="F383" s="55"/>
      <c r="G383" s="55"/>
      <c r="H383" s="55"/>
      <c r="I383" s="55"/>
    </row>
    <row r="384" spans="2:9" ht="15" x14ac:dyDescent="0.2">
      <c r="B384" s="57"/>
      <c r="C384" s="56">
        <v>42752</v>
      </c>
      <c r="D384" s="55"/>
      <c r="E384" s="55"/>
      <c r="F384" s="55"/>
      <c r="G384" s="55"/>
      <c r="H384" s="55"/>
      <c r="I384" s="55"/>
    </row>
    <row r="385" spans="2:9" ht="15" x14ac:dyDescent="0.2">
      <c r="B385" s="57"/>
      <c r="C385" s="56">
        <v>42753</v>
      </c>
      <c r="D385" s="55"/>
      <c r="E385" s="55"/>
      <c r="F385" s="55"/>
      <c r="G385" s="55"/>
      <c r="H385" s="55"/>
      <c r="I385" s="55"/>
    </row>
    <row r="386" spans="2:9" ht="15" x14ac:dyDescent="0.2">
      <c r="B386" s="57"/>
      <c r="C386" s="56">
        <v>42754</v>
      </c>
      <c r="D386" s="55"/>
      <c r="E386" s="55"/>
      <c r="F386" s="55"/>
      <c r="G386" s="55"/>
      <c r="H386" s="55"/>
      <c r="I386" s="55"/>
    </row>
    <row r="387" spans="2:9" ht="15" x14ac:dyDescent="0.2">
      <c r="B387" s="57"/>
      <c r="C387" s="56">
        <v>42755</v>
      </c>
      <c r="D387" s="55"/>
      <c r="E387" s="55"/>
      <c r="F387" s="55"/>
      <c r="G387" s="55"/>
      <c r="H387" s="55"/>
      <c r="I387" s="55"/>
    </row>
    <row r="388" spans="2:9" ht="15" x14ac:dyDescent="0.2">
      <c r="B388" s="57"/>
      <c r="C388" s="56">
        <v>42756</v>
      </c>
      <c r="D388" s="55"/>
      <c r="E388" s="55"/>
      <c r="F388" s="55"/>
      <c r="G388" s="55"/>
      <c r="H388" s="55"/>
      <c r="I388" s="55"/>
    </row>
    <row r="389" spans="2:9" ht="15" x14ac:dyDescent="0.2">
      <c r="B389" s="57">
        <f>WEEKNUM(C389)</f>
        <v>4</v>
      </c>
      <c r="C389" s="56">
        <v>42757</v>
      </c>
      <c r="D389" s="55"/>
      <c r="E389" s="55"/>
      <c r="F389" s="55"/>
      <c r="G389" s="55"/>
      <c r="H389" s="55"/>
      <c r="I389" s="55"/>
    </row>
    <row r="390" spans="2:9" ht="15" x14ac:dyDescent="0.2">
      <c r="B390" s="57"/>
      <c r="C390" s="56">
        <v>42758</v>
      </c>
      <c r="D390" s="55"/>
      <c r="E390" s="55"/>
      <c r="F390" s="55"/>
      <c r="G390" s="55"/>
      <c r="H390" s="55"/>
      <c r="I390" s="55"/>
    </row>
    <row r="391" spans="2:9" ht="15" x14ac:dyDescent="0.2">
      <c r="B391" s="57"/>
      <c r="C391" s="56">
        <v>42759</v>
      </c>
      <c r="D391" s="55"/>
      <c r="E391" s="55"/>
      <c r="F391" s="55"/>
      <c r="G391" s="55"/>
      <c r="H391" s="55"/>
      <c r="I391" s="55"/>
    </row>
    <row r="392" spans="2:9" ht="15" x14ac:dyDescent="0.2">
      <c r="B392" s="57"/>
      <c r="C392" s="56">
        <v>42760</v>
      </c>
      <c r="D392" s="55"/>
      <c r="E392" s="55"/>
      <c r="F392" s="55"/>
      <c r="G392" s="55"/>
      <c r="H392" s="55"/>
      <c r="I392" s="55"/>
    </row>
    <row r="393" spans="2:9" ht="15" x14ac:dyDescent="0.2">
      <c r="B393" s="57"/>
      <c r="C393" s="56">
        <v>42761</v>
      </c>
      <c r="D393" s="55"/>
      <c r="E393" s="55"/>
      <c r="F393" s="55"/>
      <c r="G393" s="55"/>
      <c r="H393" s="55"/>
      <c r="I393" s="55"/>
    </row>
    <row r="394" spans="2:9" ht="15" x14ac:dyDescent="0.2">
      <c r="B394" s="57"/>
      <c r="C394" s="56">
        <v>42762</v>
      </c>
      <c r="D394" s="55"/>
      <c r="E394" s="55"/>
      <c r="F394" s="55"/>
      <c r="G394" s="55"/>
      <c r="H394" s="55"/>
      <c r="I394" s="55"/>
    </row>
    <row r="395" spans="2:9" ht="15" x14ac:dyDescent="0.2">
      <c r="B395" s="57"/>
      <c r="C395" s="56">
        <v>42763</v>
      </c>
      <c r="D395" s="55"/>
      <c r="E395" s="55"/>
      <c r="F395" s="55"/>
      <c r="G395" s="55"/>
      <c r="H395" s="55"/>
      <c r="I395" s="55"/>
    </row>
    <row r="396" spans="2:9" ht="15" x14ac:dyDescent="0.2">
      <c r="B396" s="57">
        <f>WEEKNUM(C396)</f>
        <v>5</v>
      </c>
      <c r="C396" s="56">
        <v>42764</v>
      </c>
      <c r="D396" s="55"/>
      <c r="E396" s="55"/>
      <c r="F396" s="55"/>
      <c r="G396" s="55"/>
      <c r="H396" s="55"/>
      <c r="I396" s="55"/>
    </row>
    <row r="397" spans="2:9" ht="15" x14ac:dyDescent="0.2">
      <c r="B397" s="57"/>
      <c r="C397" s="56">
        <v>42765</v>
      </c>
      <c r="D397" s="55"/>
      <c r="E397" s="55"/>
      <c r="F397" s="55"/>
      <c r="G397" s="55"/>
      <c r="H397" s="55"/>
      <c r="I397" s="55"/>
    </row>
    <row r="398" spans="2:9" ht="15" x14ac:dyDescent="0.2">
      <c r="B398" s="57"/>
      <c r="C398" s="56">
        <v>42766</v>
      </c>
      <c r="D398" s="55"/>
      <c r="E398" s="55"/>
      <c r="F398" s="55"/>
      <c r="G398" s="55"/>
      <c r="H398" s="55"/>
      <c r="I398" s="55"/>
    </row>
    <row r="399" spans="2:9" ht="15" x14ac:dyDescent="0.2">
      <c r="B399" s="57"/>
      <c r="C399" s="56">
        <v>42767</v>
      </c>
      <c r="D399" s="55"/>
      <c r="E399" s="55"/>
      <c r="F399" s="55"/>
      <c r="G399" s="55"/>
      <c r="H399" s="55"/>
      <c r="I399" s="55"/>
    </row>
    <row r="400" spans="2:9" ht="15" x14ac:dyDescent="0.2">
      <c r="B400" s="57"/>
      <c r="C400" s="56">
        <v>42768</v>
      </c>
      <c r="D400" s="55"/>
      <c r="E400" s="55"/>
      <c r="F400" s="55"/>
      <c r="G400" s="55"/>
      <c r="H400" s="55"/>
      <c r="I400" s="55"/>
    </row>
    <row r="401" spans="2:9" ht="15" x14ac:dyDescent="0.2">
      <c r="B401" s="57"/>
      <c r="C401" s="56">
        <v>42769</v>
      </c>
      <c r="D401" s="55"/>
      <c r="E401" s="55"/>
      <c r="F401" s="55"/>
      <c r="G401" s="55"/>
      <c r="H401" s="55"/>
      <c r="I401" s="55"/>
    </row>
    <row r="402" spans="2:9" ht="15" x14ac:dyDescent="0.2">
      <c r="B402" s="57"/>
      <c r="C402" s="56">
        <v>42770</v>
      </c>
      <c r="D402" s="55"/>
      <c r="E402" s="55"/>
      <c r="F402" s="55"/>
      <c r="G402" s="55"/>
      <c r="H402" s="55"/>
      <c r="I402" s="55"/>
    </row>
    <row r="403" spans="2:9" ht="15" x14ac:dyDescent="0.2">
      <c r="B403" s="57">
        <f>WEEKNUM(C403)</f>
        <v>6</v>
      </c>
      <c r="C403" s="56">
        <v>42771</v>
      </c>
      <c r="D403" s="55"/>
      <c r="E403" s="55"/>
      <c r="F403" s="55"/>
      <c r="G403" s="55"/>
      <c r="H403" s="55"/>
      <c r="I403" s="55"/>
    </row>
    <row r="404" spans="2:9" ht="15" x14ac:dyDescent="0.2">
      <c r="B404" s="57"/>
      <c r="C404" s="56">
        <v>42772</v>
      </c>
      <c r="D404" s="55"/>
      <c r="E404" s="55"/>
      <c r="F404" s="55"/>
      <c r="G404" s="55"/>
      <c r="H404" s="55"/>
      <c r="I404" s="55"/>
    </row>
    <row r="405" spans="2:9" ht="15" x14ac:dyDescent="0.2">
      <c r="B405" s="57"/>
      <c r="C405" s="56">
        <v>42773</v>
      </c>
      <c r="D405" s="55"/>
      <c r="E405" s="55"/>
      <c r="F405" s="55"/>
      <c r="G405" s="55"/>
      <c r="H405" s="55"/>
      <c r="I405" s="55"/>
    </row>
    <row r="406" spans="2:9" ht="15" x14ac:dyDescent="0.2">
      <c r="B406" s="57"/>
      <c r="C406" s="56">
        <v>42774</v>
      </c>
      <c r="D406" s="55"/>
      <c r="E406" s="55"/>
      <c r="F406" s="55"/>
      <c r="G406" s="55"/>
      <c r="H406" s="55"/>
      <c r="I406" s="55"/>
    </row>
    <row r="407" spans="2:9" ht="15" x14ac:dyDescent="0.2">
      <c r="B407" s="57"/>
      <c r="C407" s="56">
        <v>42775</v>
      </c>
      <c r="D407" s="55"/>
      <c r="E407" s="55"/>
      <c r="F407" s="55"/>
      <c r="G407" s="55"/>
      <c r="H407" s="55"/>
      <c r="I407" s="55"/>
    </row>
    <row r="408" spans="2:9" ht="15" x14ac:dyDescent="0.2">
      <c r="B408" s="57"/>
      <c r="C408" s="56">
        <v>42776</v>
      </c>
      <c r="D408" s="55"/>
      <c r="E408" s="55"/>
      <c r="F408" s="55"/>
      <c r="G408" s="55"/>
      <c r="H408" s="55"/>
      <c r="I408" s="55"/>
    </row>
    <row r="409" spans="2:9" ht="15" x14ac:dyDescent="0.2">
      <c r="B409" s="57"/>
      <c r="C409" s="56">
        <v>42777</v>
      </c>
      <c r="D409" s="55"/>
      <c r="E409" s="55"/>
      <c r="F409" s="55"/>
      <c r="G409" s="55"/>
      <c r="H409" s="55"/>
      <c r="I409" s="55"/>
    </row>
    <row r="410" spans="2:9" ht="15" x14ac:dyDescent="0.2">
      <c r="B410" s="57">
        <f>WEEKNUM(C410)</f>
        <v>7</v>
      </c>
      <c r="C410" s="56">
        <v>42778</v>
      </c>
      <c r="D410" s="55"/>
      <c r="E410" s="55"/>
      <c r="F410" s="55"/>
      <c r="G410" s="55"/>
      <c r="H410" s="55"/>
      <c r="I410" s="55"/>
    </row>
    <row r="411" spans="2:9" ht="15" x14ac:dyDescent="0.2">
      <c r="B411" s="57"/>
      <c r="C411" s="56">
        <v>42779</v>
      </c>
      <c r="D411" s="55"/>
      <c r="E411" s="55"/>
      <c r="F411" s="55"/>
      <c r="G411" s="55"/>
      <c r="H411" s="55"/>
      <c r="I411" s="55"/>
    </row>
    <row r="412" spans="2:9" ht="15" x14ac:dyDescent="0.2">
      <c r="B412" s="57"/>
      <c r="C412" s="56">
        <v>42780</v>
      </c>
      <c r="D412" s="55"/>
      <c r="E412" s="55"/>
      <c r="F412" s="55"/>
      <c r="G412" s="55"/>
      <c r="H412" s="55"/>
      <c r="I412" s="55"/>
    </row>
    <row r="413" spans="2:9" ht="15" x14ac:dyDescent="0.2">
      <c r="B413" s="57"/>
      <c r="C413" s="56">
        <v>42781</v>
      </c>
      <c r="D413" s="55"/>
      <c r="E413" s="55"/>
      <c r="F413" s="55"/>
      <c r="G413" s="55"/>
      <c r="H413" s="55"/>
      <c r="I413" s="55"/>
    </row>
    <row r="414" spans="2:9" ht="15" x14ac:dyDescent="0.2">
      <c r="B414" s="57"/>
      <c r="C414" s="56">
        <v>42782</v>
      </c>
      <c r="D414" s="55"/>
      <c r="E414" s="55"/>
      <c r="F414" s="55"/>
      <c r="G414" s="55"/>
      <c r="H414" s="55"/>
      <c r="I414" s="55"/>
    </row>
    <row r="415" spans="2:9" ht="15" x14ac:dyDescent="0.2">
      <c r="B415" s="57"/>
      <c r="C415" s="56">
        <v>42783</v>
      </c>
      <c r="D415" s="55"/>
      <c r="E415" s="55"/>
      <c r="F415" s="55"/>
      <c r="G415" s="55"/>
      <c r="H415" s="55"/>
      <c r="I415" s="55"/>
    </row>
    <row r="416" spans="2:9" ht="15" x14ac:dyDescent="0.2">
      <c r="B416" s="57"/>
      <c r="C416" s="56">
        <v>42784</v>
      </c>
      <c r="D416" s="55"/>
      <c r="E416" s="55"/>
      <c r="F416" s="55"/>
      <c r="G416" s="55"/>
      <c r="H416" s="55"/>
      <c r="I416" s="55"/>
    </row>
    <row r="417" spans="2:9" ht="15" x14ac:dyDescent="0.2">
      <c r="B417" s="57">
        <f>WEEKNUM(C417)</f>
        <v>8</v>
      </c>
      <c r="C417" s="56">
        <v>42785</v>
      </c>
      <c r="D417" s="55"/>
      <c r="E417" s="55"/>
      <c r="F417" s="55"/>
      <c r="G417" s="55"/>
      <c r="H417" s="55"/>
      <c r="I417" s="55"/>
    </row>
    <row r="418" spans="2:9" ht="15" x14ac:dyDescent="0.2">
      <c r="B418" s="57"/>
      <c r="C418" s="56">
        <v>42786</v>
      </c>
      <c r="D418" s="55"/>
      <c r="E418" s="55"/>
      <c r="F418" s="55"/>
      <c r="G418" s="55"/>
      <c r="H418" s="55"/>
      <c r="I418" s="55"/>
    </row>
    <row r="419" spans="2:9" ht="15" x14ac:dyDescent="0.2">
      <c r="B419" s="57"/>
      <c r="C419" s="56">
        <v>42787</v>
      </c>
      <c r="D419" s="55"/>
      <c r="E419" s="55"/>
      <c r="F419" s="55"/>
      <c r="G419" s="55"/>
      <c r="H419" s="55"/>
      <c r="I419" s="55"/>
    </row>
    <row r="420" spans="2:9" ht="15" x14ac:dyDescent="0.2">
      <c r="B420" s="57"/>
      <c r="C420" s="56">
        <v>42788</v>
      </c>
      <c r="D420" s="55"/>
      <c r="E420" s="55"/>
      <c r="F420" s="55"/>
      <c r="G420" s="55"/>
      <c r="H420" s="55"/>
      <c r="I420" s="55"/>
    </row>
    <row r="421" spans="2:9" ht="15" x14ac:dyDescent="0.2">
      <c r="B421" s="57"/>
      <c r="C421" s="56">
        <v>42789</v>
      </c>
      <c r="D421" s="55"/>
      <c r="E421" s="55"/>
      <c r="F421" s="55"/>
      <c r="G421" s="55"/>
      <c r="H421" s="55"/>
      <c r="I421" s="55"/>
    </row>
    <row r="422" spans="2:9" ht="15" x14ac:dyDescent="0.2">
      <c r="B422" s="57"/>
      <c r="C422" s="56">
        <v>42790</v>
      </c>
      <c r="D422" s="55"/>
      <c r="E422" s="55"/>
      <c r="F422" s="55"/>
      <c r="G422" s="55"/>
      <c r="H422" s="55"/>
      <c r="I422" s="55"/>
    </row>
    <row r="423" spans="2:9" ht="15" x14ac:dyDescent="0.2">
      <c r="B423" s="57"/>
      <c r="C423" s="56">
        <v>42791</v>
      </c>
      <c r="D423" s="55"/>
      <c r="E423" s="55"/>
      <c r="F423" s="55"/>
      <c r="G423" s="55"/>
      <c r="H423" s="55"/>
      <c r="I423" s="55"/>
    </row>
    <row r="424" spans="2:9" ht="15" x14ac:dyDescent="0.2">
      <c r="B424" s="57">
        <f>WEEKNUM(C424)</f>
        <v>9</v>
      </c>
      <c r="C424" s="56">
        <v>42792</v>
      </c>
      <c r="D424" s="55"/>
      <c r="E424" s="55"/>
      <c r="F424" s="55"/>
      <c r="G424" s="55"/>
      <c r="H424" s="55"/>
      <c r="I424" s="55"/>
    </row>
    <row r="425" spans="2:9" ht="15" x14ac:dyDescent="0.2">
      <c r="B425" s="57"/>
      <c r="C425" s="56">
        <v>42793</v>
      </c>
      <c r="D425" s="55"/>
      <c r="E425" s="55"/>
      <c r="F425" s="55"/>
      <c r="G425" s="55"/>
      <c r="H425" s="55"/>
      <c r="I425" s="55"/>
    </row>
    <row r="426" spans="2:9" ht="15" x14ac:dyDescent="0.2">
      <c r="B426" s="57"/>
      <c r="C426" s="56">
        <v>42794</v>
      </c>
      <c r="D426" s="55"/>
      <c r="E426" s="55"/>
      <c r="F426" s="55"/>
      <c r="G426" s="55"/>
      <c r="H426" s="55"/>
      <c r="I426" s="55"/>
    </row>
    <row r="427" spans="2:9" ht="15" x14ac:dyDescent="0.2">
      <c r="B427" s="57"/>
      <c r="C427" s="56">
        <v>42795</v>
      </c>
      <c r="D427" s="55"/>
      <c r="E427" s="55"/>
      <c r="F427" s="55"/>
      <c r="G427" s="55"/>
      <c r="H427" s="55"/>
      <c r="I427" s="55"/>
    </row>
    <row r="428" spans="2:9" ht="15" x14ac:dyDescent="0.2">
      <c r="B428" s="57"/>
      <c r="C428" s="56">
        <v>42796</v>
      </c>
      <c r="D428" s="55"/>
      <c r="E428" s="55"/>
      <c r="F428" s="55"/>
      <c r="G428" s="55"/>
      <c r="H428" s="55"/>
      <c r="I428" s="55"/>
    </row>
    <row r="429" spans="2:9" ht="15" x14ac:dyDescent="0.2">
      <c r="B429" s="57"/>
      <c r="C429" s="56">
        <v>42797</v>
      </c>
      <c r="D429" s="55"/>
      <c r="E429" s="55"/>
      <c r="F429" s="55"/>
      <c r="G429" s="55"/>
      <c r="H429" s="55"/>
      <c r="I429" s="55"/>
    </row>
    <row r="430" spans="2:9" ht="15" x14ac:dyDescent="0.2">
      <c r="B430" s="57"/>
      <c r="C430" s="56">
        <v>42798</v>
      </c>
      <c r="D430" s="55"/>
      <c r="E430" s="55"/>
      <c r="F430" s="55"/>
      <c r="G430" s="55"/>
      <c r="H430" s="55"/>
      <c r="I430" s="55"/>
    </row>
    <row r="431" spans="2:9" ht="15" x14ac:dyDescent="0.2">
      <c r="B431" s="57">
        <f>WEEKNUM(C431)</f>
        <v>10</v>
      </c>
      <c r="C431" s="56">
        <v>42799</v>
      </c>
      <c r="D431" s="55"/>
      <c r="E431" s="55"/>
      <c r="F431" s="55"/>
      <c r="G431" s="55"/>
      <c r="H431" s="55"/>
      <c r="I431" s="55"/>
    </row>
    <row r="432" spans="2:9" ht="15" x14ac:dyDescent="0.2">
      <c r="B432" s="57"/>
      <c r="C432" s="56">
        <v>42800</v>
      </c>
      <c r="D432" s="55"/>
      <c r="E432" s="55"/>
      <c r="F432" s="55"/>
      <c r="G432" s="55"/>
      <c r="H432" s="55"/>
      <c r="I432" s="55"/>
    </row>
    <row r="433" spans="2:9" ht="15" x14ac:dyDescent="0.2">
      <c r="B433" s="57"/>
      <c r="C433" s="56">
        <v>42801</v>
      </c>
      <c r="D433" s="55"/>
      <c r="E433" s="55"/>
      <c r="F433" s="55"/>
      <c r="G433" s="55"/>
      <c r="H433" s="55"/>
      <c r="I433" s="55"/>
    </row>
    <row r="434" spans="2:9" ht="15" x14ac:dyDescent="0.2">
      <c r="B434" s="57"/>
      <c r="C434" s="56">
        <v>42802</v>
      </c>
      <c r="D434" s="55"/>
      <c r="E434" s="55"/>
      <c r="F434" s="55"/>
      <c r="G434" s="55"/>
      <c r="H434" s="55"/>
      <c r="I434" s="55"/>
    </row>
    <row r="435" spans="2:9" ht="15" x14ac:dyDescent="0.2">
      <c r="B435" s="57"/>
      <c r="C435" s="56">
        <v>42803</v>
      </c>
      <c r="D435" s="55"/>
      <c r="E435" s="55"/>
      <c r="F435" s="55"/>
      <c r="G435" s="55"/>
      <c r="H435" s="55"/>
      <c r="I435" s="55"/>
    </row>
    <row r="436" spans="2:9" ht="15" x14ac:dyDescent="0.2">
      <c r="B436" s="57"/>
      <c r="C436" s="56">
        <v>42804</v>
      </c>
      <c r="D436" s="55"/>
      <c r="E436" s="55"/>
      <c r="F436" s="55"/>
      <c r="G436" s="55"/>
      <c r="H436" s="55"/>
      <c r="I436" s="55"/>
    </row>
    <row r="437" spans="2:9" ht="15" x14ac:dyDescent="0.2">
      <c r="B437" s="57"/>
      <c r="C437" s="56">
        <v>42805</v>
      </c>
      <c r="D437" s="55"/>
      <c r="E437" s="55"/>
      <c r="F437" s="55"/>
      <c r="G437" s="55"/>
      <c r="H437" s="55"/>
      <c r="I437" s="55"/>
    </row>
    <row r="438" spans="2:9" ht="15" x14ac:dyDescent="0.2">
      <c r="B438" s="57">
        <f>WEEKNUM(C438)</f>
        <v>11</v>
      </c>
      <c r="C438" s="56">
        <v>42806</v>
      </c>
      <c r="D438" s="55"/>
      <c r="E438" s="55"/>
      <c r="F438" s="55"/>
      <c r="G438" s="55"/>
      <c r="H438" s="55"/>
      <c r="I438" s="55"/>
    </row>
    <row r="439" spans="2:9" ht="15" x14ac:dyDescent="0.2">
      <c r="B439" s="57"/>
      <c r="C439" s="56">
        <v>42807</v>
      </c>
      <c r="D439" s="55"/>
      <c r="E439" s="55"/>
      <c r="F439" s="55"/>
      <c r="G439" s="55"/>
      <c r="H439" s="55"/>
      <c r="I439" s="55"/>
    </row>
    <row r="440" spans="2:9" ht="15" x14ac:dyDescent="0.2">
      <c r="B440" s="57"/>
      <c r="C440" s="56">
        <v>42808</v>
      </c>
      <c r="D440" s="55"/>
      <c r="E440" s="55"/>
      <c r="F440" s="55"/>
      <c r="G440" s="55"/>
      <c r="H440" s="55"/>
      <c r="I440" s="55"/>
    </row>
    <row r="441" spans="2:9" ht="15" x14ac:dyDescent="0.2">
      <c r="B441" s="57"/>
      <c r="C441" s="56">
        <v>42809</v>
      </c>
      <c r="D441" s="55"/>
      <c r="E441" s="55"/>
      <c r="F441" s="55"/>
      <c r="G441" s="55"/>
      <c r="H441" s="55"/>
      <c r="I441" s="55"/>
    </row>
    <row r="442" spans="2:9" ht="15" x14ac:dyDescent="0.2">
      <c r="B442" s="57"/>
      <c r="C442" s="56">
        <v>42810</v>
      </c>
      <c r="D442" s="55"/>
      <c r="E442" s="55"/>
      <c r="F442" s="55"/>
      <c r="G442" s="55"/>
      <c r="H442" s="55"/>
      <c r="I442" s="55"/>
    </row>
    <row r="443" spans="2:9" ht="15" x14ac:dyDescent="0.2">
      <c r="B443" s="57"/>
      <c r="C443" s="56">
        <v>42811</v>
      </c>
      <c r="D443" s="55"/>
      <c r="E443" s="55"/>
      <c r="F443" s="55"/>
      <c r="G443" s="55"/>
      <c r="H443" s="55"/>
      <c r="I443" s="55"/>
    </row>
    <row r="444" spans="2:9" ht="15" x14ac:dyDescent="0.2">
      <c r="B444" s="57"/>
      <c r="C444" s="56">
        <v>42812</v>
      </c>
      <c r="D444" s="55"/>
      <c r="E444" s="55"/>
      <c r="F444" s="55"/>
      <c r="G444" s="55"/>
      <c r="H444" s="55"/>
      <c r="I444" s="55"/>
    </row>
    <row r="445" spans="2:9" ht="15" x14ac:dyDescent="0.2">
      <c r="B445" s="57">
        <f>WEEKNUM(C445)</f>
        <v>12</v>
      </c>
      <c r="C445" s="56">
        <v>42813</v>
      </c>
      <c r="D445" s="55"/>
      <c r="E445" s="55"/>
      <c r="F445" s="55"/>
      <c r="G445" s="55"/>
      <c r="H445" s="55"/>
      <c r="I445" s="55"/>
    </row>
    <row r="446" spans="2:9" ht="15" x14ac:dyDescent="0.2">
      <c r="B446" s="57"/>
      <c r="C446" s="56">
        <v>42814</v>
      </c>
      <c r="D446" s="55"/>
      <c r="E446" s="55"/>
      <c r="F446" s="55"/>
      <c r="G446" s="55"/>
      <c r="H446" s="55"/>
      <c r="I446" s="55"/>
    </row>
    <row r="447" spans="2:9" ht="15" x14ac:dyDescent="0.2">
      <c r="B447" s="57"/>
      <c r="C447" s="56">
        <v>42815</v>
      </c>
      <c r="D447" s="55"/>
      <c r="E447" s="55"/>
      <c r="F447" s="55"/>
      <c r="G447" s="55"/>
      <c r="H447" s="55"/>
      <c r="I447" s="55"/>
    </row>
    <row r="448" spans="2:9" ht="15" x14ac:dyDescent="0.2">
      <c r="B448" s="57"/>
      <c r="C448" s="56">
        <v>42816</v>
      </c>
      <c r="D448" s="55"/>
      <c r="E448" s="55"/>
      <c r="F448" s="55"/>
      <c r="G448" s="55"/>
      <c r="H448" s="55"/>
      <c r="I448" s="55"/>
    </row>
    <row r="449" spans="2:9" ht="15" x14ac:dyDescent="0.2">
      <c r="B449" s="57"/>
      <c r="C449" s="56">
        <v>42817</v>
      </c>
      <c r="D449" s="55"/>
      <c r="E449" s="55"/>
      <c r="F449" s="55"/>
      <c r="G449" s="55"/>
      <c r="H449" s="55"/>
      <c r="I449" s="55"/>
    </row>
    <row r="450" spans="2:9" ht="15" x14ac:dyDescent="0.2">
      <c r="B450" s="57"/>
      <c r="C450" s="56">
        <v>42818</v>
      </c>
      <c r="D450" s="55"/>
      <c r="E450" s="55"/>
      <c r="F450" s="55"/>
      <c r="G450" s="55"/>
      <c r="H450" s="55"/>
      <c r="I450" s="55"/>
    </row>
    <row r="451" spans="2:9" ht="15" x14ac:dyDescent="0.2">
      <c r="B451" s="57"/>
      <c r="C451" s="56">
        <v>42819</v>
      </c>
      <c r="D451" s="55"/>
      <c r="E451" s="55"/>
      <c r="F451" s="55"/>
      <c r="G451" s="55"/>
      <c r="H451" s="55"/>
      <c r="I451" s="55"/>
    </row>
    <row r="452" spans="2:9" ht="15" x14ac:dyDescent="0.2">
      <c r="B452" s="57">
        <f>WEEKNUM(C452)</f>
        <v>13</v>
      </c>
      <c r="C452" s="56">
        <v>42820</v>
      </c>
      <c r="D452" s="55"/>
      <c r="E452" s="55"/>
      <c r="F452" s="55"/>
      <c r="G452" s="55"/>
      <c r="H452" s="55"/>
      <c r="I452" s="55"/>
    </row>
    <row r="453" spans="2:9" ht="15" x14ac:dyDescent="0.2">
      <c r="B453" s="57"/>
      <c r="C453" s="56">
        <v>42821</v>
      </c>
      <c r="D453" s="55"/>
      <c r="E453" s="55"/>
      <c r="F453" s="55"/>
      <c r="G453" s="55"/>
      <c r="H453" s="55"/>
      <c r="I453" s="55"/>
    </row>
    <row r="454" spans="2:9" ht="15" x14ac:dyDescent="0.2">
      <c r="B454" s="57"/>
      <c r="C454" s="56">
        <v>42822</v>
      </c>
      <c r="D454" s="55"/>
      <c r="E454" s="55"/>
      <c r="F454" s="55"/>
      <c r="G454" s="55"/>
      <c r="H454" s="55"/>
      <c r="I454" s="55"/>
    </row>
    <row r="455" spans="2:9" ht="15" x14ac:dyDescent="0.2">
      <c r="B455" s="57"/>
      <c r="C455" s="56">
        <v>42823</v>
      </c>
      <c r="D455" s="55"/>
      <c r="E455" s="55"/>
      <c r="F455" s="55"/>
      <c r="G455" s="55"/>
      <c r="H455" s="55"/>
      <c r="I455" s="55"/>
    </row>
    <row r="456" spans="2:9" ht="15" x14ac:dyDescent="0.2">
      <c r="B456" s="57"/>
      <c r="C456" s="56">
        <v>42824</v>
      </c>
      <c r="D456" s="55"/>
      <c r="E456" s="55"/>
      <c r="F456" s="55"/>
      <c r="G456" s="55"/>
      <c r="H456" s="55"/>
      <c r="I456" s="55"/>
    </row>
    <row r="457" spans="2:9" ht="15" x14ac:dyDescent="0.2">
      <c r="B457" s="57"/>
      <c r="C457" s="56">
        <v>42825</v>
      </c>
      <c r="D457" s="55"/>
      <c r="E457" s="55"/>
      <c r="F457" s="55"/>
      <c r="G457" s="55"/>
      <c r="H457" s="55"/>
      <c r="I457" s="55"/>
    </row>
    <row r="458" spans="2:9" ht="15" x14ac:dyDescent="0.2">
      <c r="B458" s="57"/>
      <c r="C458" s="56">
        <v>42826</v>
      </c>
      <c r="D458" s="55"/>
      <c r="E458" s="55"/>
      <c r="F458" s="55"/>
      <c r="G458" s="55"/>
      <c r="H458" s="55"/>
      <c r="I458" s="55"/>
    </row>
    <row r="459" spans="2:9" ht="15" x14ac:dyDescent="0.2">
      <c r="B459" s="57">
        <f>WEEKNUM(C459)</f>
        <v>14</v>
      </c>
      <c r="C459" s="56">
        <v>42827</v>
      </c>
      <c r="D459" s="55"/>
      <c r="E459" s="55"/>
      <c r="F459" s="55"/>
      <c r="G459" s="55"/>
      <c r="H459" s="55"/>
      <c r="I459" s="55"/>
    </row>
    <row r="460" spans="2:9" ht="15" x14ac:dyDescent="0.2">
      <c r="B460" s="57"/>
      <c r="C460" s="56">
        <v>42828</v>
      </c>
      <c r="D460" s="55"/>
      <c r="E460" s="55"/>
      <c r="F460" s="55"/>
      <c r="G460" s="55"/>
      <c r="H460" s="55"/>
      <c r="I460" s="55"/>
    </row>
    <row r="461" spans="2:9" ht="15" x14ac:dyDescent="0.2">
      <c r="B461" s="57"/>
      <c r="C461" s="56">
        <v>42829</v>
      </c>
      <c r="D461" s="55"/>
      <c r="E461" s="55"/>
      <c r="F461" s="55"/>
      <c r="G461" s="55"/>
      <c r="H461" s="55"/>
      <c r="I461" s="55"/>
    </row>
    <row r="462" spans="2:9" ht="15" x14ac:dyDescent="0.2">
      <c r="B462" s="57"/>
      <c r="C462" s="56">
        <v>42830</v>
      </c>
      <c r="D462" s="55"/>
      <c r="E462" s="55"/>
      <c r="F462" s="55"/>
      <c r="G462" s="55"/>
      <c r="H462" s="55"/>
      <c r="I462" s="55"/>
    </row>
    <row r="463" spans="2:9" ht="15" x14ac:dyDescent="0.2">
      <c r="B463" s="57"/>
      <c r="C463" s="56">
        <v>42831</v>
      </c>
      <c r="D463" s="55"/>
      <c r="E463" s="55"/>
      <c r="F463" s="55"/>
      <c r="G463" s="55"/>
      <c r="H463" s="55"/>
      <c r="I463" s="55"/>
    </row>
    <row r="464" spans="2:9" ht="15" x14ac:dyDescent="0.2">
      <c r="B464" s="57"/>
      <c r="C464" s="56">
        <v>42832</v>
      </c>
      <c r="D464" s="55"/>
      <c r="E464" s="55"/>
      <c r="F464" s="55"/>
      <c r="G464" s="55"/>
      <c r="H464" s="55"/>
      <c r="I464" s="55"/>
    </row>
    <row r="465" spans="2:9" ht="15" x14ac:dyDescent="0.2">
      <c r="B465" s="57"/>
      <c r="C465" s="56">
        <v>42833</v>
      </c>
      <c r="D465" s="55"/>
      <c r="E465" s="55"/>
      <c r="F465" s="55"/>
      <c r="G465" s="55"/>
      <c r="H465" s="55"/>
      <c r="I465" s="55"/>
    </row>
    <row r="466" spans="2:9" ht="15" x14ac:dyDescent="0.2">
      <c r="B466" s="57">
        <f>WEEKNUM(C466)</f>
        <v>15</v>
      </c>
      <c r="C466" s="56">
        <v>42834</v>
      </c>
      <c r="D466" s="55"/>
      <c r="E466" s="55"/>
      <c r="F466" s="55"/>
      <c r="G466" s="55"/>
      <c r="H466" s="55"/>
      <c r="I466" s="55"/>
    </row>
    <row r="467" spans="2:9" ht="15" x14ac:dyDescent="0.2">
      <c r="B467" s="57"/>
      <c r="C467" s="56">
        <v>42835</v>
      </c>
      <c r="D467" s="55"/>
      <c r="E467" s="55"/>
      <c r="F467" s="55"/>
      <c r="G467" s="55"/>
      <c r="H467" s="55"/>
      <c r="I467" s="55"/>
    </row>
    <row r="468" spans="2:9" ht="15" x14ac:dyDescent="0.2">
      <c r="B468" s="57"/>
      <c r="C468" s="56">
        <v>42836</v>
      </c>
      <c r="D468" s="55"/>
      <c r="E468" s="55"/>
      <c r="F468" s="55"/>
      <c r="G468" s="55"/>
      <c r="H468" s="55"/>
      <c r="I468" s="55"/>
    </row>
    <row r="469" spans="2:9" ht="15" x14ac:dyDescent="0.2">
      <c r="B469" s="57"/>
      <c r="C469" s="56">
        <v>42837</v>
      </c>
      <c r="D469" s="55"/>
      <c r="E469" s="55"/>
      <c r="F469" s="55"/>
      <c r="G469" s="55"/>
      <c r="H469" s="55"/>
      <c r="I469" s="55"/>
    </row>
    <row r="470" spans="2:9" ht="15" x14ac:dyDescent="0.2">
      <c r="B470" s="57"/>
      <c r="C470" s="56">
        <v>42838</v>
      </c>
      <c r="D470" s="55"/>
      <c r="E470" s="55"/>
      <c r="F470" s="55"/>
      <c r="G470" s="55"/>
      <c r="H470" s="55"/>
      <c r="I470" s="55"/>
    </row>
    <row r="471" spans="2:9" ht="15" x14ac:dyDescent="0.2">
      <c r="B471" s="57"/>
      <c r="C471" s="56">
        <v>42839</v>
      </c>
      <c r="D471" s="55"/>
      <c r="E471" s="55"/>
      <c r="F471" s="55"/>
      <c r="G471" s="55"/>
      <c r="H471" s="55"/>
      <c r="I471" s="55"/>
    </row>
    <row r="472" spans="2:9" ht="15" x14ac:dyDescent="0.2">
      <c r="B472" s="57"/>
      <c r="C472" s="56">
        <v>42840</v>
      </c>
      <c r="D472" s="55"/>
      <c r="E472" s="55"/>
      <c r="F472" s="55"/>
      <c r="G472" s="55"/>
      <c r="H472" s="55"/>
      <c r="I472" s="55"/>
    </row>
    <row r="473" spans="2:9" ht="15" x14ac:dyDescent="0.2">
      <c r="B473" s="57">
        <f>WEEKNUM(C473)</f>
        <v>16</v>
      </c>
      <c r="C473" s="56">
        <v>42841</v>
      </c>
      <c r="D473" s="55"/>
      <c r="E473" s="55"/>
      <c r="F473" s="55"/>
      <c r="G473" s="55"/>
      <c r="H473" s="55"/>
      <c r="I473" s="55"/>
    </row>
    <row r="474" spans="2:9" ht="15" x14ac:dyDescent="0.2">
      <c r="B474" s="57"/>
      <c r="C474" s="56">
        <v>42842</v>
      </c>
      <c r="D474" s="55"/>
      <c r="E474" s="55"/>
      <c r="F474" s="55"/>
      <c r="G474" s="55"/>
      <c r="H474" s="55"/>
      <c r="I474" s="55"/>
    </row>
    <row r="475" spans="2:9" ht="15" x14ac:dyDescent="0.2">
      <c r="B475" s="57"/>
      <c r="C475" s="56">
        <v>42843</v>
      </c>
      <c r="D475" s="55"/>
      <c r="E475" s="55"/>
      <c r="F475" s="55"/>
      <c r="G475" s="55"/>
      <c r="H475" s="55"/>
      <c r="I475" s="55"/>
    </row>
    <row r="476" spans="2:9" ht="15" x14ac:dyDescent="0.2">
      <c r="B476" s="57"/>
      <c r="C476" s="56">
        <v>42844</v>
      </c>
      <c r="D476" s="55"/>
      <c r="E476" s="55"/>
      <c r="F476" s="55"/>
      <c r="G476" s="55"/>
      <c r="H476" s="55"/>
      <c r="I476" s="55"/>
    </row>
    <row r="477" spans="2:9" ht="15" x14ac:dyDescent="0.2">
      <c r="B477" s="57"/>
      <c r="C477" s="56">
        <v>42845</v>
      </c>
      <c r="D477" s="55"/>
      <c r="E477" s="55"/>
      <c r="F477" s="55"/>
      <c r="G477" s="55"/>
      <c r="H477" s="55"/>
      <c r="I477" s="55"/>
    </row>
    <row r="478" spans="2:9" ht="15" x14ac:dyDescent="0.2">
      <c r="B478" s="57"/>
      <c r="C478" s="56">
        <v>42846</v>
      </c>
      <c r="D478" s="55"/>
      <c r="E478" s="55"/>
      <c r="F478" s="55"/>
      <c r="G478" s="55"/>
      <c r="H478" s="55"/>
      <c r="I478" s="55"/>
    </row>
    <row r="479" spans="2:9" ht="15" x14ac:dyDescent="0.2">
      <c r="B479" s="57"/>
      <c r="C479" s="56">
        <v>42847</v>
      </c>
      <c r="D479" s="55"/>
      <c r="E479" s="55"/>
      <c r="F479" s="55"/>
      <c r="G479" s="55"/>
      <c r="H479" s="55"/>
      <c r="I479" s="55"/>
    </row>
    <row r="480" spans="2:9" ht="15" x14ac:dyDescent="0.2">
      <c r="B480" s="57">
        <f>WEEKNUM(C480)</f>
        <v>17</v>
      </c>
      <c r="C480" s="56">
        <v>42848</v>
      </c>
      <c r="D480" s="55"/>
      <c r="E480" s="55"/>
      <c r="F480" s="55"/>
      <c r="G480" s="55"/>
      <c r="H480" s="55"/>
      <c r="I480" s="55"/>
    </row>
    <row r="481" spans="2:9" ht="15" x14ac:dyDescent="0.2">
      <c r="B481" s="57"/>
      <c r="C481" s="56">
        <v>42849</v>
      </c>
      <c r="D481" s="55"/>
      <c r="E481" s="55"/>
      <c r="F481" s="55"/>
      <c r="G481" s="55"/>
      <c r="H481" s="55"/>
      <c r="I481" s="55"/>
    </row>
    <row r="482" spans="2:9" ht="15" x14ac:dyDescent="0.2">
      <c r="B482" s="57"/>
      <c r="C482" s="56">
        <v>42850</v>
      </c>
      <c r="D482" s="55"/>
      <c r="E482" s="55"/>
      <c r="F482" s="55"/>
      <c r="G482" s="55"/>
      <c r="H482" s="55"/>
      <c r="I482" s="55"/>
    </row>
    <row r="483" spans="2:9" ht="15" x14ac:dyDescent="0.2">
      <c r="B483" s="57"/>
      <c r="C483" s="56">
        <v>42851</v>
      </c>
      <c r="D483" s="55"/>
      <c r="E483" s="55"/>
      <c r="F483" s="55"/>
      <c r="G483" s="55"/>
      <c r="H483" s="55"/>
      <c r="I483" s="55"/>
    </row>
    <row r="484" spans="2:9" ht="15" x14ac:dyDescent="0.2">
      <c r="B484" s="57"/>
      <c r="C484" s="56">
        <v>42852</v>
      </c>
      <c r="D484" s="55"/>
      <c r="E484" s="55"/>
      <c r="F484" s="55"/>
      <c r="G484" s="55"/>
      <c r="H484" s="55"/>
      <c r="I484" s="55"/>
    </row>
    <row r="485" spans="2:9" ht="15" x14ac:dyDescent="0.2">
      <c r="B485" s="57"/>
      <c r="C485" s="56">
        <v>42853</v>
      </c>
      <c r="D485" s="55"/>
      <c r="E485" s="55"/>
      <c r="F485" s="55"/>
      <c r="G485" s="55"/>
      <c r="H485" s="55"/>
      <c r="I485" s="55"/>
    </row>
    <row r="486" spans="2:9" ht="15" x14ac:dyDescent="0.2">
      <c r="B486" s="57"/>
      <c r="C486" s="56">
        <v>42854</v>
      </c>
      <c r="D486" s="55"/>
      <c r="E486" s="55"/>
      <c r="F486" s="55"/>
      <c r="G486" s="55"/>
      <c r="H486" s="55"/>
      <c r="I486" s="55"/>
    </row>
    <row r="487" spans="2:9" ht="15" x14ac:dyDescent="0.2">
      <c r="B487" s="57">
        <f>WEEKNUM(C487)</f>
        <v>18</v>
      </c>
      <c r="C487" s="56">
        <v>42855</v>
      </c>
      <c r="D487" s="55"/>
      <c r="E487" s="55"/>
      <c r="F487" s="55"/>
      <c r="G487" s="55"/>
      <c r="H487" s="55"/>
      <c r="I487" s="55"/>
    </row>
    <row r="488" spans="2:9" ht="15" x14ac:dyDescent="0.2">
      <c r="B488" s="57"/>
      <c r="C488" s="56">
        <v>42856</v>
      </c>
      <c r="D488" s="55"/>
      <c r="E488" s="55"/>
      <c r="F488" s="55"/>
      <c r="G488" s="55"/>
      <c r="H488" s="55"/>
      <c r="I488" s="55"/>
    </row>
    <row r="489" spans="2:9" ht="15" x14ac:dyDescent="0.2">
      <c r="B489" s="57"/>
      <c r="C489" s="56">
        <v>42857</v>
      </c>
      <c r="D489" s="55"/>
      <c r="E489" s="55"/>
      <c r="F489" s="55"/>
      <c r="G489" s="55"/>
      <c r="H489" s="55"/>
      <c r="I489" s="55"/>
    </row>
    <row r="490" spans="2:9" ht="15" x14ac:dyDescent="0.2">
      <c r="B490" s="57"/>
      <c r="C490" s="56">
        <v>42858</v>
      </c>
      <c r="D490" s="55"/>
      <c r="E490" s="55"/>
      <c r="F490" s="55"/>
      <c r="G490" s="55"/>
      <c r="H490" s="55"/>
      <c r="I490" s="55"/>
    </row>
    <row r="491" spans="2:9" ht="15" x14ac:dyDescent="0.2">
      <c r="B491" s="57"/>
      <c r="C491" s="56">
        <v>42859</v>
      </c>
      <c r="D491" s="55"/>
      <c r="E491" s="55"/>
      <c r="F491" s="55"/>
      <c r="G491" s="55"/>
      <c r="H491" s="55"/>
      <c r="I491" s="55"/>
    </row>
    <row r="492" spans="2:9" ht="15" x14ac:dyDescent="0.2">
      <c r="B492" s="57"/>
      <c r="C492" s="56">
        <v>42860</v>
      </c>
      <c r="D492" s="55"/>
      <c r="E492" s="55"/>
      <c r="F492" s="55"/>
      <c r="G492" s="55"/>
      <c r="H492" s="55"/>
      <c r="I492" s="55"/>
    </row>
    <row r="493" spans="2:9" ht="15" x14ac:dyDescent="0.2">
      <c r="B493" s="57"/>
      <c r="C493" s="56">
        <v>42861</v>
      </c>
      <c r="D493" s="55"/>
      <c r="E493" s="55"/>
      <c r="F493" s="55"/>
      <c r="G493" s="55"/>
      <c r="H493" s="55"/>
      <c r="I493" s="55"/>
    </row>
    <row r="494" spans="2:9" ht="15" x14ac:dyDescent="0.2">
      <c r="B494" s="57">
        <f>WEEKNUM(C494)</f>
        <v>19</v>
      </c>
      <c r="C494" s="56">
        <v>42862</v>
      </c>
      <c r="D494" s="55"/>
      <c r="E494" s="55"/>
      <c r="F494" s="55"/>
      <c r="G494" s="55"/>
      <c r="H494" s="55"/>
      <c r="I494" s="55"/>
    </row>
    <row r="495" spans="2:9" ht="15" x14ac:dyDescent="0.2">
      <c r="B495" s="57"/>
      <c r="C495" s="56">
        <v>42863</v>
      </c>
      <c r="D495" s="55"/>
      <c r="E495" s="55"/>
      <c r="F495" s="55"/>
      <c r="G495" s="55"/>
      <c r="H495" s="55"/>
      <c r="I495" s="55"/>
    </row>
    <row r="496" spans="2:9" ht="15" x14ac:dyDescent="0.2">
      <c r="B496" s="57"/>
      <c r="C496" s="56">
        <v>42864</v>
      </c>
      <c r="D496" s="55"/>
      <c r="E496" s="55"/>
      <c r="F496" s="55"/>
      <c r="G496" s="55"/>
      <c r="H496" s="55"/>
      <c r="I496" s="55"/>
    </row>
    <row r="497" spans="2:9" ht="15" x14ac:dyDescent="0.2">
      <c r="B497" s="57"/>
      <c r="C497" s="56">
        <v>42865</v>
      </c>
      <c r="D497" s="55"/>
      <c r="E497" s="55"/>
      <c r="F497" s="55"/>
      <c r="G497" s="55"/>
      <c r="H497" s="55"/>
      <c r="I497" s="55"/>
    </row>
    <row r="498" spans="2:9" ht="15" x14ac:dyDescent="0.2">
      <c r="B498" s="57"/>
      <c r="C498" s="56">
        <v>42866</v>
      </c>
      <c r="D498" s="55"/>
      <c r="E498" s="55"/>
      <c r="F498" s="55"/>
      <c r="G498" s="55"/>
      <c r="H498" s="55"/>
      <c r="I498" s="55"/>
    </row>
    <row r="499" spans="2:9" ht="15" x14ac:dyDescent="0.2">
      <c r="B499" s="57"/>
      <c r="C499" s="56">
        <v>42867</v>
      </c>
      <c r="D499" s="55"/>
      <c r="E499" s="55"/>
      <c r="F499" s="55"/>
      <c r="G499" s="55"/>
      <c r="H499" s="55"/>
      <c r="I499" s="55"/>
    </row>
    <row r="500" spans="2:9" ht="15" x14ac:dyDescent="0.2">
      <c r="B500" s="57"/>
      <c r="C500" s="56">
        <v>42868</v>
      </c>
      <c r="D500" s="55"/>
      <c r="E500" s="55"/>
      <c r="F500" s="55"/>
      <c r="G500" s="55"/>
      <c r="H500" s="55"/>
      <c r="I500" s="55"/>
    </row>
    <row r="501" spans="2:9" ht="15" x14ac:dyDescent="0.2">
      <c r="B501" s="57">
        <f>WEEKNUM(C501)</f>
        <v>20</v>
      </c>
      <c r="C501" s="56">
        <v>42869</v>
      </c>
      <c r="D501" s="55"/>
      <c r="E501" s="55"/>
      <c r="F501" s="55"/>
      <c r="G501" s="55"/>
      <c r="H501" s="55"/>
      <c r="I501" s="55"/>
    </row>
    <row r="502" spans="2:9" ht="15" x14ac:dyDescent="0.2">
      <c r="B502" s="57"/>
      <c r="C502" s="56">
        <v>42870</v>
      </c>
      <c r="D502" s="55"/>
      <c r="E502" s="55"/>
      <c r="F502" s="55"/>
      <c r="G502" s="55"/>
      <c r="H502" s="55"/>
      <c r="I502" s="55"/>
    </row>
    <row r="503" spans="2:9" ht="15" x14ac:dyDescent="0.2">
      <c r="B503" s="57"/>
      <c r="C503" s="56">
        <v>42871</v>
      </c>
      <c r="D503" s="55"/>
      <c r="E503" s="55"/>
      <c r="F503" s="55"/>
      <c r="G503" s="55"/>
      <c r="H503" s="55"/>
      <c r="I503" s="55"/>
    </row>
    <row r="504" spans="2:9" ht="15" x14ac:dyDescent="0.2">
      <c r="B504" s="57"/>
      <c r="C504" s="56">
        <v>42872</v>
      </c>
      <c r="D504" s="55"/>
      <c r="E504" s="55"/>
      <c r="F504" s="55"/>
      <c r="G504" s="55"/>
      <c r="H504" s="55"/>
      <c r="I504" s="55"/>
    </row>
    <row r="505" spans="2:9" ht="15" x14ac:dyDescent="0.2">
      <c r="B505" s="57"/>
      <c r="C505" s="56">
        <v>42873</v>
      </c>
      <c r="D505" s="55"/>
      <c r="E505" s="55"/>
      <c r="F505" s="55"/>
      <c r="G505" s="55"/>
      <c r="H505" s="55"/>
      <c r="I505" s="55"/>
    </row>
    <row r="506" spans="2:9" ht="15" x14ac:dyDescent="0.2">
      <c r="B506" s="57"/>
      <c r="C506" s="56">
        <v>42874</v>
      </c>
      <c r="D506" s="55"/>
      <c r="E506" s="55"/>
      <c r="F506" s="55"/>
      <c r="G506" s="55"/>
      <c r="H506" s="55"/>
      <c r="I506" s="55"/>
    </row>
    <row r="507" spans="2:9" ht="15" x14ac:dyDescent="0.2">
      <c r="B507" s="57"/>
      <c r="C507" s="56">
        <v>42875</v>
      </c>
      <c r="D507" s="55"/>
      <c r="E507" s="55"/>
      <c r="F507" s="55"/>
      <c r="G507" s="55"/>
      <c r="H507" s="55"/>
      <c r="I507" s="55"/>
    </row>
    <row r="508" spans="2:9" ht="15" x14ac:dyDescent="0.2">
      <c r="B508" s="57">
        <f>WEEKNUM(C508)</f>
        <v>21</v>
      </c>
      <c r="C508" s="56">
        <v>42876</v>
      </c>
      <c r="D508" s="55"/>
      <c r="E508" s="55"/>
      <c r="F508" s="55"/>
      <c r="G508" s="55"/>
      <c r="H508" s="55"/>
      <c r="I508" s="55"/>
    </row>
    <row r="509" spans="2:9" ht="15" x14ac:dyDescent="0.2">
      <c r="B509" s="57"/>
      <c r="C509" s="56">
        <v>42877</v>
      </c>
      <c r="D509" s="55"/>
      <c r="E509" s="55"/>
      <c r="F509" s="55"/>
      <c r="G509" s="55"/>
      <c r="H509" s="55"/>
      <c r="I509" s="55"/>
    </row>
    <row r="510" spans="2:9" ht="15" x14ac:dyDescent="0.2">
      <c r="B510" s="57"/>
      <c r="C510" s="56">
        <v>42878</v>
      </c>
      <c r="D510" s="55"/>
      <c r="E510" s="55"/>
      <c r="F510" s="55"/>
      <c r="G510" s="55"/>
      <c r="H510" s="55"/>
      <c r="I510" s="55"/>
    </row>
    <row r="511" spans="2:9" ht="15" x14ac:dyDescent="0.2">
      <c r="B511" s="57"/>
      <c r="C511" s="56">
        <v>42879</v>
      </c>
      <c r="D511" s="55"/>
      <c r="E511" s="55"/>
      <c r="F511" s="55"/>
      <c r="G511" s="55"/>
      <c r="H511" s="55"/>
      <c r="I511" s="55"/>
    </row>
    <row r="512" spans="2:9" ht="15" x14ac:dyDescent="0.2">
      <c r="B512" s="57"/>
      <c r="C512" s="56">
        <v>42880</v>
      </c>
      <c r="D512" s="55"/>
      <c r="E512" s="55"/>
      <c r="F512" s="55"/>
      <c r="G512" s="55"/>
      <c r="H512" s="55"/>
      <c r="I512" s="55"/>
    </row>
    <row r="513" spans="2:9" ht="15" x14ac:dyDescent="0.2">
      <c r="B513" s="57"/>
      <c r="C513" s="56">
        <v>42881</v>
      </c>
      <c r="D513" s="55"/>
      <c r="E513" s="55"/>
      <c r="F513" s="55"/>
      <c r="G513" s="55"/>
      <c r="H513" s="55"/>
      <c r="I513" s="55"/>
    </row>
    <row r="514" spans="2:9" ht="15" x14ac:dyDescent="0.2">
      <c r="B514" s="57"/>
      <c r="C514" s="56">
        <v>42882</v>
      </c>
      <c r="D514" s="55"/>
      <c r="E514" s="55"/>
      <c r="F514" s="55"/>
      <c r="G514" s="55"/>
      <c r="H514" s="55"/>
      <c r="I514" s="55"/>
    </row>
    <row r="515" spans="2:9" ht="15" x14ac:dyDescent="0.2">
      <c r="B515" s="57">
        <f>WEEKNUM(C515)</f>
        <v>22</v>
      </c>
      <c r="C515" s="56">
        <v>42883</v>
      </c>
      <c r="D515" s="55"/>
      <c r="E515" s="55"/>
      <c r="F515" s="55"/>
      <c r="G515" s="55"/>
      <c r="H515" s="55"/>
      <c r="I515" s="55"/>
    </row>
    <row r="516" spans="2:9" ht="15" x14ac:dyDescent="0.2">
      <c r="B516" s="57"/>
      <c r="C516" s="56">
        <v>42884</v>
      </c>
      <c r="D516" s="55"/>
      <c r="E516" s="55"/>
      <c r="F516" s="55"/>
      <c r="G516" s="55"/>
      <c r="H516" s="55"/>
      <c r="I516" s="55"/>
    </row>
    <row r="517" spans="2:9" ht="15" x14ac:dyDescent="0.2">
      <c r="B517" s="57"/>
      <c r="C517" s="56">
        <v>42885</v>
      </c>
      <c r="D517" s="55"/>
      <c r="E517" s="55"/>
      <c r="F517" s="55"/>
      <c r="G517" s="55"/>
      <c r="H517" s="55"/>
      <c r="I517" s="55"/>
    </row>
    <row r="518" spans="2:9" ht="15" x14ac:dyDescent="0.2">
      <c r="B518" s="57"/>
      <c r="C518" s="56">
        <v>42886</v>
      </c>
      <c r="D518" s="55"/>
      <c r="E518" s="55"/>
      <c r="F518" s="55"/>
      <c r="G518" s="55"/>
      <c r="H518" s="55"/>
      <c r="I518" s="55"/>
    </row>
    <row r="519" spans="2:9" ht="15" x14ac:dyDescent="0.2">
      <c r="B519" s="57"/>
      <c r="C519" s="56">
        <v>42887</v>
      </c>
      <c r="D519" s="55"/>
      <c r="E519" s="55"/>
      <c r="F519" s="55"/>
      <c r="G519" s="55"/>
      <c r="H519" s="55"/>
      <c r="I519" s="55"/>
    </row>
    <row r="520" spans="2:9" ht="15" x14ac:dyDescent="0.2">
      <c r="B520" s="57"/>
      <c r="C520" s="56">
        <v>42888</v>
      </c>
      <c r="D520" s="55"/>
      <c r="E520" s="55"/>
      <c r="F520" s="55"/>
      <c r="G520" s="55"/>
      <c r="H520" s="55"/>
      <c r="I520" s="55"/>
    </row>
    <row r="521" spans="2:9" ht="15" x14ac:dyDescent="0.2">
      <c r="B521" s="57"/>
      <c r="C521" s="56">
        <v>42889</v>
      </c>
      <c r="D521" s="55"/>
      <c r="E521" s="55"/>
      <c r="F521" s="55"/>
      <c r="G521" s="55"/>
      <c r="H521" s="55"/>
      <c r="I521" s="55"/>
    </row>
    <row r="522" spans="2:9" ht="15" x14ac:dyDescent="0.2">
      <c r="B522" s="57">
        <f>WEEKNUM(C522)</f>
        <v>23</v>
      </c>
      <c r="C522" s="56">
        <v>42890</v>
      </c>
      <c r="D522" s="55"/>
      <c r="E522" s="55"/>
      <c r="F522" s="55"/>
      <c r="G522" s="55"/>
      <c r="H522" s="55"/>
      <c r="I522" s="55"/>
    </row>
    <row r="523" spans="2:9" ht="15" x14ac:dyDescent="0.2">
      <c r="B523" s="57"/>
      <c r="C523" s="56">
        <v>42891</v>
      </c>
      <c r="D523" s="55"/>
      <c r="E523" s="55"/>
      <c r="F523" s="55"/>
      <c r="G523" s="55"/>
      <c r="H523" s="55"/>
      <c r="I523" s="55"/>
    </row>
    <row r="524" spans="2:9" ht="15" x14ac:dyDescent="0.2">
      <c r="B524" s="57"/>
      <c r="C524" s="56">
        <v>42892</v>
      </c>
      <c r="D524" s="55"/>
      <c r="E524" s="55"/>
      <c r="F524" s="55"/>
      <c r="G524" s="55"/>
      <c r="H524" s="55"/>
      <c r="I524" s="55"/>
    </row>
    <row r="525" spans="2:9" ht="15" x14ac:dyDescent="0.2">
      <c r="B525" s="57"/>
      <c r="C525" s="56">
        <v>42893</v>
      </c>
      <c r="D525" s="55"/>
      <c r="E525" s="55"/>
      <c r="F525" s="55"/>
      <c r="G525" s="55"/>
      <c r="H525" s="55"/>
      <c r="I525" s="55"/>
    </row>
    <row r="526" spans="2:9" ht="15" x14ac:dyDescent="0.2">
      <c r="B526" s="57"/>
      <c r="C526" s="56">
        <v>42894</v>
      </c>
      <c r="D526" s="55"/>
      <c r="E526" s="55"/>
      <c r="F526" s="55"/>
      <c r="G526" s="55"/>
      <c r="H526" s="55"/>
      <c r="I526" s="55"/>
    </row>
    <row r="527" spans="2:9" ht="15" x14ac:dyDescent="0.2">
      <c r="B527" s="57"/>
      <c r="C527" s="56">
        <v>42895</v>
      </c>
      <c r="D527" s="55"/>
      <c r="E527" s="55"/>
      <c r="F527" s="55"/>
      <c r="G527" s="55"/>
      <c r="H527" s="55"/>
      <c r="I527" s="55"/>
    </row>
    <row r="528" spans="2:9" ht="15" x14ac:dyDescent="0.2">
      <c r="B528" s="57"/>
      <c r="C528" s="56">
        <v>42896</v>
      </c>
      <c r="D528" s="55"/>
      <c r="E528" s="55"/>
      <c r="F528" s="55"/>
      <c r="G528" s="55"/>
      <c r="H528" s="55"/>
      <c r="I528" s="55"/>
    </row>
    <row r="529" spans="2:9" ht="15" x14ac:dyDescent="0.2">
      <c r="B529" s="57">
        <f>WEEKNUM(C529)</f>
        <v>24</v>
      </c>
      <c r="C529" s="56">
        <v>42897</v>
      </c>
      <c r="D529" s="55"/>
      <c r="E529" s="55"/>
      <c r="F529" s="55"/>
      <c r="G529" s="55"/>
      <c r="H529" s="55"/>
      <c r="I529" s="55"/>
    </row>
    <row r="530" spans="2:9" ht="15" x14ac:dyDescent="0.2">
      <c r="B530" s="57"/>
      <c r="C530" s="56">
        <v>42898</v>
      </c>
      <c r="D530" s="55"/>
      <c r="E530" s="55"/>
      <c r="F530" s="55"/>
      <c r="G530" s="55"/>
      <c r="H530" s="55"/>
      <c r="I530" s="55"/>
    </row>
    <row r="531" spans="2:9" ht="15" x14ac:dyDescent="0.2">
      <c r="B531" s="57"/>
      <c r="C531" s="56">
        <v>42899</v>
      </c>
      <c r="D531" s="55"/>
      <c r="E531" s="55"/>
      <c r="F531" s="55"/>
      <c r="G531" s="55"/>
      <c r="H531" s="55"/>
      <c r="I531" s="55"/>
    </row>
    <row r="532" spans="2:9" ht="15" x14ac:dyDescent="0.2">
      <c r="B532" s="57"/>
      <c r="C532" s="56">
        <v>42900</v>
      </c>
      <c r="D532" s="55"/>
      <c r="E532" s="55"/>
      <c r="F532" s="55"/>
      <c r="G532" s="55"/>
      <c r="H532" s="55"/>
      <c r="I532" s="55"/>
    </row>
    <row r="533" spans="2:9" ht="15" x14ac:dyDescent="0.2">
      <c r="B533" s="57"/>
      <c r="C533" s="56">
        <v>42901</v>
      </c>
      <c r="D533" s="55"/>
      <c r="E533" s="55"/>
      <c r="F533" s="55"/>
      <c r="G533" s="55"/>
      <c r="H533" s="55"/>
      <c r="I533" s="55"/>
    </row>
    <row r="534" spans="2:9" ht="15" x14ac:dyDescent="0.2">
      <c r="B534" s="57"/>
      <c r="C534" s="56">
        <v>42902</v>
      </c>
      <c r="D534" s="55"/>
      <c r="E534" s="55"/>
      <c r="F534" s="55"/>
      <c r="G534" s="55"/>
      <c r="H534" s="55"/>
      <c r="I534" s="55"/>
    </row>
    <row r="535" spans="2:9" ht="15" x14ac:dyDescent="0.2">
      <c r="B535" s="57"/>
      <c r="C535" s="56">
        <v>42903</v>
      </c>
      <c r="D535" s="55"/>
      <c r="E535" s="55"/>
      <c r="F535" s="55"/>
      <c r="G535" s="55"/>
      <c r="H535" s="55"/>
      <c r="I535" s="55"/>
    </row>
    <row r="536" spans="2:9" ht="15" x14ac:dyDescent="0.2">
      <c r="B536" s="57">
        <f>WEEKNUM(C536)</f>
        <v>25</v>
      </c>
      <c r="C536" s="56">
        <v>42904</v>
      </c>
      <c r="D536" s="55"/>
      <c r="E536" s="55"/>
      <c r="F536" s="55"/>
      <c r="G536" s="55"/>
      <c r="H536" s="55"/>
      <c r="I536" s="55"/>
    </row>
    <row r="537" spans="2:9" ht="15" x14ac:dyDescent="0.2">
      <c r="B537" s="57"/>
      <c r="C537" s="56">
        <v>42905</v>
      </c>
      <c r="D537" s="55"/>
      <c r="E537" s="55"/>
      <c r="F537" s="55"/>
      <c r="G537" s="55"/>
      <c r="H537" s="55"/>
      <c r="I537" s="55"/>
    </row>
    <row r="538" spans="2:9" ht="15" x14ac:dyDescent="0.2">
      <c r="B538" s="57"/>
      <c r="C538" s="56">
        <v>42906</v>
      </c>
      <c r="D538" s="55"/>
      <c r="E538" s="55"/>
      <c r="F538" s="55"/>
      <c r="G538" s="55"/>
      <c r="H538" s="55"/>
      <c r="I538" s="55"/>
    </row>
    <row r="539" spans="2:9" ht="15" x14ac:dyDescent="0.2">
      <c r="B539" s="57"/>
      <c r="C539" s="56">
        <v>42907</v>
      </c>
      <c r="D539" s="55"/>
      <c r="E539" s="55"/>
      <c r="F539" s="55"/>
      <c r="G539" s="55"/>
      <c r="H539" s="55"/>
      <c r="I539" s="55"/>
    </row>
    <row r="540" spans="2:9" ht="15" x14ac:dyDescent="0.2">
      <c r="B540" s="57"/>
      <c r="C540" s="56">
        <v>42908</v>
      </c>
      <c r="D540" s="55"/>
      <c r="E540" s="55"/>
      <c r="F540" s="55"/>
      <c r="G540" s="55"/>
      <c r="H540" s="55"/>
      <c r="I540" s="55"/>
    </row>
    <row r="541" spans="2:9" ht="15" x14ac:dyDescent="0.2">
      <c r="B541" s="57"/>
      <c r="C541" s="56">
        <v>42909</v>
      </c>
      <c r="D541" s="55"/>
      <c r="E541" s="55"/>
      <c r="F541" s="55"/>
      <c r="G541" s="55"/>
      <c r="H541" s="55"/>
      <c r="I541" s="55"/>
    </row>
    <row r="542" spans="2:9" ht="15" x14ac:dyDescent="0.2">
      <c r="B542" s="57"/>
      <c r="C542" s="56">
        <v>42910</v>
      </c>
      <c r="D542" s="55"/>
      <c r="E542" s="55"/>
      <c r="F542" s="55"/>
      <c r="G542" s="55"/>
      <c r="H542" s="55"/>
      <c r="I542" s="55"/>
    </row>
    <row r="543" spans="2:9" ht="15" x14ac:dyDescent="0.2">
      <c r="B543" s="57">
        <f>WEEKNUM(C543)</f>
        <v>26</v>
      </c>
      <c r="C543" s="56">
        <v>42911</v>
      </c>
      <c r="D543" s="55"/>
      <c r="E543" s="55"/>
      <c r="F543" s="55"/>
      <c r="G543" s="55"/>
      <c r="H543" s="55"/>
      <c r="I543" s="55"/>
    </row>
    <row r="544" spans="2:9" ht="15" x14ac:dyDescent="0.2">
      <c r="B544" s="57"/>
      <c r="C544" s="56">
        <v>42912</v>
      </c>
      <c r="D544" s="55"/>
      <c r="E544" s="55"/>
      <c r="F544" s="55"/>
      <c r="G544" s="55"/>
      <c r="H544" s="55"/>
      <c r="I544" s="55"/>
    </row>
    <row r="545" spans="2:9" ht="15" x14ac:dyDescent="0.2">
      <c r="B545" s="57"/>
      <c r="C545" s="56">
        <v>42913</v>
      </c>
      <c r="D545" s="55"/>
      <c r="E545" s="55"/>
      <c r="F545" s="55"/>
      <c r="G545" s="55"/>
      <c r="H545" s="55"/>
      <c r="I545" s="55"/>
    </row>
    <row r="546" spans="2:9" ht="15" x14ac:dyDescent="0.2">
      <c r="B546" s="57"/>
      <c r="C546" s="56">
        <v>42914</v>
      </c>
      <c r="D546" s="55"/>
      <c r="E546" s="55"/>
      <c r="F546" s="55"/>
      <c r="G546" s="55"/>
      <c r="H546" s="55"/>
      <c r="I546" s="55"/>
    </row>
    <row r="547" spans="2:9" ht="15" x14ac:dyDescent="0.2">
      <c r="B547" s="57"/>
      <c r="C547" s="56">
        <v>42915</v>
      </c>
      <c r="D547" s="55"/>
      <c r="E547" s="55"/>
      <c r="F547" s="55"/>
      <c r="G547" s="55"/>
      <c r="H547" s="55"/>
      <c r="I547" s="55"/>
    </row>
    <row r="548" spans="2:9" ht="15" x14ac:dyDescent="0.2">
      <c r="B548" s="57"/>
      <c r="C548" s="56">
        <v>42916</v>
      </c>
      <c r="D548" s="55"/>
      <c r="E548" s="55"/>
      <c r="F548" s="55"/>
      <c r="G548" s="55"/>
      <c r="H548" s="55"/>
      <c r="I548" s="55"/>
    </row>
    <row r="549" spans="2:9" ht="15" x14ac:dyDescent="0.2">
      <c r="B549" s="57"/>
      <c r="C549" s="56">
        <v>42917</v>
      </c>
      <c r="D549" s="55"/>
      <c r="E549" s="55"/>
      <c r="F549" s="55"/>
      <c r="G549" s="55"/>
      <c r="H549" s="55"/>
      <c r="I549" s="55"/>
    </row>
    <row r="550" spans="2:9" ht="15" x14ac:dyDescent="0.2">
      <c r="B550" s="57">
        <f>WEEKNUM(C550)</f>
        <v>27</v>
      </c>
      <c r="C550" s="56">
        <v>42918</v>
      </c>
      <c r="D550" s="55"/>
      <c r="E550" s="55"/>
      <c r="F550" s="55"/>
      <c r="G550" s="55"/>
      <c r="H550" s="55"/>
      <c r="I550" s="55"/>
    </row>
    <row r="551" spans="2:9" ht="15" x14ac:dyDescent="0.2">
      <c r="B551" s="57"/>
      <c r="C551" s="56">
        <v>42919</v>
      </c>
      <c r="D551" s="55"/>
      <c r="E551" s="55"/>
      <c r="F551" s="55"/>
      <c r="G551" s="55"/>
      <c r="H551" s="55"/>
      <c r="I551" s="55"/>
    </row>
    <row r="552" spans="2:9" ht="15" x14ac:dyDescent="0.2">
      <c r="B552" s="57"/>
      <c r="C552" s="56">
        <v>42920</v>
      </c>
      <c r="D552" s="55"/>
      <c r="E552" s="55"/>
      <c r="F552" s="55"/>
      <c r="G552" s="55"/>
      <c r="H552" s="55"/>
      <c r="I552" s="55"/>
    </row>
    <row r="553" spans="2:9" ht="15" x14ac:dyDescent="0.2">
      <c r="B553" s="57"/>
      <c r="C553" s="56">
        <v>42921</v>
      </c>
      <c r="D553" s="55"/>
      <c r="E553" s="55"/>
      <c r="F553" s="55"/>
      <c r="G553" s="55"/>
      <c r="H553" s="55"/>
      <c r="I553" s="55"/>
    </row>
    <row r="554" spans="2:9" ht="15" x14ac:dyDescent="0.2">
      <c r="B554" s="57"/>
      <c r="C554" s="56">
        <v>42922</v>
      </c>
      <c r="D554" s="55"/>
      <c r="E554" s="55"/>
      <c r="F554" s="55"/>
      <c r="G554" s="55"/>
      <c r="H554" s="55"/>
      <c r="I554" s="55"/>
    </row>
    <row r="555" spans="2:9" ht="15" x14ac:dyDescent="0.2">
      <c r="B555" s="57"/>
      <c r="C555" s="56">
        <v>42923</v>
      </c>
      <c r="D555" s="55"/>
      <c r="E555" s="55"/>
      <c r="F555" s="55"/>
      <c r="G555" s="55"/>
      <c r="H555" s="55"/>
      <c r="I555" s="55"/>
    </row>
    <row r="556" spans="2:9" ht="15" x14ac:dyDescent="0.2">
      <c r="B556" s="57"/>
      <c r="C556" s="56">
        <v>42924</v>
      </c>
      <c r="D556" s="55"/>
      <c r="E556" s="55"/>
      <c r="F556" s="55"/>
      <c r="G556" s="55"/>
      <c r="H556" s="55"/>
      <c r="I556" s="55"/>
    </row>
    <row r="557" spans="2:9" ht="15" x14ac:dyDescent="0.2">
      <c r="B557" s="57">
        <f>WEEKNUM(C557)</f>
        <v>28</v>
      </c>
      <c r="C557" s="56">
        <v>42925</v>
      </c>
      <c r="D557" s="55"/>
      <c r="E557" s="55"/>
      <c r="F557" s="55"/>
      <c r="G557" s="55"/>
      <c r="H557" s="55"/>
      <c r="I557" s="55"/>
    </row>
    <row r="558" spans="2:9" ht="15" x14ac:dyDescent="0.2">
      <c r="B558" s="57"/>
      <c r="C558" s="56">
        <v>42926</v>
      </c>
      <c r="D558" s="55"/>
      <c r="E558" s="55"/>
      <c r="F558" s="55"/>
      <c r="G558" s="55"/>
      <c r="H558" s="55"/>
      <c r="I558" s="55"/>
    </row>
    <row r="559" spans="2:9" ht="15" x14ac:dyDescent="0.2">
      <c r="B559" s="57"/>
      <c r="C559" s="56">
        <v>42927</v>
      </c>
      <c r="D559" s="55"/>
      <c r="E559" s="55"/>
      <c r="F559" s="55"/>
      <c r="G559" s="55"/>
      <c r="H559" s="55"/>
      <c r="I559" s="55"/>
    </row>
    <row r="560" spans="2:9" ht="15" x14ac:dyDescent="0.2">
      <c r="B560" s="57"/>
      <c r="C560" s="56">
        <v>42928</v>
      </c>
      <c r="D560" s="55"/>
      <c r="E560" s="55"/>
      <c r="F560" s="55"/>
      <c r="G560" s="55"/>
      <c r="H560" s="55"/>
      <c r="I560" s="55"/>
    </row>
    <row r="561" spans="2:9" ht="15" x14ac:dyDescent="0.2">
      <c r="B561" s="57"/>
      <c r="C561" s="56">
        <v>42929</v>
      </c>
      <c r="D561" s="55"/>
      <c r="E561" s="55"/>
      <c r="F561" s="55"/>
      <c r="G561" s="55"/>
      <c r="H561" s="55"/>
      <c r="I561" s="55"/>
    </row>
    <row r="562" spans="2:9" ht="15" x14ac:dyDescent="0.2">
      <c r="B562" s="57"/>
      <c r="C562" s="56">
        <v>42930</v>
      </c>
      <c r="D562" s="55"/>
      <c r="E562" s="55"/>
      <c r="F562" s="55"/>
      <c r="G562" s="55"/>
      <c r="H562" s="55"/>
      <c r="I562" s="55"/>
    </row>
    <row r="563" spans="2:9" ht="15" x14ac:dyDescent="0.2">
      <c r="B563" s="57"/>
      <c r="C563" s="56">
        <v>42931</v>
      </c>
      <c r="D563" s="55"/>
      <c r="E563" s="55"/>
      <c r="F563" s="55"/>
      <c r="G563" s="55"/>
      <c r="H563" s="55"/>
      <c r="I563" s="55"/>
    </row>
    <row r="564" spans="2:9" ht="15" x14ac:dyDescent="0.2">
      <c r="B564" s="57">
        <f>WEEKNUM(C564)</f>
        <v>29</v>
      </c>
      <c r="C564" s="56">
        <v>42932</v>
      </c>
      <c r="D564" s="55"/>
      <c r="E564" s="55"/>
      <c r="F564" s="55"/>
      <c r="G564" s="55"/>
      <c r="H564" s="55"/>
      <c r="I564" s="55"/>
    </row>
    <row r="565" spans="2:9" ht="15" x14ac:dyDescent="0.2">
      <c r="B565" s="57"/>
      <c r="C565" s="56">
        <v>42933</v>
      </c>
      <c r="D565" s="55"/>
      <c r="E565" s="55"/>
      <c r="F565" s="55"/>
      <c r="G565" s="55"/>
      <c r="H565" s="55"/>
      <c r="I565" s="55"/>
    </row>
    <row r="566" spans="2:9" ht="15" x14ac:dyDescent="0.2">
      <c r="B566" s="57"/>
      <c r="C566" s="56">
        <v>42934</v>
      </c>
      <c r="D566" s="55"/>
      <c r="E566" s="55"/>
      <c r="F566" s="55"/>
      <c r="G566" s="55"/>
      <c r="H566" s="55"/>
      <c r="I566" s="55"/>
    </row>
    <row r="567" spans="2:9" ht="15" x14ac:dyDescent="0.2">
      <c r="B567" s="57"/>
      <c r="C567" s="56">
        <v>42935</v>
      </c>
      <c r="D567" s="55"/>
      <c r="E567" s="55"/>
      <c r="F567" s="55"/>
      <c r="G567" s="55"/>
      <c r="H567" s="55"/>
      <c r="I567" s="55"/>
    </row>
    <row r="568" spans="2:9" ht="15" x14ac:dyDescent="0.2">
      <c r="B568" s="57"/>
      <c r="C568" s="56">
        <v>42936</v>
      </c>
      <c r="D568" s="55"/>
      <c r="E568" s="55"/>
      <c r="F568" s="55"/>
      <c r="G568" s="55"/>
      <c r="H568" s="55"/>
      <c r="I568" s="55"/>
    </row>
    <row r="569" spans="2:9" ht="15" x14ac:dyDescent="0.2">
      <c r="B569" s="57"/>
      <c r="C569" s="56">
        <v>42937</v>
      </c>
      <c r="D569" s="55"/>
      <c r="E569" s="55"/>
      <c r="F569" s="55"/>
      <c r="G569" s="55"/>
      <c r="H569" s="55"/>
      <c r="I569" s="55"/>
    </row>
    <row r="570" spans="2:9" ht="15" x14ac:dyDescent="0.2">
      <c r="B570" s="57"/>
      <c r="C570" s="56">
        <v>42938</v>
      </c>
      <c r="D570" s="55"/>
      <c r="E570" s="55"/>
      <c r="F570" s="55"/>
      <c r="G570" s="55"/>
      <c r="H570" s="55"/>
      <c r="I570" s="55"/>
    </row>
    <row r="571" spans="2:9" ht="15" x14ac:dyDescent="0.2">
      <c r="B571" s="57">
        <f>WEEKNUM(C571)</f>
        <v>30</v>
      </c>
      <c r="C571" s="56">
        <v>42939</v>
      </c>
      <c r="D571" s="55"/>
      <c r="E571" s="55"/>
      <c r="F571" s="55"/>
      <c r="G571" s="55"/>
      <c r="H571" s="55"/>
      <c r="I571" s="55"/>
    </row>
    <row r="572" spans="2:9" ht="15" x14ac:dyDescent="0.2">
      <c r="B572" s="57"/>
      <c r="C572" s="56">
        <v>42940</v>
      </c>
      <c r="D572" s="55"/>
      <c r="E572" s="55"/>
      <c r="F572" s="55"/>
      <c r="G572" s="55"/>
      <c r="H572" s="55"/>
      <c r="I572" s="55"/>
    </row>
    <row r="573" spans="2:9" ht="15" x14ac:dyDescent="0.2">
      <c r="B573" s="57"/>
      <c r="C573" s="56">
        <v>42941</v>
      </c>
      <c r="D573" s="55"/>
      <c r="E573" s="55"/>
      <c r="F573" s="55"/>
      <c r="G573" s="55"/>
      <c r="H573" s="55"/>
      <c r="I573" s="55"/>
    </row>
    <row r="574" spans="2:9" ht="15" x14ac:dyDescent="0.2">
      <c r="B574" s="57"/>
      <c r="C574" s="56">
        <v>42942</v>
      </c>
      <c r="D574" s="55"/>
      <c r="E574" s="55"/>
      <c r="F574" s="55"/>
      <c r="G574" s="55"/>
      <c r="H574" s="55"/>
      <c r="I574" s="55"/>
    </row>
    <row r="575" spans="2:9" ht="15" x14ac:dyDescent="0.2">
      <c r="B575" s="57"/>
      <c r="C575" s="56">
        <v>42943</v>
      </c>
      <c r="D575" s="55"/>
      <c r="E575" s="55"/>
      <c r="F575" s="55"/>
      <c r="G575" s="55"/>
      <c r="H575" s="55"/>
      <c r="I575" s="55"/>
    </row>
    <row r="576" spans="2:9" ht="15" x14ac:dyDescent="0.2">
      <c r="B576" s="57"/>
      <c r="C576" s="56">
        <v>42944</v>
      </c>
      <c r="D576" s="55"/>
      <c r="E576" s="55"/>
      <c r="F576" s="55"/>
      <c r="G576" s="55"/>
      <c r="H576" s="55"/>
      <c r="I576" s="55"/>
    </row>
    <row r="577" spans="2:9" ht="15" x14ac:dyDescent="0.2">
      <c r="B577" s="57"/>
      <c r="C577" s="56">
        <v>42945</v>
      </c>
      <c r="D577" s="55"/>
      <c r="E577" s="55"/>
      <c r="F577" s="55"/>
      <c r="G577" s="55"/>
      <c r="H577" s="55"/>
      <c r="I577" s="55"/>
    </row>
    <row r="578" spans="2:9" ht="15" x14ac:dyDescent="0.2">
      <c r="B578" s="57">
        <f>WEEKNUM(C578)</f>
        <v>31</v>
      </c>
      <c r="C578" s="56">
        <v>42946</v>
      </c>
      <c r="D578" s="55"/>
      <c r="E578" s="55"/>
      <c r="F578" s="55"/>
      <c r="G578" s="55"/>
      <c r="H578" s="55"/>
      <c r="I578" s="55"/>
    </row>
    <row r="579" spans="2:9" ht="15" x14ac:dyDescent="0.2">
      <c r="B579" s="57"/>
      <c r="C579" s="56">
        <v>42947</v>
      </c>
      <c r="D579" s="55"/>
      <c r="E579" s="55"/>
      <c r="F579" s="55"/>
      <c r="G579" s="55"/>
      <c r="H579" s="55"/>
      <c r="I579" s="55"/>
    </row>
    <row r="580" spans="2:9" ht="15" x14ac:dyDescent="0.2">
      <c r="B580" s="57"/>
      <c r="C580" s="56">
        <v>42948</v>
      </c>
      <c r="D580" s="55"/>
      <c r="E580" s="55"/>
      <c r="F580" s="55"/>
      <c r="G580" s="55"/>
      <c r="H580" s="55"/>
      <c r="I580" s="55"/>
    </row>
    <row r="581" spans="2:9" ht="15" x14ac:dyDescent="0.2">
      <c r="B581" s="57"/>
      <c r="C581" s="56">
        <v>42949</v>
      </c>
      <c r="D581" s="55"/>
      <c r="E581" s="55"/>
      <c r="F581" s="55"/>
      <c r="G581" s="55"/>
      <c r="H581" s="55"/>
      <c r="I581" s="55"/>
    </row>
    <row r="582" spans="2:9" ht="15" x14ac:dyDescent="0.2">
      <c r="B582" s="57"/>
      <c r="C582" s="56">
        <v>42950</v>
      </c>
      <c r="D582" s="55"/>
      <c r="E582" s="55"/>
      <c r="F582" s="55"/>
      <c r="G582" s="55"/>
      <c r="H582" s="55"/>
      <c r="I582" s="55"/>
    </row>
    <row r="583" spans="2:9" ht="15" x14ac:dyDescent="0.2">
      <c r="B583" s="57"/>
      <c r="C583" s="56">
        <v>42951</v>
      </c>
      <c r="D583" s="55"/>
      <c r="E583" s="55"/>
      <c r="F583" s="55"/>
      <c r="G583" s="55"/>
      <c r="H583" s="55"/>
      <c r="I583" s="55"/>
    </row>
    <row r="584" spans="2:9" ht="15" x14ac:dyDescent="0.2">
      <c r="B584" s="57"/>
      <c r="C584" s="56">
        <v>42952</v>
      </c>
      <c r="D584" s="55"/>
      <c r="E584" s="55"/>
      <c r="F584" s="55"/>
      <c r="G584" s="55"/>
      <c r="H584" s="55"/>
      <c r="I584" s="55"/>
    </row>
    <row r="585" spans="2:9" ht="15" x14ac:dyDescent="0.2">
      <c r="B585" s="57">
        <f>WEEKNUM(C585)</f>
        <v>32</v>
      </c>
      <c r="C585" s="56">
        <v>42953</v>
      </c>
      <c r="D585" s="55"/>
      <c r="E585" s="55"/>
      <c r="F585" s="55"/>
      <c r="G585" s="55"/>
      <c r="H585" s="55"/>
      <c r="I585" s="55"/>
    </row>
    <row r="586" spans="2:9" ht="15" x14ac:dyDescent="0.2">
      <c r="B586" s="57"/>
      <c r="C586" s="56">
        <v>42954</v>
      </c>
      <c r="D586" s="55"/>
      <c r="E586" s="55"/>
      <c r="F586" s="55"/>
      <c r="G586" s="55"/>
      <c r="H586" s="55"/>
      <c r="I586" s="55"/>
    </row>
    <row r="587" spans="2:9" ht="15" x14ac:dyDescent="0.2">
      <c r="B587" s="57"/>
      <c r="C587" s="56">
        <v>42955</v>
      </c>
      <c r="D587" s="55"/>
      <c r="E587" s="55"/>
      <c r="F587" s="55"/>
      <c r="G587" s="55"/>
      <c r="H587" s="55"/>
      <c r="I587" s="55"/>
    </row>
    <row r="588" spans="2:9" ht="15" x14ac:dyDescent="0.2">
      <c r="B588" s="57"/>
      <c r="C588" s="56">
        <v>42956</v>
      </c>
      <c r="D588" s="55"/>
      <c r="E588" s="55"/>
      <c r="F588" s="55"/>
      <c r="G588" s="55"/>
      <c r="H588" s="55"/>
      <c r="I588" s="55"/>
    </row>
    <row r="589" spans="2:9" ht="15" x14ac:dyDescent="0.2">
      <c r="B589" s="57"/>
      <c r="C589" s="56">
        <v>42957</v>
      </c>
      <c r="D589" s="55"/>
      <c r="E589" s="55"/>
      <c r="F589" s="55"/>
      <c r="G589" s="55"/>
      <c r="H589" s="55"/>
      <c r="I589" s="55"/>
    </row>
    <row r="590" spans="2:9" ht="15" x14ac:dyDescent="0.2">
      <c r="B590" s="57"/>
      <c r="C590" s="56">
        <v>42958</v>
      </c>
      <c r="D590" s="55"/>
      <c r="E590" s="55"/>
      <c r="F590" s="55"/>
      <c r="G590" s="55"/>
      <c r="H590" s="55"/>
      <c r="I590" s="55"/>
    </row>
    <row r="591" spans="2:9" ht="15" x14ac:dyDescent="0.2">
      <c r="B591" s="57"/>
      <c r="C591" s="56">
        <v>42959</v>
      </c>
      <c r="D591" s="55"/>
      <c r="E591" s="55"/>
      <c r="F591" s="55"/>
      <c r="G591" s="55"/>
      <c r="H591" s="55"/>
      <c r="I591" s="55"/>
    </row>
    <row r="592" spans="2:9" ht="15" x14ac:dyDescent="0.2">
      <c r="B592" s="57">
        <f>WEEKNUM(C592)</f>
        <v>33</v>
      </c>
      <c r="C592" s="56">
        <v>42960</v>
      </c>
      <c r="D592" s="55"/>
      <c r="E592" s="55"/>
      <c r="F592" s="55"/>
      <c r="G592" s="55"/>
      <c r="H592" s="55"/>
      <c r="I592" s="55"/>
    </row>
    <row r="593" spans="2:9" ht="15" x14ac:dyDescent="0.2">
      <c r="B593" s="57"/>
      <c r="C593" s="56">
        <v>42961</v>
      </c>
      <c r="D593" s="55"/>
      <c r="E593" s="55"/>
      <c r="F593" s="55"/>
      <c r="G593" s="55"/>
      <c r="H593" s="55"/>
      <c r="I593" s="55"/>
    </row>
    <row r="594" spans="2:9" ht="15" x14ac:dyDescent="0.2">
      <c r="B594" s="57"/>
      <c r="C594" s="56">
        <v>42962</v>
      </c>
      <c r="D594" s="55"/>
      <c r="E594" s="55"/>
      <c r="F594" s="55"/>
      <c r="G594" s="55"/>
      <c r="H594" s="55"/>
      <c r="I594" s="55"/>
    </row>
    <row r="595" spans="2:9" ht="15" x14ac:dyDescent="0.2">
      <c r="B595" s="57"/>
      <c r="C595" s="56">
        <v>42963</v>
      </c>
      <c r="D595" s="55"/>
      <c r="E595" s="55"/>
      <c r="F595" s="55"/>
      <c r="G595" s="55"/>
      <c r="H595" s="55"/>
      <c r="I595" s="55"/>
    </row>
    <row r="596" spans="2:9" ht="15" x14ac:dyDescent="0.2">
      <c r="B596" s="57"/>
      <c r="C596" s="56">
        <v>42964</v>
      </c>
      <c r="D596" s="55"/>
      <c r="E596" s="55"/>
      <c r="F596" s="55"/>
      <c r="G596" s="55"/>
      <c r="H596" s="55"/>
      <c r="I596" s="55"/>
    </row>
    <row r="597" spans="2:9" ht="15" x14ac:dyDescent="0.2">
      <c r="B597" s="57"/>
      <c r="C597" s="56">
        <v>42965</v>
      </c>
      <c r="D597" s="55"/>
      <c r="E597" s="55"/>
      <c r="F597" s="55"/>
      <c r="G597" s="55"/>
      <c r="H597" s="55"/>
      <c r="I597" s="55"/>
    </row>
    <row r="598" spans="2:9" ht="15" x14ac:dyDescent="0.2">
      <c r="B598" s="57"/>
      <c r="C598" s="56">
        <v>42966</v>
      </c>
      <c r="D598" s="55"/>
      <c r="E598" s="55"/>
      <c r="F598" s="55"/>
      <c r="G598" s="55"/>
      <c r="H598" s="55"/>
      <c r="I598" s="55"/>
    </row>
    <row r="599" spans="2:9" ht="15" x14ac:dyDescent="0.2">
      <c r="B599" s="57">
        <f>WEEKNUM(C599)</f>
        <v>34</v>
      </c>
      <c r="C599" s="56">
        <v>42967</v>
      </c>
      <c r="D599" s="55"/>
      <c r="E599" s="55"/>
      <c r="F599" s="55"/>
      <c r="G599" s="55"/>
      <c r="H599" s="55"/>
      <c r="I599" s="55"/>
    </row>
    <row r="600" spans="2:9" ht="15" x14ac:dyDescent="0.2">
      <c r="B600" s="57"/>
      <c r="C600" s="56">
        <v>42968</v>
      </c>
      <c r="D600" s="55"/>
      <c r="E600" s="55"/>
      <c r="F600" s="55"/>
      <c r="G600" s="55"/>
      <c r="H600" s="55"/>
      <c r="I600" s="55"/>
    </row>
    <row r="601" spans="2:9" ht="15" x14ac:dyDescent="0.2">
      <c r="B601" s="57"/>
      <c r="C601" s="56">
        <v>42969</v>
      </c>
      <c r="D601" s="55"/>
      <c r="E601" s="55"/>
      <c r="F601" s="55"/>
      <c r="G601" s="55"/>
      <c r="H601" s="55"/>
      <c r="I601" s="55"/>
    </row>
    <row r="602" spans="2:9" ht="15" x14ac:dyDescent="0.2">
      <c r="B602" s="57"/>
      <c r="C602" s="56">
        <v>42970</v>
      </c>
      <c r="D602" s="55"/>
      <c r="E602" s="55"/>
      <c r="F602" s="55"/>
      <c r="G602" s="55"/>
      <c r="H602" s="55"/>
      <c r="I602" s="55"/>
    </row>
    <row r="603" spans="2:9" ht="15" x14ac:dyDescent="0.2">
      <c r="B603" s="57"/>
      <c r="C603" s="56">
        <v>42971</v>
      </c>
      <c r="D603" s="55"/>
      <c r="E603" s="55"/>
      <c r="F603" s="55"/>
      <c r="G603" s="55"/>
      <c r="H603" s="55"/>
      <c r="I603" s="55"/>
    </row>
    <row r="604" spans="2:9" ht="15" x14ac:dyDescent="0.2">
      <c r="B604" s="57"/>
      <c r="C604" s="56">
        <v>42972</v>
      </c>
      <c r="D604" s="55"/>
      <c r="E604" s="55"/>
      <c r="F604" s="55"/>
      <c r="G604" s="55"/>
      <c r="H604" s="55"/>
      <c r="I604" s="55"/>
    </row>
    <row r="605" spans="2:9" ht="15" x14ac:dyDescent="0.2">
      <c r="B605" s="57"/>
      <c r="C605" s="56">
        <v>42973</v>
      </c>
      <c r="D605" s="55"/>
      <c r="E605" s="55"/>
      <c r="F605" s="55"/>
      <c r="G605" s="55"/>
      <c r="H605" s="55"/>
      <c r="I605" s="55"/>
    </row>
    <row r="606" spans="2:9" ht="15" x14ac:dyDescent="0.2">
      <c r="B606" s="57">
        <f>WEEKNUM(C606)</f>
        <v>35</v>
      </c>
      <c r="C606" s="56">
        <v>42974</v>
      </c>
      <c r="D606" s="55"/>
      <c r="E606" s="55"/>
      <c r="F606" s="55"/>
      <c r="G606" s="55"/>
      <c r="H606" s="55"/>
      <c r="I606" s="55"/>
    </row>
    <row r="607" spans="2:9" ht="15" x14ac:dyDescent="0.2">
      <c r="B607" s="57"/>
      <c r="C607" s="56">
        <v>42975</v>
      </c>
      <c r="D607" s="55"/>
      <c r="E607" s="55"/>
      <c r="F607" s="55"/>
      <c r="G607" s="55"/>
      <c r="H607" s="55"/>
      <c r="I607" s="55"/>
    </row>
    <row r="608" spans="2:9" ht="15" x14ac:dyDescent="0.2">
      <c r="B608" s="57"/>
      <c r="C608" s="56">
        <v>42976</v>
      </c>
      <c r="D608" s="55"/>
      <c r="E608" s="55"/>
      <c r="F608" s="55"/>
      <c r="G608" s="55"/>
      <c r="H608" s="55"/>
      <c r="I608" s="55"/>
    </row>
    <row r="609" spans="2:9" ht="15" x14ac:dyDescent="0.2">
      <c r="B609" s="57"/>
      <c r="C609" s="56">
        <v>42977</v>
      </c>
      <c r="D609" s="55"/>
      <c r="E609" s="55"/>
      <c r="F609" s="55"/>
      <c r="G609" s="55"/>
      <c r="H609" s="55"/>
      <c r="I609" s="55"/>
    </row>
    <row r="610" spans="2:9" ht="15" x14ac:dyDescent="0.2">
      <c r="B610" s="57"/>
      <c r="C610" s="56">
        <v>42978</v>
      </c>
      <c r="D610" s="55"/>
      <c r="E610" s="55"/>
      <c r="F610" s="55"/>
      <c r="G610" s="55"/>
      <c r="H610" s="55"/>
      <c r="I610" s="55"/>
    </row>
    <row r="611" spans="2:9" ht="15" x14ac:dyDescent="0.2">
      <c r="B611" s="57"/>
      <c r="C611" s="56">
        <v>42979</v>
      </c>
      <c r="D611" s="55"/>
      <c r="E611" s="55"/>
      <c r="F611" s="55"/>
      <c r="G611" s="55"/>
      <c r="H611" s="55"/>
      <c r="I611" s="55"/>
    </row>
    <row r="612" spans="2:9" ht="15" x14ac:dyDescent="0.2">
      <c r="B612" s="57"/>
      <c r="C612" s="56">
        <v>42980</v>
      </c>
      <c r="D612" s="55"/>
      <c r="E612" s="55"/>
      <c r="F612" s="55"/>
      <c r="G612" s="55"/>
      <c r="H612" s="55"/>
      <c r="I612" s="55"/>
    </row>
    <row r="613" spans="2:9" ht="15" x14ac:dyDescent="0.2">
      <c r="B613" s="57">
        <f>WEEKNUM(C613)</f>
        <v>36</v>
      </c>
      <c r="C613" s="56">
        <v>42981</v>
      </c>
      <c r="D613" s="55"/>
      <c r="E613" s="55"/>
      <c r="F613" s="55"/>
      <c r="G613" s="55"/>
      <c r="H613" s="55"/>
      <c r="I613" s="55"/>
    </row>
    <row r="614" spans="2:9" ht="15" x14ac:dyDescent="0.2">
      <c r="B614" s="57"/>
      <c r="C614" s="56">
        <v>42982</v>
      </c>
      <c r="D614" s="55"/>
      <c r="E614" s="55"/>
      <c r="F614" s="55"/>
      <c r="G614" s="55"/>
      <c r="H614" s="55"/>
      <c r="I614" s="55"/>
    </row>
    <row r="615" spans="2:9" ht="15" x14ac:dyDescent="0.2">
      <c r="B615" s="57"/>
      <c r="C615" s="56">
        <v>42983</v>
      </c>
      <c r="D615" s="55"/>
      <c r="E615" s="55"/>
      <c r="F615" s="55"/>
      <c r="G615" s="55"/>
      <c r="H615" s="55"/>
      <c r="I615" s="55"/>
    </row>
    <row r="616" spans="2:9" ht="15" x14ac:dyDescent="0.2">
      <c r="B616" s="57"/>
      <c r="C616" s="56">
        <v>42984</v>
      </c>
      <c r="D616" s="55"/>
      <c r="E616" s="55"/>
      <c r="F616" s="55"/>
      <c r="G616" s="55"/>
      <c r="H616" s="55"/>
      <c r="I616" s="55"/>
    </row>
    <row r="617" spans="2:9" ht="15" x14ac:dyDescent="0.2">
      <c r="B617" s="57"/>
      <c r="C617" s="56">
        <v>42985</v>
      </c>
      <c r="D617" s="55"/>
      <c r="E617" s="55"/>
      <c r="F617" s="55"/>
      <c r="G617" s="55"/>
      <c r="H617" s="55"/>
      <c r="I617" s="55"/>
    </row>
    <row r="618" spans="2:9" ht="15" x14ac:dyDescent="0.2">
      <c r="B618" s="57"/>
      <c r="C618" s="56">
        <v>42986</v>
      </c>
      <c r="D618" s="55"/>
      <c r="E618" s="55"/>
      <c r="F618" s="55"/>
      <c r="G618" s="55"/>
      <c r="H618" s="55"/>
      <c r="I618" s="55"/>
    </row>
    <row r="619" spans="2:9" ht="15" x14ac:dyDescent="0.2">
      <c r="B619" s="57"/>
      <c r="C619" s="56">
        <v>42987</v>
      </c>
      <c r="D619" s="55"/>
      <c r="E619" s="55"/>
      <c r="F619" s="55"/>
      <c r="G619" s="55"/>
      <c r="H619" s="55"/>
      <c r="I619" s="55"/>
    </row>
    <row r="620" spans="2:9" ht="15" x14ac:dyDescent="0.2">
      <c r="B620" s="57">
        <f>WEEKNUM(C620)</f>
        <v>37</v>
      </c>
      <c r="C620" s="56">
        <v>42988</v>
      </c>
      <c r="D620" s="55"/>
      <c r="E620" s="55"/>
      <c r="F620" s="55"/>
      <c r="G620" s="55"/>
      <c r="H620" s="55"/>
      <c r="I620" s="55"/>
    </row>
    <row r="621" spans="2:9" ht="15" x14ac:dyDescent="0.2">
      <c r="B621" s="57"/>
      <c r="C621" s="56">
        <v>42989</v>
      </c>
      <c r="D621" s="55"/>
      <c r="E621" s="55"/>
      <c r="F621" s="55"/>
      <c r="G621" s="55"/>
      <c r="H621" s="55"/>
      <c r="I621" s="55"/>
    </row>
    <row r="622" spans="2:9" ht="15" x14ac:dyDescent="0.2">
      <c r="B622" s="57"/>
      <c r="C622" s="56">
        <v>42990</v>
      </c>
      <c r="D622" s="55"/>
      <c r="E622" s="55"/>
      <c r="F622" s="55"/>
      <c r="G622" s="55"/>
      <c r="H622" s="55"/>
      <c r="I622" s="55"/>
    </row>
    <row r="623" spans="2:9" ht="15" x14ac:dyDescent="0.2">
      <c r="B623" s="57"/>
      <c r="C623" s="56">
        <v>42991</v>
      </c>
      <c r="D623" s="55"/>
      <c r="E623" s="55"/>
      <c r="F623" s="55"/>
      <c r="G623" s="55"/>
      <c r="H623" s="55"/>
      <c r="I623" s="55"/>
    </row>
    <row r="624" spans="2:9" ht="15" x14ac:dyDescent="0.2">
      <c r="B624" s="57"/>
      <c r="C624" s="56">
        <v>42992</v>
      </c>
      <c r="D624" s="55"/>
      <c r="E624" s="55"/>
      <c r="F624" s="55"/>
      <c r="G624" s="55"/>
      <c r="H624" s="55"/>
      <c r="I624" s="55"/>
    </row>
    <row r="625" spans="2:9" ht="15" x14ac:dyDescent="0.2">
      <c r="B625" s="57"/>
      <c r="C625" s="56">
        <v>42993</v>
      </c>
      <c r="D625" s="55"/>
      <c r="E625" s="55"/>
      <c r="F625" s="55"/>
      <c r="G625" s="55"/>
      <c r="H625" s="55"/>
      <c r="I625" s="55"/>
    </row>
    <row r="626" spans="2:9" ht="15" x14ac:dyDescent="0.2">
      <c r="B626" s="57"/>
      <c r="C626" s="56">
        <v>42994</v>
      </c>
      <c r="D626" s="55"/>
      <c r="E626" s="55"/>
      <c r="F626" s="55"/>
      <c r="G626" s="55"/>
      <c r="H626" s="55"/>
      <c r="I626" s="55"/>
    </row>
    <row r="627" spans="2:9" ht="15" x14ac:dyDescent="0.2">
      <c r="B627" s="57">
        <f>WEEKNUM(C627)</f>
        <v>38</v>
      </c>
      <c r="C627" s="56">
        <v>42995</v>
      </c>
      <c r="D627" s="55"/>
      <c r="E627" s="55"/>
      <c r="F627" s="55"/>
      <c r="G627" s="55"/>
      <c r="H627" s="55"/>
      <c r="I627" s="55"/>
    </row>
    <row r="628" spans="2:9" ht="15" x14ac:dyDescent="0.2">
      <c r="B628" s="57"/>
      <c r="C628" s="56">
        <v>42996</v>
      </c>
      <c r="D628" s="55"/>
      <c r="E628" s="55"/>
      <c r="F628" s="55"/>
      <c r="G628" s="55"/>
      <c r="H628" s="55"/>
      <c r="I628" s="55"/>
    </row>
    <row r="629" spans="2:9" ht="15" x14ac:dyDescent="0.2">
      <c r="B629" s="57"/>
      <c r="C629" s="56">
        <v>42997</v>
      </c>
      <c r="D629" s="55"/>
      <c r="E629" s="55"/>
      <c r="F629" s="55"/>
      <c r="G629" s="55"/>
      <c r="H629" s="55"/>
      <c r="I629" s="55"/>
    </row>
    <row r="630" spans="2:9" ht="15" x14ac:dyDescent="0.2">
      <c r="B630" s="57"/>
      <c r="C630" s="56">
        <v>42998</v>
      </c>
      <c r="D630" s="55"/>
      <c r="E630" s="55"/>
      <c r="F630" s="55"/>
      <c r="G630" s="55"/>
      <c r="H630" s="55"/>
      <c r="I630" s="55"/>
    </row>
    <row r="631" spans="2:9" ht="15" x14ac:dyDescent="0.2">
      <c r="B631" s="57"/>
      <c r="C631" s="56">
        <v>42999</v>
      </c>
      <c r="D631" s="55"/>
      <c r="E631" s="55"/>
      <c r="F631" s="55"/>
      <c r="G631" s="55"/>
      <c r="H631" s="55"/>
      <c r="I631" s="55"/>
    </row>
    <row r="632" spans="2:9" ht="15" x14ac:dyDescent="0.2">
      <c r="B632" s="57"/>
      <c r="C632" s="56">
        <v>43000</v>
      </c>
      <c r="D632" s="55"/>
      <c r="E632" s="55"/>
      <c r="F632" s="55"/>
      <c r="G632" s="55"/>
      <c r="H632" s="55"/>
      <c r="I632" s="55"/>
    </row>
    <row r="633" spans="2:9" ht="15" x14ac:dyDescent="0.2">
      <c r="B633" s="57"/>
      <c r="C633" s="56">
        <v>43001</v>
      </c>
      <c r="D633" s="55"/>
      <c r="E633" s="55"/>
      <c r="F633" s="55"/>
      <c r="G633" s="55"/>
      <c r="H633" s="55"/>
      <c r="I633" s="55"/>
    </row>
    <row r="634" spans="2:9" ht="15" x14ac:dyDescent="0.2">
      <c r="B634" s="57">
        <f>WEEKNUM(C634)</f>
        <v>39</v>
      </c>
      <c r="C634" s="56">
        <v>43002</v>
      </c>
      <c r="D634" s="55"/>
      <c r="E634" s="55"/>
      <c r="F634" s="55"/>
      <c r="G634" s="55"/>
      <c r="H634" s="55"/>
      <c r="I634" s="55"/>
    </row>
    <row r="635" spans="2:9" ht="15" x14ac:dyDescent="0.2">
      <c r="B635" s="57"/>
      <c r="C635" s="56">
        <v>43003</v>
      </c>
      <c r="D635" s="55"/>
      <c r="E635" s="55"/>
      <c r="F635" s="55"/>
      <c r="G635" s="55"/>
      <c r="H635" s="55"/>
      <c r="I635" s="55"/>
    </row>
    <row r="636" spans="2:9" ht="15" x14ac:dyDescent="0.2">
      <c r="B636" s="57"/>
      <c r="C636" s="56">
        <v>43004</v>
      </c>
      <c r="D636" s="55"/>
      <c r="E636" s="55"/>
      <c r="F636" s="55"/>
      <c r="G636" s="55"/>
      <c r="H636" s="55"/>
      <c r="I636" s="55"/>
    </row>
    <row r="637" spans="2:9" ht="15" x14ac:dyDescent="0.2">
      <c r="B637" s="57"/>
      <c r="C637" s="56">
        <v>43005</v>
      </c>
      <c r="D637" s="55"/>
      <c r="E637" s="55"/>
      <c r="F637" s="55"/>
      <c r="G637" s="55"/>
      <c r="H637" s="55"/>
      <c r="I637" s="55"/>
    </row>
    <row r="638" spans="2:9" ht="15" x14ac:dyDescent="0.2">
      <c r="B638" s="57"/>
      <c r="C638" s="56">
        <v>43006</v>
      </c>
      <c r="D638" s="55"/>
      <c r="E638" s="55"/>
      <c r="F638" s="55"/>
      <c r="G638" s="55"/>
      <c r="H638" s="55"/>
      <c r="I638" s="55"/>
    </row>
    <row r="639" spans="2:9" ht="15" x14ac:dyDescent="0.2">
      <c r="B639" s="57"/>
      <c r="C639" s="56">
        <v>43007</v>
      </c>
      <c r="D639" s="55"/>
      <c r="E639" s="55"/>
      <c r="F639" s="55"/>
      <c r="G639" s="55"/>
      <c r="H639" s="55"/>
      <c r="I639" s="55"/>
    </row>
    <row r="640" spans="2:9" ht="15" x14ac:dyDescent="0.2">
      <c r="B640" s="57"/>
      <c r="C640" s="56">
        <v>43008</v>
      </c>
      <c r="D640" s="55"/>
      <c r="E640" s="55"/>
      <c r="F640" s="55"/>
      <c r="G640" s="55"/>
      <c r="H640" s="55"/>
      <c r="I640" s="55"/>
    </row>
    <row r="641" spans="2:9" ht="15" x14ac:dyDescent="0.2">
      <c r="B641" s="57">
        <f>WEEKNUM(C641)</f>
        <v>40</v>
      </c>
      <c r="C641" s="56">
        <v>43009</v>
      </c>
      <c r="D641" s="55"/>
      <c r="E641" s="55"/>
      <c r="F641" s="55"/>
      <c r="G641" s="55"/>
      <c r="H641" s="55"/>
      <c r="I641" s="55"/>
    </row>
    <row r="642" spans="2:9" ht="15" x14ac:dyDescent="0.2">
      <c r="B642" s="57"/>
      <c r="C642" s="56">
        <v>43010</v>
      </c>
      <c r="D642" s="55"/>
      <c r="E642" s="55"/>
      <c r="F642" s="55"/>
      <c r="G642" s="55"/>
      <c r="H642" s="55"/>
      <c r="I642" s="55"/>
    </row>
    <row r="643" spans="2:9" ht="15" x14ac:dyDescent="0.2">
      <c r="B643" s="57"/>
      <c r="C643" s="56">
        <v>43011</v>
      </c>
      <c r="D643" s="55"/>
      <c r="E643" s="55"/>
      <c r="F643" s="55"/>
      <c r="G643" s="55"/>
      <c r="H643" s="55"/>
      <c r="I643" s="55"/>
    </row>
    <row r="644" spans="2:9" ht="15" x14ac:dyDescent="0.2">
      <c r="B644" s="57"/>
      <c r="C644" s="56">
        <v>43012</v>
      </c>
      <c r="D644" s="55"/>
      <c r="E644" s="55"/>
      <c r="F644" s="55"/>
      <c r="G644" s="55"/>
      <c r="H644" s="55"/>
      <c r="I644" s="55"/>
    </row>
    <row r="645" spans="2:9" ht="15" x14ac:dyDescent="0.2">
      <c r="B645" s="57"/>
      <c r="C645" s="56">
        <v>43013</v>
      </c>
      <c r="D645" s="55"/>
      <c r="E645" s="55"/>
      <c r="F645" s="55"/>
      <c r="G645" s="55"/>
      <c r="H645" s="55"/>
      <c r="I645" s="55"/>
    </row>
    <row r="646" spans="2:9" ht="15" x14ac:dyDescent="0.2">
      <c r="B646" s="57"/>
      <c r="C646" s="56">
        <v>43014</v>
      </c>
      <c r="D646" s="55"/>
      <c r="E646" s="55"/>
      <c r="F646" s="55"/>
      <c r="G646" s="55"/>
      <c r="H646" s="55"/>
      <c r="I646" s="55"/>
    </row>
    <row r="647" spans="2:9" ht="15" x14ac:dyDescent="0.2">
      <c r="B647" s="57"/>
      <c r="C647" s="56">
        <v>43015</v>
      </c>
      <c r="D647" s="55"/>
      <c r="E647" s="55"/>
      <c r="F647" s="55"/>
      <c r="G647" s="55"/>
      <c r="H647" s="55"/>
      <c r="I647" s="55"/>
    </row>
    <row r="648" spans="2:9" ht="15" x14ac:dyDescent="0.2">
      <c r="B648" s="57">
        <f>WEEKNUM(C648)</f>
        <v>41</v>
      </c>
      <c r="C648" s="56">
        <v>43016</v>
      </c>
      <c r="D648" s="55"/>
      <c r="E648" s="55"/>
      <c r="F648" s="55"/>
      <c r="G648" s="55"/>
      <c r="H648" s="55"/>
      <c r="I648" s="55"/>
    </row>
    <row r="649" spans="2:9" ht="15" x14ac:dyDescent="0.2">
      <c r="B649" s="57"/>
      <c r="C649" s="56">
        <v>43017</v>
      </c>
      <c r="D649" s="55"/>
      <c r="E649" s="55"/>
      <c r="F649" s="55"/>
      <c r="G649" s="55"/>
      <c r="H649" s="55"/>
      <c r="I649" s="55"/>
    </row>
    <row r="650" spans="2:9" ht="15" x14ac:dyDescent="0.2">
      <c r="B650" s="57"/>
      <c r="C650" s="56">
        <v>43018</v>
      </c>
      <c r="D650" s="55"/>
      <c r="E650" s="55"/>
      <c r="F650" s="55"/>
      <c r="G650" s="55"/>
      <c r="H650" s="55"/>
      <c r="I650" s="55"/>
    </row>
    <row r="651" spans="2:9" ht="15" x14ac:dyDescent="0.2">
      <c r="B651" s="57"/>
      <c r="C651" s="56">
        <v>43019</v>
      </c>
      <c r="D651" s="55"/>
      <c r="E651" s="55"/>
      <c r="F651" s="55"/>
      <c r="G651" s="55"/>
      <c r="H651" s="55"/>
      <c r="I651" s="55"/>
    </row>
    <row r="652" spans="2:9" ht="15" x14ac:dyDescent="0.2">
      <c r="B652" s="57"/>
      <c r="C652" s="56">
        <v>43020</v>
      </c>
      <c r="D652" s="55"/>
      <c r="E652" s="55"/>
      <c r="F652" s="55"/>
      <c r="G652" s="55"/>
      <c r="H652" s="55"/>
      <c r="I652" s="55"/>
    </row>
    <row r="653" spans="2:9" ht="15" x14ac:dyDescent="0.2">
      <c r="B653" s="57"/>
      <c r="C653" s="56">
        <v>43021</v>
      </c>
      <c r="D653" s="55"/>
      <c r="E653" s="55"/>
      <c r="F653" s="55"/>
      <c r="G653" s="55"/>
      <c r="H653" s="55"/>
      <c r="I653" s="55"/>
    </row>
    <row r="654" spans="2:9" ht="15" x14ac:dyDescent="0.2">
      <c r="B654" s="57"/>
      <c r="C654" s="56">
        <v>43022</v>
      </c>
      <c r="D654" s="55"/>
      <c r="E654" s="55"/>
      <c r="F654" s="55"/>
      <c r="G654" s="55"/>
      <c r="H654" s="55"/>
      <c r="I654" s="55"/>
    </row>
    <row r="655" spans="2:9" ht="15" x14ac:dyDescent="0.2">
      <c r="B655" s="57">
        <f>WEEKNUM(C655)</f>
        <v>42</v>
      </c>
      <c r="C655" s="56">
        <v>43023</v>
      </c>
      <c r="D655" s="55"/>
      <c r="E655" s="55"/>
      <c r="F655" s="55"/>
      <c r="G655" s="55"/>
      <c r="H655" s="55"/>
      <c r="I655" s="55"/>
    </row>
    <row r="656" spans="2:9" ht="15" x14ac:dyDescent="0.2">
      <c r="B656" s="57"/>
      <c r="C656" s="56">
        <v>43024</v>
      </c>
      <c r="D656" s="55"/>
      <c r="E656" s="55"/>
      <c r="F656" s="55"/>
      <c r="G656" s="55"/>
      <c r="H656" s="55"/>
      <c r="I656" s="55"/>
    </row>
    <row r="657" spans="2:9" ht="15" x14ac:dyDescent="0.2">
      <c r="B657" s="57"/>
      <c r="C657" s="56">
        <v>43025</v>
      </c>
      <c r="D657" s="55"/>
      <c r="E657" s="55"/>
      <c r="F657" s="55"/>
      <c r="G657" s="55"/>
      <c r="H657" s="55"/>
      <c r="I657" s="55"/>
    </row>
    <row r="658" spans="2:9" ht="15" x14ac:dyDescent="0.2">
      <c r="B658" s="57"/>
      <c r="C658" s="56">
        <v>43026</v>
      </c>
      <c r="D658" s="55"/>
      <c r="E658" s="55"/>
      <c r="F658" s="55"/>
      <c r="G658" s="55"/>
      <c r="H658" s="55"/>
      <c r="I658" s="55"/>
    </row>
    <row r="659" spans="2:9" ht="15" x14ac:dyDescent="0.2">
      <c r="B659" s="57"/>
      <c r="C659" s="56">
        <v>43027</v>
      </c>
      <c r="D659" s="55"/>
      <c r="E659" s="55"/>
      <c r="F659" s="55"/>
      <c r="G659" s="55"/>
      <c r="H659" s="55"/>
      <c r="I659" s="55"/>
    </row>
    <row r="660" spans="2:9" ht="15" x14ac:dyDescent="0.2">
      <c r="B660" s="57"/>
      <c r="C660" s="56">
        <v>43028</v>
      </c>
      <c r="D660" s="55"/>
      <c r="E660" s="55"/>
      <c r="F660" s="55"/>
      <c r="G660" s="55"/>
      <c r="H660" s="55"/>
      <c r="I660" s="55"/>
    </row>
    <row r="661" spans="2:9" ht="15" x14ac:dyDescent="0.2">
      <c r="B661" s="57"/>
      <c r="C661" s="56">
        <v>43029</v>
      </c>
      <c r="D661" s="55"/>
      <c r="E661" s="55"/>
      <c r="F661" s="55"/>
      <c r="G661" s="55"/>
      <c r="H661" s="55"/>
      <c r="I661" s="55"/>
    </row>
    <row r="662" spans="2:9" ht="15" x14ac:dyDescent="0.2">
      <c r="B662" s="57">
        <f>WEEKNUM(C662)</f>
        <v>43</v>
      </c>
      <c r="C662" s="56">
        <v>43030</v>
      </c>
      <c r="D662" s="55"/>
      <c r="E662" s="55"/>
      <c r="F662" s="55"/>
      <c r="G662" s="55"/>
      <c r="H662" s="55"/>
      <c r="I662" s="55"/>
    </row>
    <row r="663" spans="2:9" ht="15" x14ac:dyDescent="0.2">
      <c r="B663" s="57"/>
      <c r="C663" s="56">
        <v>43031</v>
      </c>
      <c r="D663" s="55"/>
      <c r="E663" s="55"/>
      <c r="F663" s="55"/>
      <c r="G663" s="55"/>
      <c r="H663" s="55"/>
      <c r="I663" s="55"/>
    </row>
    <row r="664" spans="2:9" ht="15" x14ac:dyDescent="0.2">
      <c r="B664" s="57"/>
      <c r="C664" s="56">
        <v>43032</v>
      </c>
      <c r="D664" s="55"/>
      <c r="E664" s="55"/>
      <c r="F664" s="55"/>
      <c r="G664" s="55"/>
      <c r="H664" s="55"/>
      <c r="I664" s="55"/>
    </row>
    <row r="665" spans="2:9" ht="15" x14ac:dyDescent="0.2">
      <c r="B665" s="57"/>
      <c r="C665" s="56">
        <v>43033</v>
      </c>
      <c r="D665" s="55"/>
      <c r="E665" s="55"/>
      <c r="F665" s="55"/>
      <c r="G665" s="55"/>
      <c r="H665" s="55"/>
      <c r="I665" s="55"/>
    </row>
    <row r="666" spans="2:9" ht="15" x14ac:dyDescent="0.2">
      <c r="B666" s="57"/>
      <c r="C666" s="56">
        <v>43034</v>
      </c>
      <c r="D666" s="55"/>
      <c r="E666" s="55"/>
      <c r="F666" s="55"/>
      <c r="G666" s="55"/>
      <c r="H666" s="55"/>
      <c r="I666" s="55"/>
    </row>
    <row r="667" spans="2:9" ht="15" x14ac:dyDescent="0.2">
      <c r="B667" s="57"/>
      <c r="C667" s="56">
        <v>43035</v>
      </c>
      <c r="D667" s="55"/>
      <c r="E667" s="55"/>
      <c r="F667" s="55"/>
      <c r="G667" s="55"/>
      <c r="H667" s="55"/>
      <c r="I667" s="55"/>
    </row>
    <row r="668" spans="2:9" ht="15" x14ac:dyDescent="0.2">
      <c r="B668" s="57"/>
      <c r="C668" s="56">
        <v>43036</v>
      </c>
      <c r="D668" s="55"/>
      <c r="E668" s="55"/>
      <c r="F668" s="55"/>
      <c r="G668" s="55"/>
      <c r="H668" s="55"/>
      <c r="I668" s="55"/>
    </row>
    <row r="669" spans="2:9" ht="15" x14ac:dyDescent="0.2">
      <c r="B669" s="57">
        <f>WEEKNUM(C669)</f>
        <v>44</v>
      </c>
      <c r="C669" s="56">
        <v>43037</v>
      </c>
      <c r="D669" s="55"/>
      <c r="E669" s="55"/>
      <c r="F669" s="55"/>
      <c r="G669" s="55"/>
      <c r="H669" s="55"/>
      <c r="I669" s="55"/>
    </row>
    <row r="670" spans="2:9" ht="15" x14ac:dyDescent="0.2">
      <c r="B670" s="57"/>
      <c r="C670" s="56">
        <v>43038</v>
      </c>
      <c r="D670" s="55"/>
      <c r="E670" s="55"/>
      <c r="F670" s="55"/>
      <c r="G670" s="55"/>
      <c r="H670" s="55"/>
      <c r="I670" s="55"/>
    </row>
    <row r="671" spans="2:9" ht="15" x14ac:dyDescent="0.2">
      <c r="B671" s="57"/>
      <c r="C671" s="56">
        <v>43039</v>
      </c>
      <c r="D671" s="55"/>
      <c r="E671" s="55"/>
      <c r="F671" s="55"/>
      <c r="G671" s="55"/>
      <c r="H671" s="55"/>
      <c r="I671" s="55"/>
    </row>
    <row r="672" spans="2:9" ht="15" x14ac:dyDescent="0.2">
      <c r="B672" s="57"/>
      <c r="C672" s="56">
        <v>43040</v>
      </c>
      <c r="D672" s="55"/>
      <c r="E672" s="55"/>
      <c r="F672" s="55"/>
      <c r="G672" s="55"/>
      <c r="H672" s="55"/>
      <c r="I672" s="55"/>
    </row>
    <row r="673" spans="2:9" ht="15" x14ac:dyDescent="0.2">
      <c r="B673" s="57"/>
      <c r="C673" s="56">
        <v>43041</v>
      </c>
      <c r="D673" s="55"/>
      <c r="E673" s="55"/>
      <c r="F673" s="55"/>
      <c r="G673" s="55"/>
      <c r="H673" s="55"/>
      <c r="I673" s="55"/>
    </row>
    <row r="674" spans="2:9" ht="15" x14ac:dyDescent="0.2">
      <c r="B674" s="57"/>
      <c r="C674" s="56">
        <v>43042</v>
      </c>
      <c r="D674" s="55"/>
      <c r="E674" s="55"/>
      <c r="F674" s="55"/>
      <c r="G674" s="55"/>
      <c r="H674" s="55"/>
      <c r="I674" s="55"/>
    </row>
    <row r="675" spans="2:9" ht="15" x14ac:dyDescent="0.2">
      <c r="B675" s="57"/>
      <c r="C675" s="56">
        <v>43043</v>
      </c>
      <c r="D675" s="55"/>
      <c r="E675" s="55"/>
      <c r="F675" s="55"/>
      <c r="G675" s="55"/>
      <c r="H675" s="55"/>
      <c r="I675" s="55"/>
    </row>
    <row r="676" spans="2:9" ht="15" x14ac:dyDescent="0.2">
      <c r="B676" s="57">
        <f>WEEKNUM(C676)</f>
        <v>45</v>
      </c>
      <c r="C676" s="56">
        <v>43044</v>
      </c>
      <c r="D676" s="55"/>
      <c r="E676" s="55"/>
      <c r="F676" s="55"/>
      <c r="G676" s="55"/>
      <c r="H676" s="55"/>
      <c r="I676" s="55"/>
    </row>
    <row r="677" spans="2:9" ht="15" x14ac:dyDescent="0.2">
      <c r="B677" s="57"/>
      <c r="C677" s="56">
        <v>43045</v>
      </c>
      <c r="D677" s="55"/>
      <c r="E677" s="55"/>
      <c r="F677" s="55"/>
      <c r="G677" s="55"/>
      <c r="H677" s="55"/>
      <c r="I677" s="55"/>
    </row>
    <row r="678" spans="2:9" ht="15" x14ac:dyDescent="0.2">
      <c r="B678" s="57"/>
      <c r="C678" s="56">
        <v>43046</v>
      </c>
      <c r="D678" s="55"/>
      <c r="E678" s="55"/>
      <c r="F678" s="55"/>
      <c r="G678" s="55"/>
      <c r="H678" s="55"/>
      <c r="I678" s="55"/>
    </row>
    <row r="679" spans="2:9" ht="15" x14ac:dyDescent="0.2">
      <c r="B679" s="57"/>
      <c r="C679" s="56">
        <v>43047</v>
      </c>
      <c r="D679" s="55"/>
      <c r="E679" s="55"/>
      <c r="F679" s="55"/>
      <c r="G679" s="55"/>
      <c r="H679" s="55"/>
      <c r="I679" s="55"/>
    </row>
    <row r="680" spans="2:9" ht="15" x14ac:dyDescent="0.2">
      <c r="B680" s="57"/>
      <c r="C680" s="56">
        <v>43048</v>
      </c>
      <c r="D680" s="55"/>
      <c r="E680" s="55"/>
      <c r="F680" s="55"/>
      <c r="G680" s="55"/>
      <c r="H680" s="55"/>
      <c r="I680" s="55"/>
    </row>
    <row r="681" spans="2:9" ht="15" x14ac:dyDescent="0.2">
      <c r="B681" s="57"/>
      <c r="C681" s="56">
        <v>43049</v>
      </c>
      <c r="D681" s="55"/>
      <c r="E681" s="55"/>
      <c r="F681" s="55"/>
      <c r="G681" s="55"/>
      <c r="H681" s="55"/>
      <c r="I681" s="55"/>
    </row>
    <row r="682" spans="2:9" ht="15" x14ac:dyDescent="0.2">
      <c r="B682" s="57"/>
      <c r="C682" s="56">
        <v>43050</v>
      </c>
      <c r="D682" s="55"/>
      <c r="E682" s="55"/>
      <c r="F682" s="55"/>
      <c r="G682" s="55"/>
      <c r="H682" s="55"/>
      <c r="I682" s="55"/>
    </row>
    <row r="683" spans="2:9" ht="15" x14ac:dyDescent="0.2">
      <c r="B683" s="57">
        <f>WEEKNUM(C683)</f>
        <v>46</v>
      </c>
      <c r="C683" s="56">
        <v>43051</v>
      </c>
      <c r="D683" s="55"/>
      <c r="E683" s="55"/>
      <c r="F683" s="55"/>
      <c r="G683" s="55"/>
      <c r="H683" s="55"/>
      <c r="I683" s="55"/>
    </row>
    <row r="684" spans="2:9" ht="15" x14ac:dyDescent="0.2">
      <c r="B684" s="57"/>
      <c r="C684" s="56">
        <v>43052</v>
      </c>
      <c r="D684" s="55"/>
      <c r="E684" s="55"/>
      <c r="F684" s="55"/>
      <c r="G684" s="55"/>
      <c r="H684" s="55"/>
      <c r="I684" s="55"/>
    </row>
    <row r="685" spans="2:9" ht="15" x14ac:dyDescent="0.2">
      <c r="B685" s="57"/>
      <c r="C685" s="56">
        <v>43053</v>
      </c>
      <c r="D685" s="55"/>
      <c r="E685" s="55"/>
      <c r="F685" s="55"/>
      <c r="G685" s="55"/>
      <c r="H685" s="55"/>
      <c r="I685" s="55"/>
    </row>
    <row r="686" spans="2:9" ht="15" x14ac:dyDescent="0.2">
      <c r="B686" s="57"/>
      <c r="C686" s="56">
        <v>43054</v>
      </c>
      <c r="D686" s="55"/>
      <c r="E686" s="55"/>
      <c r="F686" s="55"/>
      <c r="G686" s="55"/>
      <c r="H686" s="55"/>
      <c r="I686" s="55"/>
    </row>
    <row r="687" spans="2:9" ht="15" x14ac:dyDescent="0.2">
      <c r="B687" s="57"/>
      <c r="C687" s="56">
        <v>43055</v>
      </c>
      <c r="D687" s="55"/>
      <c r="E687" s="55"/>
      <c r="F687" s="55"/>
      <c r="G687" s="55"/>
      <c r="H687" s="55"/>
      <c r="I687" s="55"/>
    </row>
    <row r="688" spans="2:9" ht="15" x14ac:dyDescent="0.2">
      <c r="B688" s="57"/>
      <c r="C688" s="56">
        <v>43056</v>
      </c>
      <c r="D688" s="55"/>
      <c r="E688" s="55"/>
      <c r="F688" s="55"/>
      <c r="G688" s="55"/>
      <c r="H688" s="55"/>
      <c r="I688" s="55"/>
    </row>
    <row r="689" spans="2:9" ht="15" x14ac:dyDescent="0.2">
      <c r="B689" s="57"/>
      <c r="C689" s="56">
        <v>43057</v>
      </c>
      <c r="D689" s="55"/>
      <c r="E689" s="55"/>
      <c r="F689" s="55"/>
      <c r="G689" s="55"/>
      <c r="H689" s="55"/>
      <c r="I689" s="55"/>
    </row>
    <row r="690" spans="2:9" ht="15" x14ac:dyDescent="0.2">
      <c r="B690" s="57">
        <f>WEEKNUM(C690)</f>
        <v>47</v>
      </c>
      <c r="C690" s="56">
        <v>43058</v>
      </c>
      <c r="D690" s="55"/>
      <c r="E690" s="55"/>
      <c r="F690" s="55"/>
      <c r="G690" s="55"/>
      <c r="H690" s="55"/>
      <c r="I690" s="55"/>
    </row>
    <row r="691" spans="2:9" ht="15" x14ac:dyDescent="0.2">
      <c r="B691" s="57"/>
      <c r="C691" s="56">
        <v>43059</v>
      </c>
      <c r="D691" s="55"/>
      <c r="E691" s="55"/>
      <c r="F691" s="55"/>
      <c r="G691" s="55"/>
      <c r="H691" s="55"/>
      <c r="I691" s="55"/>
    </row>
    <row r="692" spans="2:9" ht="15" x14ac:dyDescent="0.2">
      <c r="B692" s="57"/>
      <c r="C692" s="56">
        <v>43060</v>
      </c>
      <c r="D692" s="55"/>
      <c r="E692" s="55"/>
      <c r="F692" s="55"/>
      <c r="G692" s="55"/>
      <c r="H692" s="55"/>
      <c r="I692" s="55"/>
    </row>
    <row r="693" spans="2:9" ht="15" x14ac:dyDescent="0.2">
      <c r="B693" s="57"/>
      <c r="C693" s="56">
        <v>43061</v>
      </c>
      <c r="D693" s="55"/>
      <c r="E693" s="55"/>
      <c r="F693" s="55"/>
      <c r="G693" s="55"/>
      <c r="H693" s="55"/>
      <c r="I693" s="55"/>
    </row>
    <row r="694" spans="2:9" ht="15" x14ac:dyDescent="0.2">
      <c r="B694" s="57"/>
      <c r="C694" s="56">
        <v>43062</v>
      </c>
      <c r="D694" s="55"/>
      <c r="E694" s="55"/>
      <c r="F694" s="55"/>
      <c r="G694" s="55"/>
      <c r="H694" s="55"/>
      <c r="I694" s="55"/>
    </row>
    <row r="695" spans="2:9" ht="15" x14ac:dyDescent="0.2">
      <c r="B695" s="57"/>
      <c r="C695" s="56">
        <v>43063</v>
      </c>
      <c r="D695" s="55"/>
      <c r="E695" s="55"/>
      <c r="F695" s="55"/>
      <c r="G695" s="55"/>
      <c r="H695" s="55"/>
      <c r="I695" s="55"/>
    </row>
    <row r="696" spans="2:9" ht="15" x14ac:dyDescent="0.2">
      <c r="B696" s="57"/>
      <c r="C696" s="56">
        <v>43064</v>
      </c>
      <c r="D696" s="55"/>
      <c r="E696" s="55"/>
      <c r="F696" s="55"/>
      <c r="G696" s="55"/>
      <c r="H696" s="55"/>
      <c r="I696" s="55"/>
    </row>
    <row r="697" spans="2:9" ht="15" x14ac:dyDescent="0.2">
      <c r="B697" s="57">
        <f>WEEKNUM(C697)</f>
        <v>48</v>
      </c>
      <c r="C697" s="56">
        <v>43065</v>
      </c>
      <c r="D697" s="55"/>
      <c r="E697" s="55"/>
      <c r="F697" s="55"/>
      <c r="G697" s="55"/>
      <c r="H697" s="55"/>
      <c r="I697" s="55"/>
    </row>
    <row r="698" spans="2:9" ht="15" x14ac:dyDescent="0.2">
      <c r="B698" s="57"/>
      <c r="C698" s="56">
        <v>43066</v>
      </c>
      <c r="D698" s="55"/>
      <c r="E698" s="55"/>
      <c r="F698" s="55"/>
      <c r="G698" s="55"/>
      <c r="H698" s="55"/>
      <c r="I698" s="55"/>
    </row>
    <row r="699" spans="2:9" ht="15" x14ac:dyDescent="0.2">
      <c r="B699" s="57"/>
      <c r="C699" s="56">
        <v>43067</v>
      </c>
      <c r="D699" s="55"/>
      <c r="E699" s="55"/>
      <c r="F699" s="55"/>
      <c r="G699" s="55"/>
      <c r="H699" s="55"/>
      <c r="I699" s="55"/>
    </row>
    <row r="700" spans="2:9" ht="15" x14ac:dyDescent="0.2">
      <c r="B700" s="57"/>
      <c r="C700" s="56">
        <v>43068</v>
      </c>
      <c r="D700" s="55"/>
      <c r="E700" s="55"/>
      <c r="F700" s="55"/>
      <c r="G700" s="55"/>
      <c r="H700" s="55"/>
      <c r="I700" s="55"/>
    </row>
    <row r="701" spans="2:9" ht="15" x14ac:dyDescent="0.2">
      <c r="B701" s="57"/>
      <c r="C701" s="56">
        <v>43069</v>
      </c>
      <c r="D701" s="55"/>
      <c r="E701" s="55"/>
      <c r="F701" s="55"/>
      <c r="G701" s="55"/>
      <c r="H701" s="55"/>
      <c r="I701" s="55"/>
    </row>
    <row r="702" spans="2:9" ht="15" x14ac:dyDescent="0.2">
      <c r="B702" s="57"/>
      <c r="C702" s="56">
        <v>43070</v>
      </c>
      <c r="D702" s="55"/>
      <c r="E702" s="55"/>
      <c r="F702" s="55"/>
      <c r="G702" s="55"/>
      <c r="H702" s="55"/>
      <c r="I702" s="55"/>
    </row>
    <row r="703" spans="2:9" ht="15" x14ac:dyDescent="0.2">
      <c r="B703" s="57"/>
      <c r="C703" s="56">
        <v>43071</v>
      </c>
      <c r="D703" s="55"/>
      <c r="E703" s="55"/>
      <c r="F703" s="55"/>
      <c r="G703" s="55"/>
      <c r="H703" s="55"/>
      <c r="I703" s="55"/>
    </row>
    <row r="704" spans="2:9" ht="15" x14ac:dyDescent="0.2">
      <c r="B704" s="57">
        <f>WEEKNUM(C704)</f>
        <v>49</v>
      </c>
      <c r="C704" s="56">
        <v>43072</v>
      </c>
      <c r="D704" s="55"/>
      <c r="E704" s="55"/>
      <c r="F704" s="55"/>
      <c r="G704" s="55"/>
      <c r="H704" s="55"/>
      <c r="I704" s="55"/>
    </row>
    <row r="705" spans="2:9" ht="15" x14ac:dyDescent="0.2">
      <c r="B705" s="57"/>
      <c r="C705" s="56">
        <v>43073</v>
      </c>
      <c r="D705" s="55"/>
      <c r="E705" s="55"/>
      <c r="F705" s="55"/>
      <c r="G705" s="55"/>
      <c r="H705" s="55"/>
      <c r="I705" s="55"/>
    </row>
    <row r="706" spans="2:9" ht="15" x14ac:dyDescent="0.2">
      <c r="B706" s="57"/>
      <c r="C706" s="56">
        <v>43074</v>
      </c>
      <c r="D706" s="55"/>
      <c r="E706" s="55"/>
      <c r="F706" s="55"/>
      <c r="G706" s="55"/>
      <c r="H706" s="55"/>
      <c r="I706" s="55"/>
    </row>
    <row r="707" spans="2:9" ht="15" x14ac:dyDescent="0.2">
      <c r="B707" s="57"/>
      <c r="C707" s="56">
        <v>43075</v>
      </c>
      <c r="D707" s="55"/>
      <c r="E707" s="55"/>
      <c r="F707" s="55"/>
      <c r="G707" s="55"/>
      <c r="H707" s="55"/>
      <c r="I707" s="55"/>
    </row>
    <row r="708" spans="2:9" ht="15" x14ac:dyDescent="0.2">
      <c r="B708" s="57"/>
      <c r="C708" s="56">
        <v>43076</v>
      </c>
      <c r="D708" s="55"/>
      <c r="E708" s="55"/>
      <c r="F708" s="55"/>
      <c r="G708" s="55"/>
      <c r="H708" s="55"/>
      <c r="I708" s="55"/>
    </row>
    <row r="709" spans="2:9" ht="15" x14ac:dyDescent="0.2">
      <c r="B709" s="57"/>
      <c r="C709" s="56">
        <v>43077</v>
      </c>
      <c r="D709" s="55"/>
      <c r="E709" s="55"/>
      <c r="F709" s="55"/>
      <c r="G709" s="55"/>
      <c r="H709" s="55"/>
      <c r="I709" s="55"/>
    </row>
    <row r="710" spans="2:9" ht="15" x14ac:dyDescent="0.2">
      <c r="B710" s="57"/>
      <c r="C710" s="56">
        <v>43078</v>
      </c>
      <c r="D710" s="55"/>
      <c r="E710" s="55"/>
      <c r="F710" s="55"/>
      <c r="G710" s="55"/>
      <c r="H710" s="55"/>
      <c r="I710" s="55"/>
    </row>
    <row r="711" spans="2:9" ht="15" x14ac:dyDescent="0.2">
      <c r="B711" s="57">
        <f>WEEKNUM(C711)</f>
        <v>50</v>
      </c>
      <c r="C711" s="56">
        <v>43079</v>
      </c>
      <c r="D711" s="55"/>
      <c r="E711" s="55"/>
      <c r="F711" s="55"/>
      <c r="G711" s="55"/>
      <c r="H711" s="55"/>
      <c r="I711" s="55"/>
    </row>
    <row r="712" spans="2:9" ht="15" x14ac:dyDescent="0.2">
      <c r="B712" s="57"/>
      <c r="C712" s="56">
        <v>43080</v>
      </c>
      <c r="D712" s="55"/>
      <c r="E712" s="55"/>
      <c r="F712" s="55"/>
      <c r="G712" s="55"/>
      <c r="H712" s="55"/>
      <c r="I712" s="55"/>
    </row>
    <row r="713" spans="2:9" ht="15" x14ac:dyDescent="0.2">
      <c r="B713" s="57"/>
      <c r="C713" s="56">
        <v>43081</v>
      </c>
      <c r="D713" s="55"/>
      <c r="E713" s="55"/>
      <c r="F713" s="55"/>
      <c r="G713" s="55"/>
      <c r="H713" s="55"/>
      <c r="I713" s="55"/>
    </row>
    <row r="714" spans="2:9" ht="15" x14ac:dyDescent="0.2">
      <c r="B714" s="57"/>
      <c r="C714" s="56">
        <v>43082</v>
      </c>
      <c r="D714" s="55"/>
      <c r="E714" s="55"/>
      <c r="F714" s="55"/>
      <c r="G714" s="55"/>
      <c r="H714" s="55"/>
      <c r="I714" s="55"/>
    </row>
    <row r="715" spans="2:9" ht="15" x14ac:dyDescent="0.2">
      <c r="B715" s="57"/>
      <c r="C715" s="56">
        <v>43083</v>
      </c>
      <c r="D715" s="55"/>
      <c r="E715" s="55"/>
      <c r="F715" s="55"/>
      <c r="G715" s="55"/>
      <c r="H715" s="55"/>
      <c r="I715" s="55"/>
    </row>
    <row r="716" spans="2:9" ht="15" x14ac:dyDescent="0.2">
      <c r="B716" s="57"/>
      <c r="C716" s="56">
        <v>43084</v>
      </c>
      <c r="D716" s="55"/>
      <c r="E716" s="55"/>
      <c r="F716" s="55"/>
      <c r="G716" s="55"/>
      <c r="H716" s="55"/>
      <c r="I716" s="55"/>
    </row>
    <row r="717" spans="2:9" ht="15" x14ac:dyDescent="0.2">
      <c r="B717" s="57"/>
      <c r="C717" s="56">
        <v>43085</v>
      </c>
      <c r="D717" s="55"/>
      <c r="E717" s="55"/>
      <c r="F717" s="55"/>
      <c r="G717" s="55"/>
      <c r="H717" s="55"/>
      <c r="I717" s="55"/>
    </row>
    <row r="718" spans="2:9" ht="15" x14ac:dyDescent="0.2">
      <c r="B718" s="57">
        <f>WEEKNUM(C718)</f>
        <v>51</v>
      </c>
      <c r="C718" s="56">
        <v>43086</v>
      </c>
      <c r="D718" s="55"/>
      <c r="E718" s="55"/>
      <c r="F718" s="55"/>
      <c r="G718" s="55"/>
      <c r="H718" s="55"/>
      <c r="I718" s="55"/>
    </row>
    <row r="719" spans="2:9" ht="15" x14ac:dyDescent="0.2">
      <c r="B719" s="57"/>
      <c r="C719" s="56">
        <v>43087</v>
      </c>
      <c r="D719" s="55"/>
      <c r="E719" s="55"/>
      <c r="F719" s="55"/>
      <c r="G719" s="55"/>
      <c r="H719" s="55"/>
      <c r="I719" s="55"/>
    </row>
    <row r="720" spans="2:9" ht="15" x14ac:dyDescent="0.2">
      <c r="B720" s="57"/>
      <c r="C720" s="56">
        <v>43088</v>
      </c>
      <c r="D720" s="55"/>
      <c r="E720" s="55"/>
      <c r="F720" s="55"/>
      <c r="G720" s="55"/>
      <c r="H720" s="55"/>
      <c r="I720" s="55"/>
    </row>
    <row r="721" spans="2:9" ht="15" x14ac:dyDescent="0.2">
      <c r="B721" s="57"/>
      <c r="C721" s="56">
        <v>43089</v>
      </c>
      <c r="D721" s="55"/>
      <c r="E721" s="55"/>
      <c r="F721" s="55"/>
      <c r="G721" s="55"/>
      <c r="H721" s="55"/>
      <c r="I721" s="55"/>
    </row>
    <row r="722" spans="2:9" ht="15" x14ac:dyDescent="0.2">
      <c r="B722" s="57"/>
      <c r="C722" s="56">
        <v>43090</v>
      </c>
      <c r="D722" s="55"/>
      <c r="E722" s="55"/>
      <c r="F722" s="55"/>
      <c r="G722" s="55"/>
      <c r="H722" s="55"/>
      <c r="I722" s="55"/>
    </row>
    <row r="723" spans="2:9" ht="15" x14ac:dyDescent="0.2">
      <c r="B723" s="57"/>
      <c r="C723" s="56">
        <v>43091</v>
      </c>
      <c r="D723" s="55"/>
      <c r="E723" s="55"/>
      <c r="F723" s="55"/>
      <c r="G723" s="55"/>
      <c r="H723" s="55"/>
      <c r="I723" s="55"/>
    </row>
    <row r="724" spans="2:9" ht="15" x14ac:dyDescent="0.2">
      <c r="B724" s="57"/>
      <c r="C724" s="56">
        <v>43092</v>
      </c>
      <c r="D724" s="55"/>
      <c r="E724" s="55"/>
      <c r="F724" s="55"/>
      <c r="G724" s="55"/>
      <c r="H724" s="55"/>
      <c r="I724" s="55"/>
    </row>
    <row r="725" spans="2:9" ht="15" x14ac:dyDescent="0.2">
      <c r="B725" s="57">
        <f>WEEKNUM(C725)</f>
        <v>52</v>
      </c>
      <c r="C725" s="56">
        <v>43093</v>
      </c>
      <c r="D725" s="55"/>
      <c r="E725" s="55"/>
      <c r="F725" s="55"/>
      <c r="G725" s="55"/>
      <c r="H725" s="55"/>
      <c r="I725" s="55"/>
    </row>
    <row r="726" spans="2:9" ht="15" x14ac:dyDescent="0.2">
      <c r="B726" s="57"/>
      <c r="C726" s="56">
        <v>43094</v>
      </c>
      <c r="D726" s="55"/>
      <c r="E726" s="55"/>
      <c r="F726" s="55"/>
      <c r="G726" s="55"/>
      <c r="H726" s="55"/>
      <c r="I726" s="55"/>
    </row>
    <row r="727" spans="2:9" ht="15" x14ac:dyDescent="0.2">
      <c r="B727" s="57"/>
      <c r="C727" s="56">
        <v>43095</v>
      </c>
      <c r="D727" s="55"/>
      <c r="E727" s="55"/>
      <c r="F727" s="55"/>
      <c r="G727" s="55"/>
      <c r="H727" s="55"/>
      <c r="I727" s="55"/>
    </row>
    <row r="728" spans="2:9" ht="15" x14ac:dyDescent="0.2">
      <c r="B728" s="57"/>
      <c r="C728" s="56">
        <v>43096</v>
      </c>
      <c r="D728" s="55"/>
      <c r="E728" s="55"/>
      <c r="F728" s="55"/>
      <c r="G728" s="55"/>
      <c r="H728" s="55"/>
      <c r="I728" s="55"/>
    </row>
    <row r="729" spans="2:9" ht="15" x14ac:dyDescent="0.2">
      <c r="B729" s="57"/>
      <c r="C729" s="56">
        <v>43097</v>
      </c>
      <c r="D729" s="55"/>
      <c r="E729" s="55"/>
      <c r="F729" s="55"/>
      <c r="G729" s="55"/>
      <c r="H729" s="55"/>
      <c r="I729" s="55"/>
    </row>
    <row r="730" spans="2:9" ht="15" x14ac:dyDescent="0.2">
      <c r="B730" s="57"/>
      <c r="C730" s="56">
        <v>43098</v>
      </c>
      <c r="D730" s="55"/>
      <c r="E730" s="55"/>
      <c r="F730" s="55"/>
      <c r="G730" s="55"/>
      <c r="H730" s="55"/>
      <c r="I730" s="55"/>
    </row>
    <row r="731" spans="2:9" ht="15" x14ac:dyDescent="0.2">
      <c r="B731" s="57"/>
      <c r="C731" s="56">
        <v>43099</v>
      </c>
      <c r="D731" s="55"/>
      <c r="E731" s="55"/>
      <c r="F731" s="55"/>
      <c r="G731" s="55"/>
      <c r="H731" s="55"/>
      <c r="I731" s="55"/>
    </row>
    <row r="732" spans="2:9" ht="15" x14ac:dyDescent="0.2">
      <c r="B732" s="55">
        <f>WEEKNUM(C732)</f>
        <v>53</v>
      </c>
      <c r="C732" s="56">
        <v>43100</v>
      </c>
      <c r="D732" s="55"/>
      <c r="E732" s="55"/>
      <c r="F732" s="55"/>
      <c r="G732" s="55"/>
      <c r="H732" s="55"/>
      <c r="I732" s="55"/>
    </row>
    <row r="733" spans="2:9" ht="14.25" customHeight="1" x14ac:dyDescent="0.2">
      <c r="B733" s="57">
        <f>WEEKNUM(C733)</f>
        <v>1</v>
      </c>
      <c r="C733" s="56">
        <v>43101</v>
      </c>
      <c r="D733" s="55"/>
      <c r="E733" s="55"/>
      <c r="F733" s="55"/>
      <c r="G733" s="55"/>
      <c r="H733" s="55"/>
      <c r="I733" s="55"/>
    </row>
    <row r="734" spans="2:9" ht="14.25" customHeight="1" x14ac:dyDescent="0.2">
      <c r="B734" s="57"/>
      <c r="C734" s="56">
        <v>43102</v>
      </c>
      <c r="D734" s="55"/>
      <c r="E734" s="55"/>
      <c r="F734" s="55"/>
      <c r="G734" s="55"/>
      <c r="H734" s="55"/>
      <c r="I734" s="55"/>
    </row>
    <row r="735" spans="2:9" ht="14.25" customHeight="1" x14ac:dyDescent="0.2">
      <c r="B735" s="57"/>
      <c r="C735" s="56">
        <v>43103</v>
      </c>
      <c r="D735" s="55"/>
      <c r="E735" s="55"/>
      <c r="F735" s="55"/>
      <c r="G735" s="55"/>
      <c r="H735" s="55"/>
      <c r="I735" s="55"/>
    </row>
    <row r="736" spans="2:9" ht="14.25" customHeight="1" x14ac:dyDescent="0.2">
      <c r="B736" s="57"/>
      <c r="C736" s="56">
        <v>43104</v>
      </c>
      <c r="D736" s="55"/>
      <c r="E736" s="55"/>
      <c r="F736" s="55"/>
      <c r="G736" s="55"/>
      <c r="H736" s="55"/>
      <c r="I736" s="55"/>
    </row>
    <row r="737" spans="2:9" ht="14.25" customHeight="1" x14ac:dyDescent="0.2">
      <c r="B737" s="57"/>
      <c r="C737" s="56">
        <v>43105</v>
      </c>
      <c r="D737" s="55"/>
      <c r="E737" s="55"/>
      <c r="F737" s="55"/>
      <c r="G737" s="55"/>
      <c r="H737" s="55"/>
      <c r="I737" s="55"/>
    </row>
    <row r="738" spans="2:9" ht="14.25" customHeight="1" x14ac:dyDescent="0.2">
      <c r="B738" s="57"/>
      <c r="C738" s="56">
        <v>43106</v>
      </c>
      <c r="D738" s="55"/>
      <c r="E738" s="55"/>
      <c r="F738" s="55"/>
      <c r="G738" s="55"/>
      <c r="H738" s="55"/>
      <c r="I738" s="55"/>
    </row>
    <row r="739" spans="2:9" ht="14.25" customHeight="1" x14ac:dyDescent="0.2">
      <c r="B739" s="57">
        <f>WEEKNUM(C739)</f>
        <v>2</v>
      </c>
      <c r="C739" s="56">
        <v>43107</v>
      </c>
      <c r="D739" s="55"/>
      <c r="E739" s="55"/>
      <c r="F739" s="55"/>
      <c r="G739" s="55"/>
      <c r="H739" s="55"/>
      <c r="I739" s="55"/>
    </row>
    <row r="740" spans="2:9" ht="14.25" customHeight="1" x14ac:dyDescent="0.2">
      <c r="B740" s="57"/>
      <c r="C740" s="56">
        <v>43108</v>
      </c>
      <c r="D740" s="55"/>
      <c r="E740" s="55"/>
      <c r="F740" s="55"/>
      <c r="G740" s="55"/>
      <c r="H740" s="55"/>
      <c r="I740" s="55"/>
    </row>
    <row r="741" spans="2:9" ht="14.25" customHeight="1" x14ac:dyDescent="0.2">
      <c r="B741" s="57"/>
      <c r="C741" s="56">
        <v>43109</v>
      </c>
      <c r="D741" s="55"/>
      <c r="E741" s="55"/>
      <c r="F741" s="55"/>
      <c r="G741" s="55"/>
      <c r="H741" s="55"/>
      <c r="I741" s="55"/>
    </row>
    <row r="742" spans="2:9" ht="14.25" customHeight="1" x14ac:dyDescent="0.2">
      <c r="B742" s="57"/>
      <c r="C742" s="56">
        <v>43110</v>
      </c>
      <c r="D742" s="55"/>
      <c r="E742" s="55"/>
      <c r="F742" s="55"/>
      <c r="G742" s="55"/>
      <c r="H742" s="55"/>
      <c r="I742" s="55"/>
    </row>
    <row r="743" spans="2:9" ht="14.25" customHeight="1" x14ac:dyDescent="0.2">
      <c r="B743" s="57"/>
      <c r="C743" s="56">
        <v>43111</v>
      </c>
      <c r="D743" s="55"/>
      <c r="E743" s="55"/>
      <c r="F743" s="55"/>
      <c r="G743" s="55"/>
      <c r="H743" s="55"/>
      <c r="I743" s="55"/>
    </row>
    <row r="744" spans="2:9" ht="14.25" customHeight="1" x14ac:dyDescent="0.2">
      <c r="B744" s="57"/>
      <c r="C744" s="56">
        <v>43112</v>
      </c>
      <c r="D744" s="55"/>
      <c r="E744" s="55"/>
      <c r="F744" s="55"/>
      <c r="G744" s="55"/>
      <c r="H744" s="55"/>
      <c r="I744" s="55"/>
    </row>
    <row r="745" spans="2:9" ht="14.25" customHeight="1" x14ac:dyDescent="0.2">
      <c r="B745" s="57"/>
      <c r="C745" s="56">
        <v>43113</v>
      </c>
      <c r="D745" s="55"/>
      <c r="E745" s="55"/>
      <c r="F745" s="55"/>
      <c r="G745" s="55"/>
      <c r="H745" s="55"/>
      <c r="I745" s="55"/>
    </row>
    <row r="746" spans="2:9" ht="15" x14ac:dyDescent="0.2">
      <c r="B746" s="57">
        <f>WEEKNUM(C746)</f>
        <v>3</v>
      </c>
      <c r="C746" s="56">
        <v>43114</v>
      </c>
      <c r="D746" s="55"/>
      <c r="E746" s="55"/>
      <c r="F746" s="55"/>
      <c r="G746" s="55"/>
      <c r="H746" s="55"/>
      <c r="I746" s="55"/>
    </row>
    <row r="747" spans="2:9" ht="15" x14ac:dyDescent="0.2">
      <c r="B747" s="57"/>
      <c r="C747" s="56">
        <v>43115</v>
      </c>
      <c r="D747" s="55"/>
      <c r="E747" s="55"/>
      <c r="F747" s="55"/>
      <c r="G747" s="55"/>
      <c r="H747" s="55"/>
      <c r="I747" s="55"/>
    </row>
    <row r="748" spans="2:9" ht="15" x14ac:dyDescent="0.2">
      <c r="B748" s="57"/>
      <c r="C748" s="56">
        <v>43116</v>
      </c>
      <c r="D748" s="55"/>
      <c r="E748" s="55"/>
      <c r="F748" s="55"/>
      <c r="G748" s="55"/>
      <c r="H748" s="55"/>
      <c r="I748" s="55"/>
    </row>
    <row r="749" spans="2:9" ht="15" x14ac:dyDescent="0.2">
      <c r="B749" s="57"/>
      <c r="C749" s="56">
        <v>43117</v>
      </c>
      <c r="D749" s="55"/>
      <c r="E749" s="55"/>
      <c r="F749" s="55"/>
      <c r="G749" s="55"/>
      <c r="H749" s="55"/>
      <c r="I749" s="55"/>
    </row>
    <row r="750" spans="2:9" ht="15" x14ac:dyDescent="0.2">
      <c r="B750" s="57"/>
      <c r="C750" s="56">
        <v>43118</v>
      </c>
      <c r="D750" s="55"/>
      <c r="E750" s="55"/>
      <c r="F750" s="55"/>
      <c r="G750" s="55"/>
      <c r="H750" s="55"/>
      <c r="I750" s="55"/>
    </row>
    <row r="751" spans="2:9" ht="15" x14ac:dyDescent="0.2">
      <c r="B751" s="57"/>
      <c r="C751" s="56">
        <v>43119</v>
      </c>
      <c r="D751" s="55"/>
      <c r="E751" s="55"/>
      <c r="F751" s="55"/>
      <c r="G751" s="55"/>
      <c r="H751" s="55"/>
      <c r="I751" s="55"/>
    </row>
    <row r="752" spans="2:9" ht="15" x14ac:dyDescent="0.2">
      <c r="B752" s="57"/>
      <c r="C752" s="56">
        <v>43120</v>
      </c>
      <c r="D752" s="55"/>
      <c r="E752" s="55"/>
      <c r="F752" s="55"/>
      <c r="G752" s="55"/>
      <c r="H752" s="55"/>
      <c r="I752" s="55"/>
    </row>
    <row r="753" spans="2:9" ht="15" x14ac:dyDescent="0.2">
      <c r="B753" s="57">
        <f>WEEKNUM(C753)</f>
        <v>4</v>
      </c>
      <c r="C753" s="56">
        <v>43121</v>
      </c>
      <c r="D753" s="55"/>
      <c r="E753" s="55"/>
      <c r="F753" s="55"/>
      <c r="G753" s="55"/>
      <c r="H753" s="55"/>
      <c r="I753" s="55"/>
    </row>
    <row r="754" spans="2:9" ht="15" x14ac:dyDescent="0.2">
      <c r="B754" s="57"/>
      <c r="C754" s="56">
        <v>43122</v>
      </c>
      <c r="D754" s="55"/>
      <c r="E754" s="55"/>
      <c r="F754" s="55"/>
      <c r="G754" s="55"/>
      <c r="H754" s="55"/>
      <c r="I754" s="55"/>
    </row>
    <row r="755" spans="2:9" ht="15" x14ac:dyDescent="0.2">
      <c r="B755" s="57"/>
      <c r="C755" s="56">
        <v>43123</v>
      </c>
      <c r="D755" s="55"/>
      <c r="E755" s="55"/>
      <c r="F755" s="55"/>
      <c r="G755" s="55"/>
      <c r="H755" s="55"/>
      <c r="I755" s="55"/>
    </row>
    <row r="756" spans="2:9" ht="15" x14ac:dyDescent="0.2">
      <c r="B756" s="57"/>
      <c r="C756" s="56">
        <v>43124</v>
      </c>
      <c r="D756" s="55"/>
      <c r="E756" s="55"/>
      <c r="F756" s="55"/>
      <c r="G756" s="55"/>
      <c r="H756" s="55"/>
      <c r="I756" s="55"/>
    </row>
    <row r="757" spans="2:9" ht="15" x14ac:dyDescent="0.2">
      <c r="B757" s="57"/>
      <c r="C757" s="56">
        <v>43125</v>
      </c>
      <c r="D757" s="55"/>
      <c r="E757" s="55"/>
      <c r="F757" s="55"/>
      <c r="G757" s="55"/>
      <c r="H757" s="55"/>
      <c r="I757" s="55"/>
    </row>
    <row r="758" spans="2:9" ht="15" x14ac:dyDescent="0.2">
      <c r="B758" s="57"/>
      <c r="C758" s="56">
        <v>43126</v>
      </c>
      <c r="D758" s="55"/>
      <c r="E758" s="55"/>
      <c r="F758" s="55"/>
      <c r="G758" s="55"/>
      <c r="H758" s="55"/>
      <c r="I758" s="55"/>
    </row>
    <row r="759" spans="2:9" ht="15" x14ac:dyDescent="0.2">
      <c r="B759" s="57"/>
      <c r="C759" s="56">
        <v>43127</v>
      </c>
      <c r="D759" s="55"/>
      <c r="E759" s="55"/>
      <c r="F759" s="55"/>
      <c r="G759" s="55"/>
      <c r="H759" s="55"/>
      <c r="I759" s="55"/>
    </row>
    <row r="760" spans="2:9" ht="15" x14ac:dyDescent="0.2">
      <c r="B760" s="57">
        <f>WEEKNUM(C760)</f>
        <v>5</v>
      </c>
      <c r="C760" s="56">
        <v>43128</v>
      </c>
      <c r="D760" s="55"/>
      <c r="E760" s="55"/>
      <c r="F760" s="55"/>
      <c r="G760" s="55"/>
      <c r="H760" s="55"/>
      <c r="I760" s="55"/>
    </row>
    <row r="761" spans="2:9" ht="15" x14ac:dyDescent="0.2">
      <c r="B761" s="57"/>
      <c r="C761" s="56">
        <v>43129</v>
      </c>
      <c r="D761" s="55"/>
      <c r="E761" s="55"/>
      <c r="F761" s="55"/>
      <c r="G761" s="55"/>
      <c r="H761" s="55"/>
      <c r="I761" s="55"/>
    </row>
    <row r="762" spans="2:9" ht="15" x14ac:dyDescent="0.2">
      <c r="B762" s="57"/>
      <c r="C762" s="56">
        <v>43130</v>
      </c>
      <c r="D762" s="55"/>
      <c r="E762" s="55"/>
      <c r="F762" s="55"/>
      <c r="G762" s="55"/>
      <c r="H762" s="55"/>
      <c r="I762" s="55"/>
    </row>
    <row r="763" spans="2:9" ht="15" x14ac:dyDescent="0.2">
      <c r="B763" s="57"/>
      <c r="C763" s="56">
        <v>43131</v>
      </c>
      <c r="D763" s="55"/>
      <c r="E763" s="55"/>
      <c r="F763" s="55"/>
      <c r="G763" s="55"/>
      <c r="H763" s="55"/>
      <c r="I763" s="55"/>
    </row>
    <row r="764" spans="2:9" ht="15" x14ac:dyDescent="0.2">
      <c r="B764" s="57"/>
      <c r="C764" s="56">
        <v>43132</v>
      </c>
      <c r="D764" s="55"/>
      <c r="E764" s="55"/>
      <c r="F764" s="55"/>
      <c r="G764" s="55"/>
      <c r="H764" s="55"/>
      <c r="I764" s="55"/>
    </row>
    <row r="765" spans="2:9" ht="15" x14ac:dyDescent="0.2">
      <c r="B765" s="57"/>
      <c r="C765" s="56">
        <v>43133</v>
      </c>
      <c r="D765" s="55"/>
      <c r="E765" s="55"/>
      <c r="F765" s="55"/>
      <c r="G765" s="55"/>
      <c r="H765" s="55"/>
      <c r="I765" s="55"/>
    </row>
    <row r="766" spans="2:9" ht="15" x14ac:dyDescent="0.2">
      <c r="B766" s="57"/>
      <c r="C766" s="56">
        <v>43134</v>
      </c>
      <c r="D766" s="55"/>
      <c r="E766" s="55"/>
      <c r="F766" s="55"/>
      <c r="G766" s="55"/>
      <c r="H766" s="55"/>
      <c r="I766" s="55"/>
    </row>
    <row r="767" spans="2:9" ht="15" x14ac:dyDescent="0.2">
      <c r="B767" s="57">
        <f>WEEKNUM(C767)</f>
        <v>6</v>
      </c>
      <c r="C767" s="56">
        <v>43135</v>
      </c>
      <c r="D767" s="55"/>
      <c r="E767" s="55"/>
      <c r="F767" s="55"/>
      <c r="G767" s="55"/>
      <c r="H767" s="55"/>
      <c r="I767" s="55"/>
    </row>
    <row r="768" spans="2:9" ht="15" x14ac:dyDescent="0.2">
      <c r="B768" s="57"/>
      <c r="C768" s="56">
        <v>43136</v>
      </c>
      <c r="D768" s="55"/>
      <c r="E768" s="55"/>
      <c r="F768" s="55"/>
      <c r="G768" s="55"/>
      <c r="H768" s="55"/>
      <c r="I768" s="55"/>
    </row>
    <row r="769" spans="2:9" ht="15" x14ac:dyDescent="0.2">
      <c r="B769" s="57"/>
      <c r="C769" s="56">
        <v>43137</v>
      </c>
      <c r="D769" s="55"/>
      <c r="E769" s="55"/>
      <c r="F769" s="55"/>
      <c r="G769" s="55"/>
      <c r="H769" s="55"/>
      <c r="I769" s="55"/>
    </row>
    <row r="770" spans="2:9" ht="15" x14ac:dyDescent="0.2">
      <c r="B770" s="57"/>
      <c r="C770" s="56">
        <v>43138</v>
      </c>
      <c r="D770" s="55"/>
      <c r="E770" s="55"/>
      <c r="F770" s="55"/>
      <c r="G770" s="55"/>
      <c r="H770" s="55"/>
      <c r="I770" s="55"/>
    </row>
    <row r="771" spans="2:9" ht="15" x14ac:dyDescent="0.2">
      <c r="B771" s="57"/>
      <c r="C771" s="56">
        <v>43139</v>
      </c>
      <c r="D771" s="55"/>
      <c r="E771" s="55"/>
      <c r="F771" s="55"/>
      <c r="G771" s="55"/>
      <c r="H771" s="55"/>
      <c r="I771" s="55"/>
    </row>
    <row r="772" spans="2:9" ht="15" x14ac:dyDescent="0.2">
      <c r="B772" s="57"/>
      <c r="C772" s="56">
        <v>43140</v>
      </c>
      <c r="D772" s="55"/>
      <c r="E772" s="55"/>
      <c r="F772" s="55"/>
      <c r="G772" s="55"/>
      <c r="H772" s="55"/>
      <c r="I772" s="55"/>
    </row>
    <row r="773" spans="2:9" ht="15" x14ac:dyDescent="0.2">
      <c r="B773" s="57"/>
      <c r="C773" s="56">
        <v>43141</v>
      </c>
      <c r="D773" s="55"/>
      <c r="E773" s="55"/>
      <c r="F773" s="55"/>
      <c r="G773" s="55"/>
      <c r="H773" s="55"/>
      <c r="I773" s="55"/>
    </row>
    <row r="774" spans="2:9" ht="15" x14ac:dyDescent="0.2">
      <c r="B774" s="57">
        <f>WEEKNUM(C774)</f>
        <v>7</v>
      </c>
      <c r="C774" s="56">
        <v>43142</v>
      </c>
      <c r="D774" s="55"/>
      <c r="E774" s="55"/>
      <c r="F774" s="55"/>
      <c r="G774" s="55"/>
      <c r="H774" s="55"/>
      <c r="I774" s="55"/>
    </row>
    <row r="775" spans="2:9" ht="15" x14ac:dyDescent="0.2">
      <c r="B775" s="57"/>
      <c r="C775" s="56">
        <v>43143</v>
      </c>
      <c r="D775" s="55"/>
      <c r="E775" s="55"/>
      <c r="F775" s="55"/>
      <c r="G775" s="55"/>
      <c r="H775" s="55"/>
      <c r="I775" s="55"/>
    </row>
    <row r="776" spans="2:9" ht="15" x14ac:dyDescent="0.2">
      <c r="B776" s="57"/>
      <c r="C776" s="56">
        <v>43144</v>
      </c>
      <c r="D776" s="55"/>
      <c r="E776" s="55"/>
      <c r="F776" s="55"/>
      <c r="G776" s="55"/>
      <c r="H776" s="55"/>
      <c r="I776" s="55"/>
    </row>
    <row r="777" spans="2:9" ht="15" x14ac:dyDescent="0.2">
      <c r="B777" s="57"/>
      <c r="C777" s="56">
        <v>43145</v>
      </c>
      <c r="D777" s="55"/>
      <c r="E777" s="55"/>
      <c r="F777" s="55"/>
      <c r="G777" s="55"/>
      <c r="H777" s="55"/>
      <c r="I777" s="55"/>
    </row>
    <row r="778" spans="2:9" ht="15" x14ac:dyDescent="0.2">
      <c r="B778" s="57"/>
      <c r="C778" s="56">
        <v>43146</v>
      </c>
      <c r="D778" s="55"/>
      <c r="E778" s="55"/>
      <c r="F778" s="55"/>
      <c r="G778" s="55"/>
      <c r="H778" s="55"/>
      <c r="I778" s="55"/>
    </row>
    <row r="779" spans="2:9" ht="15" x14ac:dyDescent="0.2">
      <c r="B779" s="57"/>
      <c r="C779" s="56">
        <v>43147</v>
      </c>
      <c r="D779" s="55"/>
      <c r="E779" s="55"/>
      <c r="F779" s="55"/>
      <c r="G779" s="55"/>
      <c r="H779" s="55"/>
      <c r="I779" s="55"/>
    </row>
    <row r="780" spans="2:9" ht="15" x14ac:dyDescent="0.2">
      <c r="B780" s="57"/>
      <c r="C780" s="56">
        <v>43148</v>
      </c>
      <c r="D780" s="55"/>
      <c r="E780" s="55"/>
      <c r="F780" s="55"/>
      <c r="G780" s="55"/>
      <c r="H780" s="55"/>
      <c r="I780" s="55"/>
    </row>
    <row r="781" spans="2:9" ht="15" x14ac:dyDescent="0.2">
      <c r="B781" s="57">
        <f>WEEKNUM(C781)</f>
        <v>8</v>
      </c>
      <c r="C781" s="56">
        <v>43149</v>
      </c>
      <c r="D781" s="55"/>
      <c r="E781" s="55"/>
      <c r="F781" s="55"/>
      <c r="G781" s="55"/>
      <c r="H781" s="55"/>
      <c r="I781" s="55"/>
    </row>
    <row r="782" spans="2:9" ht="15" x14ac:dyDescent="0.2">
      <c r="B782" s="57"/>
      <c r="C782" s="56">
        <v>43150</v>
      </c>
      <c r="D782" s="55"/>
      <c r="E782" s="55"/>
      <c r="F782" s="55"/>
      <c r="G782" s="55"/>
      <c r="H782" s="55"/>
      <c r="I782" s="55"/>
    </row>
    <row r="783" spans="2:9" ht="15" x14ac:dyDescent="0.2">
      <c r="B783" s="57"/>
      <c r="C783" s="56">
        <v>43151</v>
      </c>
      <c r="D783" s="55"/>
      <c r="E783" s="55"/>
      <c r="F783" s="55"/>
      <c r="G783" s="55"/>
      <c r="H783" s="55"/>
      <c r="I783" s="55"/>
    </row>
    <row r="784" spans="2:9" ht="15" x14ac:dyDescent="0.2">
      <c r="B784" s="57"/>
      <c r="C784" s="56">
        <v>43152</v>
      </c>
      <c r="D784" s="55"/>
      <c r="E784" s="55"/>
      <c r="F784" s="55"/>
      <c r="G784" s="55"/>
      <c r="H784" s="55"/>
      <c r="I784" s="55"/>
    </row>
    <row r="785" spans="2:9" ht="15" x14ac:dyDescent="0.2">
      <c r="B785" s="57"/>
      <c r="C785" s="56">
        <v>43153</v>
      </c>
      <c r="D785" s="55"/>
      <c r="E785" s="55"/>
      <c r="F785" s="55"/>
      <c r="G785" s="55"/>
      <c r="H785" s="55"/>
      <c r="I785" s="55"/>
    </row>
    <row r="786" spans="2:9" ht="15" x14ac:dyDescent="0.2">
      <c r="B786" s="57"/>
      <c r="C786" s="56">
        <v>43154</v>
      </c>
      <c r="D786" s="55"/>
      <c r="E786" s="55"/>
      <c r="F786" s="55"/>
      <c r="G786" s="55"/>
      <c r="H786" s="55"/>
      <c r="I786" s="55"/>
    </row>
    <row r="787" spans="2:9" ht="15" x14ac:dyDescent="0.2">
      <c r="B787" s="57"/>
      <c r="C787" s="56">
        <v>43155</v>
      </c>
      <c r="D787" s="55"/>
      <c r="E787" s="55"/>
      <c r="F787" s="55"/>
      <c r="G787" s="55"/>
      <c r="H787" s="55"/>
      <c r="I787" s="55"/>
    </row>
    <row r="788" spans="2:9" ht="15" x14ac:dyDescent="0.2">
      <c r="B788" s="57">
        <f>WEEKNUM(C788)</f>
        <v>9</v>
      </c>
      <c r="C788" s="56">
        <v>43156</v>
      </c>
      <c r="D788" s="55"/>
      <c r="E788" s="55"/>
      <c r="F788" s="55"/>
      <c r="G788" s="55"/>
      <c r="H788" s="55"/>
      <c r="I788" s="55"/>
    </row>
    <row r="789" spans="2:9" ht="15" x14ac:dyDescent="0.2">
      <c r="B789" s="57"/>
      <c r="C789" s="56">
        <v>43157</v>
      </c>
      <c r="D789" s="55"/>
      <c r="E789" s="55"/>
      <c r="F789" s="55"/>
      <c r="G789" s="55"/>
      <c r="H789" s="55"/>
      <c r="I789" s="55"/>
    </row>
    <row r="790" spans="2:9" ht="15" x14ac:dyDescent="0.2">
      <c r="B790" s="57"/>
      <c r="C790" s="56">
        <v>43158</v>
      </c>
      <c r="D790" s="55"/>
      <c r="E790" s="55"/>
      <c r="F790" s="55"/>
      <c r="G790" s="55"/>
      <c r="H790" s="55"/>
      <c r="I790" s="55"/>
    </row>
    <row r="791" spans="2:9" ht="15" x14ac:dyDescent="0.2">
      <c r="B791" s="57"/>
      <c r="C791" s="56">
        <v>43159</v>
      </c>
      <c r="D791" s="55"/>
      <c r="E791" s="55"/>
      <c r="F791" s="55"/>
      <c r="G791" s="55"/>
      <c r="H791" s="55"/>
      <c r="I791" s="55"/>
    </row>
    <row r="792" spans="2:9" ht="15" x14ac:dyDescent="0.2">
      <c r="B792" s="57"/>
      <c r="C792" s="56">
        <v>43160</v>
      </c>
      <c r="D792" s="55"/>
      <c r="E792" s="55"/>
      <c r="F792" s="55"/>
      <c r="G792" s="55"/>
      <c r="H792" s="55"/>
      <c r="I792" s="55"/>
    </row>
    <row r="793" spans="2:9" ht="15" x14ac:dyDescent="0.2">
      <c r="B793" s="57"/>
      <c r="C793" s="56">
        <v>43161</v>
      </c>
      <c r="D793" s="55"/>
      <c r="E793" s="55"/>
      <c r="F793" s="55"/>
      <c r="G793" s="55"/>
      <c r="H793" s="55"/>
      <c r="I793" s="55"/>
    </row>
    <row r="794" spans="2:9" ht="15" x14ac:dyDescent="0.2">
      <c r="B794" s="57"/>
      <c r="C794" s="56">
        <v>43162</v>
      </c>
      <c r="D794" s="55"/>
      <c r="E794" s="55"/>
      <c r="F794" s="55"/>
      <c r="G794" s="55"/>
      <c r="H794" s="55"/>
      <c r="I794" s="55"/>
    </row>
    <row r="795" spans="2:9" ht="15" x14ac:dyDescent="0.2">
      <c r="B795" s="57">
        <f>WEEKNUM(C795)</f>
        <v>10</v>
      </c>
      <c r="C795" s="56">
        <v>43163</v>
      </c>
      <c r="D795" s="55"/>
      <c r="E795" s="55"/>
      <c r="F795" s="55"/>
      <c r="G795" s="55"/>
      <c r="H795" s="55"/>
      <c r="I795" s="55"/>
    </row>
    <row r="796" spans="2:9" ht="15" x14ac:dyDescent="0.2">
      <c r="B796" s="57"/>
      <c r="C796" s="56">
        <v>43164</v>
      </c>
      <c r="D796" s="55"/>
      <c r="E796" s="55"/>
      <c r="F796" s="55"/>
      <c r="G796" s="55"/>
      <c r="H796" s="55"/>
      <c r="I796" s="55"/>
    </row>
    <row r="797" spans="2:9" ht="15" x14ac:dyDescent="0.2">
      <c r="B797" s="57"/>
      <c r="C797" s="56">
        <v>43165</v>
      </c>
      <c r="D797" s="55"/>
      <c r="E797" s="55"/>
      <c r="F797" s="55"/>
      <c r="G797" s="55"/>
      <c r="H797" s="55"/>
      <c r="I797" s="55"/>
    </row>
    <row r="798" spans="2:9" ht="15" x14ac:dyDescent="0.2">
      <c r="B798" s="57"/>
      <c r="C798" s="56">
        <v>43166</v>
      </c>
      <c r="D798" s="55"/>
      <c r="E798" s="55"/>
      <c r="F798" s="55"/>
      <c r="G798" s="55"/>
      <c r="H798" s="55"/>
      <c r="I798" s="55"/>
    </row>
    <row r="799" spans="2:9" ht="15" x14ac:dyDescent="0.2">
      <c r="B799" s="57"/>
      <c r="C799" s="56">
        <v>43167</v>
      </c>
      <c r="D799" s="55"/>
      <c r="E799" s="55"/>
      <c r="F799" s="55"/>
      <c r="G799" s="55"/>
      <c r="H799" s="55"/>
      <c r="I799" s="55"/>
    </row>
    <row r="800" spans="2:9" ht="15" x14ac:dyDescent="0.2">
      <c r="B800" s="57"/>
      <c r="C800" s="56">
        <v>43168</v>
      </c>
      <c r="D800" s="55"/>
      <c r="E800" s="55"/>
      <c r="F800" s="55"/>
      <c r="G800" s="55"/>
      <c r="H800" s="55"/>
      <c r="I800" s="55"/>
    </row>
    <row r="801" spans="2:9" ht="15" x14ac:dyDescent="0.2">
      <c r="B801" s="57"/>
      <c r="C801" s="56">
        <v>43169</v>
      </c>
      <c r="D801" s="55"/>
      <c r="E801" s="55"/>
      <c r="F801" s="55"/>
      <c r="G801" s="55"/>
      <c r="H801" s="55"/>
      <c r="I801" s="55"/>
    </row>
    <row r="802" spans="2:9" ht="15" x14ac:dyDescent="0.2">
      <c r="B802" s="57">
        <f>WEEKNUM(C802)</f>
        <v>11</v>
      </c>
      <c r="C802" s="56">
        <v>43170</v>
      </c>
      <c r="D802" s="55"/>
      <c r="E802" s="55"/>
      <c r="F802" s="55"/>
      <c r="G802" s="55"/>
      <c r="H802" s="55"/>
      <c r="I802" s="55"/>
    </row>
    <row r="803" spans="2:9" ht="15" x14ac:dyDescent="0.2">
      <c r="B803" s="57"/>
      <c r="C803" s="56">
        <v>43171</v>
      </c>
      <c r="D803" s="55"/>
      <c r="E803" s="55"/>
      <c r="F803" s="55"/>
      <c r="G803" s="55"/>
      <c r="H803" s="55"/>
      <c r="I803" s="55"/>
    </row>
    <row r="804" spans="2:9" ht="15" x14ac:dyDescent="0.2">
      <c r="B804" s="57"/>
      <c r="C804" s="56">
        <v>43172</v>
      </c>
      <c r="D804" s="55"/>
      <c r="E804" s="55"/>
      <c r="F804" s="55"/>
      <c r="G804" s="55"/>
      <c r="H804" s="55"/>
      <c r="I804" s="55"/>
    </row>
    <row r="805" spans="2:9" ht="15" x14ac:dyDescent="0.2">
      <c r="B805" s="57"/>
      <c r="C805" s="56">
        <v>43173</v>
      </c>
      <c r="D805" s="55"/>
      <c r="E805" s="55"/>
      <c r="F805" s="55"/>
      <c r="G805" s="55"/>
      <c r="H805" s="55"/>
      <c r="I805" s="55"/>
    </row>
    <row r="806" spans="2:9" ht="15" x14ac:dyDescent="0.2">
      <c r="B806" s="57"/>
      <c r="C806" s="56">
        <v>43174</v>
      </c>
      <c r="D806" s="55"/>
      <c r="E806" s="55"/>
      <c r="F806" s="55"/>
      <c r="G806" s="55"/>
      <c r="H806" s="55"/>
      <c r="I806" s="55"/>
    </row>
    <row r="807" spans="2:9" ht="15" x14ac:dyDescent="0.2">
      <c r="B807" s="57"/>
      <c r="C807" s="56">
        <v>43175</v>
      </c>
      <c r="D807" s="55"/>
      <c r="E807" s="55"/>
      <c r="F807" s="55"/>
      <c r="G807" s="55"/>
      <c r="H807" s="55"/>
      <c r="I807" s="55"/>
    </row>
    <row r="808" spans="2:9" ht="15" x14ac:dyDescent="0.2">
      <c r="B808" s="57"/>
      <c r="C808" s="56">
        <v>43176</v>
      </c>
      <c r="D808" s="55"/>
      <c r="E808" s="55"/>
      <c r="F808" s="55"/>
      <c r="G808" s="55"/>
      <c r="H808" s="55"/>
      <c r="I808" s="55"/>
    </row>
    <row r="809" spans="2:9" ht="15" x14ac:dyDescent="0.2">
      <c r="B809" s="57">
        <f>WEEKNUM(C809)</f>
        <v>12</v>
      </c>
      <c r="C809" s="56">
        <v>43177</v>
      </c>
      <c r="D809" s="55"/>
      <c r="E809" s="55"/>
      <c r="F809" s="55"/>
      <c r="G809" s="55"/>
      <c r="H809" s="55"/>
      <c r="I809" s="55"/>
    </row>
    <row r="810" spans="2:9" ht="15" x14ac:dyDescent="0.2">
      <c r="B810" s="57"/>
      <c r="C810" s="56">
        <v>43178</v>
      </c>
      <c r="D810" s="55"/>
      <c r="E810" s="55"/>
      <c r="F810" s="55"/>
      <c r="G810" s="55"/>
      <c r="H810" s="55"/>
      <c r="I810" s="55"/>
    </row>
    <row r="811" spans="2:9" ht="15" x14ac:dyDescent="0.2">
      <c r="B811" s="57"/>
      <c r="C811" s="56">
        <v>43179</v>
      </c>
      <c r="D811" s="55"/>
      <c r="E811" s="55"/>
      <c r="F811" s="55"/>
      <c r="G811" s="55"/>
      <c r="H811" s="55"/>
      <c r="I811" s="55"/>
    </row>
    <row r="812" spans="2:9" ht="15" x14ac:dyDescent="0.2">
      <c r="B812" s="57"/>
      <c r="C812" s="56">
        <v>43180</v>
      </c>
      <c r="D812" s="55"/>
      <c r="E812" s="55"/>
      <c r="F812" s="55"/>
      <c r="G812" s="55"/>
      <c r="H812" s="55"/>
      <c r="I812" s="55"/>
    </row>
    <row r="813" spans="2:9" ht="15" x14ac:dyDescent="0.2">
      <c r="B813" s="57"/>
      <c r="C813" s="56">
        <v>43181</v>
      </c>
      <c r="D813" s="55"/>
      <c r="E813" s="55"/>
      <c r="F813" s="55"/>
      <c r="G813" s="55"/>
      <c r="H813" s="55"/>
      <c r="I813" s="55"/>
    </row>
    <row r="814" spans="2:9" ht="15" x14ac:dyDescent="0.2">
      <c r="B814" s="57"/>
      <c r="C814" s="56">
        <v>43182</v>
      </c>
      <c r="D814" s="55"/>
      <c r="E814" s="55"/>
      <c r="F814" s="55"/>
      <c r="G814" s="55"/>
      <c r="H814" s="55"/>
      <c r="I814" s="55"/>
    </row>
    <row r="815" spans="2:9" ht="15" x14ac:dyDescent="0.2">
      <c r="B815" s="57"/>
      <c r="C815" s="56">
        <v>43183</v>
      </c>
      <c r="D815" s="55"/>
      <c r="E815" s="55"/>
      <c r="F815" s="55"/>
      <c r="G815" s="55"/>
      <c r="H815" s="55"/>
      <c r="I815" s="55"/>
    </row>
    <row r="816" spans="2:9" ht="15" x14ac:dyDescent="0.2">
      <c r="B816" s="57">
        <f>WEEKNUM(C816)</f>
        <v>13</v>
      </c>
      <c r="C816" s="56">
        <v>43184</v>
      </c>
      <c r="D816" s="55"/>
      <c r="E816" s="55"/>
      <c r="F816" s="55"/>
      <c r="G816" s="55"/>
      <c r="H816" s="55"/>
      <c r="I816" s="55"/>
    </row>
    <row r="817" spans="2:9" ht="15" x14ac:dyDescent="0.2">
      <c r="B817" s="57"/>
      <c r="C817" s="56">
        <v>43185</v>
      </c>
      <c r="D817" s="55"/>
      <c r="E817" s="55"/>
      <c r="F817" s="55"/>
      <c r="G817" s="55"/>
      <c r="H817" s="55"/>
      <c r="I817" s="55"/>
    </row>
    <row r="818" spans="2:9" ht="15" x14ac:dyDescent="0.2">
      <c r="B818" s="57"/>
      <c r="C818" s="56">
        <v>43186</v>
      </c>
      <c r="D818" s="55"/>
      <c r="E818" s="55"/>
      <c r="F818" s="55"/>
      <c r="G818" s="55"/>
      <c r="H818" s="55"/>
      <c r="I818" s="55"/>
    </row>
    <row r="819" spans="2:9" ht="15" x14ac:dyDescent="0.2">
      <c r="B819" s="57"/>
      <c r="C819" s="56">
        <v>43187</v>
      </c>
      <c r="D819" s="55"/>
      <c r="E819" s="55"/>
      <c r="F819" s="55"/>
      <c r="G819" s="55"/>
      <c r="H819" s="55"/>
      <c r="I819" s="55"/>
    </row>
    <row r="820" spans="2:9" ht="15" x14ac:dyDescent="0.2">
      <c r="B820" s="57"/>
      <c r="C820" s="56">
        <v>43188</v>
      </c>
      <c r="D820" s="55"/>
      <c r="E820" s="55"/>
      <c r="F820" s="55"/>
      <c r="G820" s="55"/>
      <c r="H820" s="55"/>
      <c r="I820" s="55"/>
    </row>
    <row r="821" spans="2:9" ht="15" x14ac:dyDescent="0.2">
      <c r="B821" s="57"/>
      <c r="C821" s="56">
        <v>43189</v>
      </c>
      <c r="D821" s="55"/>
      <c r="E821" s="55"/>
      <c r="F821" s="55"/>
      <c r="G821" s="55"/>
      <c r="H821" s="55"/>
      <c r="I821" s="55"/>
    </row>
    <row r="822" spans="2:9" ht="15" x14ac:dyDescent="0.2">
      <c r="B822" s="57"/>
      <c r="C822" s="56">
        <v>43190</v>
      </c>
      <c r="D822" s="55"/>
      <c r="E822" s="55"/>
      <c r="F822" s="55"/>
      <c r="G822" s="55"/>
      <c r="H822" s="55"/>
      <c r="I822" s="55"/>
    </row>
    <row r="823" spans="2:9" ht="15" x14ac:dyDescent="0.2">
      <c r="B823" s="57">
        <f>WEEKNUM(C823)</f>
        <v>14</v>
      </c>
      <c r="C823" s="56">
        <v>43191</v>
      </c>
      <c r="D823" s="55"/>
      <c r="E823" s="55"/>
      <c r="F823" s="55"/>
      <c r="G823" s="55"/>
      <c r="H823" s="55"/>
      <c r="I823" s="55"/>
    </row>
    <row r="824" spans="2:9" ht="15" x14ac:dyDescent="0.2">
      <c r="B824" s="57"/>
      <c r="C824" s="56">
        <v>43192</v>
      </c>
      <c r="D824" s="55"/>
      <c r="E824" s="55"/>
      <c r="F824" s="55"/>
      <c r="G824" s="55"/>
      <c r="H824" s="55"/>
      <c r="I824" s="55"/>
    </row>
    <row r="825" spans="2:9" ht="15" x14ac:dyDescent="0.2">
      <c r="B825" s="57"/>
      <c r="C825" s="56">
        <v>43193</v>
      </c>
      <c r="D825" s="55"/>
      <c r="E825" s="55"/>
      <c r="F825" s="55"/>
      <c r="G825" s="55"/>
      <c r="H825" s="55"/>
      <c r="I825" s="55"/>
    </row>
    <row r="826" spans="2:9" ht="15" x14ac:dyDescent="0.2">
      <c r="B826" s="57"/>
      <c r="C826" s="56">
        <v>43194</v>
      </c>
      <c r="D826" s="55"/>
      <c r="E826" s="55"/>
      <c r="F826" s="55"/>
      <c r="G826" s="55"/>
      <c r="H826" s="55"/>
      <c r="I826" s="55"/>
    </row>
    <row r="827" spans="2:9" ht="15" x14ac:dyDescent="0.2">
      <c r="B827" s="57"/>
      <c r="C827" s="56">
        <v>43195</v>
      </c>
      <c r="D827" s="55"/>
      <c r="E827" s="55"/>
      <c r="F827" s="55"/>
      <c r="G827" s="55"/>
      <c r="H827" s="55"/>
      <c r="I827" s="55"/>
    </row>
    <row r="828" spans="2:9" ht="15" x14ac:dyDescent="0.2">
      <c r="B828" s="57"/>
      <c r="C828" s="56">
        <v>43196</v>
      </c>
      <c r="D828" s="55"/>
      <c r="E828" s="55"/>
      <c r="F828" s="55"/>
      <c r="G828" s="55"/>
      <c r="H828" s="55"/>
      <c r="I828" s="55"/>
    </row>
    <row r="829" spans="2:9" ht="15" x14ac:dyDescent="0.2">
      <c r="B829" s="57"/>
      <c r="C829" s="56">
        <v>43197</v>
      </c>
      <c r="D829" s="55"/>
      <c r="E829" s="55"/>
      <c r="F829" s="55"/>
      <c r="G829" s="55"/>
      <c r="H829" s="55"/>
      <c r="I829" s="55"/>
    </row>
    <row r="830" spans="2:9" ht="15" x14ac:dyDescent="0.2">
      <c r="B830" s="57">
        <f>WEEKNUM(C830)</f>
        <v>15</v>
      </c>
      <c r="C830" s="56">
        <v>43198</v>
      </c>
      <c r="D830" s="55"/>
      <c r="E830" s="55"/>
      <c r="F830" s="55"/>
      <c r="G830" s="55"/>
      <c r="H830" s="55"/>
      <c r="I830" s="55"/>
    </row>
    <row r="831" spans="2:9" ht="15" x14ac:dyDescent="0.2">
      <c r="B831" s="57"/>
      <c r="C831" s="56">
        <v>43199</v>
      </c>
      <c r="D831" s="55"/>
      <c r="E831" s="55"/>
      <c r="F831" s="55"/>
      <c r="G831" s="55"/>
      <c r="H831" s="55"/>
      <c r="I831" s="55"/>
    </row>
    <row r="832" spans="2:9" ht="15" x14ac:dyDescent="0.2">
      <c r="B832" s="57"/>
      <c r="C832" s="56">
        <v>43200</v>
      </c>
      <c r="D832" s="55"/>
      <c r="E832" s="55"/>
      <c r="F832" s="55"/>
      <c r="G832" s="55"/>
      <c r="H832" s="55"/>
      <c r="I832" s="55"/>
    </row>
    <row r="833" spans="2:9" ht="15" x14ac:dyDescent="0.2">
      <c r="B833" s="57"/>
      <c r="C833" s="56">
        <v>43201</v>
      </c>
      <c r="D833" s="55"/>
      <c r="E833" s="55"/>
      <c r="F833" s="55"/>
      <c r="G833" s="55"/>
      <c r="H833" s="55"/>
      <c r="I833" s="55"/>
    </row>
    <row r="834" spans="2:9" ht="15" x14ac:dyDescent="0.2">
      <c r="B834" s="57"/>
      <c r="C834" s="56">
        <v>43202</v>
      </c>
      <c r="D834" s="55"/>
      <c r="E834" s="55"/>
      <c r="F834" s="55"/>
      <c r="G834" s="55"/>
      <c r="H834" s="55"/>
      <c r="I834" s="55"/>
    </row>
    <row r="835" spans="2:9" ht="15" x14ac:dyDescent="0.2">
      <c r="B835" s="57"/>
      <c r="C835" s="56">
        <v>43203</v>
      </c>
      <c r="D835" s="55"/>
      <c r="E835" s="55"/>
      <c r="F835" s="55"/>
      <c r="G835" s="55"/>
      <c r="H835" s="55"/>
      <c r="I835" s="55"/>
    </row>
    <row r="836" spans="2:9" ht="15" x14ac:dyDescent="0.2">
      <c r="B836" s="57"/>
      <c r="C836" s="56">
        <v>43204</v>
      </c>
      <c r="D836" s="55"/>
      <c r="E836" s="55"/>
      <c r="F836" s="55"/>
      <c r="G836" s="55"/>
      <c r="H836" s="55"/>
      <c r="I836" s="55"/>
    </row>
    <row r="837" spans="2:9" ht="15" x14ac:dyDescent="0.2">
      <c r="B837" s="57">
        <f>WEEKNUM(C837)</f>
        <v>16</v>
      </c>
      <c r="C837" s="56">
        <v>43205</v>
      </c>
      <c r="D837" s="55"/>
      <c r="E837" s="55"/>
      <c r="F837" s="55"/>
      <c r="G837" s="55"/>
      <c r="H837" s="55"/>
      <c r="I837" s="55"/>
    </row>
    <row r="838" spans="2:9" ht="15" x14ac:dyDescent="0.2">
      <c r="B838" s="57"/>
      <c r="C838" s="56">
        <v>43206</v>
      </c>
      <c r="D838" s="55"/>
      <c r="E838" s="55"/>
      <c r="F838" s="55"/>
      <c r="G838" s="55"/>
      <c r="H838" s="55"/>
      <c r="I838" s="55"/>
    </row>
    <row r="839" spans="2:9" ht="15" x14ac:dyDescent="0.2">
      <c r="B839" s="57"/>
      <c r="C839" s="56">
        <v>43207</v>
      </c>
      <c r="D839" s="55"/>
      <c r="E839" s="55"/>
      <c r="F839" s="55"/>
      <c r="G839" s="55"/>
      <c r="H839" s="55"/>
      <c r="I839" s="55"/>
    </row>
    <row r="840" spans="2:9" ht="15" x14ac:dyDescent="0.2">
      <c r="B840" s="57"/>
      <c r="C840" s="56">
        <v>43208</v>
      </c>
      <c r="D840" s="55"/>
      <c r="E840" s="55"/>
      <c r="F840" s="55"/>
      <c r="G840" s="55"/>
      <c r="H840" s="55"/>
      <c r="I840" s="55"/>
    </row>
    <row r="841" spans="2:9" ht="15" x14ac:dyDescent="0.2">
      <c r="B841" s="57"/>
      <c r="C841" s="56">
        <v>43209</v>
      </c>
      <c r="D841" s="55"/>
      <c r="E841" s="55"/>
      <c r="F841" s="55"/>
      <c r="G841" s="55"/>
      <c r="H841" s="55"/>
      <c r="I841" s="55"/>
    </row>
    <row r="842" spans="2:9" ht="15" x14ac:dyDescent="0.2">
      <c r="B842" s="57"/>
      <c r="C842" s="56">
        <v>43210</v>
      </c>
      <c r="D842" s="55"/>
      <c r="E842" s="55"/>
      <c r="F842" s="55"/>
      <c r="G842" s="55"/>
      <c r="H842" s="55"/>
      <c r="I842" s="55"/>
    </row>
    <row r="843" spans="2:9" ht="15" x14ac:dyDescent="0.2">
      <c r="B843" s="57"/>
      <c r="C843" s="56">
        <v>43211</v>
      </c>
      <c r="D843" s="55"/>
      <c r="E843" s="55"/>
      <c r="F843" s="55"/>
      <c r="G843" s="55"/>
      <c r="H843" s="55"/>
      <c r="I843" s="55"/>
    </row>
    <row r="844" spans="2:9" ht="15" x14ac:dyDescent="0.2">
      <c r="B844" s="57">
        <f>WEEKNUM(C844)</f>
        <v>17</v>
      </c>
      <c r="C844" s="56">
        <v>43212</v>
      </c>
      <c r="D844" s="55"/>
      <c r="E844" s="55"/>
      <c r="F844" s="55"/>
      <c r="G844" s="55"/>
      <c r="H844" s="55"/>
      <c r="I844" s="55"/>
    </row>
    <row r="845" spans="2:9" ht="15" x14ac:dyDescent="0.2">
      <c r="B845" s="57"/>
      <c r="C845" s="56">
        <v>43213</v>
      </c>
      <c r="D845" s="55"/>
      <c r="E845" s="55"/>
      <c r="F845" s="55"/>
      <c r="G845" s="55"/>
      <c r="H845" s="55"/>
      <c r="I845" s="55"/>
    </row>
    <row r="846" spans="2:9" ht="15" x14ac:dyDescent="0.2">
      <c r="B846" s="57"/>
      <c r="C846" s="56">
        <v>43214</v>
      </c>
      <c r="D846" s="55"/>
      <c r="E846" s="55"/>
      <c r="F846" s="55"/>
      <c r="G846" s="55"/>
      <c r="H846" s="55"/>
      <c r="I846" s="55"/>
    </row>
    <row r="847" spans="2:9" ht="15" x14ac:dyDescent="0.2">
      <c r="B847" s="57"/>
      <c r="C847" s="56">
        <v>43215</v>
      </c>
      <c r="D847" s="55"/>
      <c r="E847" s="55"/>
      <c r="F847" s="55"/>
      <c r="G847" s="55"/>
      <c r="H847" s="55"/>
      <c r="I847" s="55"/>
    </row>
    <row r="848" spans="2:9" ht="15" x14ac:dyDescent="0.2">
      <c r="B848" s="57"/>
      <c r="C848" s="56">
        <v>43216</v>
      </c>
      <c r="D848" s="55"/>
      <c r="E848" s="55"/>
      <c r="F848" s="55"/>
      <c r="G848" s="55"/>
      <c r="H848" s="55"/>
      <c r="I848" s="55"/>
    </row>
    <row r="849" spans="2:9" ht="15" x14ac:dyDescent="0.2">
      <c r="B849" s="57"/>
      <c r="C849" s="56">
        <v>43217</v>
      </c>
      <c r="D849" s="55"/>
      <c r="E849" s="55"/>
      <c r="F849" s="55"/>
      <c r="G849" s="55"/>
      <c r="H849" s="55"/>
      <c r="I849" s="55"/>
    </row>
    <row r="850" spans="2:9" ht="15" x14ac:dyDescent="0.2">
      <c r="B850" s="57"/>
      <c r="C850" s="56">
        <v>43218</v>
      </c>
      <c r="D850" s="55"/>
      <c r="E850" s="55"/>
      <c r="F850" s="55"/>
      <c r="G850" s="55"/>
      <c r="H850" s="55"/>
      <c r="I850" s="55"/>
    </row>
    <row r="851" spans="2:9" ht="15" x14ac:dyDescent="0.2">
      <c r="B851" s="57">
        <f>WEEKNUM(C851)</f>
        <v>18</v>
      </c>
      <c r="C851" s="56">
        <v>43219</v>
      </c>
      <c r="D851" s="55"/>
      <c r="E851" s="55"/>
      <c r="F851" s="55"/>
      <c r="G851" s="55"/>
      <c r="H851" s="55"/>
      <c r="I851" s="55"/>
    </row>
    <row r="852" spans="2:9" ht="15" x14ac:dyDescent="0.2">
      <c r="B852" s="57"/>
      <c r="C852" s="56">
        <v>43220</v>
      </c>
      <c r="D852" s="55"/>
      <c r="E852" s="55"/>
      <c r="F852" s="55"/>
      <c r="G852" s="55"/>
      <c r="H852" s="55"/>
      <c r="I852" s="55"/>
    </row>
    <row r="853" spans="2:9" ht="15" x14ac:dyDescent="0.2">
      <c r="B853" s="57"/>
      <c r="C853" s="56">
        <v>43221</v>
      </c>
      <c r="D853" s="55"/>
      <c r="E853" s="55"/>
      <c r="F853" s="55"/>
      <c r="G853" s="55"/>
      <c r="H853" s="55"/>
      <c r="I853" s="55"/>
    </row>
    <row r="854" spans="2:9" ht="15" x14ac:dyDescent="0.2">
      <c r="B854" s="57"/>
      <c r="C854" s="56">
        <v>43222</v>
      </c>
      <c r="D854" s="55"/>
      <c r="E854" s="55"/>
      <c r="F854" s="55"/>
      <c r="G854" s="55"/>
      <c r="H854" s="55"/>
      <c r="I854" s="55"/>
    </row>
    <row r="855" spans="2:9" ht="15" x14ac:dyDescent="0.2">
      <c r="B855" s="57"/>
      <c r="C855" s="56">
        <v>43223</v>
      </c>
      <c r="D855" s="55"/>
      <c r="E855" s="55"/>
      <c r="F855" s="55"/>
      <c r="G855" s="55"/>
      <c r="H855" s="55"/>
      <c r="I855" s="55"/>
    </row>
    <row r="856" spans="2:9" ht="15" x14ac:dyDescent="0.2">
      <c r="B856" s="57"/>
      <c r="C856" s="56">
        <v>43224</v>
      </c>
      <c r="D856" s="55"/>
      <c r="E856" s="55"/>
      <c r="F856" s="55"/>
      <c r="G856" s="55"/>
      <c r="H856" s="55"/>
      <c r="I856" s="55"/>
    </row>
    <row r="857" spans="2:9" ht="15" x14ac:dyDescent="0.2">
      <c r="B857" s="57"/>
      <c r="C857" s="56">
        <v>43225</v>
      </c>
      <c r="D857" s="55"/>
      <c r="E857" s="55"/>
      <c r="F857" s="55"/>
      <c r="G857" s="55"/>
      <c r="H857" s="55"/>
      <c r="I857" s="55"/>
    </row>
    <row r="858" spans="2:9" ht="15" x14ac:dyDescent="0.2">
      <c r="B858" s="57">
        <f>WEEKNUM(C858)</f>
        <v>19</v>
      </c>
      <c r="C858" s="56">
        <v>43226</v>
      </c>
      <c r="D858" s="55"/>
      <c r="E858" s="55"/>
      <c r="F858" s="55"/>
      <c r="G858" s="55"/>
      <c r="H858" s="55"/>
      <c r="I858" s="55"/>
    </row>
    <row r="859" spans="2:9" ht="15" x14ac:dyDescent="0.2">
      <c r="B859" s="57"/>
      <c r="C859" s="56">
        <v>43227</v>
      </c>
      <c r="D859" s="55"/>
      <c r="E859" s="55"/>
      <c r="F859" s="55"/>
      <c r="G859" s="55"/>
      <c r="H859" s="55"/>
      <c r="I859" s="55"/>
    </row>
    <row r="860" spans="2:9" ht="15" x14ac:dyDescent="0.2">
      <c r="B860" s="57"/>
      <c r="C860" s="56">
        <v>43228</v>
      </c>
      <c r="D860" s="55"/>
      <c r="E860" s="55"/>
      <c r="F860" s="55"/>
      <c r="G860" s="55"/>
      <c r="H860" s="55"/>
      <c r="I860" s="55"/>
    </row>
    <row r="861" spans="2:9" ht="15" x14ac:dyDescent="0.2">
      <c r="B861" s="57"/>
      <c r="C861" s="56">
        <v>43229</v>
      </c>
      <c r="D861" s="55"/>
      <c r="E861" s="55"/>
      <c r="F861" s="55"/>
      <c r="G861" s="55"/>
      <c r="H861" s="55"/>
      <c r="I861" s="55"/>
    </row>
    <row r="862" spans="2:9" ht="15" x14ac:dyDescent="0.2">
      <c r="B862" s="57"/>
      <c r="C862" s="56">
        <v>43230</v>
      </c>
      <c r="D862" s="55"/>
      <c r="E862" s="55"/>
      <c r="F862" s="55"/>
      <c r="G862" s="55"/>
      <c r="H862" s="55"/>
      <c r="I862" s="55"/>
    </row>
    <row r="863" spans="2:9" ht="15" x14ac:dyDescent="0.2">
      <c r="B863" s="57"/>
      <c r="C863" s="56">
        <v>43231</v>
      </c>
      <c r="D863" s="55"/>
      <c r="E863" s="55"/>
      <c r="F863" s="55"/>
      <c r="G863" s="55"/>
      <c r="H863" s="55"/>
      <c r="I863" s="55"/>
    </row>
    <row r="864" spans="2:9" ht="15" x14ac:dyDescent="0.2">
      <c r="B864" s="57"/>
      <c r="C864" s="56">
        <v>43232</v>
      </c>
      <c r="D864" s="55"/>
      <c r="E864" s="55"/>
      <c r="F864" s="55"/>
      <c r="G864" s="55"/>
      <c r="H864" s="55"/>
      <c r="I864" s="55"/>
    </row>
    <row r="865" spans="2:9" ht="15" x14ac:dyDescent="0.2">
      <c r="B865" s="57">
        <f>WEEKNUM(C865)</f>
        <v>20</v>
      </c>
      <c r="C865" s="56">
        <v>43233</v>
      </c>
      <c r="D865" s="55"/>
      <c r="E865" s="55"/>
      <c r="F865" s="55"/>
      <c r="G865" s="55"/>
      <c r="H865" s="55"/>
      <c r="I865" s="55"/>
    </row>
    <row r="866" spans="2:9" ht="15" x14ac:dyDescent="0.2">
      <c r="B866" s="57"/>
      <c r="C866" s="56">
        <v>43234</v>
      </c>
      <c r="D866" s="55"/>
      <c r="E866" s="55"/>
      <c r="F866" s="55"/>
      <c r="G866" s="55"/>
      <c r="H866" s="55"/>
      <c r="I866" s="55"/>
    </row>
    <row r="867" spans="2:9" ht="15" x14ac:dyDescent="0.2">
      <c r="B867" s="57"/>
      <c r="C867" s="56">
        <v>43235</v>
      </c>
      <c r="D867" s="55"/>
      <c r="E867" s="55"/>
      <c r="F867" s="55"/>
      <c r="G867" s="55"/>
      <c r="H867" s="55"/>
      <c r="I867" s="55"/>
    </row>
    <row r="868" spans="2:9" ht="15" x14ac:dyDescent="0.2">
      <c r="B868" s="57"/>
      <c r="C868" s="56">
        <v>43236</v>
      </c>
      <c r="D868" s="55"/>
      <c r="E868" s="55"/>
      <c r="F868" s="55"/>
      <c r="G868" s="55"/>
      <c r="H868" s="55"/>
      <c r="I868" s="55"/>
    </row>
    <row r="869" spans="2:9" ht="15" x14ac:dyDescent="0.2">
      <c r="B869" s="57"/>
      <c r="C869" s="56">
        <v>43237</v>
      </c>
      <c r="D869" s="55"/>
      <c r="E869" s="55"/>
      <c r="F869" s="55"/>
      <c r="G869" s="55"/>
      <c r="H869" s="55"/>
      <c r="I869" s="55"/>
    </row>
    <row r="870" spans="2:9" ht="15" x14ac:dyDescent="0.2">
      <c r="B870" s="57"/>
      <c r="C870" s="56">
        <v>43238</v>
      </c>
      <c r="D870" s="55"/>
      <c r="E870" s="55"/>
      <c r="F870" s="55"/>
      <c r="G870" s="55"/>
      <c r="H870" s="55"/>
      <c r="I870" s="55"/>
    </row>
    <row r="871" spans="2:9" ht="15" x14ac:dyDescent="0.2">
      <c r="B871" s="57"/>
      <c r="C871" s="56">
        <v>43239</v>
      </c>
      <c r="D871" s="55"/>
      <c r="E871" s="55"/>
      <c r="F871" s="55"/>
      <c r="G871" s="55"/>
      <c r="H871" s="55"/>
      <c r="I871" s="55"/>
    </row>
    <row r="872" spans="2:9" ht="15" x14ac:dyDescent="0.2">
      <c r="B872" s="57">
        <f>WEEKNUM(C872)</f>
        <v>21</v>
      </c>
      <c r="C872" s="56">
        <v>43240</v>
      </c>
      <c r="D872" s="55"/>
      <c r="E872" s="55"/>
      <c r="F872" s="55"/>
      <c r="G872" s="55"/>
      <c r="H872" s="55"/>
      <c r="I872" s="55"/>
    </row>
    <row r="873" spans="2:9" ht="15" x14ac:dyDescent="0.2">
      <c r="B873" s="57"/>
      <c r="C873" s="56">
        <v>43241</v>
      </c>
      <c r="D873" s="55"/>
      <c r="E873" s="55"/>
      <c r="F873" s="55"/>
      <c r="G873" s="55"/>
      <c r="H873" s="55"/>
      <c r="I873" s="55"/>
    </row>
    <row r="874" spans="2:9" ht="15" x14ac:dyDescent="0.2">
      <c r="B874" s="57"/>
      <c r="C874" s="56">
        <v>43242</v>
      </c>
      <c r="D874" s="55"/>
      <c r="E874" s="55"/>
      <c r="F874" s="55"/>
      <c r="G874" s="55"/>
      <c r="H874" s="55"/>
      <c r="I874" s="55"/>
    </row>
    <row r="875" spans="2:9" ht="15" x14ac:dyDescent="0.2">
      <c r="B875" s="57"/>
      <c r="C875" s="56">
        <v>43243</v>
      </c>
      <c r="D875" s="55"/>
      <c r="E875" s="55"/>
      <c r="F875" s="55"/>
      <c r="G875" s="55"/>
      <c r="H875" s="55"/>
      <c r="I875" s="55"/>
    </row>
    <row r="876" spans="2:9" ht="15" x14ac:dyDescent="0.2">
      <c r="B876" s="57"/>
      <c r="C876" s="56">
        <v>43244</v>
      </c>
      <c r="D876" s="55"/>
      <c r="E876" s="55"/>
      <c r="F876" s="55"/>
      <c r="G876" s="55"/>
      <c r="H876" s="55"/>
      <c r="I876" s="55"/>
    </row>
    <row r="877" spans="2:9" ht="15" x14ac:dyDescent="0.2">
      <c r="B877" s="57"/>
      <c r="C877" s="56">
        <v>43245</v>
      </c>
      <c r="D877" s="55"/>
      <c r="E877" s="55"/>
      <c r="F877" s="55"/>
      <c r="G877" s="55"/>
      <c r="H877" s="55"/>
      <c r="I877" s="55"/>
    </row>
    <row r="878" spans="2:9" ht="15" x14ac:dyDescent="0.2">
      <c r="B878" s="57"/>
      <c r="C878" s="56">
        <v>43246</v>
      </c>
      <c r="D878" s="55"/>
      <c r="E878" s="55"/>
      <c r="F878" s="55"/>
      <c r="G878" s="55"/>
      <c r="H878" s="55"/>
      <c r="I878" s="55"/>
    </row>
    <row r="879" spans="2:9" ht="15" x14ac:dyDescent="0.2">
      <c r="B879" s="57">
        <f>WEEKNUM(C879)</f>
        <v>22</v>
      </c>
      <c r="C879" s="56">
        <v>43247</v>
      </c>
      <c r="D879" s="55"/>
      <c r="E879" s="55"/>
      <c r="F879" s="55"/>
      <c r="G879" s="55"/>
      <c r="H879" s="55"/>
      <c r="I879" s="55"/>
    </row>
    <row r="880" spans="2:9" ht="15" x14ac:dyDescent="0.2">
      <c r="B880" s="57"/>
      <c r="C880" s="56">
        <v>43248</v>
      </c>
      <c r="D880" s="55"/>
      <c r="E880" s="55"/>
      <c r="F880" s="55"/>
      <c r="G880" s="55"/>
      <c r="H880" s="55"/>
      <c r="I880" s="55"/>
    </row>
    <row r="881" spans="2:9" ht="15" x14ac:dyDescent="0.2">
      <c r="B881" s="57"/>
      <c r="C881" s="56">
        <v>43249</v>
      </c>
      <c r="D881" s="55"/>
      <c r="E881" s="55"/>
      <c r="F881" s="55"/>
      <c r="G881" s="55"/>
      <c r="H881" s="55"/>
      <c r="I881" s="55"/>
    </row>
    <row r="882" spans="2:9" ht="15" x14ac:dyDescent="0.2">
      <c r="B882" s="57"/>
      <c r="C882" s="56">
        <v>43250</v>
      </c>
      <c r="D882" s="55"/>
      <c r="E882" s="55"/>
      <c r="F882" s="55"/>
      <c r="G882" s="55"/>
      <c r="H882" s="55"/>
      <c r="I882" s="55"/>
    </row>
    <row r="883" spans="2:9" ht="15" x14ac:dyDescent="0.2">
      <c r="B883" s="57"/>
      <c r="C883" s="56">
        <v>43251</v>
      </c>
      <c r="D883" s="55"/>
      <c r="E883" s="55"/>
      <c r="F883" s="55"/>
      <c r="G883" s="55"/>
      <c r="H883" s="55"/>
      <c r="I883" s="55"/>
    </row>
    <row r="884" spans="2:9" ht="15" x14ac:dyDescent="0.2">
      <c r="B884" s="57"/>
      <c r="C884" s="56">
        <v>43252</v>
      </c>
      <c r="D884" s="55"/>
      <c r="E884" s="55"/>
      <c r="F884" s="55"/>
      <c r="G884" s="55"/>
      <c r="H884" s="55"/>
      <c r="I884" s="55"/>
    </row>
    <row r="885" spans="2:9" ht="15" x14ac:dyDescent="0.2">
      <c r="B885" s="57"/>
      <c r="C885" s="56">
        <v>43253</v>
      </c>
      <c r="D885" s="55"/>
      <c r="E885" s="55"/>
      <c r="F885" s="55"/>
      <c r="G885" s="55"/>
      <c r="H885" s="55"/>
      <c r="I885" s="55"/>
    </row>
    <row r="886" spans="2:9" ht="15" x14ac:dyDescent="0.2">
      <c r="B886" s="57">
        <f>WEEKNUM(C886)</f>
        <v>23</v>
      </c>
      <c r="C886" s="56">
        <v>43254</v>
      </c>
      <c r="D886" s="55"/>
      <c r="E886" s="55"/>
      <c r="F886" s="55"/>
      <c r="G886" s="55"/>
      <c r="H886" s="55"/>
      <c r="I886" s="55"/>
    </row>
    <row r="887" spans="2:9" ht="15" x14ac:dyDescent="0.2">
      <c r="B887" s="57"/>
      <c r="C887" s="56">
        <v>43255</v>
      </c>
      <c r="D887" s="55"/>
      <c r="E887" s="55"/>
      <c r="F887" s="55"/>
      <c r="G887" s="55"/>
      <c r="H887" s="55"/>
      <c r="I887" s="55"/>
    </row>
    <row r="888" spans="2:9" ht="15" x14ac:dyDescent="0.2">
      <c r="B888" s="57"/>
      <c r="C888" s="56">
        <v>43256</v>
      </c>
      <c r="D888" s="55"/>
      <c r="E888" s="55"/>
      <c r="F888" s="55"/>
      <c r="G888" s="55"/>
      <c r="H888" s="55"/>
      <c r="I888" s="55"/>
    </row>
    <row r="889" spans="2:9" ht="15" x14ac:dyDescent="0.2">
      <c r="B889" s="57"/>
      <c r="C889" s="56">
        <v>43257</v>
      </c>
      <c r="D889" s="55"/>
      <c r="E889" s="55"/>
      <c r="F889" s="55"/>
      <c r="G889" s="55"/>
      <c r="H889" s="55"/>
      <c r="I889" s="55"/>
    </row>
    <row r="890" spans="2:9" ht="15" x14ac:dyDescent="0.2">
      <c r="B890" s="57"/>
      <c r="C890" s="56">
        <v>43258</v>
      </c>
      <c r="D890" s="55"/>
      <c r="E890" s="55"/>
      <c r="F890" s="55"/>
      <c r="G890" s="55"/>
      <c r="H890" s="55"/>
      <c r="I890" s="55"/>
    </row>
    <row r="891" spans="2:9" ht="15" x14ac:dyDescent="0.2">
      <c r="B891" s="57"/>
      <c r="C891" s="56">
        <v>43259</v>
      </c>
      <c r="D891" s="55"/>
      <c r="E891" s="55"/>
      <c r="F891" s="55"/>
      <c r="G891" s="55"/>
      <c r="H891" s="55"/>
      <c r="I891" s="55"/>
    </row>
    <row r="892" spans="2:9" ht="15" x14ac:dyDescent="0.2">
      <c r="B892" s="57"/>
      <c r="C892" s="56">
        <v>43260</v>
      </c>
      <c r="D892" s="55"/>
      <c r="E892" s="55"/>
      <c r="F892" s="55"/>
      <c r="G892" s="55"/>
      <c r="H892" s="55"/>
      <c r="I892" s="55"/>
    </row>
    <row r="893" spans="2:9" ht="15" x14ac:dyDescent="0.2">
      <c r="B893" s="57">
        <f>WEEKNUM(C893)</f>
        <v>24</v>
      </c>
      <c r="C893" s="56">
        <v>43261</v>
      </c>
      <c r="D893" s="55"/>
      <c r="E893" s="55"/>
      <c r="F893" s="55"/>
      <c r="G893" s="55"/>
      <c r="H893" s="55"/>
      <c r="I893" s="55"/>
    </row>
    <row r="894" spans="2:9" ht="15" x14ac:dyDescent="0.2">
      <c r="B894" s="57"/>
      <c r="C894" s="56">
        <v>43262</v>
      </c>
      <c r="D894" s="55"/>
      <c r="E894" s="55"/>
      <c r="F894" s="55"/>
      <c r="G894" s="55"/>
      <c r="H894" s="55"/>
      <c r="I894" s="55"/>
    </row>
    <row r="895" spans="2:9" ht="15" x14ac:dyDescent="0.2">
      <c r="B895" s="57"/>
      <c r="C895" s="56">
        <v>43263</v>
      </c>
      <c r="D895" s="55"/>
      <c r="E895" s="55"/>
      <c r="F895" s="55"/>
      <c r="G895" s="55"/>
      <c r="H895" s="55"/>
      <c r="I895" s="55"/>
    </row>
    <row r="896" spans="2:9" ht="15" x14ac:dyDescent="0.2">
      <c r="B896" s="57"/>
      <c r="C896" s="56">
        <v>43264</v>
      </c>
      <c r="D896" s="55"/>
      <c r="E896" s="55"/>
      <c r="F896" s="55"/>
      <c r="G896" s="55"/>
      <c r="H896" s="55"/>
      <c r="I896" s="55"/>
    </row>
    <row r="897" spans="2:9" ht="15" x14ac:dyDescent="0.2">
      <c r="B897" s="57"/>
      <c r="C897" s="56">
        <v>43265</v>
      </c>
      <c r="D897" s="55"/>
      <c r="E897" s="55"/>
      <c r="F897" s="55"/>
      <c r="G897" s="55"/>
      <c r="H897" s="55"/>
      <c r="I897" s="55"/>
    </row>
    <row r="898" spans="2:9" ht="15" x14ac:dyDescent="0.2">
      <c r="B898" s="57"/>
      <c r="C898" s="56">
        <v>43266</v>
      </c>
      <c r="D898" s="55"/>
      <c r="E898" s="55"/>
      <c r="F898" s="55"/>
      <c r="G898" s="55"/>
      <c r="H898" s="55"/>
      <c r="I898" s="55"/>
    </row>
    <row r="899" spans="2:9" ht="15" x14ac:dyDescent="0.2">
      <c r="B899" s="57"/>
      <c r="C899" s="56">
        <v>43267</v>
      </c>
      <c r="D899" s="55"/>
      <c r="E899" s="55"/>
      <c r="F899" s="55"/>
      <c r="G899" s="55"/>
      <c r="H899" s="55"/>
      <c r="I899" s="55"/>
    </row>
    <row r="900" spans="2:9" ht="15" x14ac:dyDescent="0.2">
      <c r="B900" s="57">
        <f>WEEKNUM(C900)</f>
        <v>25</v>
      </c>
      <c r="C900" s="56">
        <v>43268</v>
      </c>
      <c r="D900" s="55"/>
      <c r="E900" s="55"/>
      <c r="F900" s="55"/>
      <c r="G900" s="55"/>
      <c r="H900" s="55"/>
      <c r="I900" s="55"/>
    </row>
    <row r="901" spans="2:9" ht="15" x14ac:dyDescent="0.2">
      <c r="B901" s="57"/>
      <c r="C901" s="56">
        <v>43269</v>
      </c>
      <c r="D901" s="55"/>
      <c r="E901" s="55"/>
      <c r="F901" s="55"/>
      <c r="G901" s="55"/>
      <c r="H901" s="55"/>
      <c r="I901" s="55"/>
    </row>
    <row r="902" spans="2:9" ht="15" x14ac:dyDescent="0.2">
      <c r="B902" s="57"/>
      <c r="C902" s="56">
        <v>43270</v>
      </c>
      <c r="D902" s="55"/>
      <c r="E902" s="55"/>
      <c r="F902" s="55"/>
      <c r="G902" s="55"/>
      <c r="H902" s="55"/>
      <c r="I902" s="55"/>
    </row>
    <row r="903" spans="2:9" ht="15" x14ac:dyDescent="0.2">
      <c r="B903" s="57"/>
      <c r="C903" s="56">
        <v>43271</v>
      </c>
      <c r="D903" s="55"/>
      <c r="E903" s="55"/>
      <c r="F903" s="55"/>
      <c r="G903" s="55"/>
      <c r="H903" s="55"/>
      <c r="I903" s="55"/>
    </row>
    <row r="904" spans="2:9" ht="15" x14ac:dyDescent="0.2">
      <c r="B904" s="57"/>
      <c r="C904" s="56">
        <v>43272</v>
      </c>
      <c r="D904" s="55"/>
      <c r="E904" s="55"/>
      <c r="F904" s="55"/>
      <c r="G904" s="55"/>
      <c r="H904" s="55"/>
      <c r="I904" s="55"/>
    </row>
    <row r="905" spans="2:9" ht="15" x14ac:dyDescent="0.2">
      <c r="B905" s="57"/>
      <c r="C905" s="56">
        <v>43273</v>
      </c>
      <c r="D905" s="55"/>
      <c r="E905" s="55"/>
      <c r="F905" s="55"/>
      <c r="G905" s="55"/>
      <c r="H905" s="55"/>
      <c r="I905" s="55"/>
    </row>
    <row r="906" spans="2:9" ht="15" x14ac:dyDescent="0.2">
      <c r="B906" s="57"/>
      <c r="C906" s="56">
        <v>43274</v>
      </c>
      <c r="D906" s="55"/>
      <c r="E906" s="55"/>
      <c r="F906" s="55"/>
      <c r="G906" s="55"/>
      <c r="H906" s="55"/>
      <c r="I906" s="55"/>
    </row>
    <row r="907" spans="2:9" ht="15" x14ac:dyDescent="0.2">
      <c r="B907" s="57">
        <f>WEEKNUM(C907)</f>
        <v>26</v>
      </c>
      <c r="C907" s="56">
        <v>43275</v>
      </c>
      <c r="D907" s="55"/>
      <c r="E907" s="55"/>
      <c r="F907" s="55"/>
      <c r="G907" s="55"/>
      <c r="H907" s="55"/>
      <c r="I907" s="55"/>
    </row>
    <row r="908" spans="2:9" ht="15" x14ac:dyDescent="0.2">
      <c r="B908" s="57"/>
      <c r="C908" s="56">
        <v>43276</v>
      </c>
      <c r="D908" s="55"/>
      <c r="E908" s="55"/>
      <c r="F908" s="55"/>
      <c r="G908" s="55"/>
      <c r="H908" s="55"/>
      <c r="I908" s="55"/>
    </row>
    <row r="909" spans="2:9" ht="15" x14ac:dyDescent="0.2">
      <c r="B909" s="57"/>
      <c r="C909" s="56">
        <v>43277</v>
      </c>
      <c r="D909" s="55"/>
      <c r="E909" s="55"/>
      <c r="F909" s="55"/>
      <c r="G909" s="55"/>
      <c r="H909" s="55"/>
      <c r="I909" s="55"/>
    </row>
    <row r="910" spans="2:9" ht="15" x14ac:dyDescent="0.2">
      <c r="B910" s="57"/>
      <c r="C910" s="56">
        <v>43278</v>
      </c>
      <c r="D910" s="55"/>
      <c r="E910" s="55"/>
      <c r="F910" s="55"/>
      <c r="G910" s="55"/>
      <c r="H910" s="55"/>
      <c r="I910" s="55"/>
    </row>
    <row r="911" spans="2:9" ht="15" x14ac:dyDescent="0.2">
      <c r="B911" s="57"/>
      <c r="C911" s="56">
        <v>43279</v>
      </c>
      <c r="D911" s="55"/>
      <c r="E911" s="55"/>
      <c r="F911" s="55"/>
      <c r="G911" s="55"/>
      <c r="H911" s="55"/>
      <c r="I911" s="55"/>
    </row>
    <row r="912" spans="2:9" ht="15" x14ac:dyDescent="0.2">
      <c r="B912" s="57"/>
      <c r="C912" s="56">
        <v>43280</v>
      </c>
      <c r="D912" s="55"/>
      <c r="E912" s="55"/>
      <c r="F912" s="55"/>
      <c r="G912" s="55"/>
      <c r="H912" s="55"/>
      <c r="I912" s="55"/>
    </row>
    <row r="913" spans="2:9" ht="15" x14ac:dyDescent="0.2">
      <c r="B913" s="57"/>
      <c r="C913" s="56">
        <v>43281</v>
      </c>
      <c r="D913" s="55"/>
      <c r="E913" s="55"/>
      <c r="F913" s="55"/>
      <c r="G913" s="55"/>
      <c r="H913" s="55"/>
      <c r="I913" s="55"/>
    </row>
    <row r="914" spans="2:9" ht="15" x14ac:dyDescent="0.2">
      <c r="B914" s="57">
        <f>WEEKNUM(C914)</f>
        <v>27</v>
      </c>
      <c r="C914" s="56">
        <v>43282</v>
      </c>
      <c r="D914" s="55"/>
      <c r="E914" s="55"/>
      <c r="F914" s="55"/>
      <c r="G914" s="55"/>
      <c r="H914" s="55"/>
      <c r="I914" s="55"/>
    </row>
    <row r="915" spans="2:9" ht="15" x14ac:dyDescent="0.2">
      <c r="B915" s="57"/>
      <c r="C915" s="56">
        <v>43283</v>
      </c>
      <c r="D915" s="55"/>
      <c r="E915" s="55"/>
      <c r="F915" s="55"/>
      <c r="G915" s="55"/>
      <c r="H915" s="55"/>
      <c r="I915" s="55"/>
    </row>
    <row r="916" spans="2:9" ht="15" x14ac:dyDescent="0.2">
      <c r="B916" s="57"/>
      <c r="C916" s="56">
        <v>43284</v>
      </c>
      <c r="D916" s="55"/>
      <c r="E916" s="55"/>
      <c r="F916" s="55"/>
      <c r="G916" s="55"/>
      <c r="H916" s="55"/>
      <c r="I916" s="55"/>
    </row>
    <row r="917" spans="2:9" ht="15" x14ac:dyDescent="0.2">
      <c r="B917" s="57"/>
      <c r="C917" s="56">
        <v>43285</v>
      </c>
      <c r="D917" s="55"/>
      <c r="E917" s="55"/>
      <c r="F917" s="55"/>
      <c r="G917" s="55"/>
      <c r="H917" s="55"/>
      <c r="I917" s="55"/>
    </row>
    <row r="918" spans="2:9" ht="15" x14ac:dyDescent="0.2">
      <c r="B918" s="57"/>
      <c r="C918" s="56">
        <v>43286</v>
      </c>
      <c r="D918" s="55"/>
      <c r="E918" s="55"/>
      <c r="F918" s="55"/>
      <c r="G918" s="55"/>
      <c r="H918" s="55"/>
      <c r="I918" s="55"/>
    </row>
    <row r="919" spans="2:9" ht="15" x14ac:dyDescent="0.2">
      <c r="B919" s="57"/>
      <c r="C919" s="56">
        <v>43287</v>
      </c>
      <c r="D919" s="55"/>
      <c r="E919" s="55"/>
      <c r="F919" s="55"/>
      <c r="G919" s="55"/>
      <c r="H919" s="55"/>
      <c r="I919" s="55"/>
    </row>
    <row r="920" spans="2:9" ht="15" x14ac:dyDescent="0.2">
      <c r="B920" s="57"/>
      <c r="C920" s="56">
        <v>43288</v>
      </c>
      <c r="D920" s="55"/>
      <c r="E920" s="55"/>
      <c r="F920" s="55"/>
      <c r="G920" s="55"/>
      <c r="H920" s="55"/>
      <c r="I920" s="55"/>
    </row>
    <row r="921" spans="2:9" ht="15" x14ac:dyDescent="0.2">
      <c r="B921" s="57">
        <f>WEEKNUM(C921)</f>
        <v>28</v>
      </c>
      <c r="C921" s="56">
        <v>43289</v>
      </c>
      <c r="D921" s="55"/>
      <c r="E921" s="55"/>
      <c r="F921" s="55"/>
      <c r="G921" s="55"/>
      <c r="H921" s="55"/>
      <c r="I921" s="55"/>
    </row>
    <row r="922" spans="2:9" ht="15" x14ac:dyDescent="0.2">
      <c r="B922" s="57"/>
      <c r="C922" s="56">
        <v>43290</v>
      </c>
      <c r="D922" s="55"/>
      <c r="E922" s="55"/>
      <c r="F922" s="55"/>
      <c r="G922" s="55"/>
      <c r="H922" s="55"/>
      <c r="I922" s="55"/>
    </row>
    <row r="923" spans="2:9" ht="15" x14ac:dyDescent="0.2">
      <c r="B923" s="57"/>
      <c r="C923" s="56">
        <v>43291</v>
      </c>
      <c r="D923" s="55"/>
      <c r="E923" s="55"/>
      <c r="F923" s="55"/>
      <c r="G923" s="55"/>
      <c r="H923" s="55"/>
      <c r="I923" s="55"/>
    </row>
    <row r="924" spans="2:9" ht="15" x14ac:dyDescent="0.2">
      <c r="B924" s="57"/>
      <c r="C924" s="56">
        <v>43292</v>
      </c>
      <c r="D924" s="55"/>
      <c r="E924" s="55"/>
      <c r="F924" s="55"/>
      <c r="G924" s="55"/>
      <c r="H924" s="55"/>
      <c r="I924" s="55"/>
    </row>
    <row r="925" spans="2:9" ht="15" x14ac:dyDescent="0.2">
      <c r="B925" s="57"/>
      <c r="C925" s="56">
        <v>43293</v>
      </c>
      <c r="D925" s="55"/>
      <c r="E925" s="55"/>
      <c r="F925" s="55"/>
      <c r="G925" s="55"/>
      <c r="H925" s="55"/>
      <c r="I925" s="55"/>
    </row>
    <row r="926" spans="2:9" ht="15" x14ac:dyDescent="0.2">
      <c r="B926" s="57"/>
      <c r="C926" s="56">
        <v>43294</v>
      </c>
      <c r="D926" s="55"/>
      <c r="E926" s="55"/>
      <c r="F926" s="55"/>
      <c r="G926" s="55"/>
      <c r="H926" s="55"/>
      <c r="I926" s="55"/>
    </row>
    <row r="927" spans="2:9" ht="15" x14ac:dyDescent="0.2">
      <c r="B927" s="57"/>
      <c r="C927" s="56">
        <v>43295</v>
      </c>
      <c r="D927" s="55"/>
      <c r="E927" s="55"/>
      <c r="F927" s="55"/>
      <c r="G927" s="55"/>
      <c r="H927" s="55"/>
      <c r="I927" s="55"/>
    </row>
    <row r="928" spans="2:9" ht="15" x14ac:dyDescent="0.2">
      <c r="B928" s="57">
        <f>WEEKNUM(C928)</f>
        <v>29</v>
      </c>
      <c r="C928" s="56">
        <v>43296</v>
      </c>
      <c r="D928" s="55"/>
      <c r="E928" s="55"/>
      <c r="F928" s="55"/>
      <c r="G928" s="55"/>
      <c r="H928" s="55"/>
      <c r="I928" s="55"/>
    </row>
    <row r="929" spans="2:9" ht="15" x14ac:dyDescent="0.2">
      <c r="B929" s="57"/>
      <c r="C929" s="56">
        <v>43297</v>
      </c>
      <c r="D929" s="55"/>
      <c r="E929" s="55"/>
      <c r="F929" s="55"/>
      <c r="G929" s="55"/>
      <c r="H929" s="55"/>
      <c r="I929" s="55"/>
    </row>
    <row r="930" spans="2:9" ht="15" x14ac:dyDescent="0.2">
      <c r="B930" s="57"/>
      <c r="C930" s="56">
        <v>43298</v>
      </c>
      <c r="D930" s="55"/>
      <c r="E930" s="55"/>
      <c r="F930" s="55"/>
      <c r="G930" s="55"/>
      <c r="H930" s="55"/>
      <c r="I930" s="55"/>
    </row>
    <row r="931" spans="2:9" ht="15" x14ac:dyDescent="0.2">
      <c r="B931" s="57"/>
      <c r="C931" s="56">
        <v>43299</v>
      </c>
      <c r="D931" s="55"/>
      <c r="E931" s="55"/>
      <c r="F931" s="55"/>
      <c r="G931" s="55"/>
      <c r="H931" s="55"/>
      <c r="I931" s="55"/>
    </row>
    <row r="932" spans="2:9" ht="15" x14ac:dyDescent="0.2">
      <c r="B932" s="57"/>
      <c r="C932" s="56">
        <v>43300</v>
      </c>
      <c r="D932" s="55"/>
      <c r="E932" s="55"/>
      <c r="F932" s="55"/>
      <c r="G932" s="55"/>
      <c r="H932" s="55"/>
      <c r="I932" s="55"/>
    </row>
    <row r="933" spans="2:9" ht="15" x14ac:dyDescent="0.2">
      <c r="B933" s="57"/>
      <c r="C933" s="56">
        <v>43301</v>
      </c>
      <c r="D933" s="55"/>
      <c r="E933" s="55"/>
      <c r="F933" s="55"/>
      <c r="G933" s="55"/>
      <c r="H933" s="55"/>
      <c r="I933" s="55"/>
    </row>
    <row r="934" spans="2:9" ht="15" x14ac:dyDescent="0.2">
      <c r="B934" s="57"/>
      <c r="C934" s="56">
        <v>43302</v>
      </c>
      <c r="D934" s="55"/>
      <c r="E934" s="55"/>
      <c r="F934" s="55"/>
      <c r="G934" s="55"/>
      <c r="H934" s="55"/>
      <c r="I934" s="55"/>
    </row>
    <row r="935" spans="2:9" ht="15" x14ac:dyDescent="0.2">
      <c r="B935" s="57">
        <f>WEEKNUM(C935)</f>
        <v>30</v>
      </c>
      <c r="C935" s="56">
        <v>43303</v>
      </c>
      <c r="D935" s="55"/>
      <c r="E935" s="55"/>
      <c r="F935" s="55"/>
      <c r="G935" s="55"/>
      <c r="H935" s="55"/>
      <c r="I935" s="55"/>
    </row>
    <row r="936" spans="2:9" ht="15" x14ac:dyDescent="0.2">
      <c r="B936" s="57"/>
      <c r="C936" s="56">
        <v>43304</v>
      </c>
      <c r="D936" s="55"/>
      <c r="E936" s="55"/>
      <c r="F936" s="55"/>
      <c r="G936" s="55"/>
      <c r="H936" s="55"/>
      <c r="I936" s="55"/>
    </row>
    <row r="937" spans="2:9" ht="15" x14ac:dyDescent="0.2">
      <c r="B937" s="57"/>
      <c r="C937" s="56">
        <v>43305</v>
      </c>
      <c r="D937" s="55"/>
      <c r="E937" s="55"/>
      <c r="F937" s="55"/>
      <c r="G937" s="55"/>
      <c r="H937" s="55"/>
      <c r="I937" s="55"/>
    </row>
    <row r="938" spans="2:9" ht="15" x14ac:dyDescent="0.2">
      <c r="B938" s="57"/>
      <c r="C938" s="56">
        <v>43306</v>
      </c>
      <c r="D938" s="55"/>
      <c r="E938" s="55"/>
      <c r="F938" s="55"/>
      <c r="G938" s="55"/>
      <c r="H938" s="55"/>
      <c r="I938" s="55"/>
    </row>
    <row r="939" spans="2:9" ht="15" x14ac:dyDescent="0.2">
      <c r="B939" s="57"/>
      <c r="C939" s="56">
        <v>43307</v>
      </c>
      <c r="D939" s="55"/>
      <c r="E939" s="55"/>
      <c r="F939" s="55"/>
      <c r="G939" s="55"/>
      <c r="H939" s="55"/>
      <c r="I939" s="55"/>
    </row>
    <row r="940" spans="2:9" ht="15" x14ac:dyDescent="0.2">
      <c r="B940" s="57"/>
      <c r="C940" s="56">
        <v>43308</v>
      </c>
      <c r="D940" s="55"/>
      <c r="E940" s="55"/>
      <c r="F940" s="55"/>
      <c r="G940" s="55"/>
      <c r="H940" s="55"/>
      <c r="I940" s="55"/>
    </row>
    <row r="941" spans="2:9" ht="15" x14ac:dyDescent="0.2">
      <c r="B941" s="57"/>
      <c r="C941" s="56">
        <v>43309</v>
      </c>
      <c r="D941" s="55"/>
      <c r="E941" s="55"/>
      <c r="F941" s="55"/>
      <c r="G941" s="55"/>
      <c r="H941" s="55"/>
      <c r="I941" s="55"/>
    </row>
    <row r="942" spans="2:9" ht="15" x14ac:dyDescent="0.2">
      <c r="B942" s="57">
        <f>WEEKNUM(C942)</f>
        <v>31</v>
      </c>
      <c r="C942" s="56">
        <v>43310</v>
      </c>
      <c r="D942" s="55"/>
      <c r="E942" s="55"/>
      <c r="F942" s="55"/>
      <c r="G942" s="55"/>
      <c r="H942" s="55"/>
      <c r="I942" s="55"/>
    </row>
    <row r="943" spans="2:9" ht="15" x14ac:dyDescent="0.2">
      <c r="B943" s="57"/>
      <c r="C943" s="56">
        <v>43311</v>
      </c>
      <c r="D943" s="55"/>
      <c r="E943" s="55"/>
      <c r="F943" s="55"/>
      <c r="G943" s="55"/>
      <c r="H943" s="55"/>
      <c r="I943" s="55"/>
    </row>
    <row r="944" spans="2:9" ht="15" x14ac:dyDescent="0.2">
      <c r="B944" s="57"/>
      <c r="C944" s="56">
        <v>43312</v>
      </c>
      <c r="D944" s="55"/>
      <c r="E944" s="55"/>
      <c r="F944" s="55"/>
      <c r="G944" s="55"/>
      <c r="H944" s="55"/>
      <c r="I944" s="55"/>
    </row>
    <row r="945" spans="2:9" ht="15" x14ac:dyDescent="0.2">
      <c r="B945" s="57"/>
      <c r="C945" s="56">
        <v>43313</v>
      </c>
      <c r="D945" s="55"/>
      <c r="E945" s="55"/>
      <c r="F945" s="55"/>
      <c r="G945" s="55"/>
      <c r="H945" s="55"/>
      <c r="I945" s="55"/>
    </row>
    <row r="946" spans="2:9" ht="15" x14ac:dyDescent="0.2">
      <c r="B946" s="57"/>
      <c r="C946" s="56">
        <v>43314</v>
      </c>
      <c r="D946" s="55"/>
      <c r="E946" s="55"/>
      <c r="F946" s="55"/>
      <c r="G946" s="55"/>
      <c r="H946" s="55"/>
      <c r="I946" s="55"/>
    </row>
    <row r="947" spans="2:9" ht="15" x14ac:dyDescent="0.2">
      <c r="B947" s="57"/>
      <c r="C947" s="56">
        <v>43315</v>
      </c>
      <c r="D947" s="55"/>
      <c r="E947" s="55"/>
      <c r="F947" s="55"/>
      <c r="G947" s="55"/>
      <c r="H947" s="55"/>
      <c r="I947" s="55"/>
    </row>
    <row r="948" spans="2:9" ht="15" x14ac:dyDescent="0.2">
      <c r="B948" s="57"/>
      <c r="C948" s="56">
        <v>43316</v>
      </c>
      <c r="D948" s="55"/>
      <c r="E948" s="55"/>
      <c r="F948" s="55"/>
      <c r="G948" s="55"/>
      <c r="H948" s="55"/>
      <c r="I948" s="55"/>
    </row>
    <row r="949" spans="2:9" ht="15" x14ac:dyDescent="0.2">
      <c r="B949" s="57">
        <f>WEEKNUM(C949)</f>
        <v>32</v>
      </c>
      <c r="C949" s="56">
        <v>43317</v>
      </c>
      <c r="D949" s="55"/>
      <c r="E949" s="55"/>
      <c r="F949" s="55"/>
      <c r="G949" s="55"/>
      <c r="H949" s="55"/>
      <c r="I949" s="55"/>
    </row>
    <row r="950" spans="2:9" ht="15" x14ac:dyDescent="0.2">
      <c r="B950" s="57"/>
      <c r="C950" s="56">
        <v>43318</v>
      </c>
      <c r="D950" s="55"/>
      <c r="E950" s="55"/>
      <c r="F950" s="55"/>
      <c r="G950" s="55"/>
      <c r="H950" s="55"/>
      <c r="I950" s="55"/>
    </row>
    <row r="951" spans="2:9" ht="15" x14ac:dyDescent="0.2">
      <c r="B951" s="57"/>
      <c r="C951" s="56">
        <v>43319</v>
      </c>
      <c r="D951" s="55"/>
      <c r="E951" s="55"/>
      <c r="F951" s="55"/>
      <c r="G951" s="55"/>
      <c r="H951" s="55"/>
      <c r="I951" s="55"/>
    </row>
    <row r="952" spans="2:9" ht="15" x14ac:dyDescent="0.2">
      <c r="B952" s="57"/>
      <c r="C952" s="56">
        <v>43320</v>
      </c>
      <c r="D952" s="55"/>
      <c r="E952" s="55"/>
      <c r="F952" s="55"/>
      <c r="G952" s="55"/>
      <c r="H952" s="55"/>
      <c r="I952" s="55"/>
    </row>
    <row r="953" spans="2:9" ht="15" x14ac:dyDescent="0.2">
      <c r="B953" s="57"/>
      <c r="C953" s="56">
        <v>43321</v>
      </c>
      <c r="D953" s="55"/>
      <c r="E953" s="55"/>
      <c r="F953" s="55"/>
      <c r="G953" s="55"/>
      <c r="H953" s="55"/>
      <c r="I953" s="55"/>
    </row>
    <row r="954" spans="2:9" ht="15" x14ac:dyDescent="0.2">
      <c r="B954" s="57"/>
      <c r="C954" s="56">
        <v>43322</v>
      </c>
      <c r="D954" s="55"/>
      <c r="E954" s="55"/>
      <c r="F954" s="55"/>
      <c r="G954" s="55"/>
      <c r="H954" s="55"/>
      <c r="I954" s="55"/>
    </row>
    <row r="955" spans="2:9" ht="15" x14ac:dyDescent="0.2">
      <c r="B955" s="57"/>
      <c r="C955" s="56">
        <v>43323</v>
      </c>
      <c r="D955" s="55"/>
      <c r="E955" s="55"/>
      <c r="F955" s="55"/>
      <c r="G955" s="55"/>
      <c r="H955" s="55"/>
      <c r="I955" s="55"/>
    </row>
    <row r="956" spans="2:9" ht="15" x14ac:dyDescent="0.2">
      <c r="B956" s="57">
        <f>WEEKNUM(C956)</f>
        <v>33</v>
      </c>
      <c r="C956" s="56">
        <v>43324</v>
      </c>
      <c r="D956" s="55"/>
      <c r="E956" s="55"/>
      <c r="F956" s="55"/>
      <c r="G956" s="55"/>
      <c r="H956" s="55"/>
      <c r="I956" s="55"/>
    </row>
    <row r="957" spans="2:9" ht="15" x14ac:dyDescent="0.2">
      <c r="B957" s="57"/>
      <c r="C957" s="56">
        <v>43325</v>
      </c>
      <c r="D957" s="55"/>
      <c r="E957" s="55"/>
      <c r="F957" s="55"/>
      <c r="G957" s="55"/>
      <c r="H957" s="55"/>
      <c r="I957" s="55"/>
    </row>
    <row r="958" spans="2:9" ht="15" x14ac:dyDescent="0.2">
      <c r="B958" s="57"/>
      <c r="C958" s="56">
        <v>43326</v>
      </c>
      <c r="D958" s="55"/>
      <c r="E958" s="55"/>
      <c r="F958" s="55"/>
      <c r="G958" s="55"/>
      <c r="H958" s="55"/>
      <c r="I958" s="55"/>
    </row>
    <row r="959" spans="2:9" ht="15" x14ac:dyDescent="0.2">
      <c r="B959" s="57"/>
      <c r="C959" s="56">
        <v>43327</v>
      </c>
      <c r="D959" s="55"/>
      <c r="E959" s="55"/>
      <c r="F959" s="55"/>
      <c r="G959" s="55"/>
      <c r="H959" s="55"/>
      <c r="I959" s="55"/>
    </row>
    <row r="960" spans="2:9" ht="15" x14ac:dyDescent="0.2">
      <c r="B960" s="57"/>
      <c r="C960" s="56">
        <v>43328</v>
      </c>
      <c r="D960" s="55"/>
      <c r="E960" s="55"/>
      <c r="F960" s="55"/>
      <c r="G960" s="55"/>
      <c r="H960" s="55"/>
      <c r="I960" s="55"/>
    </row>
    <row r="961" spans="2:9" ht="15" x14ac:dyDescent="0.2">
      <c r="B961" s="57"/>
      <c r="C961" s="56">
        <v>43329</v>
      </c>
      <c r="D961" s="55"/>
      <c r="E961" s="55"/>
      <c r="F961" s="55"/>
      <c r="G961" s="55"/>
      <c r="H961" s="55"/>
      <c r="I961" s="55"/>
    </row>
    <row r="962" spans="2:9" ht="15" x14ac:dyDescent="0.2">
      <c r="B962" s="57"/>
      <c r="C962" s="56">
        <v>43330</v>
      </c>
      <c r="D962" s="55"/>
      <c r="E962" s="55"/>
      <c r="F962" s="55"/>
      <c r="G962" s="55"/>
      <c r="H962" s="55"/>
      <c r="I962" s="55"/>
    </row>
    <row r="963" spans="2:9" ht="15" x14ac:dyDescent="0.2">
      <c r="B963" s="57">
        <f>WEEKNUM(C963)</f>
        <v>34</v>
      </c>
      <c r="C963" s="56">
        <v>43331</v>
      </c>
      <c r="D963" s="55"/>
      <c r="E963" s="55"/>
      <c r="F963" s="55"/>
      <c r="G963" s="55"/>
      <c r="H963" s="55"/>
      <c r="I963" s="55"/>
    </row>
    <row r="964" spans="2:9" ht="15" x14ac:dyDescent="0.2">
      <c r="B964" s="57"/>
      <c r="C964" s="56">
        <v>43332</v>
      </c>
      <c r="D964" s="55"/>
      <c r="E964" s="55"/>
      <c r="F964" s="55"/>
      <c r="G964" s="55"/>
      <c r="H964" s="55"/>
      <c r="I964" s="55"/>
    </row>
    <row r="965" spans="2:9" ht="15" x14ac:dyDescent="0.2">
      <c r="B965" s="57"/>
      <c r="C965" s="56">
        <v>43333</v>
      </c>
      <c r="D965" s="55"/>
      <c r="E965" s="55"/>
      <c r="F965" s="55"/>
      <c r="G965" s="55"/>
      <c r="H965" s="55"/>
      <c r="I965" s="55"/>
    </row>
    <row r="966" spans="2:9" ht="15" x14ac:dyDescent="0.2">
      <c r="B966" s="57"/>
      <c r="C966" s="56">
        <v>43334</v>
      </c>
      <c r="D966" s="55"/>
      <c r="E966" s="55"/>
      <c r="F966" s="55"/>
      <c r="G966" s="55"/>
      <c r="H966" s="55"/>
      <c r="I966" s="55"/>
    </row>
    <row r="967" spans="2:9" ht="15" x14ac:dyDescent="0.2">
      <c r="B967" s="57"/>
      <c r="C967" s="56">
        <v>43335</v>
      </c>
      <c r="D967" s="55"/>
      <c r="E967" s="55"/>
      <c r="F967" s="55"/>
      <c r="G967" s="55"/>
      <c r="H967" s="55"/>
      <c r="I967" s="55"/>
    </row>
    <row r="968" spans="2:9" ht="15" x14ac:dyDescent="0.2">
      <c r="B968" s="57"/>
      <c r="C968" s="56">
        <v>43336</v>
      </c>
      <c r="D968" s="55"/>
      <c r="E968" s="55"/>
      <c r="F968" s="55"/>
      <c r="G968" s="55"/>
      <c r="H968" s="55"/>
      <c r="I968" s="55"/>
    </row>
    <row r="969" spans="2:9" ht="15" x14ac:dyDescent="0.2">
      <c r="B969" s="57"/>
      <c r="C969" s="56">
        <v>43337</v>
      </c>
      <c r="D969" s="55"/>
      <c r="E969" s="55"/>
      <c r="F969" s="55"/>
      <c r="G969" s="55"/>
      <c r="H969" s="55"/>
      <c r="I969" s="55"/>
    </row>
    <row r="970" spans="2:9" ht="15" x14ac:dyDescent="0.2">
      <c r="B970" s="57">
        <f>WEEKNUM(C970)</f>
        <v>35</v>
      </c>
      <c r="C970" s="56">
        <v>43338</v>
      </c>
      <c r="D970" s="55"/>
      <c r="E970" s="55"/>
      <c r="F970" s="55"/>
      <c r="G970" s="55"/>
      <c r="H970" s="55"/>
      <c r="I970" s="55"/>
    </row>
    <row r="971" spans="2:9" ht="15" x14ac:dyDescent="0.2">
      <c r="B971" s="57"/>
      <c r="C971" s="56">
        <v>43339</v>
      </c>
      <c r="D971" s="55"/>
      <c r="E971" s="55"/>
      <c r="F971" s="55"/>
      <c r="G971" s="55"/>
      <c r="H971" s="55"/>
      <c r="I971" s="55"/>
    </row>
    <row r="972" spans="2:9" ht="15" x14ac:dyDescent="0.2">
      <c r="B972" s="57"/>
      <c r="C972" s="56">
        <v>43340</v>
      </c>
      <c r="D972" s="55"/>
      <c r="E972" s="55"/>
      <c r="F972" s="55"/>
      <c r="G972" s="55"/>
      <c r="H972" s="55"/>
      <c r="I972" s="55"/>
    </row>
    <row r="973" spans="2:9" ht="15" x14ac:dyDescent="0.2">
      <c r="B973" s="57"/>
      <c r="C973" s="56">
        <v>43341</v>
      </c>
      <c r="D973" s="55"/>
      <c r="E973" s="55"/>
      <c r="F973" s="55"/>
      <c r="G973" s="55"/>
      <c r="H973" s="55"/>
      <c r="I973" s="55"/>
    </row>
    <row r="974" spans="2:9" ht="15" x14ac:dyDescent="0.2">
      <c r="B974" s="57"/>
      <c r="C974" s="56">
        <v>43342</v>
      </c>
      <c r="D974" s="55"/>
      <c r="E974" s="55"/>
      <c r="F974" s="55"/>
      <c r="G974" s="55"/>
      <c r="H974" s="55"/>
      <c r="I974" s="55"/>
    </row>
    <row r="975" spans="2:9" ht="15" x14ac:dyDescent="0.2">
      <c r="B975" s="57"/>
      <c r="C975" s="56">
        <v>43343</v>
      </c>
      <c r="D975" s="55"/>
      <c r="E975" s="55"/>
      <c r="F975" s="55"/>
      <c r="G975" s="55"/>
      <c r="H975" s="55"/>
      <c r="I975" s="55"/>
    </row>
    <row r="976" spans="2:9" ht="15" x14ac:dyDescent="0.2">
      <c r="B976" s="57"/>
      <c r="C976" s="56">
        <v>43344</v>
      </c>
      <c r="D976" s="55"/>
      <c r="E976" s="55"/>
      <c r="F976" s="55"/>
      <c r="G976" s="55"/>
      <c r="H976" s="55"/>
      <c r="I976" s="55"/>
    </row>
    <row r="977" spans="2:9" ht="15" x14ac:dyDescent="0.2">
      <c r="B977" s="57">
        <f>WEEKNUM(C977)</f>
        <v>36</v>
      </c>
      <c r="C977" s="56">
        <v>43345</v>
      </c>
      <c r="D977" s="55"/>
      <c r="E977" s="55"/>
      <c r="F977" s="55"/>
      <c r="G977" s="55"/>
      <c r="H977" s="55"/>
      <c r="I977" s="55"/>
    </row>
    <row r="978" spans="2:9" ht="15" x14ac:dyDescent="0.2">
      <c r="B978" s="57"/>
      <c r="C978" s="56">
        <v>43346</v>
      </c>
      <c r="D978" s="55"/>
      <c r="E978" s="55"/>
      <c r="F978" s="55"/>
      <c r="G978" s="55"/>
      <c r="H978" s="55"/>
      <c r="I978" s="55"/>
    </row>
    <row r="979" spans="2:9" ht="15" x14ac:dyDescent="0.2">
      <c r="B979" s="57"/>
      <c r="C979" s="56">
        <v>43347</v>
      </c>
      <c r="D979" s="55"/>
      <c r="E979" s="55"/>
      <c r="F979" s="55"/>
      <c r="G979" s="55"/>
      <c r="H979" s="55"/>
      <c r="I979" s="55"/>
    </row>
    <row r="980" spans="2:9" ht="15" x14ac:dyDescent="0.2">
      <c r="B980" s="57"/>
      <c r="C980" s="56">
        <v>43348</v>
      </c>
      <c r="D980" s="55"/>
      <c r="E980" s="55"/>
      <c r="F980" s="55"/>
      <c r="G980" s="55"/>
      <c r="H980" s="55"/>
      <c r="I980" s="55"/>
    </row>
    <row r="981" spans="2:9" ht="15" x14ac:dyDescent="0.2">
      <c r="B981" s="57"/>
      <c r="C981" s="56">
        <v>43349</v>
      </c>
      <c r="D981" s="55"/>
      <c r="E981" s="55"/>
      <c r="F981" s="55"/>
      <c r="G981" s="55"/>
      <c r="H981" s="55"/>
      <c r="I981" s="55"/>
    </row>
    <row r="982" spans="2:9" ht="15" x14ac:dyDescent="0.2">
      <c r="B982" s="57"/>
      <c r="C982" s="56">
        <v>43350</v>
      </c>
      <c r="D982" s="55"/>
      <c r="E982" s="55"/>
      <c r="F982" s="55"/>
      <c r="G982" s="55"/>
      <c r="H982" s="55"/>
      <c r="I982" s="55"/>
    </row>
    <row r="983" spans="2:9" ht="15" x14ac:dyDescent="0.2">
      <c r="B983" s="57"/>
      <c r="C983" s="56">
        <v>43351</v>
      </c>
      <c r="D983" s="55"/>
      <c r="E983" s="55"/>
      <c r="F983" s="55"/>
      <c r="G983" s="55"/>
      <c r="H983" s="55"/>
      <c r="I983" s="55"/>
    </row>
    <row r="984" spans="2:9" ht="15" x14ac:dyDescent="0.2">
      <c r="B984" s="57">
        <f>WEEKNUM(C984)</f>
        <v>37</v>
      </c>
      <c r="C984" s="56">
        <v>43352</v>
      </c>
      <c r="D984" s="55"/>
      <c r="E984" s="55"/>
      <c r="F984" s="55"/>
      <c r="G984" s="55"/>
      <c r="H984" s="55"/>
      <c r="I984" s="55"/>
    </row>
    <row r="985" spans="2:9" ht="15" x14ac:dyDescent="0.2">
      <c r="B985" s="57"/>
      <c r="C985" s="56">
        <v>43353</v>
      </c>
      <c r="D985" s="55"/>
      <c r="E985" s="55"/>
      <c r="F985" s="55"/>
      <c r="G985" s="55"/>
      <c r="H985" s="55"/>
      <c r="I985" s="55"/>
    </row>
    <row r="986" spans="2:9" ht="15" x14ac:dyDescent="0.2">
      <c r="B986" s="57"/>
      <c r="C986" s="56">
        <v>43354</v>
      </c>
      <c r="D986" s="55"/>
      <c r="E986" s="55"/>
      <c r="F986" s="55"/>
      <c r="G986" s="55"/>
      <c r="H986" s="55"/>
      <c r="I986" s="55"/>
    </row>
    <row r="987" spans="2:9" ht="15" x14ac:dyDescent="0.2">
      <c r="B987" s="57"/>
      <c r="C987" s="56">
        <v>43355</v>
      </c>
      <c r="D987" s="55"/>
      <c r="E987" s="55"/>
      <c r="F987" s="55"/>
      <c r="G987" s="55"/>
      <c r="H987" s="55"/>
      <c r="I987" s="55"/>
    </row>
    <row r="988" spans="2:9" ht="15" x14ac:dyDescent="0.2">
      <c r="B988" s="57"/>
      <c r="C988" s="56">
        <v>43356</v>
      </c>
      <c r="D988" s="55"/>
      <c r="E988" s="55"/>
      <c r="F988" s="55"/>
      <c r="G988" s="55"/>
      <c r="H988" s="55"/>
      <c r="I988" s="55"/>
    </row>
    <row r="989" spans="2:9" ht="15" x14ac:dyDescent="0.2">
      <c r="B989" s="57"/>
      <c r="C989" s="56">
        <v>43357</v>
      </c>
      <c r="D989" s="55"/>
      <c r="E989" s="55"/>
      <c r="F989" s="55"/>
      <c r="G989" s="55"/>
      <c r="H989" s="55"/>
      <c r="I989" s="55"/>
    </row>
    <row r="990" spans="2:9" ht="15" x14ac:dyDescent="0.2">
      <c r="B990" s="57"/>
      <c r="C990" s="56">
        <v>43358</v>
      </c>
      <c r="D990" s="55"/>
      <c r="E990" s="55"/>
      <c r="F990" s="55"/>
      <c r="G990" s="55"/>
      <c r="H990" s="55"/>
      <c r="I990" s="55"/>
    </row>
    <row r="991" spans="2:9" ht="15" x14ac:dyDescent="0.2">
      <c r="B991" s="57">
        <f>WEEKNUM(C991)</f>
        <v>38</v>
      </c>
      <c r="C991" s="56">
        <v>43359</v>
      </c>
      <c r="D991" s="55"/>
      <c r="E991" s="55"/>
      <c r="F991" s="55"/>
      <c r="G991" s="55"/>
      <c r="H991" s="55"/>
      <c r="I991" s="55"/>
    </row>
    <row r="992" spans="2:9" ht="15" x14ac:dyDescent="0.2">
      <c r="B992" s="57"/>
      <c r="C992" s="56">
        <v>43360</v>
      </c>
      <c r="D992" s="55"/>
      <c r="E992" s="55"/>
      <c r="F992" s="55"/>
      <c r="G992" s="55"/>
      <c r="H992" s="55"/>
      <c r="I992" s="55"/>
    </row>
    <row r="993" spans="2:9" ht="15" x14ac:dyDescent="0.2">
      <c r="B993" s="57"/>
      <c r="C993" s="56">
        <v>43361</v>
      </c>
      <c r="D993" s="55"/>
      <c r="E993" s="55"/>
      <c r="F993" s="55"/>
      <c r="G993" s="55"/>
      <c r="H993" s="55"/>
      <c r="I993" s="55"/>
    </row>
    <row r="994" spans="2:9" ht="15" x14ac:dyDescent="0.2">
      <c r="B994" s="57"/>
      <c r="C994" s="56">
        <v>43362</v>
      </c>
      <c r="D994" s="55"/>
      <c r="E994" s="55"/>
      <c r="F994" s="55"/>
      <c r="G994" s="55"/>
      <c r="H994" s="55"/>
      <c r="I994" s="55"/>
    </row>
    <row r="995" spans="2:9" ht="15" x14ac:dyDescent="0.2">
      <c r="B995" s="57"/>
      <c r="C995" s="56">
        <v>43363</v>
      </c>
      <c r="D995" s="55"/>
      <c r="E995" s="55"/>
      <c r="F995" s="55"/>
      <c r="G995" s="55"/>
      <c r="H995" s="55"/>
      <c r="I995" s="55"/>
    </row>
    <row r="996" spans="2:9" ht="15" x14ac:dyDescent="0.2">
      <c r="B996" s="57"/>
      <c r="C996" s="56">
        <v>43364</v>
      </c>
      <c r="D996" s="55"/>
      <c r="E996" s="55"/>
      <c r="F996" s="55"/>
      <c r="G996" s="55"/>
      <c r="H996" s="55"/>
      <c r="I996" s="55"/>
    </row>
    <row r="997" spans="2:9" ht="15" x14ac:dyDescent="0.2">
      <c r="B997" s="57"/>
      <c r="C997" s="56">
        <v>43365</v>
      </c>
      <c r="D997" s="55"/>
      <c r="E997" s="55"/>
      <c r="F997" s="55"/>
      <c r="G997" s="55"/>
      <c r="H997" s="55"/>
      <c r="I997" s="55"/>
    </row>
    <row r="998" spans="2:9" ht="15" x14ac:dyDescent="0.2">
      <c r="B998" s="57">
        <f>WEEKNUM(C998)</f>
        <v>39</v>
      </c>
      <c r="C998" s="56">
        <v>43366</v>
      </c>
      <c r="D998" s="55"/>
      <c r="E998" s="55"/>
      <c r="F998" s="55"/>
      <c r="G998" s="55"/>
      <c r="H998" s="55"/>
      <c r="I998" s="55"/>
    </row>
    <row r="999" spans="2:9" ht="15" x14ac:dyDescent="0.2">
      <c r="B999" s="57"/>
      <c r="C999" s="56">
        <v>43367</v>
      </c>
      <c r="D999" s="55"/>
      <c r="E999" s="55"/>
      <c r="F999" s="55"/>
      <c r="G999" s="55"/>
      <c r="H999" s="55"/>
      <c r="I999" s="55"/>
    </row>
    <row r="1000" spans="2:9" ht="15" x14ac:dyDescent="0.2">
      <c r="B1000" s="57"/>
      <c r="C1000" s="56">
        <v>43368</v>
      </c>
      <c r="D1000" s="55"/>
      <c r="E1000" s="55"/>
      <c r="F1000" s="55"/>
      <c r="G1000" s="55"/>
      <c r="H1000" s="55"/>
      <c r="I1000" s="55"/>
    </row>
    <row r="1001" spans="2:9" ht="15" x14ac:dyDescent="0.2">
      <c r="B1001" s="57"/>
      <c r="C1001" s="56">
        <v>43369</v>
      </c>
      <c r="D1001" s="55"/>
      <c r="E1001" s="55"/>
      <c r="F1001" s="55"/>
      <c r="G1001" s="55"/>
      <c r="H1001" s="55"/>
      <c r="I1001" s="55"/>
    </row>
    <row r="1002" spans="2:9" ht="15" x14ac:dyDescent="0.2">
      <c r="B1002" s="57"/>
      <c r="C1002" s="56">
        <v>43370</v>
      </c>
      <c r="D1002" s="55"/>
      <c r="E1002" s="55"/>
      <c r="F1002" s="55"/>
      <c r="G1002" s="55"/>
      <c r="H1002" s="55"/>
      <c r="I1002" s="55"/>
    </row>
    <row r="1003" spans="2:9" ht="15" x14ac:dyDescent="0.2">
      <c r="B1003" s="57"/>
      <c r="C1003" s="56">
        <v>43371</v>
      </c>
      <c r="D1003" s="55"/>
      <c r="E1003" s="55"/>
      <c r="F1003" s="55"/>
      <c r="G1003" s="55"/>
      <c r="H1003" s="55"/>
      <c r="I1003" s="55"/>
    </row>
    <row r="1004" spans="2:9" ht="15" x14ac:dyDescent="0.2">
      <c r="B1004" s="57"/>
      <c r="C1004" s="56">
        <v>43372</v>
      </c>
      <c r="D1004" s="55"/>
      <c r="E1004" s="55"/>
      <c r="F1004" s="55"/>
      <c r="G1004" s="55"/>
      <c r="H1004" s="55"/>
      <c r="I1004" s="55"/>
    </row>
    <row r="1005" spans="2:9" ht="15" x14ac:dyDescent="0.2">
      <c r="B1005" s="57">
        <f>WEEKNUM(C1005)</f>
        <v>40</v>
      </c>
      <c r="C1005" s="56">
        <v>43373</v>
      </c>
      <c r="D1005" s="55"/>
      <c r="E1005" s="55"/>
      <c r="F1005" s="55"/>
      <c r="G1005" s="55"/>
      <c r="H1005" s="55"/>
      <c r="I1005" s="55"/>
    </row>
    <row r="1006" spans="2:9" ht="15" x14ac:dyDescent="0.2">
      <c r="B1006" s="57"/>
      <c r="C1006" s="56">
        <v>43374</v>
      </c>
      <c r="D1006" s="55"/>
      <c r="E1006" s="55"/>
      <c r="F1006" s="55"/>
      <c r="G1006" s="55"/>
      <c r="H1006" s="55"/>
      <c r="I1006" s="55"/>
    </row>
    <row r="1007" spans="2:9" ht="15" x14ac:dyDescent="0.2">
      <c r="B1007" s="57"/>
      <c r="C1007" s="56">
        <v>43375</v>
      </c>
      <c r="D1007" s="55"/>
      <c r="E1007" s="55"/>
      <c r="F1007" s="55"/>
      <c r="G1007" s="55"/>
      <c r="H1007" s="55"/>
      <c r="I1007" s="55"/>
    </row>
    <row r="1008" spans="2:9" ht="15" x14ac:dyDescent="0.2">
      <c r="B1008" s="57"/>
      <c r="C1008" s="56">
        <v>43376</v>
      </c>
      <c r="D1008" s="55"/>
      <c r="E1008" s="55"/>
      <c r="F1008" s="55"/>
      <c r="G1008" s="55"/>
      <c r="H1008" s="55"/>
      <c r="I1008" s="55"/>
    </row>
    <row r="1009" spans="2:9" ht="15" x14ac:dyDescent="0.2">
      <c r="B1009" s="57"/>
      <c r="C1009" s="56">
        <v>43377</v>
      </c>
      <c r="D1009" s="55"/>
      <c r="E1009" s="55"/>
      <c r="F1009" s="55"/>
      <c r="G1009" s="55"/>
      <c r="H1009" s="55"/>
      <c r="I1009" s="55"/>
    </row>
    <row r="1010" spans="2:9" ht="15" x14ac:dyDescent="0.2">
      <c r="B1010" s="57"/>
      <c r="C1010" s="56">
        <v>43378</v>
      </c>
      <c r="D1010" s="55"/>
      <c r="E1010" s="55"/>
      <c r="F1010" s="55"/>
      <c r="G1010" s="55"/>
      <c r="H1010" s="55"/>
      <c r="I1010" s="55"/>
    </row>
    <row r="1011" spans="2:9" ht="15" x14ac:dyDescent="0.2">
      <c r="B1011" s="57"/>
      <c r="C1011" s="56">
        <v>43379</v>
      </c>
      <c r="D1011" s="55"/>
      <c r="E1011" s="55"/>
      <c r="F1011" s="55"/>
      <c r="G1011" s="55"/>
      <c r="H1011" s="55"/>
      <c r="I1011" s="55"/>
    </row>
    <row r="1012" spans="2:9" ht="15" x14ac:dyDescent="0.2">
      <c r="B1012" s="57">
        <f>WEEKNUM(C1012)</f>
        <v>41</v>
      </c>
      <c r="C1012" s="56">
        <v>43380</v>
      </c>
      <c r="D1012" s="55"/>
      <c r="E1012" s="55"/>
      <c r="F1012" s="55"/>
      <c r="G1012" s="55"/>
      <c r="H1012" s="55"/>
      <c r="I1012" s="55"/>
    </row>
    <row r="1013" spans="2:9" ht="15" x14ac:dyDescent="0.2">
      <c r="B1013" s="57"/>
      <c r="C1013" s="56">
        <v>43381</v>
      </c>
      <c r="D1013" s="55"/>
      <c r="E1013" s="55"/>
      <c r="F1013" s="55"/>
      <c r="G1013" s="55"/>
      <c r="H1013" s="55"/>
      <c r="I1013" s="55"/>
    </row>
    <row r="1014" spans="2:9" ht="15" x14ac:dyDescent="0.2">
      <c r="B1014" s="57"/>
      <c r="C1014" s="56">
        <v>43382</v>
      </c>
      <c r="D1014" s="55"/>
      <c r="E1014" s="55"/>
      <c r="F1014" s="55"/>
      <c r="G1014" s="55"/>
      <c r="H1014" s="55"/>
      <c r="I1014" s="55"/>
    </row>
    <row r="1015" spans="2:9" ht="15" x14ac:dyDescent="0.2">
      <c r="B1015" s="57"/>
      <c r="C1015" s="56">
        <v>43383</v>
      </c>
      <c r="D1015" s="55"/>
      <c r="E1015" s="55"/>
      <c r="F1015" s="55"/>
      <c r="G1015" s="55"/>
      <c r="H1015" s="55"/>
      <c r="I1015" s="55"/>
    </row>
    <row r="1016" spans="2:9" ht="15" x14ac:dyDescent="0.2">
      <c r="B1016" s="57"/>
      <c r="C1016" s="56">
        <v>43384</v>
      </c>
      <c r="D1016" s="55"/>
      <c r="E1016" s="55"/>
      <c r="F1016" s="55"/>
      <c r="G1016" s="55"/>
      <c r="H1016" s="55"/>
      <c r="I1016" s="55"/>
    </row>
    <row r="1017" spans="2:9" ht="15" x14ac:dyDescent="0.2">
      <c r="B1017" s="57"/>
      <c r="C1017" s="56">
        <v>43385</v>
      </c>
      <c r="D1017" s="55"/>
      <c r="E1017" s="55"/>
      <c r="F1017" s="55"/>
      <c r="G1017" s="55"/>
      <c r="H1017" s="55"/>
      <c r="I1017" s="55"/>
    </row>
    <row r="1018" spans="2:9" ht="15" x14ac:dyDescent="0.2">
      <c r="B1018" s="57"/>
      <c r="C1018" s="56">
        <v>43386</v>
      </c>
      <c r="D1018" s="55"/>
      <c r="E1018" s="55"/>
      <c r="F1018" s="55"/>
      <c r="G1018" s="55"/>
      <c r="H1018" s="55"/>
      <c r="I1018" s="55"/>
    </row>
    <row r="1019" spans="2:9" ht="15" x14ac:dyDescent="0.2">
      <c r="B1019" s="57">
        <f>WEEKNUM(C1019)</f>
        <v>42</v>
      </c>
      <c r="C1019" s="56">
        <v>43387</v>
      </c>
      <c r="D1019" s="55"/>
      <c r="E1019" s="55"/>
      <c r="F1019" s="55"/>
      <c r="G1019" s="55"/>
      <c r="H1019" s="55"/>
      <c r="I1019" s="55"/>
    </row>
    <row r="1020" spans="2:9" ht="15" x14ac:dyDescent="0.2">
      <c r="B1020" s="57"/>
      <c r="C1020" s="56">
        <v>43388</v>
      </c>
      <c r="D1020" s="55"/>
      <c r="E1020" s="55"/>
      <c r="F1020" s="55"/>
      <c r="G1020" s="55"/>
      <c r="H1020" s="55"/>
      <c r="I1020" s="55"/>
    </row>
    <row r="1021" spans="2:9" ht="15" x14ac:dyDescent="0.2">
      <c r="B1021" s="57"/>
      <c r="C1021" s="56">
        <v>43389</v>
      </c>
      <c r="D1021" s="55"/>
      <c r="E1021" s="55"/>
      <c r="F1021" s="55"/>
      <c r="G1021" s="55"/>
      <c r="H1021" s="55"/>
      <c r="I1021" s="55"/>
    </row>
    <row r="1022" spans="2:9" ht="15" x14ac:dyDescent="0.2">
      <c r="B1022" s="57"/>
      <c r="C1022" s="56">
        <v>43390</v>
      </c>
      <c r="D1022" s="55"/>
      <c r="E1022" s="55"/>
      <c r="F1022" s="55"/>
      <c r="G1022" s="55"/>
      <c r="H1022" s="55"/>
      <c r="I1022" s="55"/>
    </row>
    <row r="1023" spans="2:9" ht="15" x14ac:dyDescent="0.2">
      <c r="B1023" s="57"/>
      <c r="C1023" s="56">
        <v>43391</v>
      </c>
      <c r="D1023" s="55"/>
      <c r="E1023" s="55"/>
      <c r="F1023" s="55"/>
      <c r="G1023" s="55"/>
      <c r="H1023" s="55"/>
      <c r="I1023" s="55"/>
    </row>
    <row r="1024" spans="2:9" ht="15" x14ac:dyDescent="0.2">
      <c r="B1024" s="57"/>
      <c r="C1024" s="56">
        <v>43392</v>
      </c>
      <c r="D1024" s="55"/>
      <c r="E1024" s="55"/>
      <c r="F1024" s="55"/>
      <c r="G1024" s="55"/>
      <c r="H1024" s="55"/>
      <c r="I1024" s="55"/>
    </row>
    <row r="1025" spans="2:9" ht="15" x14ac:dyDescent="0.2">
      <c r="B1025" s="57"/>
      <c r="C1025" s="56">
        <v>43393</v>
      </c>
      <c r="D1025" s="55"/>
      <c r="E1025" s="55"/>
      <c r="F1025" s="55"/>
      <c r="G1025" s="55"/>
      <c r="H1025" s="55"/>
      <c r="I1025" s="55"/>
    </row>
    <row r="1026" spans="2:9" ht="15" x14ac:dyDescent="0.2">
      <c r="B1026" s="57">
        <f>WEEKNUM(C1026)</f>
        <v>43</v>
      </c>
      <c r="C1026" s="56">
        <v>43394</v>
      </c>
      <c r="D1026" s="55"/>
      <c r="E1026" s="55"/>
      <c r="F1026" s="55"/>
      <c r="G1026" s="55"/>
      <c r="H1026" s="55"/>
      <c r="I1026" s="55"/>
    </row>
    <row r="1027" spans="2:9" ht="15" x14ac:dyDescent="0.2">
      <c r="B1027" s="57"/>
      <c r="C1027" s="56">
        <v>43395</v>
      </c>
      <c r="D1027" s="55"/>
      <c r="E1027" s="55"/>
      <c r="F1027" s="55"/>
      <c r="G1027" s="55"/>
      <c r="H1027" s="55"/>
      <c r="I1027" s="55"/>
    </row>
    <row r="1028" spans="2:9" ht="15" x14ac:dyDescent="0.2">
      <c r="B1028" s="57"/>
      <c r="C1028" s="56">
        <v>43396</v>
      </c>
      <c r="D1028" s="55"/>
      <c r="E1028" s="55"/>
      <c r="F1028" s="55"/>
      <c r="G1028" s="55"/>
      <c r="H1028" s="55"/>
      <c r="I1028" s="55"/>
    </row>
    <row r="1029" spans="2:9" ht="15" x14ac:dyDescent="0.2">
      <c r="B1029" s="57"/>
      <c r="C1029" s="56">
        <v>43397</v>
      </c>
      <c r="D1029" s="55"/>
      <c r="E1029" s="55"/>
      <c r="F1029" s="55"/>
      <c r="G1029" s="55"/>
      <c r="H1029" s="55"/>
      <c r="I1029" s="55"/>
    </row>
    <row r="1030" spans="2:9" ht="15" x14ac:dyDescent="0.2">
      <c r="B1030" s="57"/>
      <c r="C1030" s="56">
        <v>43398</v>
      </c>
      <c r="D1030" s="55"/>
      <c r="E1030" s="55"/>
      <c r="F1030" s="55"/>
      <c r="G1030" s="55"/>
      <c r="H1030" s="55"/>
      <c r="I1030" s="55"/>
    </row>
    <row r="1031" spans="2:9" ht="15" x14ac:dyDescent="0.2">
      <c r="B1031" s="57"/>
      <c r="C1031" s="56">
        <v>43399</v>
      </c>
      <c r="D1031" s="55"/>
      <c r="E1031" s="55"/>
      <c r="F1031" s="55"/>
      <c r="G1031" s="55"/>
      <c r="H1031" s="55"/>
      <c r="I1031" s="55"/>
    </row>
    <row r="1032" spans="2:9" ht="15" x14ac:dyDescent="0.2">
      <c r="B1032" s="57"/>
      <c r="C1032" s="56">
        <v>43400</v>
      </c>
      <c r="D1032" s="55"/>
      <c r="E1032" s="55"/>
      <c r="F1032" s="55"/>
      <c r="G1032" s="55"/>
      <c r="H1032" s="55"/>
      <c r="I1032" s="55"/>
    </row>
    <row r="1033" spans="2:9" ht="15" x14ac:dyDescent="0.2">
      <c r="B1033" s="57">
        <f>WEEKNUM(C1033)</f>
        <v>44</v>
      </c>
      <c r="C1033" s="56">
        <v>43401</v>
      </c>
      <c r="D1033" s="55"/>
      <c r="E1033" s="55"/>
      <c r="F1033" s="55"/>
      <c r="G1033" s="55"/>
      <c r="H1033" s="55"/>
      <c r="I1033" s="55"/>
    </row>
    <row r="1034" spans="2:9" ht="15" x14ac:dyDescent="0.2">
      <c r="B1034" s="57"/>
      <c r="C1034" s="56">
        <v>43402</v>
      </c>
      <c r="D1034" s="55"/>
      <c r="E1034" s="55"/>
      <c r="F1034" s="55"/>
      <c r="G1034" s="55"/>
      <c r="H1034" s="55"/>
      <c r="I1034" s="55"/>
    </row>
    <row r="1035" spans="2:9" ht="15" x14ac:dyDescent="0.2">
      <c r="B1035" s="57"/>
      <c r="C1035" s="56">
        <v>43403</v>
      </c>
      <c r="D1035" s="55"/>
      <c r="E1035" s="55"/>
      <c r="F1035" s="55"/>
      <c r="G1035" s="55"/>
      <c r="H1035" s="55"/>
      <c r="I1035" s="55"/>
    </row>
    <row r="1036" spans="2:9" ht="15" x14ac:dyDescent="0.2">
      <c r="B1036" s="57"/>
      <c r="C1036" s="56">
        <v>43404</v>
      </c>
      <c r="D1036" s="55"/>
      <c r="E1036" s="55"/>
      <c r="F1036" s="55"/>
      <c r="G1036" s="55"/>
      <c r="H1036" s="55"/>
      <c r="I1036" s="55"/>
    </row>
    <row r="1037" spans="2:9" ht="15" x14ac:dyDescent="0.2">
      <c r="B1037" s="57"/>
      <c r="C1037" s="56">
        <v>43405</v>
      </c>
      <c r="D1037" s="55"/>
      <c r="E1037" s="55"/>
      <c r="F1037" s="55"/>
      <c r="G1037" s="55"/>
      <c r="H1037" s="55"/>
      <c r="I1037" s="55"/>
    </row>
    <row r="1038" spans="2:9" ht="15" x14ac:dyDescent="0.2">
      <c r="B1038" s="57"/>
      <c r="C1038" s="56">
        <v>43406</v>
      </c>
      <c r="D1038" s="55"/>
      <c r="E1038" s="55"/>
      <c r="F1038" s="55"/>
      <c r="G1038" s="55"/>
      <c r="H1038" s="55"/>
      <c r="I1038" s="55"/>
    </row>
    <row r="1039" spans="2:9" ht="15" x14ac:dyDescent="0.2">
      <c r="B1039" s="57"/>
      <c r="C1039" s="56">
        <v>43407</v>
      </c>
      <c r="D1039" s="55"/>
      <c r="E1039" s="55"/>
      <c r="F1039" s="55"/>
      <c r="G1039" s="55"/>
      <c r="H1039" s="55"/>
      <c r="I1039" s="55"/>
    </row>
    <row r="1040" spans="2:9" ht="15" x14ac:dyDescent="0.2">
      <c r="B1040" s="57">
        <f>WEEKNUM(C1040)</f>
        <v>45</v>
      </c>
      <c r="C1040" s="56">
        <v>43408</v>
      </c>
      <c r="D1040" s="55"/>
      <c r="E1040" s="55"/>
      <c r="F1040" s="55"/>
      <c r="G1040" s="55"/>
      <c r="H1040" s="55"/>
      <c r="I1040" s="55"/>
    </row>
    <row r="1041" spans="2:9" ht="15" x14ac:dyDescent="0.2">
      <c r="B1041" s="57"/>
      <c r="C1041" s="56">
        <v>43409</v>
      </c>
      <c r="D1041" s="55"/>
      <c r="E1041" s="55"/>
      <c r="F1041" s="55"/>
      <c r="G1041" s="55"/>
      <c r="H1041" s="55"/>
      <c r="I1041" s="55"/>
    </row>
    <row r="1042" spans="2:9" ht="15" x14ac:dyDescent="0.2">
      <c r="B1042" s="57"/>
      <c r="C1042" s="56">
        <v>43410</v>
      </c>
      <c r="D1042" s="55"/>
      <c r="E1042" s="55"/>
      <c r="F1042" s="55"/>
      <c r="G1042" s="55"/>
      <c r="H1042" s="55"/>
      <c r="I1042" s="55"/>
    </row>
    <row r="1043" spans="2:9" ht="15" x14ac:dyDescent="0.2">
      <c r="B1043" s="57"/>
      <c r="C1043" s="56">
        <v>43411</v>
      </c>
      <c r="D1043" s="55"/>
      <c r="E1043" s="55"/>
      <c r="F1043" s="55"/>
      <c r="G1043" s="55"/>
      <c r="H1043" s="55"/>
      <c r="I1043" s="55"/>
    </row>
    <row r="1044" spans="2:9" ht="15" x14ac:dyDescent="0.2">
      <c r="B1044" s="57"/>
      <c r="C1044" s="56">
        <v>43412</v>
      </c>
      <c r="D1044" s="55"/>
      <c r="E1044" s="55"/>
      <c r="F1044" s="55"/>
      <c r="G1044" s="55"/>
      <c r="H1044" s="55"/>
      <c r="I1044" s="55"/>
    </row>
    <row r="1045" spans="2:9" ht="15" x14ac:dyDescent="0.2">
      <c r="B1045" s="57"/>
      <c r="C1045" s="56">
        <v>43413</v>
      </c>
      <c r="D1045" s="55"/>
      <c r="E1045" s="55"/>
      <c r="F1045" s="55"/>
      <c r="G1045" s="55"/>
      <c r="H1045" s="55"/>
      <c r="I1045" s="55"/>
    </row>
    <row r="1046" spans="2:9" ht="15" x14ac:dyDescent="0.2">
      <c r="B1046" s="57"/>
      <c r="C1046" s="56">
        <v>43414</v>
      </c>
      <c r="D1046" s="55"/>
      <c r="E1046" s="55"/>
      <c r="F1046" s="55"/>
      <c r="G1046" s="55"/>
      <c r="H1046" s="55"/>
      <c r="I1046" s="55"/>
    </row>
    <row r="1047" spans="2:9" ht="15" x14ac:dyDescent="0.2">
      <c r="B1047" s="57">
        <f>WEEKNUM(C1047)</f>
        <v>46</v>
      </c>
      <c r="C1047" s="56">
        <v>43415</v>
      </c>
      <c r="D1047" s="55"/>
      <c r="E1047" s="55"/>
      <c r="F1047" s="55"/>
      <c r="G1047" s="55"/>
      <c r="H1047" s="55"/>
      <c r="I1047" s="55"/>
    </row>
    <row r="1048" spans="2:9" ht="15" x14ac:dyDescent="0.2">
      <c r="B1048" s="57"/>
      <c r="C1048" s="56">
        <v>43416</v>
      </c>
      <c r="D1048" s="55"/>
      <c r="E1048" s="55"/>
      <c r="F1048" s="55"/>
      <c r="G1048" s="55"/>
      <c r="H1048" s="55"/>
      <c r="I1048" s="55"/>
    </row>
    <row r="1049" spans="2:9" ht="15" x14ac:dyDescent="0.2">
      <c r="B1049" s="57"/>
      <c r="C1049" s="56">
        <v>43417</v>
      </c>
      <c r="D1049" s="55"/>
      <c r="E1049" s="55"/>
      <c r="F1049" s="55"/>
      <c r="G1049" s="55"/>
      <c r="H1049" s="55"/>
      <c r="I1049" s="55"/>
    </row>
    <row r="1050" spans="2:9" ht="15" x14ac:dyDescent="0.2">
      <c r="B1050" s="57"/>
      <c r="C1050" s="56">
        <v>43418</v>
      </c>
      <c r="D1050" s="55"/>
      <c r="E1050" s="55"/>
      <c r="F1050" s="55"/>
      <c r="G1050" s="55"/>
      <c r="H1050" s="55"/>
      <c r="I1050" s="55"/>
    </row>
    <row r="1051" spans="2:9" ht="15" x14ac:dyDescent="0.2">
      <c r="B1051" s="57"/>
      <c r="C1051" s="56">
        <v>43419</v>
      </c>
      <c r="D1051" s="55"/>
      <c r="E1051" s="55"/>
      <c r="F1051" s="55"/>
      <c r="G1051" s="55"/>
      <c r="H1051" s="55"/>
      <c r="I1051" s="55"/>
    </row>
    <row r="1052" spans="2:9" ht="15" x14ac:dyDescent="0.2">
      <c r="B1052" s="57"/>
      <c r="C1052" s="56">
        <v>43420</v>
      </c>
      <c r="D1052" s="55"/>
      <c r="E1052" s="55"/>
      <c r="F1052" s="55"/>
      <c r="G1052" s="55"/>
      <c r="H1052" s="55"/>
      <c r="I1052" s="55"/>
    </row>
    <row r="1053" spans="2:9" ht="15" x14ac:dyDescent="0.2">
      <c r="B1053" s="57"/>
      <c r="C1053" s="56">
        <v>43421</v>
      </c>
      <c r="D1053" s="55"/>
      <c r="E1053" s="55"/>
      <c r="F1053" s="55"/>
      <c r="G1053" s="55"/>
      <c r="H1053" s="55"/>
      <c r="I1053" s="55"/>
    </row>
    <row r="1054" spans="2:9" ht="15" x14ac:dyDescent="0.2">
      <c r="B1054" s="57">
        <f>WEEKNUM(C1054)</f>
        <v>47</v>
      </c>
      <c r="C1054" s="56">
        <v>43422</v>
      </c>
      <c r="D1054" s="55"/>
      <c r="E1054" s="55"/>
      <c r="F1054" s="55"/>
      <c r="G1054" s="55"/>
      <c r="H1054" s="55"/>
      <c r="I1054" s="55"/>
    </row>
    <row r="1055" spans="2:9" ht="15" x14ac:dyDescent="0.2">
      <c r="B1055" s="57"/>
      <c r="C1055" s="56">
        <v>43423</v>
      </c>
      <c r="D1055" s="55"/>
      <c r="E1055" s="55"/>
      <c r="F1055" s="55"/>
      <c r="G1055" s="55"/>
      <c r="H1055" s="55"/>
      <c r="I1055" s="55"/>
    </row>
    <row r="1056" spans="2:9" ht="15" x14ac:dyDescent="0.2">
      <c r="B1056" s="57"/>
      <c r="C1056" s="56">
        <v>43424</v>
      </c>
      <c r="D1056" s="55"/>
      <c r="E1056" s="55"/>
      <c r="F1056" s="55"/>
      <c r="G1056" s="55"/>
      <c r="H1056" s="55"/>
      <c r="I1056" s="55"/>
    </row>
    <row r="1057" spans="2:9" ht="15" x14ac:dyDescent="0.2">
      <c r="B1057" s="57"/>
      <c r="C1057" s="56">
        <v>43425</v>
      </c>
      <c r="D1057" s="55"/>
      <c r="E1057" s="55"/>
      <c r="F1057" s="55"/>
      <c r="G1057" s="55"/>
      <c r="H1057" s="55"/>
      <c r="I1057" s="55"/>
    </row>
    <row r="1058" spans="2:9" ht="15" x14ac:dyDescent="0.2">
      <c r="B1058" s="57"/>
      <c r="C1058" s="56">
        <v>43426</v>
      </c>
      <c r="D1058" s="55"/>
      <c r="E1058" s="55"/>
      <c r="F1058" s="55"/>
      <c r="G1058" s="55"/>
      <c r="H1058" s="55"/>
      <c r="I1058" s="55"/>
    </row>
    <row r="1059" spans="2:9" ht="15" x14ac:dyDescent="0.2">
      <c r="B1059" s="57"/>
      <c r="C1059" s="56">
        <v>43427</v>
      </c>
      <c r="D1059" s="55"/>
      <c r="E1059" s="55"/>
      <c r="F1059" s="55"/>
      <c r="G1059" s="55"/>
      <c r="H1059" s="55"/>
      <c r="I1059" s="55"/>
    </row>
    <row r="1060" spans="2:9" ht="15" x14ac:dyDescent="0.2">
      <c r="B1060" s="57"/>
      <c r="C1060" s="56">
        <v>43428</v>
      </c>
      <c r="D1060" s="55"/>
      <c r="E1060" s="55"/>
      <c r="F1060" s="55"/>
      <c r="G1060" s="55"/>
      <c r="H1060" s="55"/>
      <c r="I1060" s="55"/>
    </row>
    <row r="1061" spans="2:9" ht="15" x14ac:dyDescent="0.2">
      <c r="B1061" s="57">
        <f>WEEKNUM(C1061)</f>
        <v>48</v>
      </c>
      <c r="C1061" s="56">
        <v>43429</v>
      </c>
      <c r="D1061" s="55"/>
      <c r="E1061" s="55"/>
      <c r="F1061" s="55"/>
      <c r="G1061" s="55"/>
      <c r="H1061" s="55"/>
      <c r="I1061" s="55"/>
    </row>
    <row r="1062" spans="2:9" ht="15" x14ac:dyDescent="0.2">
      <c r="B1062" s="57"/>
      <c r="C1062" s="56">
        <v>43430</v>
      </c>
      <c r="D1062" s="55"/>
      <c r="E1062" s="55"/>
      <c r="F1062" s="55"/>
      <c r="G1062" s="55"/>
      <c r="H1062" s="55"/>
      <c r="I1062" s="55"/>
    </row>
    <row r="1063" spans="2:9" ht="15" x14ac:dyDescent="0.2">
      <c r="B1063" s="57"/>
      <c r="C1063" s="56">
        <v>43431</v>
      </c>
      <c r="D1063" s="55"/>
      <c r="E1063" s="55"/>
      <c r="F1063" s="55"/>
      <c r="G1063" s="55"/>
      <c r="H1063" s="55"/>
      <c r="I1063" s="55"/>
    </row>
    <row r="1064" spans="2:9" ht="15" x14ac:dyDescent="0.2">
      <c r="B1064" s="57"/>
      <c r="C1064" s="56">
        <v>43432</v>
      </c>
      <c r="D1064" s="55"/>
      <c r="E1064" s="55"/>
      <c r="F1064" s="55"/>
      <c r="G1064" s="55"/>
      <c r="H1064" s="55"/>
      <c r="I1064" s="55"/>
    </row>
    <row r="1065" spans="2:9" ht="15" x14ac:dyDescent="0.2">
      <c r="B1065" s="57"/>
      <c r="C1065" s="56">
        <v>43433</v>
      </c>
      <c r="D1065" s="55"/>
      <c r="E1065" s="55"/>
      <c r="F1065" s="55"/>
      <c r="G1065" s="55"/>
      <c r="H1065" s="55"/>
      <c r="I1065" s="55"/>
    </row>
    <row r="1066" spans="2:9" ht="15" x14ac:dyDescent="0.2">
      <c r="B1066" s="57"/>
      <c r="C1066" s="56">
        <v>43434</v>
      </c>
      <c r="D1066" s="55"/>
      <c r="E1066" s="55"/>
      <c r="F1066" s="55"/>
      <c r="G1066" s="55"/>
      <c r="H1066" s="55"/>
      <c r="I1066" s="55"/>
    </row>
    <row r="1067" spans="2:9" ht="15" x14ac:dyDescent="0.2">
      <c r="B1067" s="57"/>
      <c r="C1067" s="56">
        <v>43435</v>
      </c>
      <c r="D1067" s="55"/>
      <c r="E1067" s="55"/>
      <c r="F1067" s="55"/>
      <c r="G1067" s="55"/>
      <c r="H1067" s="55"/>
      <c r="I1067" s="55"/>
    </row>
    <row r="1068" spans="2:9" ht="15" x14ac:dyDescent="0.2">
      <c r="B1068" s="57">
        <f>WEEKNUM(C1068)</f>
        <v>49</v>
      </c>
      <c r="C1068" s="56">
        <v>43436</v>
      </c>
      <c r="D1068" s="55"/>
      <c r="E1068" s="55"/>
      <c r="F1068" s="55"/>
      <c r="G1068" s="55"/>
      <c r="H1068" s="55"/>
      <c r="I1068" s="55"/>
    </row>
    <row r="1069" spans="2:9" ht="15" x14ac:dyDescent="0.2">
      <c r="B1069" s="57"/>
      <c r="C1069" s="56">
        <v>43437</v>
      </c>
      <c r="D1069" s="55"/>
      <c r="E1069" s="55"/>
      <c r="F1069" s="55"/>
      <c r="G1069" s="55"/>
      <c r="H1069" s="55"/>
      <c r="I1069" s="55"/>
    </row>
    <row r="1070" spans="2:9" ht="15" x14ac:dyDescent="0.2">
      <c r="B1070" s="57"/>
      <c r="C1070" s="56">
        <v>43438</v>
      </c>
      <c r="D1070" s="55"/>
      <c r="E1070" s="55"/>
      <c r="F1070" s="55"/>
      <c r="G1070" s="55"/>
      <c r="H1070" s="55"/>
      <c r="I1070" s="55"/>
    </row>
    <row r="1071" spans="2:9" ht="15" x14ac:dyDescent="0.2">
      <c r="B1071" s="57"/>
      <c r="C1071" s="56">
        <v>43439</v>
      </c>
      <c r="D1071" s="55"/>
      <c r="E1071" s="55"/>
      <c r="F1071" s="55"/>
      <c r="G1071" s="55"/>
      <c r="H1071" s="55"/>
      <c r="I1071" s="55"/>
    </row>
    <row r="1072" spans="2:9" ht="15" x14ac:dyDescent="0.2">
      <c r="B1072" s="57"/>
      <c r="C1072" s="56">
        <v>43440</v>
      </c>
      <c r="D1072" s="55"/>
      <c r="E1072" s="55"/>
      <c r="F1072" s="55"/>
      <c r="G1072" s="55"/>
      <c r="H1072" s="55"/>
      <c r="I1072" s="55"/>
    </row>
    <row r="1073" spans="2:9" ht="15" x14ac:dyDescent="0.2">
      <c r="B1073" s="57"/>
      <c r="C1073" s="56">
        <v>43441</v>
      </c>
      <c r="D1073" s="55"/>
      <c r="E1073" s="55"/>
      <c r="F1073" s="55"/>
      <c r="G1073" s="55"/>
      <c r="H1073" s="55"/>
      <c r="I1073" s="55"/>
    </row>
    <row r="1074" spans="2:9" ht="15" x14ac:dyDescent="0.2">
      <c r="B1074" s="57"/>
      <c r="C1074" s="56">
        <v>43442</v>
      </c>
      <c r="D1074" s="55"/>
      <c r="E1074" s="55"/>
      <c r="F1074" s="55"/>
      <c r="G1074" s="55"/>
      <c r="H1074" s="55"/>
      <c r="I1074" s="55"/>
    </row>
    <row r="1075" spans="2:9" ht="15" x14ac:dyDescent="0.2">
      <c r="B1075" s="57">
        <f>WEEKNUM(C1075)</f>
        <v>50</v>
      </c>
      <c r="C1075" s="56">
        <v>43443</v>
      </c>
      <c r="D1075" s="55"/>
      <c r="E1075" s="55"/>
      <c r="F1075" s="55"/>
      <c r="G1075" s="55"/>
      <c r="H1075" s="55"/>
      <c r="I1075" s="55"/>
    </row>
    <row r="1076" spans="2:9" ht="15" x14ac:dyDescent="0.2">
      <c r="B1076" s="57"/>
      <c r="C1076" s="56">
        <v>43444</v>
      </c>
      <c r="D1076" s="55"/>
      <c r="E1076" s="55"/>
      <c r="F1076" s="55"/>
      <c r="G1076" s="55"/>
      <c r="H1076" s="55"/>
      <c r="I1076" s="55"/>
    </row>
    <row r="1077" spans="2:9" ht="15" x14ac:dyDescent="0.2">
      <c r="B1077" s="57"/>
      <c r="C1077" s="56">
        <v>43445</v>
      </c>
      <c r="D1077" s="55"/>
      <c r="E1077" s="55"/>
      <c r="F1077" s="55"/>
      <c r="G1077" s="55"/>
      <c r="H1077" s="55"/>
      <c r="I1077" s="55"/>
    </row>
    <row r="1078" spans="2:9" ht="15" x14ac:dyDescent="0.2">
      <c r="B1078" s="57"/>
      <c r="C1078" s="56">
        <v>43446</v>
      </c>
      <c r="D1078" s="55"/>
      <c r="E1078" s="55"/>
      <c r="F1078" s="55"/>
      <c r="G1078" s="55"/>
      <c r="H1078" s="55"/>
      <c r="I1078" s="55"/>
    </row>
    <row r="1079" spans="2:9" ht="15" x14ac:dyDescent="0.2">
      <c r="B1079" s="57"/>
      <c r="C1079" s="56">
        <v>43447</v>
      </c>
      <c r="D1079" s="55"/>
      <c r="E1079" s="55"/>
      <c r="F1079" s="55"/>
      <c r="G1079" s="55"/>
      <c r="H1079" s="55"/>
      <c r="I1079" s="55"/>
    </row>
    <row r="1080" spans="2:9" ht="15" x14ac:dyDescent="0.2">
      <c r="B1080" s="57"/>
      <c r="C1080" s="56">
        <v>43448</v>
      </c>
      <c r="D1080" s="55"/>
      <c r="E1080" s="55"/>
      <c r="F1080" s="55"/>
      <c r="G1080" s="55"/>
      <c r="H1080" s="55"/>
      <c r="I1080" s="55"/>
    </row>
    <row r="1081" spans="2:9" ht="15" x14ac:dyDescent="0.2">
      <c r="B1081" s="57"/>
      <c r="C1081" s="56">
        <v>43449</v>
      </c>
      <c r="D1081" s="55"/>
      <c r="E1081" s="55"/>
      <c r="F1081" s="55"/>
      <c r="G1081" s="55"/>
      <c r="H1081" s="55"/>
      <c r="I1081" s="55"/>
    </row>
    <row r="1082" spans="2:9" ht="15" x14ac:dyDescent="0.2">
      <c r="B1082" s="57">
        <f>WEEKNUM(C1082)</f>
        <v>51</v>
      </c>
      <c r="C1082" s="56">
        <v>43450</v>
      </c>
      <c r="D1082" s="55"/>
      <c r="E1082" s="55"/>
      <c r="F1082" s="55"/>
      <c r="G1082" s="55"/>
      <c r="H1082" s="55"/>
      <c r="I1082" s="55"/>
    </row>
    <row r="1083" spans="2:9" ht="15" x14ac:dyDescent="0.2">
      <c r="B1083" s="57"/>
      <c r="C1083" s="56">
        <v>43451</v>
      </c>
      <c r="D1083" s="55"/>
      <c r="E1083" s="55"/>
      <c r="F1083" s="55"/>
      <c r="G1083" s="55"/>
      <c r="H1083" s="55"/>
      <c r="I1083" s="55"/>
    </row>
    <row r="1084" spans="2:9" ht="15" x14ac:dyDescent="0.2">
      <c r="B1084" s="57"/>
      <c r="C1084" s="56">
        <v>43452</v>
      </c>
      <c r="D1084" s="55"/>
      <c r="E1084" s="55"/>
      <c r="F1084" s="55"/>
      <c r="G1084" s="55"/>
      <c r="H1084" s="55"/>
      <c r="I1084" s="55"/>
    </row>
    <row r="1085" spans="2:9" ht="15" x14ac:dyDescent="0.2">
      <c r="B1085" s="57"/>
      <c r="C1085" s="56">
        <v>43453</v>
      </c>
      <c r="D1085" s="55"/>
      <c r="E1085" s="55"/>
      <c r="F1085" s="55"/>
      <c r="G1085" s="55"/>
      <c r="H1085" s="55"/>
      <c r="I1085" s="55"/>
    </row>
    <row r="1086" spans="2:9" ht="15" x14ac:dyDescent="0.2">
      <c r="B1086" s="57"/>
      <c r="C1086" s="56">
        <v>43454</v>
      </c>
      <c r="D1086" s="55"/>
      <c r="E1086" s="55"/>
      <c r="F1086" s="55"/>
      <c r="G1086" s="55"/>
      <c r="H1086" s="55"/>
      <c r="I1086" s="55"/>
    </row>
    <row r="1087" spans="2:9" ht="15" x14ac:dyDescent="0.2">
      <c r="B1087" s="57"/>
      <c r="C1087" s="56">
        <v>43455</v>
      </c>
      <c r="D1087" s="55"/>
      <c r="E1087" s="55"/>
      <c r="F1087" s="55"/>
      <c r="G1087" s="55"/>
      <c r="H1087" s="55"/>
      <c r="I1087" s="55"/>
    </row>
    <row r="1088" spans="2:9" ht="15" x14ac:dyDescent="0.2">
      <c r="B1088" s="57"/>
      <c r="C1088" s="56">
        <v>43456</v>
      </c>
      <c r="D1088" s="55"/>
      <c r="E1088" s="55"/>
      <c r="F1088" s="55"/>
      <c r="G1088" s="55"/>
      <c r="H1088" s="55"/>
      <c r="I1088" s="55"/>
    </row>
    <row r="1089" spans="2:9" ht="15" x14ac:dyDescent="0.2">
      <c r="B1089" s="57">
        <f>WEEKNUM(C1089)</f>
        <v>52</v>
      </c>
      <c r="C1089" s="56">
        <v>43457</v>
      </c>
      <c r="D1089" s="55"/>
      <c r="E1089" s="55"/>
      <c r="F1089" s="55"/>
      <c r="G1089" s="55"/>
      <c r="H1089" s="55"/>
      <c r="I1089" s="55"/>
    </row>
    <row r="1090" spans="2:9" ht="15" x14ac:dyDescent="0.2">
      <c r="B1090" s="57"/>
      <c r="C1090" s="56">
        <v>43458</v>
      </c>
      <c r="D1090" s="55"/>
      <c r="E1090" s="55"/>
      <c r="F1090" s="55"/>
      <c r="G1090" s="55"/>
      <c r="H1090" s="55"/>
      <c r="I1090" s="55"/>
    </row>
    <row r="1091" spans="2:9" ht="15" x14ac:dyDescent="0.2">
      <c r="B1091" s="57"/>
      <c r="C1091" s="56">
        <v>43459</v>
      </c>
      <c r="D1091" s="55"/>
      <c r="E1091" s="55"/>
      <c r="F1091" s="55"/>
      <c r="G1091" s="55"/>
      <c r="H1091" s="55"/>
      <c r="I1091" s="55"/>
    </row>
    <row r="1092" spans="2:9" ht="15" x14ac:dyDescent="0.2">
      <c r="B1092" s="57"/>
      <c r="C1092" s="56">
        <v>43460</v>
      </c>
      <c r="D1092" s="55"/>
      <c r="E1092" s="55"/>
      <c r="F1092" s="55"/>
      <c r="G1092" s="55"/>
      <c r="H1092" s="55"/>
      <c r="I1092" s="55"/>
    </row>
    <row r="1093" spans="2:9" ht="15" x14ac:dyDescent="0.2">
      <c r="B1093" s="57"/>
      <c r="C1093" s="56">
        <v>43461</v>
      </c>
      <c r="D1093" s="55"/>
      <c r="E1093" s="55"/>
      <c r="F1093" s="55"/>
      <c r="G1093" s="55"/>
      <c r="H1093" s="55"/>
      <c r="I1093" s="55"/>
    </row>
    <row r="1094" spans="2:9" ht="15" x14ac:dyDescent="0.2">
      <c r="B1094" s="57"/>
      <c r="C1094" s="56">
        <v>43462</v>
      </c>
      <c r="D1094" s="55"/>
      <c r="E1094" s="55"/>
      <c r="F1094" s="55"/>
      <c r="G1094" s="55"/>
      <c r="H1094" s="55"/>
      <c r="I1094" s="55"/>
    </row>
    <row r="1095" spans="2:9" ht="15" x14ac:dyDescent="0.2">
      <c r="B1095" s="57"/>
      <c r="C1095" s="56">
        <v>43463</v>
      </c>
      <c r="D1095" s="55"/>
      <c r="E1095" s="55"/>
      <c r="F1095" s="55"/>
      <c r="G1095" s="55"/>
      <c r="H1095" s="55"/>
      <c r="I1095" s="55"/>
    </row>
    <row r="1096" spans="2:9" ht="15" x14ac:dyDescent="0.2">
      <c r="B1096" s="55">
        <f>WEEKNUM(C1096)</f>
        <v>53</v>
      </c>
      <c r="C1096" s="56">
        <v>43464</v>
      </c>
      <c r="D1096" s="55"/>
      <c r="E1096" s="55"/>
      <c r="F1096" s="55"/>
      <c r="G1096" s="55"/>
      <c r="H1096" s="55"/>
      <c r="I1096" s="55"/>
    </row>
    <row r="1097" spans="2:9" ht="15" x14ac:dyDescent="0.2">
      <c r="B1097" s="55">
        <f>WEEKNUM(C1097)</f>
        <v>53</v>
      </c>
      <c r="C1097" s="56">
        <v>43465</v>
      </c>
      <c r="D1097" s="55"/>
      <c r="E1097" s="55"/>
      <c r="F1097" s="55"/>
      <c r="G1097" s="55"/>
      <c r="H1097" s="55"/>
      <c r="I1097" s="55"/>
    </row>
    <row r="1098" spans="2:9" ht="15" x14ac:dyDescent="0.2">
      <c r="B1098" s="55">
        <f>WEEKNUM(C1098)</f>
        <v>1</v>
      </c>
      <c r="C1098" s="56">
        <v>43466</v>
      </c>
      <c r="D1098" s="55"/>
      <c r="E1098" s="55"/>
      <c r="F1098" s="55"/>
      <c r="G1098" s="55"/>
      <c r="H1098" s="55"/>
      <c r="I1098" s="55"/>
    </row>
    <row r="1099" spans="2:9" ht="15" x14ac:dyDescent="0.2">
      <c r="B1099" s="55">
        <f>WEEKNUM(C1099)</f>
        <v>1</v>
      </c>
      <c r="C1099" s="56">
        <v>43467</v>
      </c>
      <c r="D1099" s="55"/>
      <c r="E1099" s="55"/>
      <c r="F1099" s="55"/>
      <c r="G1099" s="55"/>
      <c r="H1099" s="55"/>
      <c r="I1099" s="55"/>
    </row>
    <row r="1100" spans="2:9" ht="15" x14ac:dyDescent="0.2">
      <c r="B1100" s="55">
        <f>WEEKNUM(C1100)</f>
        <v>1</v>
      </c>
      <c r="C1100" s="56">
        <v>43468</v>
      </c>
      <c r="D1100" s="55"/>
      <c r="E1100" s="55"/>
      <c r="F1100" s="55"/>
      <c r="G1100" s="55"/>
      <c r="H1100" s="55"/>
      <c r="I1100" s="55"/>
    </row>
    <row r="1101" spans="2:9" ht="15" x14ac:dyDescent="0.2">
      <c r="B1101" s="55">
        <f>WEEKNUM(C1101)</f>
        <v>1</v>
      </c>
      <c r="C1101" s="56">
        <v>43469</v>
      </c>
      <c r="D1101" s="55"/>
      <c r="E1101" s="55"/>
      <c r="F1101" s="55"/>
      <c r="G1101" s="55"/>
      <c r="H1101" s="55"/>
      <c r="I1101" s="55"/>
    </row>
    <row r="1102" spans="2:9" ht="15" x14ac:dyDescent="0.2">
      <c r="B1102" s="55">
        <f>WEEKNUM(C1102)</f>
        <v>1</v>
      </c>
      <c r="C1102" s="56">
        <v>43470</v>
      </c>
      <c r="D1102" s="55"/>
      <c r="E1102" s="55"/>
      <c r="F1102" s="55"/>
      <c r="G1102" s="55"/>
      <c r="H1102" s="55"/>
      <c r="I1102" s="55"/>
    </row>
    <row r="1103" spans="2:9" ht="15" x14ac:dyDescent="0.2">
      <c r="B1103" s="55">
        <f>WEEKNUM(C1103)</f>
        <v>2</v>
      </c>
      <c r="C1103" s="56">
        <v>43471</v>
      </c>
      <c r="D1103" s="55"/>
      <c r="E1103" s="55"/>
      <c r="F1103" s="55"/>
      <c r="G1103" s="55"/>
      <c r="H1103" s="55"/>
      <c r="I1103" s="55"/>
    </row>
    <row r="1104" spans="2:9" ht="15" x14ac:dyDescent="0.2">
      <c r="B1104" s="55">
        <f>WEEKNUM(C1104)</f>
        <v>2</v>
      </c>
      <c r="C1104" s="56">
        <v>43472</v>
      </c>
      <c r="D1104" s="55"/>
      <c r="E1104" s="55"/>
      <c r="F1104" s="55"/>
      <c r="G1104" s="55"/>
      <c r="H1104" s="55"/>
      <c r="I1104" s="55"/>
    </row>
    <row r="1105" spans="2:9" ht="15" x14ac:dyDescent="0.2">
      <c r="B1105" s="55">
        <f>WEEKNUM(C1105)</f>
        <v>2</v>
      </c>
      <c r="C1105" s="56">
        <v>43473</v>
      </c>
      <c r="D1105" s="55"/>
      <c r="E1105" s="55"/>
      <c r="F1105" s="55"/>
      <c r="G1105" s="55"/>
      <c r="H1105" s="55"/>
      <c r="I1105" s="55"/>
    </row>
    <row r="1106" spans="2:9" ht="15" x14ac:dyDescent="0.2">
      <c r="B1106" s="55">
        <f>WEEKNUM(C1106)</f>
        <v>2</v>
      </c>
      <c r="C1106" s="56">
        <v>43474</v>
      </c>
      <c r="D1106" s="55"/>
      <c r="E1106" s="55"/>
      <c r="F1106" s="55"/>
      <c r="G1106" s="55"/>
      <c r="H1106" s="55"/>
      <c r="I1106" s="55"/>
    </row>
    <row r="1107" spans="2:9" ht="15" x14ac:dyDescent="0.2">
      <c r="B1107" s="55">
        <f>WEEKNUM(C1107)</f>
        <v>2</v>
      </c>
      <c r="C1107" s="56">
        <v>43475</v>
      </c>
      <c r="D1107" s="55"/>
      <c r="E1107" s="55"/>
      <c r="F1107" s="55"/>
      <c r="G1107" s="55"/>
      <c r="H1107" s="55"/>
      <c r="I1107" s="55"/>
    </row>
    <row r="1108" spans="2:9" ht="15" x14ac:dyDescent="0.2">
      <c r="B1108" s="55">
        <f>WEEKNUM(C1108)</f>
        <v>2</v>
      </c>
      <c r="C1108" s="56">
        <v>43476</v>
      </c>
      <c r="D1108" s="55"/>
      <c r="E1108" s="55"/>
      <c r="F1108" s="55"/>
      <c r="G1108" s="55"/>
      <c r="H1108" s="55"/>
      <c r="I1108" s="55"/>
    </row>
    <row r="1109" spans="2:9" ht="15" x14ac:dyDescent="0.2">
      <c r="B1109" s="55">
        <f>WEEKNUM(C1109)</f>
        <v>2</v>
      </c>
      <c r="C1109" s="56">
        <v>43477</v>
      </c>
      <c r="D1109" s="55"/>
      <c r="E1109" s="55"/>
      <c r="F1109" s="55"/>
      <c r="G1109" s="55"/>
      <c r="H1109" s="55"/>
      <c r="I1109" s="55"/>
    </row>
    <row r="1110" spans="2:9" ht="15" x14ac:dyDescent="0.2">
      <c r="B1110" s="55">
        <f>WEEKNUM(C1110)</f>
        <v>3</v>
      </c>
      <c r="C1110" s="56">
        <v>43478</v>
      </c>
      <c r="D1110" s="55"/>
      <c r="E1110" s="55"/>
      <c r="F1110" s="55"/>
      <c r="G1110" s="55"/>
      <c r="H1110" s="55"/>
      <c r="I1110" s="55"/>
    </row>
    <row r="1111" spans="2:9" ht="15" x14ac:dyDescent="0.2">
      <c r="B1111" s="55">
        <f>WEEKNUM(C1111)</f>
        <v>3</v>
      </c>
      <c r="C1111" s="56">
        <v>43479</v>
      </c>
      <c r="D1111" s="55"/>
      <c r="E1111" s="55"/>
      <c r="F1111" s="55"/>
      <c r="G1111" s="55"/>
      <c r="H1111" s="55"/>
      <c r="I1111" s="55"/>
    </row>
    <row r="1112" spans="2:9" ht="15" x14ac:dyDescent="0.2">
      <c r="B1112" s="55">
        <f>WEEKNUM(C1112)</f>
        <v>3</v>
      </c>
      <c r="C1112" s="56">
        <v>43480</v>
      </c>
      <c r="D1112" s="55"/>
      <c r="E1112" s="55"/>
      <c r="F1112" s="55"/>
      <c r="G1112" s="55"/>
      <c r="H1112" s="55"/>
      <c r="I1112" s="55"/>
    </row>
    <row r="1113" spans="2:9" ht="15" x14ac:dyDescent="0.2">
      <c r="B1113" s="55">
        <f>WEEKNUM(C1113)</f>
        <v>3</v>
      </c>
      <c r="C1113" s="56">
        <v>43481</v>
      </c>
      <c r="D1113" s="55"/>
      <c r="E1113" s="55"/>
      <c r="F1113" s="55"/>
      <c r="G1113" s="55"/>
      <c r="H1113" s="55"/>
      <c r="I1113" s="55"/>
    </row>
    <row r="1114" spans="2:9" ht="15" x14ac:dyDescent="0.2">
      <c r="B1114" s="55">
        <f>WEEKNUM(C1114)</f>
        <v>3</v>
      </c>
      <c r="C1114" s="56">
        <v>43482</v>
      </c>
      <c r="D1114" s="55"/>
      <c r="E1114" s="55"/>
      <c r="F1114" s="55"/>
      <c r="G1114" s="55"/>
      <c r="H1114" s="55"/>
      <c r="I1114" s="55"/>
    </row>
    <row r="1115" spans="2:9" ht="15" x14ac:dyDescent="0.2">
      <c r="B1115" s="55">
        <f>WEEKNUM(C1115)</f>
        <v>3</v>
      </c>
      <c r="C1115" s="56">
        <v>43483</v>
      </c>
      <c r="D1115" s="55"/>
      <c r="E1115" s="55"/>
      <c r="F1115" s="55"/>
      <c r="G1115" s="55"/>
      <c r="H1115" s="55"/>
      <c r="I1115" s="55"/>
    </row>
    <row r="1116" spans="2:9" ht="15" x14ac:dyDescent="0.2">
      <c r="B1116" s="55">
        <f>WEEKNUM(C1116)</f>
        <v>3</v>
      </c>
      <c r="C1116" s="56">
        <v>43484</v>
      </c>
      <c r="D1116" s="55"/>
      <c r="E1116" s="55"/>
      <c r="F1116" s="55"/>
      <c r="G1116" s="55"/>
      <c r="H1116" s="55"/>
      <c r="I1116" s="55"/>
    </row>
    <row r="1117" spans="2:9" ht="15" x14ac:dyDescent="0.2">
      <c r="B1117" s="55">
        <f>WEEKNUM(C1117)</f>
        <v>4</v>
      </c>
      <c r="C1117" s="56">
        <v>43485</v>
      </c>
      <c r="D1117" s="55"/>
      <c r="E1117" s="55"/>
      <c r="F1117" s="55"/>
      <c r="G1117" s="55"/>
      <c r="H1117" s="55"/>
      <c r="I1117" s="55"/>
    </row>
    <row r="1118" spans="2:9" ht="15" x14ac:dyDescent="0.2">
      <c r="B1118" s="55">
        <f>WEEKNUM(C1118)</f>
        <v>4</v>
      </c>
      <c r="C1118" s="56">
        <v>43486</v>
      </c>
      <c r="D1118" s="55"/>
      <c r="E1118" s="55"/>
      <c r="F1118" s="55"/>
      <c r="G1118" s="55"/>
      <c r="H1118" s="55"/>
      <c r="I1118" s="55"/>
    </row>
    <row r="1119" spans="2:9" ht="15" x14ac:dyDescent="0.2">
      <c r="B1119" s="55">
        <f>WEEKNUM(C1119)</f>
        <v>4</v>
      </c>
      <c r="C1119" s="56">
        <v>43487</v>
      </c>
      <c r="D1119" s="55"/>
      <c r="E1119" s="55"/>
      <c r="F1119" s="55"/>
      <c r="G1119" s="55"/>
      <c r="H1119" s="55"/>
      <c r="I1119" s="55"/>
    </row>
    <row r="1120" spans="2:9" ht="15" x14ac:dyDescent="0.2">
      <c r="B1120" s="55">
        <f>WEEKNUM(C1120)</f>
        <v>4</v>
      </c>
      <c r="C1120" s="56">
        <v>43488</v>
      </c>
      <c r="D1120" s="55"/>
      <c r="E1120" s="55"/>
      <c r="F1120" s="55"/>
      <c r="G1120" s="55"/>
      <c r="H1120" s="55"/>
      <c r="I1120" s="55"/>
    </row>
    <row r="1121" spans="2:9" ht="15" x14ac:dyDescent="0.2">
      <c r="B1121" s="55">
        <f>WEEKNUM(C1121)</f>
        <v>4</v>
      </c>
      <c r="C1121" s="56">
        <v>43489</v>
      </c>
      <c r="D1121" s="55"/>
      <c r="E1121" s="55"/>
      <c r="F1121" s="55"/>
      <c r="G1121" s="55"/>
      <c r="H1121" s="55"/>
      <c r="I1121" s="55"/>
    </row>
    <row r="1122" spans="2:9" ht="15" x14ac:dyDescent="0.2">
      <c r="B1122" s="55">
        <f>WEEKNUM(C1122)</f>
        <v>4</v>
      </c>
      <c r="C1122" s="56">
        <v>43490</v>
      </c>
      <c r="D1122" s="55"/>
      <c r="E1122" s="55"/>
      <c r="F1122" s="55"/>
      <c r="G1122" s="55"/>
      <c r="H1122" s="55"/>
      <c r="I1122" s="55"/>
    </row>
    <row r="1123" spans="2:9" ht="15" x14ac:dyDescent="0.2">
      <c r="B1123" s="55">
        <f>WEEKNUM(C1123)</f>
        <v>4</v>
      </c>
      <c r="C1123" s="56">
        <v>43491</v>
      </c>
      <c r="D1123" s="55"/>
      <c r="E1123" s="55"/>
      <c r="F1123" s="55"/>
      <c r="G1123" s="55"/>
      <c r="H1123" s="55"/>
      <c r="I1123" s="55"/>
    </row>
    <row r="1124" spans="2:9" ht="15" x14ac:dyDescent="0.2">
      <c r="B1124" s="55">
        <f>WEEKNUM(C1124)</f>
        <v>5</v>
      </c>
      <c r="C1124" s="56">
        <v>43492</v>
      </c>
      <c r="D1124" s="55"/>
      <c r="E1124" s="55"/>
      <c r="F1124" s="55"/>
      <c r="G1124" s="55"/>
      <c r="H1124" s="55"/>
      <c r="I1124" s="55"/>
    </row>
    <row r="1125" spans="2:9" ht="15" x14ac:dyDescent="0.2">
      <c r="B1125" s="55">
        <f>WEEKNUM(C1125)</f>
        <v>5</v>
      </c>
      <c r="C1125" s="56">
        <v>43493</v>
      </c>
      <c r="D1125" s="55"/>
      <c r="E1125" s="55"/>
      <c r="F1125" s="55"/>
      <c r="G1125" s="55"/>
      <c r="H1125" s="55"/>
      <c r="I1125" s="55"/>
    </row>
    <row r="1126" spans="2:9" ht="15" x14ac:dyDescent="0.2">
      <c r="B1126" s="55">
        <f>WEEKNUM(C1126)</f>
        <v>5</v>
      </c>
      <c r="C1126" s="56">
        <v>43494</v>
      </c>
      <c r="D1126" s="55"/>
      <c r="E1126" s="55"/>
      <c r="F1126" s="55"/>
      <c r="G1126" s="55"/>
      <c r="H1126" s="55"/>
      <c r="I1126" s="55"/>
    </row>
    <row r="1127" spans="2:9" ht="15" x14ac:dyDescent="0.2">
      <c r="B1127" s="55">
        <f>WEEKNUM(C1127)</f>
        <v>5</v>
      </c>
      <c r="C1127" s="56">
        <v>43495</v>
      </c>
      <c r="D1127" s="55"/>
      <c r="E1127" s="55"/>
      <c r="F1127" s="55"/>
      <c r="G1127" s="55"/>
      <c r="H1127" s="55"/>
      <c r="I1127" s="55"/>
    </row>
    <row r="1128" spans="2:9" ht="15" x14ac:dyDescent="0.2">
      <c r="B1128" s="55">
        <f>WEEKNUM(C1128)</f>
        <v>5</v>
      </c>
      <c r="C1128" s="56">
        <v>43496</v>
      </c>
      <c r="D1128" s="55"/>
      <c r="E1128" s="55"/>
      <c r="F1128" s="55"/>
      <c r="G1128" s="55"/>
      <c r="H1128" s="55"/>
      <c r="I1128" s="55"/>
    </row>
    <row r="1129" spans="2:9" ht="15" x14ac:dyDescent="0.2">
      <c r="B1129" s="55">
        <f>WEEKNUM(C1129)</f>
        <v>5</v>
      </c>
      <c r="C1129" s="56">
        <v>43497</v>
      </c>
      <c r="D1129" s="55"/>
      <c r="E1129" s="55"/>
      <c r="F1129" s="55"/>
      <c r="G1129" s="55"/>
      <c r="H1129" s="55"/>
      <c r="I1129" s="55"/>
    </row>
    <row r="1130" spans="2:9" ht="15" x14ac:dyDescent="0.2">
      <c r="B1130" s="55">
        <f>WEEKNUM(C1130)</f>
        <v>5</v>
      </c>
      <c r="C1130" s="56">
        <v>43498</v>
      </c>
      <c r="D1130" s="55"/>
      <c r="E1130" s="55"/>
      <c r="F1130" s="55"/>
      <c r="G1130" s="55"/>
      <c r="H1130" s="55"/>
      <c r="I1130" s="55"/>
    </row>
    <row r="1131" spans="2:9" ht="15" x14ac:dyDescent="0.2">
      <c r="B1131" s="55">
        <f>WEEKNUM(C1131)</f>
        <v>6</v>
      </c>
      <c r="C1131" s="56">
        <v>43499</v>
      </c>
      <c r="D1131" s="55"/>
      <c r="E1131" s="55"/>
      <c r="F1131" s="55"/>
      <c r="G1131" s="55"/>
      <c r="H1131" s="55"/>
      <c r="I1131" s="55"/>
    </row>
    <row r="1132" spans="2:9" ht="15" x14ac:dyDescent="0.2">
      <c r="B1132" s="55">
        <f>WEEKNUM(C1132)</f>
        <v>6</v>
      </c>
      <c r="C1132" s="56">
        <v>43500</v>
      </c>
      <c r="D1132" s="55"/>
      <c r="E1132" s="55"/>
      <c r="F1132" s="55"/>
      <c r="G1132" s="55"/>
      <c r="H1132" s="55"/>
      <c r="I1132" s="55"/>
    </row>
    <row r="1133" spans="2:9" ht="15" x14ac:dyDescent="0.2">
      <c r="B1133" s="55">
        <f>WEEKNUM(C1133)</f>
        <v>6</v>
      </c>
      <c r="C1133" s="56">
        <v>43501</v>
      </c>
      <c r="D1133" s="55"/>
      <c r="E1133" s="55"/>
      <c r="F1133" s="55"/>
      <c r="G1133" s="55"/>
      <c r="H1133" s="55"/>
      <c r="I1133" s="55"/>
    </row>
    <row r="1134" spans="2:9" ht="15" x14ac:dyDescent="0.2">
      <c r="B1134" s="55">
        <f>WEEKNUM(C1134)</f>
        <v>6</v>
      </c>
      <c r="C1134" s="56">
        <v>43502</v>
      </c>
      <c r="D1134" s="55"/>
      <c r="E1134" s="55"/>
      <c r="F1134" s="55"/>
      <c r="G1134" s="55"/>
      <c r="H1134" s="55"/>
      <c r="I1134" s="55"/>
    </row>
    <row r="1135" spans="2:9" ht="15" x14ac:dyDescent="0.2">
      <c r="B1135" s="55">
        <f>WEEKNUM(C1135)</f>
        <v>6</v>
      </c>
      <c r="C1135" s="56">
        <v>43503</v>
      </c>
      <c r="D1135" s="55"/>
      <c r="E1135" s="55"/>
      <c r="F1135" s="55"/>
      <c r="G1135" s="55"/>
      <c r="H1135" s="55"/>
      <c r="I1135" s="55"/>
    </row>
    <row r="1136" spans="2:9" ht="15" x14ac:dyDescent="0.2">
      <c r="B1136" s="55">
        <f>WEEKNUM(C1136)</f>
        <v>6</v>
      </c>
      <c r="C1136" s="56">
        <v>43504</v>
      </c>
      <c r="D1136" s="55"/>
      <c r="E1136" s="55"/>
      <c r="F1136" s="55"/>
      <c r="G1136" s="55"/>
      <c r="H1136" s="55"/>
      <c r="I1136" s="55"/>
    </row>
    <row r="1137" spans="2:9" ht="15" x14ac:dyDescent="0.2">
      <c r="B1137" s="55">
        <f>WEEKNUM(C1137)</f>
        <v>6</v>
      </c>
      <c r="C1137" s="56">
        <v>43505</v>
      </c>
      <c r="D1137" s="55"/>
      <c r="E1137" s="55"/>
      <c r="F1137" s="55"/>
      <c r="G1137" s="55"/>
      <c r="H1137" s="55"/>
      <c r="I1137" s="55"/>
    </row>
    <row r="1138" spans="2:9" ht="15" x14ac:dyDescent="0.2">
      <c r="B1138" s="55">
        <f>WEEKNUM(C1138)</f>
        <v>7</v>
      </c>
      <c r="C1138" s="56">
        <v>43506</v>
      </c>
      <c r="D1138" s="55"/>
      <c r="E1138" s="55"/>
      <c r="F1138" s="55"/>
      <c r="G1138" s="55"/>
      <c r="H1138" s="55"/>
      <c r="I1138" s="55"/>
    </row>
    <row r="1139" spans="2:9" ht="15" x14ac:dyDescent="0.2">
      <c r="B1139" s="55">
        <f>WEEKNUM(C1139)</f>
        <v>7</v>
      </c>
      <c r="C1139" s="56">
        <v>43507</v>
      </c>
      <c r="D1139" s="55"/>
      <c r="E1139" s="55"/>
      <c r="F1139" s="55"/>
      <c r="G1139" s="55"/>
      <c r="H1139" s="55"/>
      <c r="I1139" s="55"/>
    </row>
    <row r="1140" spans="2:9" ht="15" x14ac:dyDescent="0.2">
      <c r="B1140" s="55">
        <f>WEEKNUM(C1140)</f>
        <v>7</v>
      </c>
      <c r="C1140" s="56">
        <v>43508</v>
      </c>
      <c r="D1140" s="55"/>
      <c r="E1140" s="55"/>
      <c r="F1140" s="55"/>
      <c r="G1140" s="55"/>
      <c r="H1140" s="55"/>
      <c r="I1140" s="55"/>
    </row>
    <row r="1141" spans="2:9" ht="15" x14ac:dyDescent="0.2">
      <c r="B1141" s="55">
        <f>WEEKNUM(C1141)</f>
        <v>7</v>
      </c>
      <c r="C1141" s="56">
        <v>43509</v>
      </c>
      <c r="D1141" s="55"/>
      <c r="E1141" s="55"/>
      <c r="F1141" s="55"/>
      <c r="G1141" s="55"/>
      <c r="H1141" s="55"/>
      <c r="I1141" s="55"/>
    </row>
    <row r="1142" spans="2:9" ht="15" x14ac:dyDescent="0.2">
      <c r="B1142" s="55">
        <f>WEEKNUM(C1142)</f>
        <v>7</v>
      </c>
      <c r="C1142" s="56">
        <v>43510</v>
      </c>
      <c r="D1142" s="55"/>
      <c r="E1142" s="55"/>
      <c r="F1142" s="55"/>
      <c r="G1142" s="55"/>
      <c r="H1142" s="55"/>
      <c r="I1142" s="55"/>
    </row>
    <row r="1143" spans="2:9" ht="15" x14ac:dyDescent="0.2">
      <c r="B1143" s="55">
        <f>WEEKNUM(C1143)</f>
        <v>7</v>
      </c>
      <c r="C1143" s="56">
        <v>43511</v>
      </c>
      <c r="D1143" s="55"/>
      <c r="E1143" s="55"/>
      <c r="F1143" s="55"/>
      <c r="G1143" s="55"/>
      <c r="H1143" s="55"/>
      <c r="I1143" s="55"/>
    </row>
    <row r="1144" spans="2:9" ht="15" x14ac:dyDescent="0.2">
      <c r="B1144" s="55">
        <f>WEEKNUM(C1144)</f>
        <v>7</v>
      </c>
      <c r="C1144" s="56">
        <v>43512</v>
      </c>
      <c r="D1144" s="55"/>
      <c r="E1144" s="55"/>
      <c r="F1144" s="55"/>
      <c r="G1144" s="55"/>
      <c r="H1144" s="55"/>
      <c r="I1144" s="55"/>
    </row>
    <row r="1145" spans="2:9" ht="15" x14ac:dyDescent="0.2">
      <c r="B1145" s="55">
        <f>WEEKNUM(C1145)</f>
        <v>8</v>
      </c>
      <c r="C1145" s="56">
        <v>43513</v>
      </c>
      <c r="D1145" s="55"/>
      <c r="E1145" s="55"/>
      <c r="F1145" s="55"/>
      <c r="G1145" s="55"/>
      <c r="H1145" s="55"/>
      <c r="I1145" s="55"/>
    </row>
    <row r="1146" spans="2:9" ht="15" x14ac:dyDescent="0.2">
      <c r="B1146" s="55">
        <f>WEEKNUM(C1146)</f>
        <v>8</v>
      </c>
      <c r="C1146" s="56">
        <v>43514</v>
      </c>
      <c r="D1146" s="55"/>
      <c r="E1146" s="55"/>
      <c r="F1146" s="55"/>
      <c r="G1146" s="55"/>
      <c r="H1146" s="55"/>
      <c r="I1146" s="55"/>
    </row>
    <row r="1147" spans="2:9" ht="15" x14ac:dyDescent="0.2">
      <c r="B1147" s="55">
        <f>WEEKNUM(C1147)</f>
        <v>8</v>
      </c>
      <c r="C1147" s="56">
        <v>43515</v>
      </c>
      <c r="D1147" s="55"/>
      <c r="E1147" s="55"/>
      <c r="F1147" s="55"/>
      <c r="G1147" s="55"/>
      <c r="H1147" s="55"/>
      <c r="I1147" s="55"/>
    </row>
    <row r="1148" spans="2:9" ht="15" x14ac:dyDescent="0.2">
      <c r="B1148" s="55">
        <f>WEEKNUM(C1148)</f>
        <v>8</v>
      </c>
      <c r="C1148" s="56">
        <v>43516</v>
      </c>
      <c r="D1148" s="55"/>
      <c r="E1148" s="55"/>
      <c r="F1148" s="55"/>
      <c r="G1148" s="55"/>
      <c r="H1148" s="55"/>
      <c r="I1148" s="55"/>
    </row>
    <row r="1149" spans="2:9" ht="15" x14ac:dyDescent="0.2">
      <c r="B1149" s="55">
        <f>WEEKNUM(C1149)</f>
        <v>8</v>
      </c>
      <c r="C1149" s="56">
        <v>43517</v>
      </c>
      <c r="D1149" s="55"/>
      <c r="E1149" s="55"/>
      <c r="F1149" s="55"/>
      <c r="G1149" s="55"/>
      <c r="H1149" s="55"/>
      <c r="I1149" s="55"/>
    </row>
    <row r="1150" spans="2:9" ht="15" x14ac:dyDescent="0.2">
      <c r="B1150" s="55">
        <f>WEEKNUM(C1150)</f>
        <v>8</v>
      </c>
      <c r="C1150" s="56">
        <v>43518</v>
      </c>
      <c r="D1150" s="55"/>
      <c r="E1150" s="55"/>
      <c r="F1150" s="55"/>
      <c r="G1150" s="55"/>
      <c r="H1150" s="55"/>
      <c r="I1150" s="55"/>
    </row>
    <row r="1151" spans="2:9" ht="15" x14ac:dyDescent="0.2">
      <c r="B1151" s="55">
        <f>WEEKNUM(C1151)</f>
        <v>8</v>
      </c>
      <c r="C1151" s="56">
        <v>43519</v>
      </c>
      <c r="D1151" s="55"/>
      <c r="E1151" s="55"/>
      <c r="F1151" s="55"/>
      <c r="G1151" s="55"/>
      <c r="H1151" s="55"/>
      <c r="I1151" s="55"/>
    </row>
    <row r="1152" spans="2:9" ht="15" x14ac:dyDescent="0.2">
      <c r="B1152" s="55">
        <f>WEEKNUM(C1152)</f>
        <v>9</v>
      </c>
      <c r="C1152" s="56">
        <v>43520</v>
      </c>
      <c r="D1152" s="55"/>
      <c r="E1152" s="55"/>
      <c r="F1152" s="55"/>
      <c r="G1152" s="55"/>
      <c r="H1152" s="55"/>
      <c r="I1152" s="55"/>
    </row>
    <row r="1153" spans="2:9" ht="15" x14ac:dyDescent="0.2">
      <c r="B1153" s="55">
        <f>WEEKNUM(C1153)</f>
        <v>9</v>
      </c>
      <c r="C1153" s="56">
        <v>43521</v>
      </c>
      <c r="D1153" s="55"/>
      <c r="E1153" s="55"/>
      <c r="F1153" s="55"/>
      <c r="G1153" s="55"/>
      <c r="H1153" s="55"/>
      <c r="I1153" s="55"/>
    </row>
    <row r="1154" spans="2:9" ht="15" x14ac:dyDescent="0.2">
      <c r="B1154" s="55">
        <f>WEEKNUM(C1154)</f>
        <v>9</v>
      </c>
      <c r="C1154" s="56">
        <v>43522</v>
      </c>
      <c r="D1154" s="55"/>
      <c r="E1154" s="55"/>
      <c r="F1154" s="55"/>
      <c r="G1154" s="55"/>
      <c r="H1154" s="55"/>
      <c r="I1154" s="55"/>
    </row>
    <row r="1155" spans="2:9" ht="15" x14ac:dyDescent="0.2">
      <c r="B1155" s="55">
        <f>WEEKNUM(C1155)</f>
        <v>9</v>
      </c>
      <c r="C1155" s="56">
        <v>43523</v>
      </c>
      <c r="D1155" s="55"/>
      <c r="E1155" s="55"/>
      <c r="F1155" s="55"/>
      <c r="G1155" s="55"/>
      <c r="H1155" s="55"/>
      <c r="I1155" s="55"/>
    </row>
    <row r="1156" spans="2:9" ht="15" x14ac:dyDescent="0.2">
      <c r="B1156" s="55">
        <f>WEEKNUM(C1156)</f>
        <v>9</v>
      </c>
      <c r="C1156" s="56">
        <v>43524</v>
      </c>
      <c r="D1156" s="55"/>
      <c r="E1156" s="55"/>
      <c r="F1156" s="55"/>
      <c r="G1156" s="55"/>
      <c r="H1156" s="55"/>
      <c r="I1156" s="55"/>
    </row>
    <row r="1157" spans="2:9" ht="15" x14ac:dyDescent="0.2">
      <c r="B1157" s="55">
        <f>WEEKNUM(C1157)</f>
        <v>9</v>
      </c>
      <c r="C1157" s="56">
        <v>43525</v>
      </c>
      <c r="D1157" s="55"/>
      <c r="E1157" s="55"/>
      <c r="F1157" s="55"/>
      <c r="G1157" s="55"/>
      <c r="H1157" s="55"/>
      <c r="I1157" s="55"/>
    </row>
    <row r="1158" spans="2:9" ht="15" x14ac:dyDescent="0.2">
      <c r="B1158" s="55">
        <f>WEEKNUM(C1158)</f>
        <v>9</v>
      </c>
      <c r="C1158" s="56">
        <v>43526</v>
      </c>
      <c r="D1158" s="55"/>
      <c r="E1158" s="55"/>
      <c r="F1158" s="55"/>
      <c r="G1158" s="55"/>
      <c r="H1158" s="55"/>
      <c r="I1158" s="55"/>
    </row>
    <row r="1159" spans="2:9" ht="15" x14ac:dyDescent="0.2">
      <c r="B1159" s="55">
        <f>WEEKNUM(C1159)</f>
        <v>10</v>
      </c>
      <c r="C1159" s="56">
        <v>43527</v>
      </c>
      <c r="D1159" s="55"/>
      <c r="E1159" s="55"/>
      <c r="F1159" s="55"/>
      <c r="G1159" s="55"/>
      <c r="H1159" s="55"/>
      <c r="I1159" s="55"/>
    </row>
    <row r="1160" spans="2:9" ht="15" x14ac:dyDescent="0.2">
      <c r="B1160" s="55">
        <f>WEEKNUM(C1160)</f>
        <v>10</v>
      </c>
      <c r="C1160" s="56">
        <v>43528</v>
      </c>
      <c r="D1160" s="55"/>
      <c r="E1160" s="55"/>
      <c r="F1160" s="55"/>
      <c r="G1160" s="55"/>
      <c r="H1160" s="55"/>
      <c r="I1160" s="55"/>
    </row>
    <row r="1161" spans="2:9" ht="15" x14ac:dyDescent="0.2">
      <c r="B1161" s="55">
        <f>WEEKNUM(C1161)</f>
        <v>10</v>
      </c>
      <c r="C1161" s="56">
        <v>43529</v>
      </c>
      <c r="D1161" s="55"/>
      <c r="E1161" s="55"/>
      <c r="F1161" s="55"/>
      <c r="G1161" s="55"/>
      <c r="H1161" s="55"/>
      <c r="I1161" s="55"/>
    </row>
    <row r="1162" spans="2:9" ht="15" x14ac:dyDescent="0.2">
      <c r="B1162" s="55">
        <f>WEEKNUM(C1162)</f>
        <v>10</v>
      </c>
      <c r="C1162" s="56">
        <v>43530</v>
      </c>
      <c r="D1162" s="55"/>
      <c r="E1162" s="55"/>
      <c r="F1162" s="55"/>
      <c r="G1162" s="55"/>
      <c r="H1162" s="55"/>
      <c r="I1162" s="55"/>
    </row>
    <row r="1163" spans="2:9" ht="15" x14ac:dyDescent="0.2">
      <c r="B1163" s="55">
        <f>WEEKNUM(C1163)</f>
        <v>10</v>
      </c>
      <c r="C1163" s="56">
        <v>43531</v>
      </c>
      <c r="D1163" s="55"/>
      <c r="E1163" s="55"/>
      <c r="F1163" s="55"/>
      <c r="G1163" s="55"/>
      <c r="H1163" s="55"/>
      <c r="I1163" s="55"/>
    </row>
    <row r="1164" spans="2:9" ht="15" x14ac:dyDescent="0.2">
      <c r="B1164" s="55">
        <f>WEEKNUM(C1164)</f>
        <v>10</v>
      </c>
      <c r="C1164" s="56">
        <v>43532</v>
      </c>
      <c r="D1164" s="55"/>
      <c r="E1164" s="55"/>
      <c r="F1164" s="55"/>
      <c r="G1164" s="55"/>
      <c r="H1164" s="55"/>
      <c r="I1164" s="55"/>
    </row>
    <row r="1165" spans="2:9" ht="15" x14ac:dyDescent="0.2">
      <c r="B1165" s="55">
        <f>WEEKNUM(C1165)</f>
        <v>10</v>
      </c>
      <c r="C1165" s="56">
        <v>43533</v>
      </c>
      <c r="D1165" s="55"/>
      <c r="E1165" s="55"/>
      <c r="F1165" s="55"/>
      <c r="G1165" s="55"/>
      <c r="H1165" s="55"/>
      <c r="I1165" s="55"/>
    </row>
    <row r="1166" spans="2:9" ht="15" x14ac:dyDescent="0.2">
      <c r="B1166" s="55">
        <f>WEEKNUM(C1166)</f>
        <v>11</v>
      </c>
      <c r="C1166" s="56">
        <v>43534</v>
      </c>
      <c r="D1166" s="55"/>
      <c r="E1166" s="55"/>
      <c r="F1166" s="55"/>
      <c r="G1166" s="55"/>
      <c r="H1166" s="55"/>
      <c r="I1166" s="55"/>
    </row>
    <row r="1167" spans="2:9" ht="15" x14ac:dyDescent="0.2">
      <c r="B1167" s="55">
        <f>WEEKNUM(C1167)</f>
        <v>11</v>
      </c>
      <c r="C1167" s="56">
        <v>43535</v>
      </c>
      <c r="D1167" s="55"/>
      <c r="E1167" s="55"/>
      <c r="F1167" s="55"/>
      <c r="G1167" s="55"/>
      <c r="H1167" s="55"/>
      <c r="I1167" s="55"/>
    </row>
    <row r="1168" spans="2:9" ht="15" x14ac:dyDescent="0.2">
      <c r="B1168" s="55">
        <f>WEEKNUM(C1168)</f>
        <v>11</v>
      </c>
      <c r="C1168" s="56">
        <v>43536</v>
      </c>
      <c r="D1168" s="55"/>
      <c r="E1168" s="55"/>
      <c r="F1168" s="55"/>
      <c r="G1168" s="55"/>
      <c r="H1168" s="55"/>
      <c r="I1168" s="55"/>
    </row>
    <row r="1169" spans="2:9" ht="15" x14ac:dyDescent="0.2">
      <c r="B1169" s="55">
        <f>WEEKNUM(C1169)</f>
        <v>11</v>
      </c>
      <c r="C1169" s="56">
        <v>43537</v>
      </c>
      <c r="D1169" s="55"/>
      <c r="E1169" s="55"/>
      <c r="F1169" s="55"/>
      <c r="G1169" s="55"/>
      <c r="H1169" s="55"/>
      <c r="I1169" s="55"/>
    </row>
    <row r="1170" spans="2:9" ht="15" x14ac:dyDescent="0.2">
      <c r="B1170" s="55">
        <f>WEEKNUM(C1170)</f>
        <v>11</v>
      </c>
      <c r="C1170" s="56">
        <v>43538</v>
      </c>
      <c r="D1170" s="55"/>
      <c r="E1170" s="55"/>
      <c r="F1170" s="55"/>
      <c r="G1170" s="55"/>
      <c r="H1170" s="55"/>
      <c r="I1170" s="55"/>
    </row>
    <row r="1171" spans="2:9" ht="15" x14ac:dyDescent="0.2">
      <c r="B1171" s="55">
        <f>WEEKNUM(C1171)</f>
        <v>11</v>
      </c>
      <c r="C1171" s="56">
        <v>43539</v>
      </c>
      <c r="D1171" s="55"/>
      <c r="E1171" s="55"/>
      <c r="F1171" s="55"/>
      <c r="G1171" s="55"/>
      <c r="H1171" s="55"/>
      <c r="I1171" s="55"/>
    </row>
    <row r="1172" spans="2:9" ht="15" x14ac:dyDescent="0.2">
      <c r="B1172" s="55">
        <f>WEEKNUM(C1172)</f>
        <v>11</v>
      </c>
      <c r="C1172" s="56">
        <v>43540</v>
      </c>
      <c r="D1172" s="55"/>
      <c r="E1172" s="55"/>
      <c r="F1172" s="55"/>
      <c r="G1172" s="55"/>
      <c r="H1172" s="55"/>
      <c r="I1172" s="55"/>
    </row>
    <row r="1173" spans="2:9" ht="15" x14ac:dyDescent="0.2">
      <c r="B1173" s="55">
        <f>WEEKNUM(C1173)</f>
        <v>12</v>
      </c>
      <c r="C1173" s="56">
        <v>43541</v>
      </c>
      <c r="D1173" s="55"/>
      <c r="E1173" s="55"/>
      <c r="F1173" s="55"/>
      <c r="G1173" s="55"/>
      <c r="H1173" s="55"/>
      <c r="I1173" s="55"/>
    </row>
    <row r="1174" spans="2:9" ht="15" x14ac:dyDescent="0.2">
      <c r="B1174" s="55">
        <f>WEEKNUM(C1174)</f>
        <v>12</v>
      </c>
      <c r="C1174" s="56">
        <v>43542</v>
      </c>
      <c r="D1174" s="55"/>
      <c r="E1174" s="55"/>
      <c r="F1174" s="55"/>
      <c r="G1174" s="55"/>
      <c r="H1174" s="55"/>
      <c r="I1174" s="55"/>
    </row>
    <row r="1175" spans="2:9" ht="15" x14ac:dyDescent="0.2">
      <c r="B1175" s="55">
        <f>WEEKNUM(C1175)</f>
        <v>12</v>
      </c>
      <c r="C1175" s="56">
        <v>43543</v>
      </c>
      <c r="D1175" s="55"/>
      <c r="E1175" s="55"/>
      <c r="F1175" s="55"/>
      <c r="G1175" s="55"/>
      <c r="H1175" s="55"/>
      <c r="I1175" s="55"/>
    </row>
    <row r="1176" spans="2:9" ht="15" x14ac:dyDescent="0.2">
      <c r="B1176" s="55">
        <f>WEEKNUM(C1176)</f>
        <v>12</v>
      </c>
      <c r="C1176" s="56">
        <v>43544</v>
      </c>
      <c r="D1176" s="55"/>
      <c r="E1176" s="55"/>
      <c r="F1176" s="55"/>
      <c r="G1176" s="55"/>
      <c r="H1176" s="55"/>
      <c r="I1176" s="55"/>
    </row>
    <row r="1177" spans="2:9" ht="15" x14ac:dyDescent="0.2">
      <c r="B1177" s="55">
        <f>WEEKNUM(C1177)</f>
        <v>12</v>
      </c>
      <c r="C1177" s="56">
        <v>43545</v>
      </c>
      <c r="D1177" s="55"/>
      <c r="E1177" s="55"/>
      <c r="F1177" s="55"/>
      <c r="G1177" s="55"/>
      <c r="H1177" s="55"/>
      <c r="I1177" s="55"/>
    </row>
    <row r="1178" spans="2:9" ht="15" x14ac:dyDescent="0.2">
      <c r="B1178" s="55">
        <f>WEEKNUM(C1178)</f>
        <v>12</v>
      </c>
      <c r="C1178" s="56">
        <v>43546</v>
      </c>
      <c r="D1178" s="55"/>
      <c r="E1178" s="55"/>
      <c r="F1178" s="55"/>
      <c r="G1178" s="55"/>
      <c r="H1178" s="55"/>
      <c r="I1178" s="55"/>
    </row>
    <row r="1179" spans="2:9" ht="15" x14ac:dyDescent="0.2">
      <c r="B1179" s="55">
        <f>WEEKNUM(C1179)</f>
        <v>12</v>
      </c>
      <c r="C1179" s="56">
        <v>43547</v>
      </c>
      <c r="D1179" s="55"/>
      <c r="E1179" s="55"/>
      <c r="F1179" s="55"/>
      <c r="G1179" s="55"/>
      <c r="H1179" s="55"/>
      <c r="I1179" s="55"/>
    </row>
    <row r="1180" spans="2:9" ht="15" x14ac:dyDescent="0.2">
      <c r="B1180" s="55">
        <f>WEEKNUM(C1180)</f>
        <v>13</v>
      </c>
      <c r="C1180" s="56">
        <v>43548</v>
      </c>
      <c r="D1180" s="55"/>
      <c r="E1180" s="55"/>
      <c r="F1180" s="55"/>
      <c r="G1180" s="55"/>
      <c r="H1180" s="55"/>
      <c r="I1180" s="55"/>
    </row>
    <row r="1181" spans="2:9" ht="15" x14ac:dyDescent="0.2">
      <c r="B1181" s="55">
        <f>WEEKNUM(C1181)</f>
        <v>13</v>
      </c>
      <c r="C1181" s="56">
        <v>43549</v>
      </c>
      <c r="D1181" s="55"/>
      <c r="E1181" s="55"/>
      <c r="F1181" s="55"/>
      <c r="G1181" s="55"/>
      <c r="H1181" s="55"/>
      <c r="I1181" s="55"/>
    </row>
    <row r="1182" spans="2:9" ht="15" x14ac:dyDescent="0.2">
      <c r="B1182" s="55">
        <f>WEEKNUM(C1182)</f>
        <v>13</v>
      </c>
      <c r="C1182" s="56">
        <v>43550</v>
      </c>
      <c r="D1182" s="55"/>
      <c r="E1182" s="55"/>
      <c r="F1182" s="55"/>
      <c r="G1182" s="55"/>
      <c r="H1182" s="55"/>
      <c r="I1182" s="55"/>
    </row>
    <row r="1183" spans="2:9" ht="15" x14ac:dyDescent="0.2">
      <c r="B1183" s="55">
        <f>WEEKNUM(C1183)</f>
        <v>13</v>
      </c>
      <c r="C1183" s="56">
        <v>43551</v>
      </c>
      <c r="D1183" s="55"/>
      <c r="E1183" s="55"/>
      <c r="F1183" s="55"/>
      <c r="G1183" s="55"/>
      <c r="H1183" s="55"/>
      <c r="I1183" s="55"/>
    </row>
    <row r="1184" spans="2:9" ht="15" x14ac:dyDescent="0.2">
      <c r="B1184" s="55">
        <f>WEEKNUM(C1184)</f>
        <v>13</v>
      </c>
      <c r="C1184" s="56">
        <v>43552</v>
      </c>
      <c r="D1184" s="55"/>
      <c r="E1184" s="55"/>
      <c r="F1184" s="55"/>
      <c r="G1184" s="55"/>
      <c r="H1184" s="55"/>
      <c r="I1184" s="55"/>
    </row>
    <row r="1185" spans="2:9" ht="15" x14ac:dyDescent="0.2">
      <c r="B1185" s="55">
        <f>WEEKNUM(C1185)</f>
        <v>13</v>
      </c>
      <c r="C1185" s="56">
        <v>43553</v>
      </c>
      <c r="D1185" s="55"/>
      <c r="E1185" s="55"/>
      <c r="F1185" s="55"/>
      <c r="G1185" s="55"/>
      <c r="H1185" s="55"/>
      <c r="I1185" s="55"/>
    </row>
    <row r="1186" spans="2:9" ht="15" x14ac:dyDescent="0.2">
      <c r="B1186" s="55">
        <f>WEEKNUM(C1186)</f>
        <v>13</v>
      </c>
      <c r="C1186" s="56">
        <v>43554</v>
      </c>
      <c r="D1186" s="55"/>
      <c r="E1186" s="55"/>
      <c r="F1186" s="55"/>
      <c r="G1186" s="55"/>
      <c r="H1186" s="55"/>
      <c r="I1186" s="55"/>
    </row>
    <row r="1187" spans="2:9" ht="15" x14ac:dyDescent="0.2">
      <c r="B1187" s="55">
        <f>WEEKNUM(C1187)</f>
        <v>14</v>
      </c>
      <c r="C1187" s="56">
        <v>43555</v>
      </c>
      <c r="D1187" s="55"/>
      <c r="E1187" s="55"/>
      <c r="F1187" s="55"/>
      <c r="G1187" s="55"/>
      <c r="H1187" s="55"/>
      <c r="I1187" s="55"/>
    </row>
    <row r="1188" spans="2:9" ht="15" x14ac:dyDescent="0.2">
      <c r="B1188" s="55">
        <f>WEEKNUM(C1188)</f>
        <v>14</v>
      </c>
      <c r="C1188" s="56">
        <v>43556</v>
      </c>
      <c r="D1188" s="55"/>
      <c r="E1188" s="55"/>
      <c r="F1188" s="55"/>
      <c r="G1188" s="55"/>
      <c r="H1188" s="55"/>
      <c r="I1188" s="55"/>
    </row>
    <row r="1189" spans="2:9" ht="15" x14ac:dyDescent="0.2">
      <c r="B1189" s="55">
        <f>WEEKNUM(C1189)</f>
        <v>14</v>
      </c>
      <c r="C1189" s="56">
        <v>43557</v>
      </c>
      <c r="D1189" s="55"/>
      <c r="E1189" s="55"/>
      <c r="F1189" s="55"/>
      <c r="G1189" s="55"/>
      <c r="H1189" s="55"/>
      <c r="I1189" s="55"/>
    </row>
    <row r="1190" spans="2:9" ht="15" x14ac:dyDescent="0.2">
      <c r="B1190" s="55">
        <f>WEEKNUM(C1190)</f>
        <v>14</v>
      </c>
      <c r="C1190" s="56">
        <v>43558</v>
      </c>
      <c r="D1190" s="55"/>
      <c r="E1190" s="55"/>
      <c r="F1190" s="55"/>
      <c r="G1190" s="55"/>
      <c r="H1190" s="55"/>
      <c r="I1190" s="55"/>
    </row>
    <row r="1191" spans="2:9" ht="15" x14ac:dyDescent="0.2">
      <c r="B1191" s="55">
        <f>WEEKNUM(C1191)</f>
        <v>14</v>
      </c>
      <c r="C1191" s="56">
        <v>43559</v>
      </c>
      <c r="D1191" s="55"/>
      <c r="E1191" s="55"/>
      <c r="F1191" s="55"/>
      <c r="G1191" s="55"/>
      <c r="H1191" s="55"/>
      <c r="I1191" s="55"/>
    </row>
    <row r="1192" spans="2:9" ht="15" x14ac:dyDescent="0.2">
      <c r="B1192" s="55">
        <f>WEEKNUM(C1192)</f>
        <v>14</v>
      </c>
      <c r="C1192" s="56">
        <v>43560</v>
      </c>
      <c r="D1192" s="55"/>
      <c r="E1192" s="55"/>
      <c r="F1192" s="55"/>
      <c r="G1192" s="55"/>
      <c r="H1192" s="55"/>
      <c r="I1192" s="55"/>
    </row>
    <row r="1193" spans="2:9" ht="15" x14ac:dyDescent="0.2">
      <c r="B1193" s="55">
        <f>WEEKNUM(C1193)</f>
        <v>14</v>
      </c>
      <c r="C1193" s="56">
        <v>43561</v>
      </c>
      <c r="D1193" s="55"/>
      <c r="E1193" s="55"/>
      <c r="F1193" s="55"/>
      <c r="G1193" s="55"/>
      <c r="H1193" s="55"/>
      <c r="I1193" s="55"/>
    </row>
    <row r="1194" spans="2:9" ht="15" x14ac:dyDescent="0.2">
      <c r="B1194" s="55">
        <f>WEEKNUM(C1194)</f>
        <v>15</v>
      </c>
      <c r="C1194" s="56">
        <v>43562</v>
      </c>
      <c r="D1194" s="55"/>
      <c r="E1194" s="55"/>
      <c r="F1194" s="55"/>
      <c r="G1194" s="55"/>
      <c r="H1194" s="55"/>
      <c r="I1194" s="55"/>
    </row>
    <row r="1195" spans="2:9" ht="15" x14ac:dyDescent="0.2">
      <c r="B1195" s="55">
        <f>WEEKNUM(C1195)</f>
        <v>15</v>
      </c>
      <c r="C1195" s="56">
        <v>43563</v>
      </c>
      <c r="D1195" s="55"/>
      <c r="E1195" s="55"/>
      <c r="F1195" s="55"/>
      <c r="G1195" s="55"/>
      <c r="H1195" s="55"/>
      <c r="I1195" s="55"/>
    </row>
    <row r="1196" spans="2:9" ht="15" x14ac:dyDescent="0.2">
      <c r="B1196" s="55">
        <f>WEEKNUM(C1196)</f>
        <v>15</v>
      </c>
      <c r="C1196" s="56">
        <v>43564</v>
      </c>
      <c r="D1196" s="55"/>
      <c r="E1196" s="55"/>
      <c r="F1196" s="55"/>
      <c r="G1196" s="55"/>
      <c r="H1196" s="55"/>
      <c r="I1196" s="55"/>
    </row>
    <row r="1197" spans="2:9" ht="15" x14ac:dyDescent="0.2">
      <c r="B1197" s="55">
        <f>WEEKNUM(C1197)</f>
        <v>15</v>
      </c>
      <c r="C1197" s="56">
        <v>43565</v>
      </c>
      <c r="D1197" s="55"/>
      <c r="E1197" s="55"/>
      <c r="F1197" s="55"/>
      <c r="G1197" s="55"/>
      <c r="H1197" s="55"/>
      <c r="I1197" s="55"/>
    </row>
    <row r="1198" spans="2:9" ht="15" x14ac:dyDescent="0.2">
      <c r="B1198" s="55">
        <f>WEEKNUM(C1198)</f>
        <v>15</v>
      </c>
      <c r="C1198" s="56">
        <v>43566</v>
      </c>
      <c r="D1198" s="55"/>
      <c r="E1198" s="55"/>
      <c r="F1198" s="55"/>
      <c r="G1198" s="55"/>
      <c r="H1198" s="55"/>
      <c r="I1198" s="55"/>
    </row>
    <row r="1199" spans="2:9" ht="15" x14ac:dyDescent="0.2">
      <c r="B1199" s="55">
        <f>WEEKNUM(C1199)</f>
        <v>15</v>
      </c>
      <c r="C1199" s="56">
        <v>43567</v>
      </c>
      <c r="D1199" s="55"/>
      <c r="E1199" s="55"/>
      <c r="F1199" s="55"/>
      <c r="G1199" s="55"/>
      <c r="H1199" s="55"/>
      <c r="I1199" s="55"/>
    </row>
    <row r="1200" spans="2:9" ht="15" x14ac:dyDescent="0.2">
      <c r="B1200" s="55">
        <f>WEEKNUM(C1200)</f>
        <v>15</v>
      </c>
      <c r="C1200" s="56">
        <v>43568</v>
      </c>
      <c r="D1200" s="55"/>
      <c r="E1200" s="55"/>
      <c r="F1200" s="55"/>
      <c r="G1200" s="55"/>
      <c r="H1200" s="55"/>
      <c r="I1200" s="55"/>
    </row>
    <row r="1201" spans="2:9" ht="15" x14ac:dyDescent="0.2">
      <c r="B1201" s="55">
        <f>WEEKNUM(C1201)</f>
        <v>16</v>
      </c>
      <c r="C1201" s="56">
        <v>43569</v>
      </c>
      <c r="D1201" s="55"/>
      <c r="E1201" s="55"/>
      <c r="F1201" s="55"/>
      <c r="G1201" s="55"/>
      <c r="H1201" s="55"/>
      <c r="I1201" s="55"/>
    </row>
    <row r="1202" spans="2:9" ht="15" x14ac:dyDescent="0.2">
      <c r="B1202" s="55">
        <f>WEEKNUM(C1202)</f>
        <v>16</v>
      </c>
      <c r="C1202" s="56">
        <v>43570</v>
      </c>
      <c r="D1202" s="55"/>
      <c r="E1202" s="55"/>
      <c r="F1202" s="55"/>
      <c r="G1202" s="55"/>
      <c r="H1202" s="55"/>
      <c r="I1202" s="55"/>
    </row>
    <row r="1203" spans="2:9" ht="15" x14ac:dyDescent="0.2">
      <c r="B1203" s="55">
        <f>WEEKNUM(C1203)</f>
        <v>16</v>
      </c>
      <c r="C1203" s="56">
        <v>43571</v>
      </c>
      <c r="D1203" s="55"/>
      <c r="E1203" s="55"/>
      <c r="F1203" s="55"/>
      <c r="G1203" s="55"/>
      <c r="H1203" s="55"/>
      <c r="I1203" s="55"/>
    </row>
    <row r="1204" spans="2:9" ht="15" x14ac:dyDescent="0.2">
      <c r="B1204" s="55">
        <f>WEEKNUM(C1204)</f>
        <v>16</v>
      </c>
      <c r="C1204" s="56">
        <v>43572</v>
      </c>
      <c r="D1204" s="55"/>
      <c r="E1204" s="55"/>
      <c r="F1204" s="55"/>
      <c r="G1204" s="55"/>
      <c r="H1204" s="55"/>
      <c r="I1204" s="55"/>
    </row>
    <row r="1205" spans="2:9" ht="15" x14ac:dyDescent="0.2">
      <c r="B1205" s="55">
        <f>WEEKNUM(C1205)</f>
        <v>16</v>
      </c>
      <c r="C1205" s="56">
        <v>43573</v>
      </c>
      <c r="D1205" s="55"/>
      <c r="E1205" s="55"/>
      <c r="F1205" s="55"/>
      <c r="G1205" s="55"/>
      <c r="H1205" s="55"/>
      <c r="I1205" s="55"/>
    </row>
    <row r="1206" spans="2:9" ht="15" x14ac:dyDescent="0.2">
      <c r="B1206" s="55">
        <f>WEEKNUM(C1206)</f>
        <v>16</v>
      </c>
      <c r="C1206" s="56">
        <v>43574</v>
      </c>
      <c r="D1206" s="55"/>
      <c r="E1206" s="55"/>
      <c r="F1206" s="55"/>
      <c r="G1206" s="55"/>
      <c r="H1206" s="55"/>
      <c r="I1206" s="55"/>
    </row>
    <row r="1207" spans="2:9" ht="15" x14ac:dyDescent="0.2">
      <c r="B1207" s="55">
        <f>WEEKNUM(C1207)</f>
        <v>16</v>
      </c>
      <c r="C1207" s="56">
        <v>43575</v>
      </c>
      <c r="D1207" s="55"/>
      <c r="E1207" s="55"/>
      <c r="F1207" s="55"/>
      <c r="G1207" s="55"/>
      <c r="H1207" s="55"/>
      <c r="I1207" s="55"/>
    </row>
    <row r="1208" spans="2:9" ht="15" x14ac:dyDescent="0.2">
      <c r="B1208" s="55">
        <f>WEEKNUM(C1208)</f>
        <v>17</v>
      </c>
      <c r="C1208" s="56">
        <v>43576</v>
      </c>
      <c r="D1208" s="55"/>
      <c r="E1208" s="55"/>
      <c r="F1208" s="55"/>
      <c r="G1208" s="55"/>
      <c r="H1208" s="55"/>
      <c r="I1208" s="55"/>
    </row>
    <row r="1209" spans="2:9" ht="15" x14ac:dyDescent="0.2">
      <c r="B1209" s="55">
        <f>WEEKNUM(C1209)</f>
        <v>17</v>
      </c>
      <c r="C1209" s="56">
        <v>43577</v>
      </c>
      <c r="D1209" s="55"/>
      <c r="E1209" s="55"/>
      <c r="F1209" s="55"/>
      <c r="G1209" s="55"/>
      <c r="H1209" s="55"/>
      <c r="I1209" s="55"/>
    </row>
    <row r="1210" spans="2:9" ht="15" x14ac:dyDescent="0.2">
      <c r="B1210" s="55">
        <f>WEEKNUM(C1210)</f>
        <v>17</v>
      </c>
      <c r="C1210" s="56">
        <v>43578</v>
      </c>
      <c r="D1210" s="55"/>
      <c r="E1210" s="55"/>
      <c r="F1210" s="55"/>
      <c r="G1210" s="55"/>
      <c r="H1210" s="55"/>
      <c r="I1210" s="55"/>
    </row>
    <row r="1211" spans="2:9" ht="15" x14ac:dyDescent="0.2">
      <c r="B1211" s="55">
        <f>WEEKNUM(C1211)</f>
        <v>17</v>
      </c>
      <c r="C1211" s="56">
        <v>43579</v>
      </c>
      <c r="D1211" s="55"/>
      <c r="E1211" s="55"/>
      <c r="F1211" s="55"/>
      <c r="G1211" s="55"/>
      <c r="H1211" s="55"/>
      <c r="I1211" s="55"/>
    </row>
    <row r="1212" spans="2:9" ht="15" x14ac:dyDescent="0.2">
      <c r="B1212" s="55">
        <f>WEEKNUM(C1212)</f>
        <v>17</v>
      </c>
      <c r="C1212" s="56">
        <v>43580</v>
      </c>
      <c r="D1212" s="55"/>
      <c r="E1212" s="55"/>
      <c r="F1212" s="55"/>
      <c r="G1212" s="55"/>
      <c r="H1212" s="55"/>
      <c r="I1212" s="55"/>
    </row>
    <row r="1213" spans="2:9" ht="15" x14ac:dyDescent="0.2">
      <c r="B1213" s="55">
        <f>WEEKNUM(C1213)</f>
        <v>17</v>
      </c>
      <c r="C1213" s="56">
        <v>43581</v>
      </c>
      <c r="D1213" s="55"/>
      <c r="E1213" s="55"/>
      <c r="F1213" s="55"/>
      <c r="G1213" s="55"/>
      <c r="H1213" s="55"/>
      <c r="I1213" s="55"/>
    </row>
    <row r="1214" spans="2:9" ht="15" x14ac:dyDescent="0.2">
      <c r="B1214" s="55">
        <f>WEEKNUM(C1214)</f>
        <v>17</v>
      </c>
      <c r="C1214" s="56">
        <v>43582</v>
      </c>
      <c r="D1214" s="55"/>
      <c r="E1214" s="55"/>
      <c r="F1214" s="55"/>
      <c r="G1214" s="55"/>
      <c r="H1214" s="55"/>
      <c r="I1214" s="55"/>
    </row>
    <row r="1215" spans="2:9" ht="15" x14ac:dyDescent="0.2">
      <c r="B1215" s="55">
        <f>WEEKNUM(C1215)</f>
        <v>18</v>
      </c>
      <c r="C1215" s="56">
        <v>43583</v>
      </c>
      <c r="D1215" s="55"/>
      <c r="E1215" s="55"/>
      <c r="F1215" s="55"/>
      <c r="G1215" s="55"/>
      <c r="H1215" s="55"/>
      <c r="I1215" s="55"/>
    </row>
    <row r="1216" spans="2:9" ht="15" x14ac:dyDescent="0.2">
      <c r="B1216" s="55">
        <f>WEEKNUM(C1216)</f>
        <v>18</v>
      </c>
      <c r="C1216" s="56">
        <v>43584</v>
      </c>
      <c r="D1216" s="55"/>
      <c r="E1216" s="55"/>
      <c r="F1216" s="55"/>
      <c r="G1216" s="55"/>
      <c r="H1216" s="55"/>
      <c r="I1216" s="55"/>
    </row>
    <row r="1217" spans="2:9" ht="15" x14ac:dyDescent="0.2">
      <c r="B1217" s="55">
        <f>WEEKNUM(C1217)</f>
        <v>18</v>
      </c>
      <c r="C1217" s="56">
        <v>43585</v>
      </c>
      <c r="D1217" s="55"/>
      <c r="E1217" s="55"/>
      <c r="F1217" s="55"/>
      <c r="G1217" s="55"/>
      <c r="H1217" s="55"/>
      <c r="I1217" s="55"/>
    </row>
    <row r="1218" spans="2:9" ht="15" x14ac:dyDescent="0.2">
      <c r="B1218" s="55">
        <f>WEEKNUM(C1218)</f>
        <v>18</v>
      </c>
      <c r="C1218" s="56">
        <v>43586</v>
      </c>
      <c r="D1218" s="55"/>
      <c r="E1218" s="55"/>
      <c r="F1218" s="55"/>
      <c r="G1218" s="55"/>
      <c r="H1218" s="55"/>
      <c r="I1218" s="55"/>
    </row>
    <row r="1219" spans="2:9" ht="15" x14ac:dyDescent="0.2">
      <c r="B1219" s="55">
        <f>WEEKNUM(C1219)</f>
        <v>18</v>
      </c>
      <c r="C1219" s="56">
        <v>43587</v>
      </c>
      <c r="D1219" s="55"/>
      <c r="E1219" s="55"/>
      <c r="F1219" s="55"/>
      <c r="G1219" s="55"/>
      <c r="H1219" s="55"/>
      <c r="I1219" s="55"/>
    </row>
    <row r="1220" spans="2:9" ht="15" x14ac:dyDescent="0.2">
      <c r="B1220" s="55">
        <f>WEEKNUM(C1220)</f>
        <v>18</v>
      </c>
      <c r="C1220" s="56">
        <v>43588</v>
      </c>
      <c r="D1220" s="55"/>
      <c r="E1220" s="55"/>
      <c r="F1220" s="55"/>
      <c r="G1220" s="55"/>
      <c r="H1220" s="55"/>
      <c r="I1220" s="55"/>
    </row>
    <row r="1221" spans="2:9" ht="15" x14ac:dyDescent="0.2">
      <c r="B1221" s="55">
        <f>WEEKNUM(C1221)</f>
        <v>18</v>
      </c>
      <c r="C1221" s="56">
        <v>43589</v>
      </c>
      <c r="D1221" s="55"/>
      <c r="E1221" s="55"/>
      <c r="F1221" s="55"/>
      <c r="G1221" s="55"/>
      <c r="H1221" s="55"/>
      <c r="I1221" s="55"/>
    </row>
    <row r="1222" spans="2:9" ht="15" x14ac:dyDescent="0.2">
      <c r="B1222" s="55">
        <f>WEEKNUM(C1222)</f>
        <v>19</v>
      </c>
      <c r="C1222" s="56">
        <v>43590</v>
      </c>
      <c r="D1222" s="55"/>
      <c r="E1222" s="55"/>
      <c r="F1222" s="55"/>
      <c r="G1222" s="55"/>
      <c r="H1222" s="55"/>
      <c r="I1222" s="55"/>
    </row>
    <row r="1223" spans="2:9" ht="15" x14ac:dyDescent="0.2">
      <c r="B1223" s="55">
        <f>WEEKNUM(C1223)</f>
        <v>19</v>
      </c>
      <c r="C1223" s="56">
        <v>43591</v>
      </c>
      <c r="D1223" s="55"/>
      <c r="E1223" s="55"/>
      <c r="F1223" s="55"/>
      <c r="G1223" s="55"/>
      <c r="H1223" s="55"/>
      <c r="I1223" s="55"/>
    </row>
    <row r="1224" spans="2:9" ht="15" x14ac:dyDescent="0.2">
      <c r="B1224" s="55">
        <f>WEEKNUM(C1224)</f>
        <v>19</v>
      </c>
      <c r="C1224" s="56">
        <v>43592</v>
      </c>
      <c r="D1224" s="55"/>
      <c r="E1224" s="55"/>
      <c r="F1224" s="55"/>
      <c r="G1224" s="55"/>
      <c r="H1224" s="55"/>
      <c r="I1224" s="55"/>
    </row>
    <row r="1225" spans="2:9" ht="15" x14ac:dyDescent="0.2">
      <c r="B1225" s="55">
        <f>WEEKNUM(C1225)</f>
        <v>19</v>
      </c>
      <c r="C1225" s="56">
        <v>43593</v>
      </c>
      <c r="D1225" s="55"/>
      <c r="E1225" s="55"/>
      <c r="F1225" s="55"/>
      <c r="G1225" s="55"/>
      <c r="H1225" s="55"/>
      <c r="I1225" s="55"/>
    </row>
    <row r="1226" spans="2:9" ht="15" x14ac:dyDescent="0.2">
      <c r="B1226" s="55">
        <f>WEEKNUM(C1226)</f>
        <v>19</v>
      </c>
      <c r="C1226" s="56">
        <v>43594</v>
      </c>
      <c r="D1226" s="55"/>
      <c r="E1226" s="55"/>
      <c r="F1226" s="55"/>
      <c r="G1226" s="55"/>
      <c r="H1226" s="55"/>
      <c r="I1226" s="55"/>
    </row>
    <row r="1227" spans="2:9" ht="15" x14ac:dyDescent="0.2">
      <c r="B1227" s="55">
        <f>WEEKNUM(C1227)</f>
        <v>19</v>
      </c>
      <c r="C1227" s="56">
        <v>43595</v>
      </c>
      <c r="D1227" s="55"/>
      <c r="E1227" s="55"/>
      <c r="F1227" s="55"/>
      <c r="G1227" s="55"/>
      <c r="H1227" s="55"/>
      <c r="I1227" s="55"/>
    </row>
    <row r="1228" spans="2:9" ht="15" x14ac:dyDescent="0.2">
      <c r="B1228" s="55">
        <f>WEEKNUM(C1228)</f>
        <v>19</v>
      </c>
      <c r="C1228" s="56">
        <v>43596</v>
      </c>
      <c r="D1228" s="55"/>
      <c r="E1228" s="55"/>
      <c r="F1228" s="55"/>
      <c r="G1228" s="55"/>
      <c r="H1228" s="55"/>
      <c r="I1228" s="55"/>
    </row>
    <row r="1229" spans="2:9" ht="15" x14ac:dyDescent="0.2">
      <c r="B1229" s="55">
        <f>WEEKNUM(C1229)</f>
        <v>20</v>
      </c>
      <c r="C1229" s="56">
        <v>43597</v>
      </c>
      <c r="D1229" s="55"/>
      <c r="E1229" s="55"/>
      <c r="F1229" s="55"/>
      <c r="G1229" s="55"/>
      <c r="H1229" s="55"/>
      <c r="I1229" s="55"/>
    </row>
    <row r="1230" spans="2:9" ht="15" x14ac:dyDescent="0.2">
      <c r="B1230" s="55">
        <f>WEEKNUM(C1230)</f>
        <v>20</v>
      </c>
      <c r="C1230" s="56">
        <v>43598</v>
      </c>
      <c r="D1230" s="55"/>
      <c r="E1230" s="55"/>
      <c r="F1230" s="55"/>
      <c r="G1230" s="55"/>
      <c r="H1230" s="55"/>
      <c r="I1230" s="55"/>
    </row>
    <row r="1231" spans="2:9" ht="15" x14ac:dyDescent="0.2">
      <c r="B1231" s="55">
        <f>WEEKNUM(C1231)</f>
        <v>20</v>
      </c>
      <c r="C1231" s="56">
        <v>43599</v>
      </c>
      <c r="D1231" s="55"/>
      <c r="E1231" s="55"/>
      <c r="F1231" s="55"/>
      <c r="G1231" s="55"/>
      <c r="H1231" s="55"/>
      <c r="I1231" s="55"/>
    </row>
    <row r="1232" spans="2:9" ht="15" x14ac:dyDescent="0.2">
      <c r="B1232" s="55">
        <f>WEEKNUM(C1232)</f>
        <v>20</v>
      </c>
      <c r="C1232" s="56">
        <v>43600</v>
      </c>
      <c r="D1232" s="55"/>
      <c r="E1232" s="55"/>
      <c r="F1232" s="55"/>
      <c r="G1232" s="55"/>
      <c r="H1232" s="55"/>
      <c r="I1232" s="55"/>
    </row>
    <row r="1233" spans="2:9" ht="15" x14ac:dyDescent="0.2">
      <c r="B1233" s="55">
        <f>WEEKNUM(C1233)</f>
        <v>20</v>
      </c>
      <c r="C1233" s="56">
        <v>43601</v>
      </c>
      <c r="D1233" s="55"/>
      <c r="E1233" s="55"/>
      <c r="F1233" s="55"/>
      <c r="G1233" s="55"/>
      <c r="H1233" s="55"/>
      <c r="I1233" s="55"/>
    </row>
    <row r="1234" spans="2:9" ht="15" x14ac:dyDescent="0.2">
      <c r="B1234" s="55">
        <f>WEEKNUM(C1234)</f>
        <v>20</v>
      </c>
      <c r="C1234" s="56">
        <v>43602</v>
      </c>
      <c r="D1234" s="55"/>
      <c r="E1234" s="55"/>
      <c r="F1234" s="55"/>
      <c r="G1234" s="55"/>
      <c r="H1234" s="55"/>
      <c r="I1234" s="55"/>
    </row>
    <row r="1235" spans="2:9" ht="15" x14ac:dyDescent="0.2">
      <c r="B1235" s="55">
        <f>WEEKNUM(C1235)</f>
        <v>20</v>
      </c>
      <c r="C1235" s="56">
        <v>43603</v>
      </c>
      <c r="D1235" s="55"/>
      <c r="E1235" s="55"/>
      <c r="F1235" s="55"/>
      <c r="G1235" s="55"/>
      <c r="H1235" s="55"/>
      <c r="I1235" s="55"/>
    </row>
    <row r="1236" spans="2:9" ht="15" x14ac:dyDescent="0.2">
      <c r="B1236" s="55">
        <f>WEEKNUM(C1236)</f>
        <v>21</v>
      </c>
      <c r="C1236" s="56">
        <v>43604</v>
      </c>
      <c r="D1236" s="55"/>
      <c r="E1236" s="55"/>
      <c r="F1236" s="55"/>
      <c r="G1236" s="55"/>
      <c r="H1236" s="55"/>
      <c r="I1236" s="55"/>
    </row>
    <row r="1237" spans="2:9" ht="15" x14ac:dyDescent="0.2">
      <c r="B1237" s="55">
        <f>WEEKNUM(C1237)</f>
        <v>21</v>
      </c>
      <c r="C1237" s="56">
        <v>43605</v>
      </c>
      <c r="D1237" s="55"/>
      <c r="E1237" s="55"/>
      <c r="F1237" s="55"/>
      <c r="G1237" s="55"/>
      <c r="H1237" s="55"/>
      <c r="I1237" s="55"/>
    </row>
    <row r="1238" spans="2:9" ht="15" x14ac:dyDescent="0.2">
      <c r="B1238" s="55">
        <f>WEEKNUM(C1238)</f>
        <v>21</v>
      </c>
      <c r="C1238" s="56">
        <v>43606</v>
      </c>
      <c r="D1238" s="55"/>
      <c r="E1238" s="55"/>
      <c r="F1238" s="55"/>
      <c r="G1238" s="55"/>
      <c r="H1238" s="55"/>
      <c r="I1238" s="55"/>
    </row>
    <row r="1239" spans="2:9" ht="15" x14ac:dyDescent="0.2">
      <c r="B1239" s="55">
        <f>WEEKNUM(C1239)</f>
        <v>21</v>
      </c>
      <c r="C1239" s="56">
        <v>43607</v>
      </c>
      <c r="D1239" s="55"/>
      <c r="E1239" s="55"/>
      <c r="F1239" s="55"/>
      <c r="G1239" s="55"/>
      <c r="H1239" s="55"/>
      <c r="I1239" s="55"/>
    </row>
    <row r="1240" spans="2:9" ht="15" x14ac:dyDescent="0.2">
      <c r="B1240" s="55">
        <f>WEEKNUM(C1240)</f>
        <v>21</v>
      </c>
      <c r="C1240" s="56">
        <v>43608</v>
      </c>
      <c r="D1240" s="55"/>
      <c r="E1240" s="55"/>
      <c r="F1240" s="55"/>
      <c r="G1240" s="55"/>
      <c r="H1240" s="55"/>
      <c r="I1240" s="55"/>
    </row>
    <row r="1241" spans="2:9" ht="15" x14ac:dyDescent="0.2">
      <c r="B1241" s="55">
        <f>WEEKNUM(C1241)</f>
        <v>21</v>
      </c>
      <c r="C1241" s="56">
        <v>43609</v>
      </c>
      <c r="D1241" s="55"/>
      <c r="E1241" s="55"/>
      <c r="F1241" s="55"/>
      <c r="G1241" s="55"/>
      <c r="H1241" s="55"/>
      <c r="I1241" s="55"/>
    </row>
    <row r="1242" spans="2:9" ht="15" x14ac:dyDescent="0.2">
      <c r="B1242" s="55">
        <f>WEEKNUM(C1242)</f>
        <v>21</v>
      </c>
      <c r="C1242" s="56">
        <v>43610</v>
      </c>
      <c r="D1242" s="55"/>
      <c r="E1242" s="55"/>
      <c r="F1242" s="55"/>
      <c r="G1242" s="55"/>
      <c r="H1242" s="55"/>
      <c r="I1242" s="55"/>
    </row>
    <row r="1243" spans="2:9" ht="15" x14ac:dyDescent="0.2">
      <c r="B1243" s="55">
        <f>WEEKNUM(C1243)</f>
        <v>22</v>
      </c>
      <c r="C1243" s="56">
        <v>43611</v>
      </c>
      <c r="D1243" s="55"/>
      <c r="E1243" s="55"/>
      <c r="F1243" s="55"/>
      <c r="G1243" s="55"/>
      <c r="H1243" s="55"/>
      <c r="I1243" s="55"/>
    </row>
    <row r="1244" spans="2:9" ht="15" x14ac:dyDescent="0.2">
      <c r="B1244" s="55">
        <f>WEEKNUM(C1244)</f>
        <v>22</v>
      </c>
      <c r="C1244" s="56">
        <v>43612</v>
      </c>
      <c r="D1244" s="55"/>
      <c r="E1244" s="55"/>
      <c r="F1244" s="55"/>
      <c r="G1244" s="55"/>
      <c r="H1244" s="55"/>
      <c r="I1244" s="55"/>
    </row>
    <row r="1245" spans="2:9" ht="15" x14ac:dyDescent="0.2">
      <c r="B1245" s="55">
        <f>WEEKNUM(C1245)</f>
        <v>22</v>
      </c>
      <c r="C1245" s="56">
        <v>43613</v>
      </c>
      <c r="D1245" s="55"/>
      <c r="E1245" s="55"/>
      <c r="F1245" s="55"/>
      <c r="G1245" s="55"/>
      <c r="H1245" s="55"/>
      <c r="I1245" s="55"/>
    </row>
    <row r="1246" spans="2:9" ht="15" x14ac:dyDescent="0.2">
      <c r="B1246" s="55">
        <f>WEEKNUM(C1246)</f>
        <v>22</v>
      </c>
      <c r="C1246" s="56">
        <v>43614</v>
      </c>
      <c r="D1246" s="55"/>
      <c r="E1246" s="55"/>
      <c r="F1246" s="55"/>
      <c r="G1246" s="55"/>
      <c r="H1246" s="55"/>
      <c r="I1246" s="55"/>
    </row>
    <row r="1247" spans="2:9" ht="15" x14ac:dyDescent="0.2">
      <c r="B1247" s="55">
        <f>WEEKNUM(C1247)</f>
        <v>22</v>
      </c>
      <c r="C1247" s="56">
        <v>43615</v>
      </c>
      <c r="D1247" s="55"/>
      <c r="E1247" s="55"/>
      <c r="F1247" s="55"/>
      <c r="G1247" s="55"/>
      <c r="H1247" s="55"/>
      <c r="I1247" s="55"/>
    </row>
    <row r="1248" spans="2:9" ht="15" x14ac:dyDescent="0.2">
      <c r="B1248" s="55">
        <f>WEEKNUM(C1248)</f>
        <v>22</v>
      </c>
      <c r="C1248" s="56">
        <v>43616</v>
      </c>
      <c r="D1248" s="55"/>
      <c r="E1248" s="55"/>
      <c r="F1248" s="55"/>
      <c r="G1248" s="55"/>
      <c r="H1248" s="55"/>
      <c r="I1248" s="55"/>
    </row>
    <row r="1249" spans="2:9" ht="15" x14ac:dyDescent="0.2">
      <c r="B1249" s="55">
        <f>WEEKNUM(C1249)</f>
        <v>22</v>
      </c>
      <c r="C1249" s="56">
        <v>43617</v>
      </c>
      <c r="D1249" s="55"/>
      <c r="E1249" s="55"/>
      <c r="F1249" s="55"/>
      <c r="G1249" s="55"/>
      <c r="H1249" s="55"/>
      <c r="I1249" s="55"/>
    </row>
    <row r="1250" spans="2:9" ht="15" x14ac:dyDescent="0.2">
      <c r="B1250" s="55">
        <f>WEEKNUM(C1250)</f>
        <v>23</v>
      </c>
      <c r="C1250" s="56">
        <v>43618</v>
      </c>
      <c r="D1250" s="55"/>
      <c r="E1250" s="55"/>
      <c r="F1250" s="55"/>
      <c r="G1250" s="55"/>
      <c r="H1250" s="55"/>
      <c r="I1250" s="55"/>
    </row>
    <row r="1251" spans="2:9" ht="15" x14ac:dyDescent="0.2">
      <c r="B1251" s="55">
        <f>WEEKNUM(C1251)</f>
        <v>23</v>
      </c>
      <c r="C1251" s="56">
        <v>43619</v>
      </c>
      <c r="D1251" s="55"/>
      <c r="E1251" s="55"/>
      <c r="F1251" s="55"/>
      <c r="G1251" s="55"/>
      <c r="H1251" s="55"/>
      <c r="I1251" s="55"/>
    </row>
    <row r="1252" spans="2:9" ht="15" x14ac:dyDescent="0.2">
      <c r="B1252" s="55">
        <f>WEEKNUM(C1252)</f>
        <v>23</v>
      </c>
      <c r="C1252" s="56">
        <v>43620</v>
      </c>
      <c r="D1252" s="55"/>
      <c r="E1252" s="55"/>
      <c r="F1252" s="55"/>
      <c r="G1252" s="55"/>
      <c r="H1252" s="55"/>
      <c r="I1252" s="55"/>
    </row>
    <row r="1253" spans="2:9" ht="15" x14ac:dyDescent="0.2">
      <c r="B1253" s="55">
        <f>WEEKNUM(C1253)</f>
        <v>23</v>
      </c>
      <c r="C1253" s="56">
        <v>43621</v>
      </c>
      <c r="D1253" s="55"/>
      <c r="E1253" s="55"/>
      <c r="F1253" s="55"/>
      <c r="G1253" s="55"/>
      <c r="H1253" s="55"/>
      <c r="I1253" s="55"/>
    </row>
    <row r="1254" spans="2:9" ht="15" x14ac:dyDescent="0.2">
      <c r="B1254" s="55">
        <f>WEEKNUM(C1254)</f>
        <v>23</v>
      </c>
      <c r="C1254" s="56">
        <v>43622</v>
      </c>
      <c r="D1254" s="55"/>
      <c r="E1254" s="55"/>
      <c r="F1254" s="55"/>
      <c r="G1254" s="55"/>
      <c r="H1254" s="55"/>
      <c r="I1254" s="55"/>
    </row>
    <row r="1255" spans="2:9" ht="15" x14ac:dyDescent="0.2">
      <c r="B1255" s="55">
        <f>WEEKNUM(C1255)</f>
        <v>23</v>
      </c>
      <c r="C1255" s="56">
        <v>43623</v>
      </c>
      <c r="D1255" s="55"/>
      <c r="E1255" s="55"/>
      <c r="F1255" s="55"/>
      <c r="G1255" s="55"/>
      <c r="H1255" s="55"/>
      <c r="I1255" s="55"/>
    </row>
    <row r="1256" spans="2:9" ht="15" x14ac:dyDescent="0.2">
      <c r="B1256" s="55">
        <f>WEEKNUM(C1256)</f>
        <v>23</v>
      </c>
      <c r="C1256" s="56">
        <v>43624</v>
      </c>
      <c r="D1256" s="55"/>
      <c r="E1256" s="55"/>
      <c r="F1256" s="55"/>
      <c r="G1256" s="55"/>
      <c r="H1256" s="55"/>
      <c r="I1256" s="55"/>
    </row>
    <row r="1257" spans="2:9" ht="15" x14ac:dyDescent="0.2">
      <c r="B1257" s="55">
        <f>WEEKNUM(C1257)</f>
        <v>24</v>
      </c>
      <c r="C1257" s="56">
        <v>43625</v>
      </c>
      <c r="D1257" s="55"/>
      <c r="E1257" s="55"/>
      <c r="F1257" s="55"/>
      <c r="G1257" s="55"/>
      <c r="H1257" s="55"/>
      <c r="I1257" s="55"/>
    </row>
    <row r="1258" spans="2:9" ht="15" x14ac:dyDescent="0.2">
      <c r="B1258" s="55">
        <f>WEEKNUM(C1258)</f>
        <v>24</v>
      </c>
      <c r="C1258" s="56">
        <v>43626</v>
      </c>
      <c r="D1258" s="55"/>
      <c r="E1258" s="55"/>
      <c r="F1258" s="55"/>
      <c r="G1258" s="55"/>
      <c r="H1258" s="55"/>
      <c r="I1258" s="55"/>
    </row>
    <row r="1259" spans="2:9" ht="15" x14ac:dyDescent="0.2">
      <c r="B1259" s="55">
        <f>WEEKNUM(C1259)</f>
        <v>24</v>
      </c>
      <c r="C1259" s="56">
        <v>43627</v>
      </c>
      <c r="D1259" s="55"/>
      <c r="E1259" s="55"/>
      <c r="F1259" s="55"/>
      <c r="G1259" s="55"/>
      <c r="H1259" s="55"/>
      <c r="I1259" s="55"/>
    </row>
    <row r="1260" spans="2:9" ht="15" x14ac:dyDescent="0.2">
      <c r="B1260" s="55">
        <f>WEEKNUM(C1260)</f>
        <v>24</v>
      </c>
      <c r="C1260" s="56">
        <v>43628</v>
      </c>
      <c r="D1260" s="55"/>
      <c r="E1260" s="55"/>
      <c r="F1260" s="55"/>
      <c r="G1260" s="55"/>
      <c r="H1260" s="55"/>
      <c r="I1260" s="55"/>
    </row>
    <row r="1261" spans="2:9" ht="15" x14ac:dyDescent="0.2">
      <c r="B1261" s="55">
        <f>WEEKNUM(C1261)</f>
        <v>24</v>
      </c>
      <c r="C1261" s="56">
        <v>43629</v>
      </c>
      <c r="D1261" s="55"/>
      <c r="E1261" s="55"/>
      <c r="F1261" s="55"/>
      <c r="G1261" s="55"/>
      <c r="H1261" s="55"/>
      <c r="I1261" s="55"/>
    </row>
    <row r="1262" spans="2:9" ht="15" x14ac:dyDescent="0.2">
      <c r="B1262" s="55">
        <f>WEEKNUM(C1262)</f>
        <v>24</v>
      </c>
      <c r="C1262" s="56">
        <v>43630</v>
      </c>
      <c r="D1262" s="55"/>
      <c r="E1262" s="55"/>
      <c r="F1262" s="55"/>
      <c r="G1262" s="55"/>
      <c r="H1262" s="55"/>
      <c r="I1262" s="55"/>
    </row>
    <row r="1263" spans="2:9" ht="15" x14ac:dyDescent="0.2">
      <c r="B1263" s="55">
        <f>WEEKNUM(C1263)</f>
        <v>24</v>
      </c>
      <c r="C1263" s="56">
        <v>43631</v>
      </c>
      <c r="D1263" s="55"/>
      <c r="E1263" s="55"/>
      <c r="F1263" s="55"/>
      <c r="G1263" s="55"/>
      <c r="H1263" s="55"/>
      <c r="I1263" s="55"/>
    </row>
    <row r="1264" spans="2:9" ht="15" x14ac:dyDescent="0.2">
      <c r="B1264" s="55">
        <f>WEEKNUM(C1264)</f>
        <v>25</v>
      </c>
      <c r="C1264" s="56">
        <v>43632</v>
      </c>
      <c r="D1264" s="55"/>
      <c r="E1264" s="55"/>
      <c r="F1264" s="55"/>
      <c r="G1264" s="55"/>
      <c r="H1264" s="55"/>
      <c r="I1264" s="55"/>
    </row>
    <row r="1265" spans="2:9" ht="15" x14ac:dyDescent="0.2">
      <c r="B1265" s="55">
        <f>WEEKNUM(C1265)</f>
        <v>25</v>
      </c>
      <c r="C1265" s="56">
        <v>43633</v>
      </c>
      <c r="D1265" s="55"/>
      <c r="E1265" s="55"/>
      <c r="F1265" s="55"/>
      <c r="G1265" s="55"/>
      <c r="H1265" s="55"/>
      <c r="I1265" s="55"/>
    </row>
    <row r="1266" spans="2:9" ht="15" x14ac:dyDescent="0.2">
      <c r="B1266" s="55">
        <f>WEEKNUM(C1266)</f>
        <v>25</v>
      </c>
      <c r="C1266" s="56">
        <v>43634</v>
      </c>
      <c r="D1266" s="55"/>
      <c r="E1266" s="55"/>
      <c r="F1266" s="55"/>
      <c r="G1266" s="55"/>
      <c r="H1266" s="55"/>
      <c r="I1266" s="55"/>
    </row>
    <row r="1267" spans="2:9" ht="15" x14ac:dyDescent="0.2">
      <c r="B1267" s="55">
        <f>WEEKNUM(C1267)</f>
        <v>25</v>
      </c>
      <c r="C1267" s="56">
        <v>43635</v>
      </c>
      <c r="D1267" s="55"/>
      <c r="E1267" s="55"/>
      <c r="F1267" s="55"/>
      <c r="G1267" s="55"/>
      <c r="H1267" s="55"/>
      <c r="I1267" s="55"/>
    </row>
    <row r="1268" spans="2:9" ht="15" x14ac:dyDescent="0.2">
      <c r="B1268" s="55">
        <f>WEEKNUM(C1268)</f>
        <v>25</v>
      </c>
      <c r="C1268" s="56">
        <v>43636</v>
      </c>
      <c r="D1268" s="55"/>
      <c r="E1268" s="55"/>
      <c r="F1268" s="55"/>
      <c r="G1268" s="55"/>
      <c r="H1268" s="55"/>
      <c r="I1268" s="55"/>
    </row>
    <row r="1269" spans="2:9" ht="15" x14ac:dyDescent="0.2">
      <c r="B1269" s="55">
        <f>WEEKNUM(C1269)</f>
        <v>25</v>
      </c>
      <c r="C1269" s="56">
        <v>43637</v>
      </c>
      <c r="D1269" s="55"/>
      <c r="E1269" s="55"/>
      <c r="F1269" s="55"/>
      <c r="G1269" s="55"/>
      <c r="H1269" s="55"/>
      <c r="I1269" s="55"/>
    </row>
    <row r="1270" spans="2:9" ht="15" x14ac:dyDescent="0.2">
      <c r="B1270" s="55">
        <f>WEEKNUM(C1270)</f>
        <v>25</v>
      </c>
      <c r="C1270" s="56">
        <v>43638</v>
      </c>
      <c r="D1270" s="55"/>
      <c r="E1270" s="55"/>
      <c r="F1270" s="55"/>
      <c r="G1270" s="55"/>
      <c r="H1270" s="55"/>
      <c r="I1270" s="55"/>
    </row>
    <row r="1271" spans="2:9" ht="15" x14ac:dyDescent="0.2">
      <c r="B1271" s="55">
        <f>WEEKNUM(C1271)</f>
        <v>26</v>
      </c>
      <c r="C1271" s="56">
        <v>43639</v>
      </c>
      <c r="D1271" s="55"/>
      <c r="E1271" s="55"/>
      <c r="F1271" s="55"/>
      <c r="G1271" s="55"/>
      <c r="H1271" s="55"/>
      <c r="I1271" s="55"/>
    </row>
    <row r="1272" spans="2:9" ht="15" x14ac:dyDescent="0.2">
      <c r="B1272" s="55">
        <f>WEEKNUM(C1272)</f>
        <v>26</v>
      </c>
      <c r="C1272" s="56">
        <v>43640</v>
      </c>
      <c r="D1272" s="55"/>
      <c r="E1272" s="55"/>
      <c r="F1272" s="55"/>
      <c r="G1272" s="55"/>
      <c r="H1272" s="55"/>
      <c r="I1272" s="55"/>
    </row>
    <row r="1273" spans="2:9" ht="15" x14ac:dyDescent="0.2">
      <c r="B1273" s="55">
        <f>WEEKNUM(C1273)</f>
        <v>26</v>
      </c>
      <c r="C1273" s="56">
        <v>43641</v>
      </c>
      <c r="D1273" s="55"/>
      <c r="E1273" s="55"/>
      <c r="F1273" s="55"/>
      <c r="G1273" s="55"/>
      <c r="H1273" s="55"/>
      <c r="I1273" s="55"/>
    </row>
    <row r="1274" spans="2:9" ht="15" x14ac:dyDescent="0.2">
      <c r="B1274" s="55">
        <f>WEEKNUM(C1274)</f>
        <v>26</v>
      </c>
      <c r="C1274" s="56">
        <v>43642</v>
      </c>
      <c r="D1274" s="55"/>
      <c r="E1274" s="55"/>
      <c r="F1274" s="55"/>
      <c r="G1274" s="55"/>
      <c r="H1274" s="55"/>
      <c r="I1274" s="55"/>
    </row>
    <row r="1275" spans="2:9" ht="15" x14ac:dyDescent="0.2">
      <c r="B1275" s="55">
        <f>WEEKNUM(C1275)</f>
        <v>26</v>
      </c>
      <c r="C1275" s="56">
        <v>43643</v>
      </c>
      <c r="D1275" s="55"/>
      <c r="E1275" s="55"/>
      <c r="F1275" s="55"/>
      <c r="G1275" s="55"/>
      <c r="H1275" s="55"/>
      <c r="I1275" s="55"/>
    </row>
    <row r="1276" spans="2:9" ht="15" x14ac:dyDescent="0.2">
      <c r="B1276" s="55">
        <f>WEEKNUM(C1276)</f>
        <v>26</v>
      </c>
      <c r="C1276" s="56">
        <v>43644</v>
      </c>
      <c r="D1276" s="55"/>
      <c r="E1276" s="55"/>
      <c r="F1276" s="55"/>
      <c r="G1276" s="55"/>
      <c r="H1276" s="55"/>
      <c r="I1276" s="55"/>
    </row>
    <row r="1277" spans="2:9" ht="15" x14ac:dyDescent="0.2">
      <c r="B1277" s="55">
        <f>WEEKNUM(C1277)</f>
        <v>26</v>
      </c>
      <c r="C1277" s="56">
        <v>43645</v>
      </c>
      <c r="D1277" s="55"/>
      <c r="E1277" s="55"/>
      <c r="F1277" s="55"/>
      <c r="G1277" s="55"/>
      <c r="H1277" s="55"/>
      <c r="I1277" s="55"/>
    </row>
    <row r="1278" spans="2:9" ht="15" x14ac:dyDescent="0.2">
      <c r="B1278" s="55">
        <f>WEEKNUM(C1278)</f>
        <v>27</v>
      </c>
      <c r="C1278" s="56">
        <v>43646</v>
      </c>
      <c r="D1278" s="55"/>
      <c r="E1278" s="55"/>
      <c r="F1278" s="55"/>
      <c r="G1278" s="55"/>
      <c r="H1278" s="55"/>
      <c r="I1278" s="55"/>
    </row>
    <row r="1279" spans="2:9" ht="15" x14ac:dyDescent="0.2">
      <c r="B1279" s="55">
        <f>WEEKNUM(C1279)</f>
        <v>27</v>
      </c>
      <c r="C1279" s="56">
        <v>43647</v>
      </c>
      <c r="D1279" s="55"/>
      <c r="E1279" s="55"/>
      <c r="F1279" s="55"/>
      <c r="G1279" s="55"/>
      <c r="H1279" s="55"/>
      <c r="I1279" s="55"/>
    </row>
    <row r="1280" spans="2:9" ht="15" x14ac:dyDescent="0.2">
      <c r="B1280" s="55">
        <f>WEEKNUM(C1280)</f>
        <v>27</v>
      </c>
      <c r="C1280" s="56">
        <v>43648</v>
      </c>
      <c r="D1280" s="55"/>
      <c r="E1280" s="55"/>
      <c r="F1280" s="55"/>
      <c r="G1280" s="55"/>
      <c r="H1280" s="55"/>
      <c r="I1280" s="55"/>
    </row>
    <row r="1281" spans="2:9" ht="15" x14ac:dyDescent="0.2">
      <c r="B1281" s="55">
        <f>WEEKNUM(C1281)</f>
        <v>27</v>
      </c>
      <c r="C1281" s="56">
        <v>43649</v>
      </c>
      <c r="D1281" s="55"/>
      <c r="E1281" s="55"/>
      <c r="F1281" s="55"/>
      <c r="G1281" s="55"/>
      <c r="H1281" s="55"/>
      <c r="I1281" s="55"/>
    </row>
    <row r="1282" spans="2:9" ht="15" x14ac:dyDescent="0.2">
      <c r="B1282" s="55">
        <f>WEEKNUM(C1282)</f>
        <v>27</v>
      </c>
      <c r="C1282" s="56">
        <v>43650</v>
      </c>
      <c r="D1282" s="55"/>
      <c r="E1282" s="55"/>
      <c r="F1282" s="55"/>
      <c r="G1282" s="55"/>
      <c r="H1282" s="55"/>
      <c r="I1282" s="55"/>
    </row>
    <row r="1283" spans="2:9" ht="15" x14ac:dyDescent="0.2">
      <c r="B1283" s="55">
        <f>WEEKNUM(C1283)</f>
        <v>27</v>
      </c>
      <c r="C1283" s="56">
        <v>43651</v>
      </c>
      <c r="D1283" s="55"/>
      <c r="E1283" s="55"/>
      <c r="F1283" s="55"/>
      <c r="G1283" s="55"/>
      <c r="H1283" s="55"/>
      <c r="I1283" s="55"/>
    </row>
    <row r="1284" spans="2:9" ht="15" x14ac:dyDescent="0.2">
      <c r="B1284" s="55">
        <f>WEEKNUM(C1284)</f>
        <v>27</v>
      </c>
      <c r="C1284" s="56">
        <v>43652</v>
      </c>
      <c r="D1284" s="55"/>
      <c r="E1284" s="55"/>
      <c r="F1284" s="55"/>
      <c r="G1284" s="55"/>
      <c r="H1284" s="55"/>
      <c r="I1284" s="55"/>
    </row>
    <row r="1285" spans="2:9" ht="15" x14ac:dyDescent="0.2">
      <c r="B1285" s="55">
        <f>WEEKNUM(C1285)</f>
        <v>28</v>
      </c>
      <c r="C1285" s="56">
        <v>43653</v>
      </c>
      <c r="D1285" s="55"/>
      <c r="E1285" s="55"/>
      <c r="F1285" s="55"/>
      <c r="G1285" s="55"/>
      <c r="H1285" s="55"/>
      <c r="I1285" s="55"/>
    </row>
    <row r="1286" spans="2:9" ht="15" x14ac:dyDescent="0.2">
      <c r="B1286" s="55">
        <f>WEEKNUM(C1286)</f>
        <v>28</v>
      </c>
      <c r="C1286" s="56">
        <v>43654</v>
      </c>
      <c r="D1286" s="55"/>
      <c r="E1286" s="55"/>
      <c r="F1286" s="55"/>
      <c r="G1286" s="55"/>
      <c r="H1286" s="55"/>
      <c r="I1286" s="55"/>
    </row>
    <row r="1287" spans="2:9" ht="15" x14ac:dyDescent="0.2">
      <c r="B1287" s="55">
        <f>WEEKNUM(C1287)</f>
        <v>28</v>
      </c>
      <c r="C1287" s="56">
        <v>43655</v>
      </c>
      <c r="D1287" s="55"/>
      <c r="E1287" s="55"/>
      <c r="F1287" s="55"/>
      <c r="G1287" s="55"/>
      <c r="H1287" s="55"/>
      <c r="I1287" s="55"/>
    </row>
    <row r="1288" spans="2:9" ht="15" x14ac:dyDescent="0.2">
      <c r="B1288" s="55">
        <f>WEEKNUM(C1288)</f>
        <v>28</v>
      </c>
      <c r="C1288" s="56">
        <v>43656</v>
      </c>
      <c r="D1288" s="55"/>
      <c r="E1288" s="55"/>
      <c r="F1288" s="55"/>
      <c r="G1288" s="55"/>
      <c r="H1288" s="55"/>
      <c r="I1288" s="55"/>
    </row>
    <row r="1289" spans="2:9" ht="15" x14ac:dyDescent="0.2">
      <c r="B1289" s="55">
        <f>WEEKNUM(C1289)</f>
        <v>28</v>
      </c>
      <c r="C1289" s="56">
        <v>43657</v>
      </c>
      <c r="D1289" s="55"/>
      <c r="E1289" s="55"/>
      <c r="F1289" s="55"/>
      <c r="G1289" s="55"/>
      <c r="H1289" s="55"/>
      <c r="I1289" s="55"/>
    </row>
    <row r="1290" spans="2:9" ht="15" x14ac:dyDescent="0.2">
      <c r="B1290" s="55">
        <f>WEEKNUM(C1290)</f>
        <v>28</v>
      </c>
      <c r="C1290" s="56">
        <v>43658</v>
      </c>
      <c r="D1290" s="55"/>
      <c r="E1290" s="55"/>
      <c r="F1290" s="55"/>
      <c r="G1290" s="55"/>
      <c r="H1290" s="55"/>
      <c r="I1290" s="55"/>
    </row>
    <row r="1291" spans="2:9" ht="15" x14ac:dyDescent="0.2">
      <c r="B1291" s="55">
        <f>WEEKNUM(C1291)</f>
        <v>28</v>
      </c>
      <c r="C1291" s="56">
        <v>43659</v>
      </c>
      <c r="D1291" s="55"/>
      <c r="E1291" s="55"/>
      <c r="F1291" s="55"/>
      <c r="G1291" s="55"/>
      <c r="H1291" s="55"/>
      <c r="I1291" s="55"/>
    </row>
    <row r="1292" spans="2:9" ht="15" x14ac:dyDescent="0.2">
      <c r="B1292" s="55">
        <f>WEEKNUM(C1292)</f>
        <v>29</v>
      </c>
      <c r="C1292" s="56">
        <v>43660</v>
      </c>
      <c r="D1292" s="55"/>
      <c r="E1292" s="55"/>
      <c r="F1292" s="55"/>
      <c r="G1292" s="55"/>
      <c r="H1292" s="55"/>
      <c r="I1292" s="55"/>
    </row>
    <row r="1293" spans="2:9" ht="15" x14ac:dyDescent="0.2">
      <c r="B1293" s="55">
        <f>WEEKNUM(C1293)</f>
        <v>29</v>
      </c>
      <c r="C1293" s="56">
        <v>43661</v>
      </c>
      <c r="D1293" s="55"/>
      <c r="E1293" s="55"/>
      <c r="F1293" s="55"/>
      <c r="G1293" s="55"/>
      <c r="H1293" s="55"/>
      <c r="I1293" s="55"/>
    </row>
    <row r="1294" spans="2:9" ht="15" x14ac:dyDescent="0.2">
      <c r="B1294" s="55">
        <f>WEEKNUM(C1294)</f>
        <v>29</v>
      </c>
      <c r="C1294" s="56">
        <v>43662</v>
      </c>
      <c r="D1294" s="55"/>
      <c r="E1294" s="55"/>
      <c r="F1294" s="55"/>
      <c r="G1294" s="55"/>
      <c r="H1294" s="55"/>
      <c r="I1294" s="55"/>
    </row>
    <row r="1295" spans="2:9" ht="15" x14ac:dyDescent="0.2">
      <c r="B1295" s="55">
        <f>WEEKNUM(C1295)</f>
        <v>29</v>
      </c>
      <c r="C1295" s="56">
        <v>43663</v>
      </c>
      <c r="D1295" s="55"/>
      <c r="E1295" s="55"/>
      <c r="F1295" s="55"/>
      <c r="G1295" s="55"/>
      <c r="H1295" s="55"/>
      <c r="I1295" s="55"/>
    </row>
    <row r="1296" spans="2:9" ht="15" x14ac:dyDescent="0.2">
      <c r="B1296" s="55">
        <f>WEEKNUM(C1296)</f>
        <v>29</v>
      </c>
      <c r="C1296" s="56">
        <v>43664</v>
      </c>
      <c r="D1296" s="55"/>
      <c r="E1296" s="55"/>
      <c r="F1296" s="55"/>
      <c r="G1296" s="55"/>
      <c r="H1296" s="55"/>
      <c r="I1296" s="55"/>
    </row>
    <row r="1297" spans="2:9" ht="15" x14ac:dyDescent="0.2">
      <c r="B1297" s="55">
        <f>WEEKNUM(C1297)</f>
        <v>29</v>
      </c>
      <c r="C1297" s="56">
        <v>43665</v>
      </c>
      <c r="D1297" s="55"/>
      <c r="E1297" s="55"/>
      <c r="F1297" s="55"/>
      <c r="G1297" s="55"/>
      <c r="H1297" s="55"/>
      <c r="I1297" s="55"/>
    </row>
    <row r="1298" spans="2:9" ht="15" x14ac:dyDescent="0.2">
      <c r="B1298" s="55">
        <f>WEEKNUM(C1298)</f>
        <v>29</v>
      </c>
      <c r="C1298" s="56">
        <v>43666</v>
      </c>
      <c r="D1298" s="55"/>
      <c r="E1298" s="55"/>
      <c r="F1298" s="55"/>
      <c r="G1298" s="55"/>
      <c r="H1298" s="55"/>
      <c r="I1298" s="55"/>
    </row>
    <row r="1299" spans="2:9" ht="15" x14ac:dyDescent="0.2">
      <c r="B1299" s="55">
        <f>WEEKNUM(C1299)</f>
        <v>30</v>
      </c>
      <c r="C1299" s="56">
        <v>43667</v>
      </c>
      <c r="D1299" s="55"/>
      <c r="E1299" s="55"/>
      <c r="F1299" s="55"/>
      <c r="G1299" s="55"/>
      <c r="H1299" s="55"/>
      <c r="I1299" s="55"/>
    </row>
    <row r="1300" spans="2:9" ht="15" x14ac:dyDescent="0.2">
      <c r="B1300" s="55">
        <f>WEEKNUM(C1300)</f>
        <v>30</v>
      </c>
      <c r="C1300" s="56">
        <v>43668</v>
      </c>
      <c r="D1300" s="55"/>
      <c r="E1300" s="55"/>
      <c r="F1300" s="55"/>
      <c r="G1300" s="55"/>
      <c r="H1300" s="55"/>
      <c r="I1300" s="55"/>
    </row>
    <row r="1301" spans="2:9" ht="15" x14ac:dyDescent="0.2">
      <c r="B1301" s="55">
        <f>WEEKNUM(C1301)</f>
        <v>30</v>
      </c>
      <c r="C1301" s="56">
        <v>43669</v>
      </c>
      <c r="D1301" s="55"/>
      <c r="E1301" s="55"/>
      <c r="F1301" s="55"/>
      <c r="G1301" s="55"/>
      <c r="H1301" s="55"/>
      <c r="I1301" s="55"/>
    </row>
    <row r="1302" spans="2:9" ht="15" x14ac:dyDescent="0.2">
      <c r="B1302" s="55">
        <f>WEEKNUM(C1302)</f>
        <v>30</v>
      </c>
      <c r="C1302" s="56">
        <v>43670</v>
      </c>
      <c r="D1302" s="55"/>
      <c r="E1302" s="55"/>
      <c r="F1302" s="55"/>
      <c r="G1302" s="55"/>
      <c r="H1302" s="55"/>
      <c r="I1302" s="55"/>
    </row>
    <row r="1303" spans="2:9" ht="15" x14ac:dyDescent="0.2">
      <c r="B1303" s="55">
        <f>WEEKNUM(C1303)</f>
        <v>30</v>
      </c>
      <c r="C1303" s="56">
        <v>43671</v>
      </c>
      <c r="D1303" s="55"/>
      <c r="E1303" s="55"/>
      <c r="F1303" s="55"/>
      <c r="G1303" s="55"/>
      <c r="H1303" s="55"/>
      <c r="I1303" s="55"/>
    </row>
    <row r="1304" spans="2:9" ht="15" x14ac:dyDescent="0.2">
      <c r="B1304" s="55">
        <f>WEEKNUM(C1304)</f>
        <v>30</v>
      </c>
      <c r="C1304" s="56">
        <v>43672</v>
      </c>
      <c r="D1304" s="55"/>
      <c r="E1304" s="55"/>
      <c r="F1304" s="55"/>
      <c r="G1304" s="55"/>
      <c r="H1304" s="55"/>
      <c r="I1304" s="55"/>
    </row>
    <row r="1305" spans="2:9" ht="15" x14ac:dyDescent="0.2">
      <c r="B1305" s="55">
        <f>WEEKNUM(C1305)</f>
        <v>30</v>
      </c>
      <c r="C1305" s="56">
        <v>43673</v>
      </c>
      <c r="D1305" s="55"/>
      <c r="E1305" s="55"/>
      <c r="F1305" s="55"/>
      <c r="G1305" s="55"/>
      <c r="H1305" s="55"/>
      <c r="I1305" s="55"/>
    </row>
    <row r="1306" spans="2:9" ht="15" x14ac:dyDescent="0.2">
      <c r="B1306" s="55">
        <f>WEEKNUM(C1306)</f>
        <v>31</v>
      </c>
      <c r="C1306" s="56">
        <v>43674</v>
      </c>
      <c r="D1306" s="55"/>
      <c r="E1306" s="55"/>
      <c r="F1306" s="55"/>
      <c r="G1306" s="55"/>
      <c r="H1306" s="55"/>
      <c r="I1306" s="55"/>
    </row>
    <row r="1307" spans="2:9" ht="15" x14ac:dyDescent="0.2">
      <c r="B1307" s="55">
        <f>WEEKNUM(C1307)</f>
        <v>31</v>
      </c>
      <c r="C1307" s="56">
        <v>43675</v>
      </c>
      <c r="D1307" s="55"/>
      <c r="E1307" s="55"/>
      <c r="F1307" s="55"/>
      <c r="G1307" s="55"/>
      <c r="H1307" s="55"/>
      <c r="I1307" s="55"/>
    </row>
    <row r="1308" spans="2:9" ht="15" x14ac:dyDescent="0.2">
      <c r="B1308" s="55">
        <f>WEEKNUM(C1308)</f>
        <v>31</v>
      </c>
      <c r="C1308" s="56">
        <v>43676</v>
      </c>
      <c r="D1308" s="55"/>
      <c r="E1308" s="55"/>
      <c r="F1308" s="55"/>
      <c r="G1308" s="55"/>
      <c r="H1308" s="55"/>
      <c r="I1308" s="55"/>
    </row>
    <row r="1309" spans="2:9" ht="15" x14ac:dyDescent="0.2">
      <c r="B1309" s="55">
        <f>WEEKNUM(C1309)</f>
        <v>31</v>
      </c>
      <c r="C1309" s="56">
        <v>43677</v>
      </c>
      <c r="D1309" s="55"/>
      <c r="E1309" s="55"/>
      <c r="F1309" s="55"/>
      <c r="G1309" s="55"/>
      <c r="H1309" s="55"/>
      <c r="I1309" s="55"/>
    </row>
    <row r="1310" spans="2:9" ht="15" x14ac:dyDescent="0.2">
      <c r="B1310" s="55">
        <f>WEEKNUM(C1310)</f>
        <v>31</v>
      </c>
      <c r="C1310" s="56">
        <v>43678</v>
      </c>
      <c r="D1310" s="55"/>
      <c r="E1310" s="55"/>
      <c r="F1310" s="55"/>
      <c r="G1310" s="55"/>
      <c r="H1310" s="55"/>
      <c r="I1310" s="55"/>
    </row>
    <row r="1311" spans="2:9" ht="15" x14ac:dyDescent="0.2">
      <c r="B1311" s="55">
        <f>WEEKNUM(C1311)</f>
        <v>31</v>
      </c>
      <c r="C1311" s="56">
        <v>43679</v>
      </c>
      <c r="D1311" s="55"/>
      <c r="E1311" s="55"/>
      <c r="F1311" s="55"/>
      <c r="G1311" s="55"/>
      <c r="H1311" s="55"/>
      <c r="I1311" s="55"/>
    </row>
    <row r="1312" spans="2:9" ht="15" x14ac:dyDescent="0.2">
      <c r="B1312" s="55">
        <f>WEEKNUM(C1312)</f>
        <v>31</v>
      </c>
      <c r="C1312" s="56">
        <v>43680</v>
      </c>
      <c r="D1312" s="55"/>
      <c r="E1312" s="55"/>
      <c r="F1312" s="55"/>
      <c r="G1312" s="55"/>
      <c r="H1312" s="55"/>
      <c r="I1312" s="55"/>
    </row>
    <row r="1313" spans="2:9" ht="15" x14ac:dyDescent="0.2">
      <c r="B1313" s="55">
        <f>WEEKNUM(C1313)</f>
        <v>32</v>
      </c>
      <c r="C1313" s="56">
        <v>43681</v>
      </c>
      <c r="D1313" s="55"/>
      <c r="E1313" s="55"/>
      <c r="F1313" s="55"/>
      <c r="G1313" s="55"/>
      <c r="H1313" s="55"/>
      <c r="I1313" s="55"/>
    </row>
    <row r="1314" spans="2:9" ht="15" x14ac:dyDescent="0.2">
      <c r="B1314" s="55">
        <f>WEEKNUM(C1314)</f>
        <v>32</v>
      </c>
      <c r="C1314" s="56">
        <v>43682</v>
      </c>
      <c r="D1314" s="55"/>
      <c r="E1314" s="55"/>
      <c r="F1314" s="55"/>
      <c r="G1314" s="55"/>
      <c r="H1314" s="55"/>
      <c r="I1314" s="55"/>
    </row>
    <row r="1315" spans="2:9" ht="15" x14ac:dyDescent="0.2">
      <c r="B1315" s="55">
        <f>WEEKNUM(C1315)</f>
        <v>32</v>
      </c>
      <c r="C1315" s="56">
        <v>43683</v>
      </c>
      <c r="D1315" s="55"/>
      <c r="E1315" s="55"/>
      <c r="F1315" s="55"/>
      <c r="G1315" s="55"/>
      <c r="H1315" s="55"/>
      <c r="I1315" s="55"/>
    </row>
    <row r="1316" spans="2:9" ht="15" x14ac:dyDescent="0.2">
      <c r="B1316" s="55">
        <f>WEEKNUM(C1316)</f>
        <v>32</v>
      </c>
      <c r="C1316" s="56">
        <v>43684</v>
      </c>
      <c r="D1316" s="55"/>
      <c r="E1316" s="55"/>
      <c r="F1316" s="55"/>
      <c r="G1316" s="55"/>
      <c r="H1316" s="55"/>
      <c r="I1316" s="55"/>
    </row>
    <row r="1317" spans="2:9" ht="15" x14ac:dyDescent="0.2">
      <c r="B1317" s="55">
        <f>WEEKNUM(C1317)</f>
        <v>32</v>
      </c>
      <c r="C1317" s="56">
        <v>43685</v>
      </c>
      <c r="D1317" s="55"/>
      <c r="E1317" s="55"/>
      <c r="F1317" s="55"/>
      <c r="G1317" s="55"/>
      <c r="H1317" s="55"/>
      <c r="I1317" s="55"/>
    </row>
    <row r="1318" spans="2:9" ht="15" x14ac:dyDescent="0.2">
      <c r="B1318" s="55">
        <f>WEEKNUM(C1318)</f>
        <v>32</v>
      </c>
      <c r="C1318" s="56">
        <v>43686</v>
      </c>
      <c r="D1318" s="55"/>
      <c r="E1318" s="55"/>
      <c r="F1318" s="55"/>
      <c r="G1318" s="55"/>
      <c r="H1318" s="55"/>
      <c r="I1318" s="55"/>
    </row>
    <row r="1319" spans="2:9" ht="15" x14ac:dyDescent="0.2">
      <c r="B1319" s="55">
        <f>WEEKNUM(C1319)</f>
        <v>32</v>
      </c>
      <c r="C1319" s="56">
        <v>43687</v>
      </c>
      <c r="D1319" s="55"/>
      <c r="E1319" s="55"/>
      <c r="F1319" s="55"/>
      <c r="G1319" s="55"/>
      <c r="H1319" s="55"/>
      <c r="I1319" s="55"/>
    </row>
    <row r="1320" spans="2:9" ht="15" x14ac:dyDescent="0.2">
      <c r="B1320" s="55">
        <f>WEEKNUM(C1320)</f>
        <v>33</v>
      </c>
      <c r="C1320" s="56">
        <v>43688</v>
      </c>
      <c r="D1320" s="55"/>
      <c r="E1320" s="55"/>
      <c r="F1320" s="55"/>
      <c r="G1320" s="55"/>
      <c r="H1320" s="55"/>
      <c r="I1320" s="55"/>
    </row>
    <row r="1321" spans="2:9" ht="15" x14ac:dyDescent="0.2">
      <c r="B1321" s="55">
        <f>WEEKNUM(C1321)</f>
        <v>33</v>
      </c>
      <c r="C1321" s="56">
        <v>43689</v>
      </c>
      <c r="D1321" s="55"/>
      <c r="E1321" s="55"/>
      <c r="F1321" s="55"/>
      <c r="G1321" s="55"/>
      <c r="H1321" s="55"/>
      <c r="I1321" s="55"/>
    </row>
    <row r="1322" spans="2:9" ht="15" x14ac:dyDescent="0.2">
      <c r="B1322" s="55">
        <f>WEEKNUM(C1322)</f>
        <v>33</v>
      </c>
      <c r="C1322" s="56">
        <v>43690</v>
      </c>
      <c r="D1322" s="55"/>
      <c r="E1322" s="55"/>
      <c r="F1322" s="55"/>
      <c r="G1322" s="55"/>
      <c r="H1322" s="55"/>
      <c r="I1322" s="55"/>
    </row>
    <row r="1323" spans="2:9" ht="15" x14ac:dyDescent="0.2">
      <c r="B1323" s="55">
        <f>WEEKNUM(C1323)</f>
        <v>33</v>
      </c>
      <c r="C1323" s="56">
        <v>43691</v>
      </c>
      <c r="D1323" s="55"/>
      <c r="E1323" s="55"/>
      <c r="F1323" s="55"/>
      <c r="G1323" s="55"/>
      <c r="H1323" s="55"/>
      <c r="I1323" s="55"/>
    </row>
    <row r="1324" spans="2:9" ht="15" x14ac:dyDescent="0.2">
      <c r="B1324" s="55">
        <f>WEEKNUM(C1324)</f>
        <v>33</v>
      </c>
      <c r="C1324" s="56">
        <v>43692</v>
      </c>
      <c r="D1324" s="55"/>
      <c r="E1324" s="55"/>
      <c r="F1324" s="55"/>
      <c r="G1324" s="55"/>
      <c r="H1324" s="55"/>
      <c r="I1324" s="55"/>
    </row>
    <row r="1325" spans="2:9" ht="15" x14ac:dyDescent="0.2">
      <c r="B1325" s="55">
        <f>WEEKNUM(C1325)</f>
        <v>33</v>
      </c>
      <c r="C1325" s="56">
        <v>43693</v>
      </c>
      <c r="D1325" s="55"/>
      <c r="E1325" s="55"/>
      <c r="F1325" s="55"/>
      <c r="G1325" s="55"/>
      <c r="H1325" s="55"/>
      <c r="I1325" s="55"/>
    </row>
    <row r="1326" spans="2:9" ht="15" x14ac:dyDescent="0.2">
      <c r="B1326" s="55">
        <f>WEEKNUM(C1326)</f>
        <v>33</v>
      </c>
      <c r="C1326" s="56">
        <v>43694</v>
      </c>
      <c r="D1326" s="55"/>
      <c r="E1326" s="55"/>
      <c r="F1326" s="55"/>
      <c r="G1326" s="55"/>
      <c r="H1326" s="55"/>
      <c r="I1326" s="55"/>
    </row>
    <row r="1327" spans="2:9" ht="15" x14ac:dyDescent="0.2">
      <c r="B1327" s="55">
        <f>WEEKNUM(C1327)</f>
        <v>34</v>
      </c>
      <c r="C1327" s="56">
        <v>43695</v>
      </c>
      <c r="D1327" s="55"/>
      <c r="E1327" s="55"/>
      <c r="F1327" s="55"/>
      <c r="G1327" s="55"/>
      <c r="H1327" s="55"/>
      <c r="I1327" s="55"/>
    </row>
    <row r="1328" spans="2:9" ht="15" x14ac:dyDescent="0.2">
      <c r="B1328" s="55">
        <f>WEEKNUM(C1328)</f>
        <v>34</v>
      </c>
      <c r="C1328" s="56">
        <v>43696</v>
      </c>
      <c r="D1328" s="55"/>
      <c r="E1328" s="55"/>
      <c r="F1328" s="55"/>
      <c r="G1328" s="55"/>
      <c r="H1328" s="55"/>
      <c r="I1328" s="55"/>
    </row>
    <row r="1329" spans="2:9" ht="15" x14ac:dyDescent="0.2">
      <c r="B1329" s="55">
        <f>WEEKNUM(C1329)</f>
        <v>34</v>
      </c>
      <c r="C1329" s="56">
        <v>43697</v>
      </c>
      <c r="D1329" s="55"/>
      <c r="E1329" s="55"/>
      <c r="F1329" s="55"/>
      <c r="G1329" s="55"/>
      <c r="H1329" s="55"/>
      <c r="I1329" s="55"/>
    </row>
    <row r="1330" spans="2:9" ht="15" x14ac:dyDescent="0.2">
      <c r="B1330" s="55">
        <f>WEEKNUM(C1330)</f>
        <v>34</v>
      </c>
      <c r="C1330" s="56">
        <v>43698</v>
      </c>
      <c r="D1330" s="55"/>
      <c r="E1330" s="55"/>
      <c r="F1330" s="55"/>
      <c r="G1330" s="55"/>
      <c r="H1330" s="55"/>
      <c r="I1330" s="55"/>
    </row>
    <row r="1331" spans="2:9" ht="15" x14ac:dyDescent="0.2">
      <c r="B1331" s="55">
        <f>WEEKNUM(C1331)</f>
        <v>34</v>
      </c>
      <c r="C1331" s="56">
        <v>43699</v>
      </c>
      <c r="D1331" s="55"/>
      <c r="E1331" s="55"/>
      <c r="F1331" s="55"/>
      <c r="G1331" s="55"/>
      <c r="H1331" s="55"/>
      <c r="I1331" s="55"/>
    </row>
    <row r="1332" spans="2:9" ht="15" x14ac:dyDescent="0.2">
      <c r="B1332" s="55">
        <f>WEEKNUM(C1332)</f>
        <v>34</v>
      </c>
      <c r="C1332" s="56">
        <v>43700</v>
      </c>
      <c r="D1332" s="55"/>
      <c r="E1332" s="55"/>
      <c r="F1332" s="55"/>
      <c r="G1332" s="55"/>
      <c r="H1332" s="55"/>
      <c r="I1332" s="55"/>
    </row>
    <row r="1333" spans="2:9" ht="15" x14ac:dyDescent="0.2">
      <c r="B1333" s="55">
        <f>WEEKNUM(C1333)</f>
        <v>34</v>
      </c>
      <c r="C1333" s="56">
        <v>43701</v>
      </c>
      <c r="D1333" s="55"/>
      <c r="E1333" s="55"/>
      <c r="F1333" s="55"/>
      <c r="G1333" s="55"/>
      <c r="H1333" s="55"/>
      <c r="I1333" s="55"/>
    </row>
    <row r="1334" spans="2:9" ht="15" x14ac:dyDescent="0.2">
      <c r="B1334" s="55">
        <f>WEEKNUM(C1334)</f>
        <v>35</v>
      </c>
      <c r="C1334" s="56">
        <v>43702</v>
      </c>
      <c r="D1334" s="55"/>
      <c r="E1334" s="55"/>
      <c r="F1334" s="55"/>
      <c r="G1334" s="55"/>
      <c r="H1334" s="55"/>
      <c r="I1334" s="55"/>
    </row>
    <row r="1335" spans="2:9" ht="15" x14ac:dyDescent="0.2">
      <c r="B1335" s="55">
        <f>WEEKNUM(C1335)</f>
        <v>35</v>
      </c>
      <c r="C1335" s="56">
        <v>43703</v>
      </c>
      <c r="D1335" s="55"/>
      <c r="E1335" s="55"/>
      <c r="F1335" s="55"/>
      <c r="G1335" s="55"/>
      <c r="H1335" s="55"/>
      <c r="I1335" s="55"/>
    </row>
    <row r="1336" spans="2:9" ht="15" x14ac:dyDescent="0.2">
      <c r="B1336" s="55">
        <f>WEEKNUM(C1336)</f>
        <v>35</v>
      </c>
      <c r="C1336" s="56">
        <v>43704</v>
      </c>
      <c r="D1336" s="55"/>
      <c r="E1336" s="55"/>
      <c r="F1336" s="55"/>
      <c r="G1336" s="55"/>
      <c r="H1336" s="55"/>
      <c r="I1336" s="55"/>
    </row>
    <row r="1337" spans="2:9" ht="15" x14ac:dyDescent="0.2">
      <c r="B1337" s="55">
        <f>WEEKNUM(C1337)</f>
        <v>35</v>
      </c>
      <c r="C1337" s="56">
        <v>43705</v>
      </c>
      <c r="D1337" s="55"/>
      <c r="E1337" s="55"/>
      <c r="F1337" s="55"/>
      <c r="G1337" s="55"/>
      <c r="H1337" s="55"/>
      <c r="I1337" s="55"/>
    </row>
    <row r="1338" spans="2:9" ht="15" x14ac:dyDescent="0.2">
      <c r="B1338" s="55">
        <f>WEEKNUM(C1338)</f>
        <v>35</v>
      </c>
      <c r="C1338" s="56">
        <v>43706</v>
      </c>
      <c r="D1338" s="55"/>
      <c r="E1338" s="55"/>
      <c r="F1338" s="55"/>
      <c r="G1338" s="55"/>
      <c r="H1338" s="55"/>
      <c r="I1338" s="55"/>
    </row>
    <row r="1339" spans="2:9" ht="15" x14ac:dyDescent="0.2">
      <c r="B1339" s="55">
        <f>WEEKNUM(C1339)</f>
        <v>35</v>
      </c>
      <c r="C1339" s="56">
        <v>43707</v>
      </c>
      <c r="D1339" s="55"/>
      <c r="E1339" s="55"/>
      <c r="F1339" s="55"/>
      <c r="G1339" s="55"/>
      <c r="H1339" s="55"/>
      <c r="I1339" s="55"/>
    </row>
    <row r="1340" spans="2:9" ht="15" x14ac:dyDescent="0.2">
      <c r="B1340" s="55">
        <f>WEEKNUM(C1340)</f>
        <v>35</v>
      </c>
      <c r="C1340" s="56">
        <v>43708</v>
      </c>
      <c r="D1340" s="55"/>
      <c r="E1340" s="55"/>
      <c r="F1340" s="55"/>
      <c r="G1340" s="55"/>
      <c r="H1340" s="55"/>
      <c r="I1340" s="55"/>
    </row>
    <row r="1341" spans="2:9" ht="15" x14ac:dyDescent="0.2">
      <c r="B1341" s="55">
        <f>WEEKNUM(C1341)</f>
        <v>36</v>
      </c>
      <c r="C1341" s="56">
        <v>43709</v>
      </c>
      <c r="D1341" s="55"/>
      <c r="E1341" s="55"/>
      <c r="F1341" s="55"/>
      <c r="G1341" s="55"/>
      <c r="H1341" s="55"/>
      <c r="I1341" s="55"/>
    </row>
    <row r="1342" spans="2:9" ht="15" x14ac:dyDescent="0.2">
      <c r="B1342" s="55">
        <f>WEEKNUM(C1342)</f>
        <v>36</v>
      </c>
      <c r="C1342" s="56">
        <v>43710</v>
      </c>
      <c r="D1342" s="55"/>
      <c r="E1342" s="55"/>
      <c r="F1342" s="55"/>
      <c r="G1342" s="55"/>
      <c r="H1342" s="55"/>
      <c r="I1342" s="55"/>
    </row>
    <row r="1343" spans="2:9" ht="15" x14ac:dyDescent="0.2">
      <c r="B1343" s="55">
        <f>WEEKNUM(C1343)</f>
        <v>36</v>
      </c>
      <c r="C1343" s="56">
        <v>43711</v>
      </c>
      <c r="D1343" s="55"/>
      <c r="E1343" s="55"/>
      <c r="F1343" s="55"/>
      <c r="G1343" s="55"/>
      <c r="H1343" s="55"/>
      <c r="I1343" s="55"/>
    </row>
    <row r="1344" spans="2:9" ht="15" x14ac:dyDescent="0.2">
      <c r="B1344" s="55">
        <f>WEEKNUM(C1344)</f>
        <v>36</v>
      </c>
      <c r="C1344" s="56">
        <v>43712</v>
      </c>
      <c r="D1344" s="55"/>
      <c r="E1344" s="55"/>
      <c r="F1344" s="55"/>
      <c r="G1344" s="55"/>
      <c r="H1344" s="55"/>
      <c r="I1344" s="55"/>
    </row>
    <row r="1345" spans="2:9" ht="15" x14ac:dyDescent="0.2">
      <c r="B1345" s="55">
        <f>WEEKNUM(C1345)</f>
        <v>36</v>
      </c>
      <c r="C1345" s="56">
        <v>43713</v>
      </c>
      <c r="D1345" s="55"/>
      <c r="E1345" s="55"/>
      <c r="F1345" s="55"/>
      <c r="G1345" s="55"/>
      <c r="H1345" s="55"/>
      <c r="I1345" s="55"/>
    </row>
    <row r="1346" spans="2:9" ht="15" x14ac:dyDescent="0.2">
      <c r="B1346" s="55">
        <f>WEEKNUM(C1346)</f>
        <v>36</v>
      </c>
      <c r="C1346" s="56">
        <v>43714</v>
      </c>
      <c r="D1346" s="55"/>
      <c r="E1346" s="55"/>
      <c r="F1346" s="55"/>
      <c r="G1346" s="55"/>
      <c r="H1346" s="55"/>
      <c r="I1346" s="55"/>
    </row>
    <row r="1347" spans="2:9" ht="15" x14ac:dyDescent="0.2">
      <c r="B1347" s="55">
        <f>WEEKNUM(C1347)</f>
        <v>36</v>
      </c>
      <c r="C1347" s="56">
        <v>43715</v>
      </c>
      <c r="D1347" s="55"/>
      <c r="E1347" s="55"/>
      <c r="F1347" s="55"/>
      <c r="G1347" s="55"/>
      <c r="H1347" s="55"/>
      <c r="I1347" s="55"/>
    </row>
    <row r="1348" spans="2:9" ht="15" x14ac:dyDescent="0.2">
      <c r="B1348" s="55">
        <f>WEEKNUM(C1348)</f>
        <v>37</v>
      </c>
      <c r="C1348" s="56">
        <v>43716</v>
      </c>
      <c r="D1348" s="55"/>
      <c r="E1348" s="55"/>
      <c r="F1348" s="55"/>
      <c r="G1348" s="55"/>
      <c r="H1348" s="55"/>
      <c r="I1348" s="55"/>
    </row>
    <row r="1349" spans="2:9" ht="15" x14ac:dyDescent="0.2">
      <c r="B1349" s="55">
        <f>WEEKNUM(C1349)</f>
        <v>37</v>
      </c>
      <c r="C1349" s="56">
        <v>43717</v>
      </c>
      <c r="D1349" s="55"/>
      <c r="E1349" s="55"/>
      <c r="F1349" s="55"/>
      <c r="G1349" s="55"/>
      <c r="H1349" s="55"/>
      <c r="I1349" s="55"/>
    </row>
    <row r="1350" spans="2:9" ht="15" x14ac:dyDescent="0.2">
      <c r="B1350" s="55">
        <f>WEEKNUM(C1350)</f>
        <v>37</v>
      </c>
      <c r="C1350" s="56">
        <v>43718</v>
      </c>
      <c r="D1350" s="55"/>
      <c r="E1350" s="55"/>
      <c r="F1350" s="55"/>
      <c r="G1350" s="55"/>
      <c r="H1350" s="55"/>
      <c r="I1350" s="55"/>
    </row>
    <row r="1351" spans="2:9" ht="15" x14ac:dyDescent="0.2">
      <c r="B1351" s="55">
        <f>WEEKNUM(C1351)</f>
        <v>37</v>
      </c>
      <c r="C1351" s="56">
        <v>43719</v>
      </c>
      <c r="D1351" s="55"/>
      <c r="E1351" s="55"/>
      <c r="F1351" s="55"/>
      <c r="G1351" s="55"/>
      <c r="H1351" s="55"/>
      <c r="I1351" s="55"/>
    </row>
    <row r="1352" spans="2:9" ht="15" x14ac:dyDescent="0.2">
      <c r="B1352" s="55">
        <f>WEEKNUM(C1352)</f>
        <v>37</v>
      </c>
      <c r="C1352" s="56">
        <v>43720</v>
      </c>
      <c r="D1352" s="55"/>
      <c r="E1352" s="55"/>
      <c r="F1352" s="55"/>
      <c r="G1352" s="55"/>
      <c r="H1352" s="55"/>
      <c r="I1352" s="55"/>
    </row>
    <row r="1353" spans="2:9" ht="15" x14ac:dyDescent="0.2">
      <c r="B1353" s="55">
        <f>WEEKNUM(C1353)</f>
        <v>37</v>
      </c>
      <c r="C1353" s="56">
        <v>43721</v>
      </c>
      <c r="D1353" s="55"/>
      <c r="E1353" s="55"/>
      <c r="F1353" s="55"/>
      <c r="G1353" s="55"/>
      <c r="H1353" s="55"/>
      <c r="I1353" s="55"/>
    </row>
    <row r="1354" spans="2:9" ht="15" x14ac:dyDescent="0.2">
      <c r="B1354" s="55">
        <f>WEEKNUM(C1354)</f>
        <v>37</v>
      </c>
      <c r="C1354" s="56">
        <v>43722</v>
      </c>
      <c r="D1354" s="55"/>
      <c r="E1354" s="55"/>
      <c r="F1354" s="55"/>
      <c r="G1354" s="55"/>
      <c r="H1354" s="55"/>
      <c r="I1354" s="55"/>
    </row>
    <row r="1355" spans="2:9" ht="15" x14ac:dyDescent="0.2">
      <c r="B1355" s="55">
        <f>WEEKNUM(C1355)</f>
        <v>38</v>
      </c>
      <c r="C1355" s="56">
        <v>43723</v>
      </c>
      <c r="D1355" s="55"/>
      <c r="E1355" s="55"/>
      <c r="F1355" s="55"/>
      <c r="G1355" s="55"/>
      <c r="H1355" s="55"/>
      <c r="I1355" s="55"/>
    </row>
    <row r="1356" spans="2:9" ht="15" x14ac:dyDescent="0.2">
      <c r="B1356" s="55">
        <f>WEEKNUM(C1356)</f>
        <v>38</v>
      </c>
      <c r="C1356" s="56">
        <v>43724</v>
      </c>
      <c r="D1356" s="55"/>
      <c r="E1356" s="55"/>
      <c r="F1356" s="55"/>
      <c r="G1356" s="55"/>
      <c r="H1356" s="55"/>
      <c r="I1356" s="55"/>
    </row>
    <row r="1357" spans="2:9" ht="15" x14ac:dyDescent="0.2">
      <c r="B1357" s="55">
        <f>WEEKNUM(C1357)</f>
        <v>38</v>
      </c>
      <c r="C1357" s="56">
        <v>43725</v>
      </c>
      <c r="D1357" s="55"/>
      <c r="E1357" s="55"/>
      <c r="F1357" s="55"/>
      <c r="G1357" s="55"/>
      <c r="H1357" s="55"/>
      <c r="I1357" s="55"/>
    </row>
    <row r="1358" spans="2:9" ht="15" x14ac:dyDescent="0.2">
      <c r="B1358" s="55">
        <f>WEEKNUM(C1358)</f>
        <v>38</v>
      </c>
      <c r="C1358" s="56">
        <v>43726</v>
      </c>
      <c r="D1358" s="55"/>
      <c r="E1358" s="55"/>
      <c r="F1358" s="55"/>
      <c r="G1358" s="55"/>
      <c r="H1358" s="55"/>
      <c r="I1358" s="55"/>
    </row>
    <row r="1359" spans="2:9" ht="15" x14ac:dyDescent="0.2">
      <c r="B1359" s="55">
        <f>WEEKNUM(C1359)</f>
        <v>38</v>
      </c>
      <c r="C1359" s="56">
        <v>43727</v>
      </c>
      <c r="D1359" s="55"/>
      <c r="E1359" s="55"/>
      <c r="F1359" s="55"/>
      <c r="G1359" s="55"/>
      <c r="H1359" s="55"/>
      <c r="I1359" s="55"/>
    </row>
    <row r="1360" spans="2:9" ht="15" x14ac:dyDescent="0.2">
      <c r="B1360" s="55">
        <f>WEEKNUM(C1360)</f>
        <v>38</v>
      </c>
      <c r="C1360" s="56">
        <v>43728</v>
      </c>
      <c r="D1360" s="55"/>
      <c r="E1360" s="55"/>
      <c r="F1360" s="55"/>
      <c r="G1360" s="55"/>
      <c r="H1360" s="55"/>
      <c r="I1360" s="55"/>
    </row>
    <row r="1361" spans="2:9" ht="15" x14ac:dyDescent="0.2">
      <c r="B1361" s="55">
        <f>WEEKNUM(C1361)</f>
        <v>38</v>
      </c>
      <c r="C1361" s="56">
        <v>43729</v>
      </c>
      <c r="D1361" s="55"/>
      <c r="E1361" s="55"/>
      <c r="F1361" s="55"/>
      <c r="G1361" s="55"/>
      <c r="H1361" s="55"/>
      <c r="I1361" s="55"/>
    </row>
    <row r="1362" spans="2:9" ht="15" x14ac:dyDescent="0.2">
      <c r="B1362" s="55">
        <f>WEEKNUM(C1362)</f>
        <v>39</v>
      </c>
      <c r="C1362" s="56">
        <v>43730</v>
      </c>
      <c r="D1362" s="55"/>
      <c r="E1362" s="55"/>
      <c r="F1362" s="55"/>
      <c r="G1362" s="55"/>
      <c r="H1362" s="55"/>
      <c r="I1362" s="55"/>
    </row>
    <row r="1363" spans="2:9" ht="15" x14ac:dyDescent="0.2">
      <c r="B1363" s="55">
        <f>WEEKNUM(C1363)</f>
        <v>39</v>
      </c>
      <c r="C1363" s="56">
        <v>43731</v>
      </c>
      <c r="D1363" s="55"/>
      <c r="E1363" s="55"/>
      <c r="F1363" s="55"/>
      <c r="G1363" s="55"/>
      <c r="H1363" s="55"/>
      <c r="I1363" s="55"/>
    </row>
    <row r="1364" spans="2:9" ht="15" x14ac:dyDescent="0.2">
      <c r="B1364" s="55">
        <f>WEEKNUM(C1364)</f>
        <v>39</v>
      </c>
      <c r="C1364" s="56">
        <v>43732</v>
      </c>
      <c r="D1364" s="55"/>
      <c r="E1364" s="55"/>
      <c r="F1364" s="55"/>
      <c r="G1364" s="55"/>
      <c r="H1364" s="55"/>
      <c r="I1364" s="55"/>
    </row>
    <row r="1365" spans="2:9" ht="15" x14ac:dyDescent="0.2">
      <c r="B1365" s="55">
        <f>WEEKNUM(C1365)</f>
        <v>39</v>
      </c>
      <c r="C1365" s="56">
        <v>43733</v>
      </c>
      <c r="D1365" s="55"/>
      <c r="E1365" s="55"/>
      <c r="F1365" s="55"/>
      <c r="G1365" s="55"/>
      <c r="H1365" s="55"/>
      <c r="I1365" s="55"/>
    </row>
    <row r="1366" spans="2:9" ht="15" x14ac:dyDescent="0.2">
      <c r="B1366" s="55">
        <f>WEEKNUM(C1366)</f>
        <v>39</v>
      </c>
      <c r="C1366" s="56">
        <v>43734</v>
      </c>
      <c r="D1366" s="55"/>
      <c r="E1366" s="55"/>
      <c r="F1366" s="55"/>
      <c r="G1366" s="55"/>
      <c r="H1366" s="55"/>
      <c r="I1366" s="55"/>
    </row>
    <row r="1367" spans="2:9" ht="15" x14ac:dyDescent="0.2">
      <c r="B1367" s="55">
        <f>WEEKNUM(C1367)</f>
        <v>39</v>
      </c>
      <c r="C1367" s="56">
        <v>43735</v>
      </c>
      <c r="D1367" s="55"/>
      <c r="E1367" s="55"/>
      <c r="F1367" s="55"/>
      <c r="G1367" s="55"/>
      <c r="H1367" s="55"/>
      <c r="I1367" s="55"/>
    </row>
    <row r="1368" spans="2:9" ht="15" x14ac:dyDescent="0.2">
      <c r="B1368" s="55">
        <f>WEEKNUM(C1368)</f>
        <v>39</v>
      </c>
      <c r="C1368" s="56">
        <v>43736</v>
      </c>
      <c r="D1368" s="55"/>
      <c r="E1368" s="55"/>
      <c r="F1368" s="55"/>
      <c r="G1368" s="55"/>
      <c r="H1368" s="55"/>
      <c r="I1368" s="55"/>
    </row>
    <row r="1369" spans="2:9" ht="15" x14ac:dyDescent="0.2">
      <c r="B1369" s="55">
        <f>WEEKNUM(C1369)</f>
        <v>40</v>
      </c>
      <c r="C1369" s="56">
        <v>43737</v>
      </c>
      <c r="D1369" s="55"/>
      <c r="E1369" s="55"/>
      <c r="F1369" s="55"/>
      <c r="G1369" s="55"/>
      <c r="H1369" s="55"/>
      <c r="I1369" s="55"/>
    </row>
    <row r="1370" spans="2:9" ht="15" x14ac:dyDescent="0.2">
      <c r="B1370" s="55">
        <f>WEEKNUM(C1370)</f>
        <v>40</v>
      </c>
      <c r="C1370" s="56">
        <v>43738</v>
      </c>
      <c r="D1370" s="55"/>
      <c r="E1370" s="55"/>
      <c r="F1370" s="55"/>
      <c r="G1370" s="55"/>
      <c r="H1370" s="55"/>
      <c r="I1370" s="55"/>
    </row>
    <row r="1371" spans="2:9" ht="15" x14ac:dyDescent="0.2">
      <c r="B1371" s="55">
        <f>WEEKNUM(C1371)</f>
        <v>40</v>
      </c>
      <c r="C1371" s="56">
        <v>43739</v>
      </c>
      <c r="D1371" s="55"/>
      <c r="E1371" s="55"/>
      <c r="F1371" s="55"/>
      <c r="G1371" s="55"/>
      <c r="H1371" s="55"/>
      <c r="I1371" s="55"/>
    </row>
    <row r="1372" spans="2:9" ht="15" x14ac:dyDescent="0.2">
      <c r="B1372" s="55">
        <f>WEEKNUM(C1372)</f>
        <v>40</v>
      </c>
      <c r="C1372" s="56">
        <v>43740</v>
      </c>
      <c r="D1372" s="55"/>
      <c r="E1372" s="55"/>
      <c r="F1372" s="55"/>
      <c r="G1372" s="55"/>
      <c r="H1372" s="55"/>
      <c r="I1372" s="55"/>
    </row>
    <row r="1373" spans="2:9" ht="15" x14ac:dyDescent="0.2">
      <c r="B1373" s="55">
        <f>WEEKNUM(C1373)</f>
        <v>40</v>
      </c>
      <c r="C1373" s="56">
        <v>43741</v>
      </c>
      <c r="D1373" s="55"/>
      <c r="E1373" s="55"/>
      <c r="F1373" s="55"/>
      <c r="G1373" s="55"/>
      <c r="H1373" s="55"/>
      <c r="I1373" s="55"/>
    </row>
    <row r="1374" spans="2:9" ht="15" x14ac:dyDescent="0.2">
      <c r="B1374" s="55">
        <f>WEEKNUM(C1374)</f>
        <v>40</v>
      </c>
      <c r="C1374" s="56">
        <v>43742</v>
      </c>
      <c r="D1374" s="55"/>
      <c r="E1374" s="55"/>
      <c r="F1374" s="55"/>
      <c r="G1374" s="55"/>
      <c r="H1374" s="55"/>
      <c r="I1374" s="55"/>
    </row>
    <row r="1375" spans="2:9" ht="15" x14ac:dyDescent="0.2">
      <c r="B1375" s="55">
        <f>WEEKNUM(C1375)</f>
        <v>40</v>
      </c>
      <c r="C1375" s="56">
        <v>43743</v>
      </c>
      <c r="D1375" s="55"/>
      <c r="E1375" s="55"/>
      <c r="F1375" s="55"/>
      <c r="G1375" s="55"/>
      <c r="H1375" s="55"/>
      <c r="I1375" s="55"/>
    </row>
    <row r="1376" spans="2:9" ht="15" x14ac:dyDescent="0.2">
      <c r="B1376" s="55">
        <f>WEEKNUM(C1376)</f>
        <v>41</v>
      </c>
      <c r="C1376" s="56">
        <v>43744</v>
      </c>
      <c r="D1376" s="55"/>
      <c r="E1376" s="55"/>
      <c r="F1376" s="55"/>
      <c r="G1376" s="55"/>
      <c r="H1376" s="55"/>
      <c r="I1376" s="55"/>
    </row>
    <row r="1377" spans="2:9" ht="15" x14ac:dyDescent="0.2">
      <c r="B1377" s="55">
        <f>WEEKNUM(C1377)</f>
        <v>41</v>
      </c>
      <c r="C1377" s="56">
        <v>43745</v>
      </c>
      <c r="D1377" s="55"/>
      <c r="E1377" s="55"/>
      <c r="F1377" s="55"/>
      <c r="G1377" s="55"/>
      <c r="H1377" s="55"/>
      <c r="I1377" s="55"/>
    </row>
    <row r="1378" spans="2:9" ht="15" x14ac:dyDescent="0.2">
      <c r="B1378" s="55">
        <f>WEEKNUM(C1378)</f>
        <v>41</v>
      </c>
      <c r="C1378" s="56">
        <v>43746</v>
      </c>
      <c r="D1378" s="55"/>
      <c r="E1378" s="55"/>
      <c r="F1378" s="55"/>
      <c r="G1378" s="55"/>
      <c r="H1378" s="55"/>
      <c r="I1378" s="55"/>
    </row>
    <row r="1379" spans="2:9" ht="15" x14ac:dyDescent="0.2">
      <c r="B1379" s="55">
        <f>WEEKNUM(C1379)</f>
        <v>41</v>
      </c>
      <c r="C1379" s="56">
        <v>43747</v>
      </c>
      <c r="D1379" s="55"/>
      <c r="E1379" s="55"/>
      <c r="F1379" s="55"/>
      <c r="G1379" s="55"/>
      <c r="H1379" s="55"/>
      <c r="I1379" s="55"/>
    </row>
    <row r="1380" spans="2:9" ht="15" x14ac:dyDescent="0.2">
      <c r="B1380" s="55">
        <f>WEEKNUM(C1380)</f>
        <v>41</v>
      </c>
      <c r="C1380" s="56">
        <v>43748</v>
      </c>
      <c r="D1380" s="55"/>
      <c r="E1380" s="55"/>
      <c r="F1380" s="55"/>
      <c r="G1380" s="55"/>
      <c r="H1380" s="55"/>
      <c r="I1380" s="55"/>
    </row>
    <row r="1381" spans="2:9" ht="15" x14ac:dyDescent="0.2">
      <c r="B1381" s="55">
        <f>WEEKNUM(C1381)</f>
        <v>41</v>
      </c>
      <c r="C1381" s="56">
        <v>43749</v>
      </c>
      <c r="D1381" s="55"/>
      <c r="E1381" s="55"/>
      <c r="F1381" s="55"/>
      <c r="G1381" s="55"/>
      <c r="H1381" s="55"/>
      <c r="I1381" s="55"/>
    </row>
    <row r="1382" spans="2:9" ht="15" x14ac:dyDescent="0.2">
      <c r="B1382" s="55">
        <f>WEEKNUM(C1382)</f>
        <v>41</v>
      </c>
      <c r="C1382" s="56">
        <v>43750</v>
      </c>
      <c r="D1382" s="55"/>
      <c r="E1382" s="55"/>
      <c r="F1382" s="55"/>
      <c r="G1382" s="55"/>
      <c r="H1382" s="55"/>
      <c r="I1382" s="55"/>
    </row>
    <row r="1383" spans="2:9" ht="15" x14ac:dyDescent="0.2">
      <c r="B1383" s="55">
        <f>WEEKNUM(C1383)</f>
        <v>42</v>
      </c>
      <c r="C1383" s="56">
        <v>43751</v>
      </c>
      <c r="D1383" s="55"/>
      <c r="E1383" s="55"/>
      <c r="F1383" s="55"/>
      <c r="G1383" s="55"/>
      <c r="H1383" s="55"/>
      <c r="I1383" s="55"/>
    </row>
    <row r="1384" spans="2:9" ht="15" x14ac:dyDescent="0.2">
      <c r="B1384" s="55">
        <f>WEEKNUM(C1384)</f>
        <v>42</v>
      </c>
      <c r="C1384" s="56">
        <v>43752</v>
      </c>
      <c r="D1384" s="55"/>
      <c r="E1384" s="55"/>
      <c r="F1384" s="55"/>
      <c r="G1384" s="55"/>
      <c r="H1384" s="55"/>
      <c r="I1384" s="55"/>
    </row>
    <row r="1385" spans="2:9" ht="15" x14ac:dyDescent="0.2">
      <c r="B1385" s="55">
        <f>WEEKNUM(C1385)</f>
        <v>42</v>
      </c>
      <c r="C1385" s="56">
        <v>43753</v>
      </c>
      <c r="D1385" s="55"/>
      <c r="E1385" s="55"/>
      <c r="F1385" s="55"/>
      <c r="G1385" s="55"/>
      <c r="H1385" s="55"/>
      <c r="I1385" s="55"/>
    </row>
    <row r="1386" spans="2:9" ht="15" x14ac:dyDescent="0.2">
      <c r="B1386" s="55">
        <f>WEEKNUM(C1386)</f>
        <v>42</v>
      </c>
      <c r="C1386" s="56">
        <v>43754</v>
      </c>
      <c r="D1386" s="55"/>
      <c r="E1386" s="55"/>
      <c r="F1386" s="55"/>
      <c r="G1386" s="55"/>
      <c r="H1386" s="55"/>
      <c r="I1386" s="55"/>
    </row>
    <row r="1387" spans="2:9" ht="15" x14ac:dyDescent="0.2">
      <c r="B1387" s="55">
        <f>WEEKNUM(C1387)</f>
        <v>42</v>
      </c>
      <c r="C1387" s="56">
        <v>43755</v>
      </c>
      <c r="D1387" s="55"/>
      <c r="E1387" s="55"/>
      <c r="F1387" s="55"/>
      <c r="G1387" s="55"/>
      <c r="H1387" s="55"/>
      <c r="I1387" s="55"/>
    </row>
    <row r="1388" spans="2:9" ht="15" x14ac:dyDescent="0.2">
      <c r="B1388" s="55">
        <f>WEEKNUM(C1388)</f>
        <v>42</v>
      </c>
      <c r="C1388" s="56">
        <v>43756</v>
      </c>
      <c r="D1388" s="55"/>
      <c r="E1388" s="55"/>
      <c r="F1388" s="55"/>
      <c r="G1388" s="55"/>
      <c r="H1388" s="55"/>
      <c r="I1388" s="55"/>
    </row>
    <row r="1389" spans="2:9" ht="15" x14ac:dyDescent="0.2">
      <c r="B1389" s="55">
        <f>WEEKNUM(C1389)</f>
        <v>42</v>
      </c>
      <c r="C1389" s="56">
        <v>43757</v>
      </c>
      <c r="D1389" s="55"/>
      <c r="E1389" s="55"/>
      <c r="F1389" s="55"/>
      <c r="G1389" s="55"/>
      <c r="H1389" s="55"/>
      <c r="I1389" s="55"/>
    </row>
    <row r="1390" spans="2:9" ht="15" x14ac:dyDescent="0.2">
      <c r="B1390" s="55">
        <f>WEEKNUM(C1390)</f>
        <v>43</v>
      </c>
      <c r="C1390" s="56">
        <v>43758</v>
      </c>
      <c r="D1390" s="55"/>
      <c r="E1390" s="55"/>
      <c r="F1390" s="55"/>
      <c r="G1390" s="55"/>
      <c r="H1390" s="55"/>
      <c r="I1390" s="55"/>
    </row>
    <row r="1391" spans="2:9" ht="15" x14ac:dyDescent="0.2">
      <c r="B1391" s="55">
        <f>WEEKNUM(C1391)</f>
        <v>43</v>
      </c>
      <c r="C1391" s="56">
        <v>43759</v>
      </c>
      <c r="D1391" s="55"/>
      <c r="E1391" s="55"/>
      <c r="F1391" s="55"/>
      <c r="G1391" s="55"/>
      <c r="H1391" s="55"/>
      <c r="I1391" s="55"/>
    </row>
    <row r="1392" spans="2:9" ht="15" x14ac:dyDescent="0.2">
      <c r="B1392" s="55">
        <f>WEEKNUM(C1392)</f>
        <v>43</v>
      </c>
      <c r="C1392" s="56">
        <v>43760</v>
      </c>
      <c r="D1392" s="55"/>
      <c r="E1392" s="55"/>
      <c r="F1392" s="55"/>
      <c r="G1392" s="55"/>
      <c r="H1392" s="55"/>
      <c r="I1392" s="55"/>
    </row>
    <row r="1393" spans="2:9" ht="15" x14ac:dyDescent="0.2">
      <c r="B1393" s="55">
        <f>WEEKNUM(C1393)</f>
        <v>43</v>
      </c>
      <c r="C1393" s="56">
        <v>43761</v>
      </c>
      <c r="D1393" s="55"/>
      <c r="E1393" s="55"/>
      <c r="F1393" s="55"/>
      <c r="G1393" s="55"/>
      <c r="H1393" s="55"/>
      <c r="I1393" s="55"/>
    </row>
    <row r="1394" spans="2:9" ht="15" x14ac:dyDescent="0.2">
      <c r="B1394" s="55">
        <f>WEEKNUM(C1394)</f>
        <v>43</v>
      </c>
      <c r="C1394" s="56">
        <v>43762</v>
      </c>
      <c r="D1394" s="55"/>
      <c r="E1394" s="55"/>
      <c r="F1394" s="55"/>
      <c r="G1394" s="55"/>
      <c r="H1394" s="55"/>
      <c r="I1394" s="55"/>
    </row>
    <row r="1395" spans="2:9" ht="15" x14ac:dyDescent="0.2">
      <c r="B1395" s="55">
        <f>WEEKNUM(C1395)</f>
        <v>43</v>
      </c>
      <c r="C1395" s="56">
        <v>43763</v>
      </c>
      <c r="D1395" s="55"/>
      <c r="E1395" s="55"/>
      <c r="F1395" s="55"/>
      <c r="G1395" s="55"/>
      <c r="H1395" s="55"/>
      <c r="I1395" s="55"/>
    </row>
    <row r="1396" spans="2:9" ht="15" x14ac:dyDescent="0.2">
      <c r="B1396" s="55">
        <f>WEEKNUM(C1396)</f>
        <v>43</v>
      </c>
      <c r="C1396" s="56">
        <v>43764</v>
      </c>
      <c r="D1396" s="55"/>
      <c r="E1396" s="55"/>
      <c r="F1396" s="55"/>
      <c r="G1396" s="55"/>
      <c r="H1396" s="55"/>
      <c r="I1396" s="55"/>
    </row>
    <row r="1397" spans="2:9" ht="15" x14ac:dyDescent="0.2">
      <c r="B1397" s="55">
        <f>WEEKNUM(C1397)</f>
        <v>44</v>
      </c>
      <c r="C1397" s="56">
        <v>43765</v>
      </c>
      <c r="D1397" s="55"/>
      <c r="E1397" s="55"/>
      <c r="F1397" s="55"/>
      <c r="G1397" s="55"/>
      <c r="H1397" s="55"/>
      <c r="I1397" s="55"/>
    </row>
    <row r="1398" spans="2:9" ht="15" x14ac:dyDescent="0.2">
      <c r="B1398" s="55">
        <f>WEEKNUM(C1398)</f>
        <v>44</v>
      </c>
      <c r="C1398" s="56">
        <v>43766</v>
      </c>
      <c r="D1398" s="55"/>
      <c r="E1398" s="55"/>
      <c r="F1398" s="55"/>
      <c r="G1398" s="55"/>
      <c r="H1398" s="55"/>
      <c r="I1398" s="55"/>
    </row>
    <row r="1399" spans="2:9" ht="15" x14ac:dyDescent="0.2">
      <c r="B1399" s="55">
        <f>WEEKNUM(C1399)</f>
        <v>44</v>
      </c>
      <c r="C1399" s="56">
        <v>43767</v>
      </c>
      <c r="D1399" s="55"/>
      <c r="E1399" s="55"/>
      <c r="F1399" s="55"/>
      <c r="G1399" s="55"/>
      <c r="H1399" s="55"/>
      <c r="I1399" s="55"/>
    </row>
    <row r="1400" spans="2:9" ht="15" x14ac:dyDescent="0.2">
      <c r="B1400" s="55">
        <f>WEEKNUM(C1400)</f>
        <v>44</v>
      </c>
      <c r="C1400" s="56">
        <v>43768</v>
      </c>
      <c r="D1400" s="55"/>
      <c r="E1400" s="55"/>
      <c r="F1400" s="55"/>
      <c r="G1400" s="55"/>
      <c r="H1400" s="55"/>
      <c r="I1400" s="55"/>
    </row>
    <row r="1401" spans="2:9" ht="15" x14ac:dyDescent="0.2">
      <c r="B1401" s="55">
        <f>WEEKNUM(C1401)</f>
        <v>44</v>
      </c>
      <c r="C1401" s="56">
        <v>43769</v>
      </c>
      <c r="D1401" s="55"/>
      <c r="E1401" s="55"/>
      <c r="F1401" s="55"/>
      <c r="G1401" s="55"/>
      <c r="H1401" s="55"/>
      <c r="I1401" s="55"/>
    </row>
    <row r="1402" spans="2:9" ht="15" x14ac:dyDescent="0.2">
      <c r="B1402" s="55">
        <f>WEEKNUM(C1402)</f>
        <v>44</v>
      </c>
      <c r="C1402" s="56">
        <v>43770</v>
      </c>
      <c r="D1402" s="55"/>
      <c r="E1402" s="55"/>
      <c r="F1402" s="55"/>
      <c r="G1402" s="55"/>
      <c r="H1402" s="55"/>
      <c r="I1402" s="55"/>
    </row>
    <row r="1403" spans="2:9" ht="15" x14ac:dyDescent="0.2">
      <c r="B1403" s="55">
        <f>WEEKNUM(C1403)</f>
        <v>44</v>
      </c>
      <c r="C1403" s="56">
        <v>43771</v>
      </c>
      <c r="D1403" s="55"/>
      <c r="E1403" s="55"/>
      <c r="F1403" s="55"/>
      <c r="G1403" s="55"/>
      <c r="H1403" s="55"/>
      <c r="I1403" s="55"/>
    </row>
    <row r="1404" spans="2:9" ht="15" x14ac:dyDescent="0.2">
      <c r="B1404" s="55">
        <f>WEEKNUM(C1404)</f>
        <v>45</v>
      </c>
      <c r="C1404" s="56">
        <v>43772</v>
      </c>
      <c r="D1404" s="55"/>
      <c r="E1404" s="55"/>
      <c r="F1404" s="55"/>
      <c r="G1404" s="55"/>
      <c r="H1404" s="55"/>
      <c r="I1404" s="55"/>
    </row>
    <row r="1405" spans="2:9" ht="15" x14ac:dyDescent="0.2">
      <c r="B1405" s="55">
        <f>WEEKNUM(C1405)</f>
        <v>45</v>
      </c>
      <c r="C1405" s="56">
        <v>43773</v>
      </c>
      <c r="D1405" s="55"/>
      <c r="E1405" s="55"/>
      <c r="F1405" s="55"/>
      <c r="G1405" s="55"/>
      <c r="H1405" s="55"/>
      <c r="I1405" s="55"/>
    </row>
    <row r="1406" spans="2:9" ht="15" x14ac:dyDescent="0.2">
      <c r="B1406" s="55">
        <f>WEEKNUM(C1406)</f>
        <v>45</v>
      </c>
      <c r="C1406" s="56">
        <v>43774</v>
      </c>
      <c r="D1406" s="55"/>
      <c r="E1406" s="55"/>
      <c r="F1406" s="55"/>
      <c r="G1406" s="55"/>
      <c r="H1406" s="55"/>
      <c r="I1406" s="55"/>
    </row>
    <row r="1407" spans="2:9" ht="15" x14ac:dyDescent="0.2">
      <c r="B1407" s="55">
        <f>WEEKNUM(C1407)</f>
        <v>45</v>
      </c>
      <c r="C1407" s="56">
        <v>43775</v>
      </c>
      <c r="D1407" s="55"/>
      <c r="E1407" s="55"/>
      <c r="F1407" s="55"/>
      <c r="G1407" s="55"/>
      <c r="H1407" s="55"/>
      <c r="I1407" s="55"/>
    </row>
    <row r="1408" spans="2:9" ht="15" x14ac:dyDescent="0.2">
      <c r="B1408" s="55">
        <f>WEEKNUM(C1408)</f>
        <v>45</v>
      </c>
      <c r="C1408" s="56">
        <v>43776</v>
      </c>
      <c r="D1408" s="55"/>
      <c r="E1408" s="55"/>
      <c r="F1408" s="55"/>
      <c r="G1408" s="55"/>
      <c r="H1408" s="55"/>
      <c r="I1408" s="55"/>
    </row>
    <row r="1409" spans="2:9" ht="15" x14ac:dyDescent="0.2">
      <c r="B1409" s="55">
        <f>WEEKNUM(C1409)</f>
        <v>45</v>
      </c>
      <c r="C1409" s="56">
        <v>43777</v>
      </c>
      <c r="D1409" s="55"/>
      <c r="E1409" s="55"/>
      <c r="F1409" s="55"/>
      <c r="G1409" s="55"/>
      <c r="H1409" s="55"/>
      <c r="I1409" s="55"/>
    </row>
    <row r="1410" spans="2:9" ht="15" x14ac:dyDescent="0.2">
      <c r="B1410" s="55">
        <f>WEEKNUM(C1410)</f>
        <v>45</v>
      </c>
      <c r="C1410" s="56">
        <v>43778</v>
      </c>
      <c r="D1410" s="55"/>
      <c r="E1410" s="55"/>
      <c r="F1410" s="55"/>
      <c r="G1410" s="55"/>
      <c r="H1410" s="55"/>
      <c r="I1410" s="55"/>
    </row>
    <row r="1411" spans="2:9" ht="15" x14ac:dyDescent="0.2">
      <c r="B1411" s="55">
        <f>WEEKNUM(C1411)</f>
        <v>46</v>
      </c>
      <c r="C1411" s="56">
        <v>43779</v>
      </c>
      <c r="D1411" s="55"/>
      <c r="E1411" s="55"/>
      <c r="F1411" s="55"/>
      <c r="G1411" s="55"/>
      <c r="H1411" s="55"/>
      <c r="I1411" s="55"/>
    </row>
    <row r="1412" spans="2:9" ht="15" x14ac:dyDescent="0.2">
      <c r="B1412" s="55">
        <f>WEEKNUM(C1412)</f>
        <v>46</v>
      </c>
      <c r="C1412" s="56">
        <v>43780</v>
      </c>
      <c r="D1412" s="55"/>
      <c r="E1412" s="55"/>
      <c r="F1412" s="55"/>
      <c r="G1412" s="55"/>
      <c r="H1412" s="55"/>
      <c r="I1412" s="55"/>
    </row>
    <row r="1413" spans="2:9" ht="15" x14ac:dyDescent="0.2">
      <c r="B1413" s="55">
        <f>WEEKNUM(C1413)</f>
        <v>46</v>
      </c>
      <c r="C1413" s="56">
        <v>43781</v>
      </c>
      <c r="D1413" s="55"/>
      <c r="E1413" s="55"/>
      <c r="F1413" s="55"/>
      <c r="G1413" s="55"/>
      <c r="H1413" s="55"/>
      <c r="I1413" s="55"/>
    </row>
    <row r="1414" spans="2:9" ht="15" x14ac:dyDescent="0.2">
      <c r="B1414" s="55">
        <f>WEEKNUM(C1414)</f>
        <v>46</v>
      </c>
      <c r="C1414" s="56">
        <v>43782</v>
      </c>
      <c r="D1414" s="55"/>
      <c r="E1414" s="55"/>
      <c r="F1414" s="55"/>
      <c r="G1414" s="55"/>
      <c r="H1414" s="55"/>
      <c r="I1414" s="55"/>
    </row>
    <row r="1415" spans="2:9" ht="15" x14ac:dyDescent="0.2">
      <c r="B1415" s="55">
        <f>WEEKNUM(C1415)</f>
        <v>46</v>
      </c>
      <c r="C1415" s="56">
        <v>43783</v>
      </c>
      <c r="D1415" s="55"/>
      <c r="E1415" s="55"/>
      <c r="F1415" s="55"/>
      <c r="G1415" s="55"/>
      <c r="H1415" s="55"/>
      <c r="I1415" s="55"/>
    </row>
    <row r="1416" spans="2:9" ht="15" x14ac:dyDescent="0.2">
      <c r="B1416" s="55">
        <f>WEEKNUM(C1416)</f>
        <v>46</v>
      </c>
      <c r="C1416" s="56">
        <v>43784</v>
      </c>
      <c r="D1416" s="55"/>
      <c r="E1416" s="55"/>
      <c r="F1416" s="55"/>
      <c r="G1416" s="55"/>
      <c r="H1416" s="55"/>
      <c r="I1416" s="55"/>
    </row>
    <row r="1417" spans="2:9" ht="15" x14ac:dyDescent="0.2">
      <c r="B1417" s="55">
        <f>WEEKNUM(C1417)</f>
        <v>46</v>
      </c>
      <c r="C1417" s="56">
        <v>43785</v>
      </c>
      <c r="D1417" s="55"/>
      <c r="E1417" s="55"/>
      <c r="F1417" s="55"/>
      <c r="G1417" s="55"/>
      <c r="H1417" s="55"/>
      <c r="I1417" s="55"/>
    </row>
    <row r="1418" spans="2:9" ht="15" x14ac:dyDescent="0.2">
      <c r="B1418" s="55">
        <f>WEEKNUM(C1418)</f>
        <v>47</v>
      </c>
      <c r="C1418" s="56">
        <v>43786</v>
      </c>
      <c r="D1418" s="55"/>
      <c r="E1418" s="55"/>
      <c r="F1418" s="55"/>
      <c r="G1418" s="55"/>
      <c r="H1418" s="55"/>
      <c r="I1418" s="55"/>
    </row>
    <row r="1419" spans="2:9" ht="15" x14ac:dyDescent="0.2">
      <c r="B1419" s="55">
        <f>WEEKNUM(C1419)</f>
        <v>47</v>
      </c>
      <c r="C1419" s="56">
        <v>43787</v>
      </c>
      <c r="D1419" s="55"/>
      <c r="E1419" s="55"/>
      <c r="F1419" s="55"/>
      <c r="G1419" s="55"/>
      <c r="H1419" s="55"/>
      <c r="I1419" s="55"/>
    </row>
    <row r="1420" spans="2:9" ht="15" x14ac:dyDescent="0.2">
      <c r="B1420" s="55">
        <f>WEEKNUM(C1420)</f>
        <v>47</v>
      </c>
      <c r="C1420" s="56">
        <v>43788</v>
      </c>
      <c r="D1420" s="55"/>
      <c r="E1420" s="55"/>
      <c r="F1420" s="55"/>
      <c r="G1420" s="55"/>
      <c r="H1420" s="55"/>
      <c r="I1420" s="55"/>
    </row>
    <row r="1421" spans="2:9" ht="15" x14ac:dyDescent="0.2">
      <c r="B1421" s="55">
        <f>WEEKNUM(C1421)</f>
        <v>47</v>
      </c>
      <c r="C1421" s="56">
        <v>43789</v>
      </c>
      <c r="D1421" s="55"/>
      <c r="E1421" s="55"/>
      <c r="F1421" s="55"/>
      <c r="G1421" s="55"/>
      <c r="H1421" s="55"/>
      <c r="I1421" s="55"/>
    </row>
    <row r="1422" spans="2:9" ht="15" x14ac:dyDescent="0.2">
      <c r="B1422" s="55">
        <f>WEEKNUM(C1422)</f>
        <v>47</v>
      </c>
      <c r="C1422" s="56">
        <v>43790</v>
      </c>
      <c r="D1422" s="55"/>
      <c r="E1422" s="55"/>
      <c r="F1422" s="55"/>
      <c r="G1422" s="55"/>
      <c r="H1422" s="55"/>
      <c r="I1422" s="55"/>
    </row>
    <row r="1423" spans="2:9" ht="15" x14ac:dyDescent="0.2">
      <c r="B1423" s="55">
        <f>WEEKNUM(C1423)</f>
        <v>47</v>
      </c>
      <c r="C1423" s="56">
        <v>43791</v>
      </c>
      <c r="D1423" s="55"/>
      <c r="E1423" s="55"/>
      <c r="F1423" s="55"/>
      <c r="G1423" s="55"/>
      <c r="H1423" s="55"/>
      <c r="I1423" s="55"/>
    </row>
    <row r="1424" spans="2:9" ht="15" x14ac:dyDescent="0.2">
      <c r="B1424" s="55">
        <f>WEEKNUM(C1424)</f>
        <v>47</v>
      </c>
      <c r="C1424" s="56">
        <v>43792</v>
      </c>
      <c r="D1424" s="55"/>
      <c r="E1424" s="55"/>
      <c r="F1424" s="55"/>
      <c r="G1424" s="55"/>
      <c r="H1424" s="55"/>
      <c r="I1424" s="55"/>
    </row>
    <row r="1425" spans="2:9" ht="15" x14ac:dyDescent="0.2">
      <c r="B1425" s="55">
        <f>WEEKNUM(C1425)</f>
        <v>48</v>
      </c>
      <c r="C1425" s="56">
        <v>43793</v>
      </c>
      <c r="D1425" s="55"/>
      <c r="E1425" s="55"/>
      <c r="F1425" s="55"/>
      <c r="G1425" s="55"/>
      <c r="H1425" s="55"/>
      <c r="I1425" s="55"/>
    </row>
    <row r="1426" spans="2:9" ht="15" x14ac:dyDescent="0.2">
      <c r="B1426" s="55">
        <f>WEEKNUM(C1426)</f>
        <v>48</v>
      </c>
      <c r="C1426" s="56">
        <v>43794</v>
      </c>
      <c r="D1426" s="55"/>
      <c r="E1426" s="55"/>
      <c r="F1426" s="55"/>
      <c r="G1426" s="55"/>
      <c r="H1426" s="55"/>
      <c r="I1426" s="55"/>
    </row>
    <row r="1427" spans="2:9" ht="15" x14ac:dyDescent="0.2">
      <c r="B1427" s="55">
        <f>WEEKNUM(C1427)</f>
        <v>48</v>
      </c>
      <c r="C1427" s="56">
        <v>43795</v>
      </c>
      <c r="D1427" s="55"/>
      <c r="E1427" s="55"/>
      <c r="F1427" s="55"/>
      <c r="G1427" s="55"/>
      <c r="H1427" s="55"/>
      <c r="I1427" s="55"/>
    </row>
    <row r="1428" spans="2:9" ht="15" x14ac:dyDescent="0.2">
      <c r="B1428" s="55">
        <f>WEEKNUM(C1428)</f>
        <v>48</v>
      </c>
      <c r="C1428" s="56">
        <v>43796</v>
      </c>
      <c r="D1428" s="55"/>
      <c r="E1428" s="55"/>
      <c r="F1428" s="55"/>
      <c r="G1428" s="55"/>
      <c r="H1428" s="55"/>
      <c r="I1428" s="55"/>
    </row>
    <row r="1429" spans="2:9" ht="15" x14ac:dyDescent="0.2">
      <c r="B1429" s="55">
        <f>WEEKNUM(C1429)</f>
        <v>48</v>
      </c>
      <c r="C1429" s="56">
        <v>43797</v>
      </c>
      <c r="D1429" s="55"/>
      <c r="E1429" s="55"/>
      <c r="F1429" s="55"/>
      <c r="G1429" s="55"/>
      <c r="H1429" s="55"/>
      <c r="I1429" s="55"/>
    </row>
    <row r="1430" spans="2:9" ht="15" x14ac:dyDescent="0.2">
      <c r="B1430" s="55">
        <f>WEEKNUM(C1430)</f>
        <v>48</v>
      </c>
      <c r="C1430" s="56">
        <v>43798</v>
      </c>
      <c r="D1430" s="55"/>
      <c r="E1430" s="55"/>
      <c r="F1430" s="55"/>
      <c r="G1430" s="55"/>
      <c r="H1430" s="55"/>
      <c r="I1430" s="55"/>
    </row>
    <row r="1431" spans="2:9" ht="15" x14ac:dyDescent="0.2">
      <c r="B1431" s="55">
        <f>WEEKNUM(C1431)</f>
        <v>48</v>
      </c>
      <c r="C1431" s="56">
        <v>43799</v>
      </c>
      <c r="D1431" s="55"/>
      <c r="E1431" s="55"/>
      <c r="F1431" s="55"/>
      <c r="G1431" s="55"/>
      <c r="H1431" s="55"/>
      <c r="I1431" s="55"/>
    </row>
    <row r="1432" spans="2:9" ht="15" x14ac:dyDescent="0.2">
      <c r="B1432" s="55">
        <f>WEEKNUM(C1432)</f>
        <v>49</v>
      </c>
      <c r="C1432" s="56">
        <v>43800</v>
      </c>
      <c r="D1432" s="55"/>
      <c r="E1432" s="55"/>
      <c r="F1432" s="55"/>
      <c r="G1432" s="55"/>
      <c r="H1432" s="55"/>
      <c r="I1432" s="55"/>
    </row>
    <row r="1433" spans="2:9" ht="15" x14ac:dyDescent="0.2">
      <c r="B1433" s="55">
        <f>WEEKNUM(C1433)</f>
        <v>49</v>
      </c>
      <c r="C1433" s="56">
        <v>43801</v>
      </c>
      <c r="D1433" s="55"/>
      <c r="E1433" s="55"/>
      <c r="F1433" s="55"/>
      <c r="G1433" s="55"/>
      <c r="H1433" s="55"/>
      <c r="I1433" s="55"/>
    </row>
    <row r="1434" spans="2:9" ht="15" x14ac:dyDescent="0.2">
      <c r="B1434" s="55">
        <f>WEEKNUM(C1434)</f>
        <v>49</v>
      </c>
      <c r="C1434" s="56">
        <v>43802</v>
      </c>
      <c r="D1434" s="55"/>
      <c r="E1434" s="55"/>
      <c r="F1434" s="55"/>
      <c r="G1434" s="55"/>
      <c r="H1434" s="55"/>
      <c r="I1434" s="55"/>
    </row>
    <row r="1435" spans="2:9" ht="15" x14ac:dyDescent="0.2">
      <c r="B1435" s="55">
        <f>WEEKNUM(C1435)</f>
        <v>49</v>
      </c>
      <c r="C1435" s="56">
        <v>43803</v>
      </c>
      <c r="D1435" s="55"/>
      <c r="E1435" s="55"/>
      <c r="F1435" s="55"/>
      <c r="G1435" s="55"/>
      <c r="H1435" s="55"/>
      <c r="I1435" s="55"/>
    </row>
    <row r="1436" spans="2:9" ht="15" x14ac:dyDescent="0.2">
      <c r="B1436" s="55">
        <f>WEEKNUM(C1436)</f>
        <v>49</v>
      </c>
      <c r="C1436" s="56">
        <v>43804</v>
      </c>
      <c r="D1436" s="55"/>
      <c r="E1436" s="55"/>
      <c r="F1436" s="55"/>
      <c r="G1436" s="55"/>
      <c r="H1436" s="55"/>
      <c r="I1436" s="55"/>
    </row>
    <row r="1437" spans="2:9" ht="15" x14ac:dyDescent="0.2">
      <c r="B1437" s="55">
        <f>WEEKNUM(C1437)</f>
        <v>49</v>
      </c>
      <c r="C1437" s="56">
        <v>43805</v>
      </c>
      <c r="D1437" s="55"/>
      <c r="E1437" s="55"/>
      <c r="F1437" s="55"/>
      <c r="G1437" s="55"/>
      <c r="H1437" s="55"/>
      <c r="I1437" s="55"/>
    </row>
    <row r="1438" spans="2:9" ht="15" x14ac:dyDescent="0.2">
      <c r="B1438" s="55">
        <f>WEEKNUM(C1438)</f>
        <v>49</v>
      </c>
      <c r="C1438" s="56">
        <v>43806</v>
      </c>
      <c r="D1438" s="55"/>
      <c r="E1438" s="55"/>
      <c r="F1438" s="55"/>
      <c r="G1438" s="55"/>
      <c r="H1438" s="55"/>
      <c r="I1438" s="55"/>
    </row>
    <row r="1439" spans="2:9" ht="15" x14ac:dyDescent="0.2">
      <c r="B1439" s="55">
        <f>WEEKNUM(C1439)</f>
        <v>50</v>
      </c>
      <c r="C1439" s="56">
        <v>43807</v>
      </c>
      <c r="D1439" s="55"/>
      <c r="E1439" s="55"/>
      <c r="F1439" s="55"/>
      <c r="G1439" s="55"/>
      <c r="H1439" s="55"/>
      <c r="I1439" s="55"/>
    </row>
    <row r="1440" spans="2:9" ht="15" x14ac:dyDescent="0.2">
      <c r="B1440" s="55">
        <f>WEEKNUM(C1440)</f>
        <v>50</v>
      </c>
      <c r="C1440" s="56">
        <v>43808</v>
      </c>
      <c r="D1440" s="55"/>
      <c r="E1440" s="55"/>
      <c r="F1440" s="55"/>
      <c r="G1440" s="55"/>
      <c r="H1440" s="55"/>
      <c r="I1440" s="55"/>
    </row>
    <row r="1441" spans="2:9" ht="15" x14ac:dyDescent="0.2">
      <c r="B1441" s="55">
        <f>WEEKNUM(C1441)</f>
        <v>50</v>
      </c>
      <c r="C1441" s="56">
        <v>43809</v>
      </c>
      <c r="D1441" s="55"/>
      <c r="E1441" s="55"/>
      <c r="F1441" s="55"/>
      <c r="G1441" s="55"/>
      <c r="H1441" s="55"/>
      <c r="I1441" s="55"/>
    </row>
    <row r="1442" spans="2:9" ht="15" x14ac:dyDescent="0.2">
      <c r="B1442" s="55">
        <f>WEEKNUM(C1442)</f>
        <v>50</v>
      </c>
      <c r="C1442" s="56">
        <v>43810</v>
      </c>
      <c r="D1442" s="55"/>
      <c r="E1442" s="55"/>
      <c r="F1442" s="55"/>
      <c r="G1442" s="55"/>
      <c r="H1442" s="55"/>
      <c r="I1442" s="55"/>
    </row>
    <row r="1443" spans="2:9" ht="15" x14ac:dyDescent="0.2">
      <c r="B1443" s="55">
        <f>WEEKNUM(C1443)</f>
        <v>50</v>
      </c>
      <c r="C1443" s="56">
        <v>43811</v>
      </c>
      <c r="D1443" s="55"/>
      <c r="E1443" s="55"/>
      <c r="F1443" s="55"/>
      <c r="G1443" s="55"/>
      <c r="H1443" s="55"/>
      <c r="I1443" s="55"/>
    </row>
    <row r="1444" spans="2:9" ht="15" x14ac:dyDescent="0.2">
      <c r="B1444" s="55">
        <f>WEEKNUM(C1444)</f>
        <v>50</v>
      </c>
      <c r="C1444" s="56">
        <v>43812</v>
      </c>
      <c r="D1444" s="55"/>
      <c r="E1444" s="55"/>
      <c r="F1444" s="55"/>
      <c r="G1444" s="55"/>
      <c r="H1444" s="55"/>
      <c r="I1444" s="55"/>
    </row>
    <row r="1445" spans="2:9" ht="15" x14ac:dyDescent="0.2">
      <c r="B1445" s="55">
        <f>WEEKNUM(C1445)</f>
        <v>50</v>
      </c>
      <c r="C1445" s="56">
        <v>43813</v>
      </c>
      <c r="D1445" s="55"/>
      <c r="E1445" s="55"/>
      <c r="F1445" s="55"/>
      <c r="G1445" s="55"/>
      <c r="H1445" s="55"/>
      <c r="I1445" s="55"/>
    </row>
    <row r="1446" spans="2:9" ht="15" x14ac:dyDescent="0.2">
      <c r="B1446" s="55">
        <f>WEEKNUM(C1446)</f>
        <v>51</v>
      </c>
      <c r="C1446" s="56">
        <v>43814</v>
      </c>
      <c r="D1446" s="55"/>
      <c r="E1446" s="55"/>
      <c r="F1446" s="55"/>
      <c r="G1446" s="55"/>
      <c r="H1446" s="55"/>
      <c r="I1446" s="55"/>
    </row>
    <row r="1447" spans="2:9" ht="15" x14ac:dyDescent="0.2">
      <c r="B1447" s="55">
        <f>WEEKNUM(C1447)</f>
        <v>51</v>
      </c>
      <c r="C1447" s="56">
        <v>43815</v>
      </c>
      <c r="D1447" s="55"/>
      <c r="E1447" s="55"/>
      <c r="F1447" s="55"/>
      <c r="G1447" s="55"/>
      <c r="H1447" s="55"/>
      <c r="I1447" s="55"/>
    </row>
    <row r="1448" spans="2:9" ht="15" x14ac:dyDescent="0.2">
      <c r="B1448" s="55">
        <f>WEEKNUM(C1448)</f>
        <v>51</v>
      </c>
      <c r="C1448" s="56">
        <v>43816</v>
      </c>
      <c r="D1448" s="55"/>
      <c r="E1448" s="55"/>
      <c r="F1448" s="55"/>
      <c r="G1448" s="55"/>
      <c r="H1448" s="55"/>
      <c r="I1448" s="55"/>
    </row>
    <row r="1449" spans="2:9" ht="15" x14ac:dyDescent="0.2">
      <c r="B1449" s="55">
        <f>WEEKNUM(C1449)</f>
        <v>51</v>
      </c>
      <c r="C1449" s="56">
        <v>43817</v>
      </c>
      <c r="D1449" s="55"/>
      <c r="E1449" s="55"/>
      <c r="F1449" s="55"/>
      <c r="G1449" s="55"/>
      <c r="H1449" s="55"/>
      <c r="I1449" s="55"/>
    </row>
    <row r="1450" spans="2:9" ht="15" x14ac:dyDescent="0.2">
      <c r="B1450" s="55">
        <f>WEEKNUM(C1450)</f>
        <v>51</v>
      </c>
      <c r="C1450" s="56">
        <v>43818</v>
      </c>
      <c r="D1450" s="55"/>
      <c r="E1450" s="55"/>
      <c r="F1450" s="55"/>
      <c r="G1450" s="55"/>
      <c r="H1450" s="55"/>
      <c r="I1450" s="55"/>
    </row>
    <row r="1451" spans="2:9" ht="15" x14ac:dyDescent="0.2">
      <c r="B1451" s="55">
        <f>WEEKNUM(C1451)</f>
        <v>51</v>
      </c>
      <c r="C1451" s="56">
        <v>43819</v>
      </c>
      <c r="D1451" s="55"/>
      <c r="E1451" s="55"/>
      <c r="F1451" s="55"/>
      <c r="G1451" s="55"/>
      <c r="H1451" s="55"/>
      <c r="I1451" s="55"/>
    </row>
    <row r="1452" spans="2:9" ht="15" x14ac:dyDescent="0.2">
      <c r="B1452" s="55">
        <f>WEEKNUM(C1452)</f>
        <v>51</v>
      </c>
      <c r="C1452" s="56">
        <v>43820</v>
      </c>
      <c r="D1452" s="55"/>
      <c r="E1452" s="55"/>
      <c r="F1452" s="55"/>
      <c r="G1452" s="55"/>
      <c r="H1452" s="55"/>
      <c r="I1452" s="55"/>
    </row>
    <row r="1453" spans="2:9" ht="15" x14ac:dyDescent="0.2">
      <c r="B1453" s="55">
        <f>WEEKNUM(C1453)</f>
        <v>52</v>
      </c>
      <c r="C1453" s="56">
        <v>43821</v>
      </c>
      <c r="D1453" s="55"/>
      <c r="E1453" s="55"/>
      <c r="F1453" s="55"/>
      <c r="G1453" s="55"/>
      <c r="H1453" s="55"/>
      <c r="I1453" s="55"/>
    </row>
    <row r="1454" spans="2:9" ht="15" x14ac:dyDescent="0.2">
      <c r="B1454" s="55">
        <f>WEEKNUM(C1454)</f>
        <v>52</v>
      </c>
      <c r="C1454" s="56">
        <v>43822</v>
      </c>
      <c r="D1454" s="55"/>
      <c r="E1454" s="55"/>
      <c r="F1454" s="55"/>
      <c r="G1454" s="55"/>
      <c r="H1454" s="55"/>
      <c r="I1454" s="55"/>
    </row>
    <row r="1455" spans="2:9" ht="15" x14ac:dyDescent="0.2">
      <c r="B1455" s="55">
        <f>WEEKNUM(C1455)</f>
        <v>52</v>
      </c>
      <c r="C1455" s="56">
        <v>43823</v>
      </c>
      <c r="D1455" s="55"/>
      <c r="E1455" s="55"/>
      <c r="F1455" s="55"/>
      <c r="G1455" s="55"/>
      <c r="H1455" s="55"/>
      <c r="I1455" s="55"/>
    </row>
    <row r="1456" spans="2:9" ht="15" x14ac:dyDescent="0.2">
      <c r="B1456" s="55">
        <f>WEEKNUM(C1456)</f>
        <v>52</v>
      </c>
      <c r="C1456" s="56">
        <v>43824</v>
      </c>
      <c r="D1456" s="55"/>
      <c r="E1456" s="55"/>
      <c r="F1456" s="55"/>
      <c r="G1456" s="55"/>
      <c r="H1456" s="55"/>
      <c r="I1456" s="55"/>
    </row>
    <row r="1457" spans="2:9" ht="15" x14ac:dyDescent="0.2">
      <c r="B1457" s="55">
        <f>WEEKNUM(C1457)</f>
        <v>52</v>
      </c>
      <c r="C1457" s="56">
        <v>43825</v>
      </c>
      <c r="D1457" s="55"/>
      <c r="E1457" s="55"/>
      <c r="F1457" s="55"/>
      <c r="G1457" s="55"/>
      <c r="H1457" s="55"/>
      <c r="I1457" s="55"/>
    </row>
    <row r="1458" spans="2:9" ht="15" x14ac:dyDescent="0.2">
      <c r="B1458" s="55">
        <f>WEEKNUM(C1458)</f>
        <v>52</v>
      </c>
      <c r="C1458" s="56">
        <v>43826</v>
      </c>
      <c r="D1458" s="55"/>
      <c r="E1458" s="55"/>
      <c r="F1458" s="55"/>
      <c r="G1458" s="55"/>
      <c r="H1458" s="55"/>
      <c r="I1458" s="55"/>
    </row>
    <row r="1459" spans="2:9" ht="15" x14ac:dyDescent="0.2">
      <c r="B1459" s="55">
        <f>WEEKNUM(C1459)</f>
        <v>52</v>
      </c>
      <c r="C1459" s="56">
        <v>43827</v>
      </c>
      <c r="D1459" s="55"/>
      <c r="E1459" s="55"/>
      <c r="F1459" s="55"/>
      <c r="G1459" s="55"/>
      <c r="H1459" s="55"/>
      <c r="I1459" s="55"/>
    </row>
    <row r="1460" spans="2:9" ht="15" x14ac:dyDescent="0.2">
      <c r="B1460" s="55">
        <f>WEEKNUM(C1460)</f>
        <v>53</v>
      </c>
      <c r="C1460" s="56">
        <v>43828</v>
      </c>
      <c r="D1460" s="55"/>
      <c r="E1460" s="55"/>
      <c r="F1460" s="55"/>
      <c r="G1460" s="55"/>
      <c r="H1460" s="55"/>
      <c r="I1460" s="55"/>
    </row>
    <row r="1461" spans="2:9" ht="15" x14ac:dyDescent="0.2">
      <c r="B1461" s="55">
        <f>WEEKNUM(C1461)</f>
        <v>53</v>
      </c>
      <c r="C1461" s="56">
        <v>43829</v>
      </c>
      <c r="D1461" s="55"/>
      <c r="E1461" s="55"/>
      <c r="F1461" s="55"/>
      <c r="G1461" s="55"/>
      <c r="H1461" s="55"/>
      <c r="I1461" s="55"/>
    </row>
    <row r="1462" spans="2:9" ht="15" x14ac:dyDescent="0.2">
      <c r="B1462" s="55">
        <f>WEEKNUM(C1462)</f>
        <v>53</v>
      </c>
      <c r="C1462" s="56">
        <v>43830</v>
      </c>
      <c r="D1462" s="55"/>
      <c r="E1462" s="55"/>
      <c r="F1462" s="55"/>
      <c r="G1462" s="55"/>
      <c r="H1462" s="55"/>
      <c r="I1462" s="55"/>
    </row>
    <row r="1463" spans="2:9" ht="15" x14ac:dyDescent="0.2">
      <c r="B1463" s="55">
        <f>WEEKNUM(C1463)</f>
        <v>1</v>
      </c>
      <c r="C1463" s="56">
        <v>43831</v>
      </c>
      <c r="D1463" s="55"/>
      <c r="E1463" s="55"/>
      <c r="F1463" s="55"/>
      <c r="G1463" s="55"/>
      <c r="H1463" s="55"/>
      <c r="I1463" s="55"/>
    </row>
    <row r="1464" spans="2:9" ht="15" x14ac:dyDescent="0.2">
      <c r="B1464" s="55">
        <f>WEEKNUM(C1464)</f>
        <v>1</v>
      </c>
      <c r="C1464" s="56">
        <v>43832</v>
      </c>
      <c r="D1464" s="55"/>
      <c r="E1464" s="55"/>
      <c r="F1464" s="55"/>
      <c r="G1464" s="55"/>
      <c r="H1464" s="55"/>
      <c r="I1464" s="55"/>
    </row>
    <row r="1465" spans="2:9" ht="15" x14ac:dyDescent="0.2">
      <c r="B1465" s="55">
        <f>WEEKNUM(C1465)</f>
        <v>1</v>
      </c>
      <c r="C1465" s="56">
        <v>43833</v>
      </c>
      <c r="D1465" s="55"/>
      <c r="E1465" s="55"/>
      <c r="F1465" s="55"/>
      <c r="G1465" s="55"/>
      <c r="H1465" s="55"/>
      <c r="I1465" s="55"/>
    </row>
    <row r="1466" spans="2:9" ht="15" x14ac:dyDescent="0.2">
      <c r="B1466" s="55">
        <f>WEEKNUM(C1466)</f>
        <v>1</v>
      </c>
      <c r="C1466" s="56">
        <v>43834</v>
      </c>
      <c r="D1466" s="55"/>
      <c r="E1466" s="55"/>
      <c r="F1466" s="55"/>
      <c r="G1466" s="55"/>
      <c r="H1466" s="55"/>
      <c r="I1466" s="55"/>
    </row>
    <row r="1467" spans="2:9" ht="15" x14ac:dyDescent="0.2">
      <c r="B1467" s="55">
        <f>WEEKNUM(C1467)</f>
        <v>2</v>
      </c>
      <c r="C1467" s="56">
        <v>43835</v>
      </c>
      <c r="D1467" s="55"/>
      <c r="E1467" s="55"/>
      <c r="F1467" s="55"/>
      <c r="G1467" s="55"/>
      <c r="H1467" s="55"/>
      <c r="I1467" s="55"/>
    </row>
    <row r="1468" spans="2:9" ht="15" x14ac:dyDescent="0.2">
      <c r="B1468" s="55">
        <f>WEEKNUM(C1468)</f>
        <v>2</v>
      </c>
      <c r="C1468" s="56">
        <v>43836</v>
      </c>
      <c r="D1468" s="55"/>
      <c r="E1468" s="55"/>
      <c r="F1468" s="55"/>
      <c r="G1468" s="55"/>
      <c r="H1468" s="55"/>
      <c r="I1468" s="55"/>
    </row>
    <row r="1469" spans="2:9" ht="15" x14ac:dyDescent="0.2">
      <c r="B1469" s="55">
        <f>WEEKNUM(C1469)</f>
        <v>2</v>
      </c>
      <c r="C1469" s="56">
        <v>43837</v>
      </c>
      <c r="D1469" s="55"/>
      <c r="E1469" s="55"/>
      <c r="F1469" s="55"/>
      <c r="G1469" s="55"/>
      <c r="H1469" s="55"/>
      <c r="I1469" s="55"/>
    </row>
    <row r="1470" spans="2:9" ht="15" x14ac:dyDescent="0.2">
      <c r="B1470" s="55">
        <f>WEEKNUM(C1470)</f>
        <v>2</v>
      </c>
      <c r="C1470" s="56">
        <v>43838</v>
      </c>
      <c r="D1470" s="55"/>
      <c r="E1470" s="55"/>
      <c r="F1470" s="55"/>
      <c r="G1470" s="55"/>
      <c r="H1470" s="55"/>
      <c r="I1470" s="55"/>
    </row>
    <row r="1471" spans="2:9" ht="15" x14ac:dyDescent="0.2">
      <c r="B1471" s="55">
        <f>WEEKNUM(C1471)</f>
        <v>2</v>
      </c>
      <c r="C1471" s="56">
        <v>43839</v>
      </c>
      <c r="D1471" s="55"/>
      <c r="E1471" s="55"/>
      <c r="F1471" s="55"/>
      <c r="G1471" s="55"/>
      <c r="H1471" s="55"/>
      <c r="I1471" s="55"/>
    </row>
    <row r="1472" spans="2:9" ht="15" x14ac:dyDescent="0.2">
      <c r="B1472" s="55">
        <f>WEEKNUM(C1472)</f>
        <v>2</v>
      </c>
      <c r="C1472" s="56">
        <v>43840</v>
      </c>
      <c r="D1472" s="55"/>
      <c r="E1472" s="55"/>
      <c r="F1472" s="55"/>
      <c r="G1472" s="55"/>
      <c r="H1472" s="55"/>
      <c r="I1472" s="55"/>
    </row>
    <row r="1473" spans="2:9" ht="15" x14ac:dyDescent="0.2">
      <c r="B1473" s="55">
        <f>WEEKNUM(C1473)</f>
        <v>2</v>
      </c>
      <c r="C1473" s="56">
        <v>43841</v>
      </c>
      <c r="D1473" s="55"/>
      <c r="E1473" s="55"/>
      <c r="F1473" s="55"/>
      <c r="G1473" s="55"/>
      <c r="H1473" s="55"/>
      <c r="I1473" s="55"/>
    </row>
    <row r="1474" spans="2:9" ht="15" x14ac:dyDescent="0.2">
      <c r="B1474" s="55">
        <f>WEEKNUM(C1474)</f>
        <v>3</v>
      </c>
      <c r="C1474" s="56">
        <v>43842</v>
      </c>
      <c r="D1474" s="55"/>
      <c r="E1474" s="55"/>
      <c r="F1474" s="55"/>
      <c r="G1474" s="55"/>
      <c r="H1474" s="55"/>
      <c r="I1474" s="55"/>
    </row>
    <row r="1475" spans="2:9" ht="15" x14ac:dyDescent="0.2">
      <c r="B1475" s="55">
        <f>WEEKNUM(C1475)</f>
        <v>3</v>
      </c>
      <c r="C1475" s="56">
        <v>43843</v>
      </c>
      <c r="D1475" s="55"/>
      <c r="E1475" s="55"/>
      <c r="F1475" s="55"/>
      <c r="G1475" s="55"/>
      <c r="H1475" s="55"/>
      <c r="I1475" s="55"/>
    </row>
    <row r="1476" spans="2:9" ht="15" x14ac:dyDescent="0.2">
      <c r="B1476" s="55">
        <f>WEEKNUM(C1476)</f>
        <v>3</v>
      </c>
      <c r="C1476" s="56">
        <v>43844</v>
      </c>
      <c r="D1476" s="55"/>
      <c r="E1476" s="55"/>
      <c r="F1476" s="55"/>
      <c r="G1476" s="55"/>
      <c r="H1476" s="55"/>
      <c r="I1476" s="55"/>
    </row>
    <row r="1477" spans="2:9" ht="15" x14ac:dyDescent="0.2">
      <c r="B1477" s="55">
        <f>WEEKNUM(C1477)</f>
        <v>3</v>
      </c>
      <c r="C1477" s="56">
        <v>43845</v>
      </c>
      <c r="D1477" s="55"/>
      <c r="E1477" s="55"/>
      <c r="F1477" s="55"/>
      <c r="G1477" s="55"/>
      <c r="H1477" s="55"/>
      <c r="I1477" s="55"/>
    </row>
    <row r="1478" spans="2:9" ht="15" x14ac:dyDescent="0.2">
      <c r="B1478" s="55">
        <f>WEEKNUM(C1478)</f>
        <v>3</v>
      </c>
      <c r="C1478" s="56">
        <v>43846</v>
      </c>
      <c r="D1478" s="55"/>
      <c r="E1478" s="55"/>
      <c r="F1478" s="55"/>
      <c r="G1478" s="55"/>
      <c r="H1478" s="55"/>
      <c r="I1478" s="55"/>
    </row>
    <row r="1479" spans="2:9" ht="15" x14ac:dyDescent="0.2">
      <c r="B1479" s="55">
        <f>WEEKNUM(C1479)</f>
        <v>3</v>
      </c>
      <c r="C1479" s="56">
        <v>43847</v>
      </c>
      <c r="D1479" s="55"/>
      <c r="E1479" s="55"/>
      <c r="F1479" s="55"/>
      <c r="G1479" s="55"/>
      <c r="H1479" s="55"/>
      <c r="I1479" s="55"/>
    </row>
    <row r="1480" spans="2:9" ht="15" x14ac:dyDescent="0.2">
      <c r="B1480" s="55">
        <f>WEEKNUM(C1480)</f>
        <v>3</v>
      </c>
      <c r="C1480" s="56">
        <v>43848</v>
      </c>
      <c r="D1480" s="55"/>
      <c r="E1480" s="55"/>
      <c r="F1480" s="55"/>
      <c r="G1480" s="55"/>
      <c r="H1480" s="55"/>
      <c r="I1480" s="55"/>
    </row>
    <row r="1481" spans="2:9" ht="15" x14ac:dyDescent="0.2">
      <c r="B1481" s="55">
        <f>WEEKNUM(C1481)</f>
        <v>4</v>
      </c>
      <c r="C1481" s="56">
        <v>43849</v>
      </c>
      <c r="D1481" s="55"/>
      <c r="E1481" s="55"/>
      <c r="F1481" s="55"/>
      <c r="G1481" s="55"/>
      <c r="H1481" s="55"/>
      <c r="I1481" s="55"/>
    </row>
    <row r="1482" spans="2:9" ht="15" x14ac:dyDescent="0.2">
      <c r="B1482" s="55">
        <f>WEEKNUM(C1482)</f>
        <v>4</v>
      </c>
      <c r="C1482" s="56">
        <v>43850</v>
      </c>
      <c r="D1482" s="55"/>
      <c r="E1482" s="55"/>
      <c r="F1482" s="55"/>
      <c r="G1482" s="55"/>
      <c r="H1482" s="55"/>
      <c r="I1482" s="55"/>
    </row>
    <row r="1483" spans="2:9" ht="15" x14ac:dyDescent="0.2">
      <c r="B1483" s="55">
        <f>WEEKNUM(C1483)</f>
        <v>4</v>
      </c>
      <c r="C1483" s="56">
        <v>43851</v>
      </c>
      <c r="D1483" s="55"/>
      <c r="E1483" s="55"/>
      <c r="F1483" s="55"/>
      <c r="G1483" s="55"/>
      <c r="H1483" s="55"/>
      <c r="I1483" s="55"/>
    </row>
    <row r="1484" spans="2:9" ht="15" x14ac:dyDescent="0.2">
      <c r="B1484" s="55">
        <f>WEEKNUM(C1484)</f>
        <v>4</v>
      </c>
      <c r="C1484" s="56">
        <v>43852</v>
      </c>
      <c r="D1484" s="55"/>
      <c r="E1484" s="55"/>
      <c r="F1484" s="55"/>
      <c r="G1484" s="55"/>
      <c r="H1484" s="55"/>
      <c r="I1484" s="55"/>
    </row>
    <row r="1485" spans="2:9" ht="15" x14ac:dyDescent="0.2">
      <c r="B1485" s="55">
        <f>WEEKNUM(C1485)</f>
        <v>4</v>
      </c>
      <c r="C1485" s="56">
        <v>43853</v>
      </c>
      <c r="D1485" s="55"/>
      <c r="E1485" s="55"/>
      <c r="F1485" s="55"/>
      <c r="G1485" s="55"/>
      <c r="H1485" s="55"/>
      <c r="I1485" s="55"/>
    </row>
    <row r="1486" spans="2:9" ht="15" x14ac:dyDescent="0.2">
      <c r="B1486" s="55">
        <f>WEEKNUM(C1486)</f>
        <v>4</v>
      </c>
      <c r="C1486" s="56">
        <v>43854</v>
      </c>
      <c r="D1486" s="55"/>
      <c r="E1486" s="55"/>
      <c r="F1486" s="55"/>
      <c r="G1486" s="55"/>
      <c r="H1486" s="55"/>
      <c r="I1486" s="55"/>
    </row>
    <row r="1487" spans="2:9" ht="15" x14ac:dyDescent="0.2">
      <c r="B1487" s="55">
        <f>WEEKNUM(C1487)</f>
        <v>4</v>
      </c>
      <c r="C1487" s="56">
        <v>43855</v>
      </c>
      <c r="D1487" s="55"/>
      <c r="E1487" s="55"/>
      <c r="F1487" s="55"/>
      <c r="G1487" s="55"/>
      <c r="H1487" s="55"/>
      <c r="I1487" s="55"/>
    </row>
    <row r="1488" spans="2:9" ht="15" x14ac:dyDescent="0.2">
      <c r="B1488" s="55">
        <f>WEEKNUM(C1488)</f>
        <v>5</v>
      </c>
      <c r="C1488" s="56">
        <v>43856</v>
      </c>
      <c r="D1488" s="55"/>
      <c r="E1488" s="55"/>
      <c r="F1488" s="55"/>
      <c r="G1488" s="55"/>
      <c r="H1488" s="55"/>
      <c r="I1488" s="55"/>
    </row>
    <row r="1489" spans="2:9" ht="15" x14ac:dyDescent="0.2">
      <c r="B1489" s="55">
        <f>WEEKNUM(C1489)</f>
        <v>5</v>
      </c>
      <c r="C1489" s="56">
        <v>43857</v>
      </c>
      <c r="D1489" s="55"/>
      <c r="E1489" s="55"/>
      <c r="F1489" s="55"/>
      <c r="G1489" s="55"/>
      <c r="H1489" s="55"/>
      <c r="I1489" s="55"/>
    </row>
    <row r="1490" spans="2:9" ht="15" x14ac:dyDescent="0.2">
      <c r="B1490" s="55">
        <f>WEEKNUM(C1490)</f>
        <v>5</v>
      </c>
      <c r="C1490" s="56">
        <v>43858</v>
      </c>
      <c r="D1490" s="55"/>
      <c r="E1490" s="55"/>
      <c r="F1490" s="55"/>
      <c r="G1490" s="55"/>
      <c r="H1490" s="55"/>
      <c r="I1490" s="55"/>
    </row>
    <row r="1491" spans="2:9" ht="15" x14ac:dyDescent="0.2">
      <c r="B1491" s="55">
        <f>WEEKNUM(C1491)</f>
        <v>5</v>
      </c>
      <c r="C1491" s="56">
        <v>43859</v>
      </c>
      <c r="D1491" s="55"/>
      <c r="E1491" s="55"/>
      <c r="F1491" s="55"/>
      <c r="G1491" s="55"/>
      <c r="H1491" s="55"/>
      <c r="I1491" s="55"/>
    </row>
    <row r="1492" spans="2:9" ht="15" x14ac:dyDescent="0.2">
      <c r="B1492" s="55">
        <f>WEEKNUM(C1492)</f>
        <v>5</v>
      </c>
      <c r="C1492" s="56">
        <v>43860</v>
      </c>
      <c r="D1492" s="55"/>
      <c r="E1492" s="55"/>
      <c r="F1492" s="55"/>
      <c r="G1492" s="55"/>
      <c r="H1492" s="55"/>
      <c r="I1492" s="55"/>
    </row>
    <row r="1493" spans="2:9" ht="15" x14ac:dyDescent="0.2">
      <c r="B1493" s="55">
        <f>WEEKNUM(C1493)</f>
        <v>5</v>
      </c>
      <c r="C1493" s="56">
        <v>43861</v>
      </c>
      <c r="D1493" s="55"/>
      <c r="E1493" s="55"/>
      <c r="F1493" s="55"/>
      <c r="G1493" s="55"/>
      <c r="H1493" s="55"/>
      <c r="I1493" s="55"/>
    </row>
    <row r="1494" spans="2:9" ht="15" x14ac:dyDescent="0.2">
      <c r="B1494" s="55">
        <f>WEEKNUM(C1494)</f>
        <v>5</v>
      </c>
      <c r="C1494" s="56">
        <v>43862</v>
      </c>
      <c r="D1494" s="55"/>
      <c r="E1494" s="55"/>
      <c r="F1494" s="55"/>
      <c r="G1494" s="55"/>
      <c r="H1494" s="55"/>
      <c r="I1494" s="55"/>
    </row>
    <row r="1495" spans="2:9" ht="15" x14ac:dyDescent="0.2">
      <c r="B1495" s="55">
        <f>WEEKNUM(C1495)</f>
        <v>6</v>
      </c>
      <c r="C1495" s="56">
        <v>43863</v>
      </c>
      <c r="D1495" s="55"/>
      <c r="E1495" s="55"/>
      <c r="F1495" s="55"/>
      <c r="G1495" s="55"/>
      <c r="H1495" s="55"/>
      <c r="I1495" s="55"/>
    </row>
    <row r="1496" spans="2:9" ht="15" x14ac:dyDescent="0.2">
      <c r="B1496" s="55">
        <f>WEEKNUM(C1496)</f>
        <v>6</v>
      </c>
      <c r="C1496" s="56">
        <v>43864</v>
      </c>
      <c r="D1496" s="55"/>
      <c r="E1496" s="55"/>
      <c r="F1496" s="55"/>
      <c r="G1496" s="55"/>
      <c r="H1496" s="55"/>
      <c r="I1496" s="55"/>
    </row>
    <row r="1497" spans="2:9" ht="15" x14ac:dyDescent="0.2">
      <c r="B1497" s="55">
        <f>WEEKNUM(C1497)</f>
        <v>6</v>
      </c>
      <c r="C1497" s="56">
        <v>43865</v>
      </c>
      <c r="D1497" s="55"/>
      <c r="E1497" s="55"/>
      <c r="F1497" s="55"/>
      <c r="G1497" s="55"/>
      <c r="H1497" s="55"/>
      <c r="I1497" s="55"/>
    </row>
    <row r="1498" spans="2:9" ht="15" x14ac:dyDescent="0.2">
      <c r="B1498" s="55">
        <f>WEEKNUM(C1498)</f>
        <v>6</v>
      </c>
      <c r="C1498" s="56">
        <v>43866</v>
      </c>
      <c r="D1498" s="55"/>
      <c r="E1498" s="55"/>
      <c r="F1498" s="55"/>
      <c r="G1498" s="55"/>
      <c r="H1498" s="55"/>
      <c r="I1498" s="55"/>
    </row>
    <row r="1499" spans="2:9" ht="15" x14ac:dyDescent="0.2">
      <c r="B1499" s="55">
        <f>WEEKNUM(C1499)</f>
        <v>6</v>
      </c>
      <c r="C1499" s="56">
        <v>43867</v>
      </c>
      <c r="D1499" s="55"/>
      <c r="E1499" s="55"/>
      <c r="F1499" s="55"/>
      <c r="G1499" s="55"/>
      <c r="H1499" s="55"/>
      <c r="I1499" s="55"/>
    </row>
    <row r="1500" spans="2:9" ht="15" x14ac:dyDescent="0.2">
      <c r="B1500" s="55">
        <f>WEEKNUM(C1500)</f>
        <v>6</v>
      </c>
      <c r="C1500" s="56">
        <v>43868</v>
      </c>
      <c r="D1500" s="55"/>
      <c r="E1500" s="55"/>
      <c r="F1500" s="55"/>
      <c r="G1500" s="55"/>
      <c r="H1500" s="55"/>
      <c r="I1500" s="55"/>
    </row>
    <row r="1501" spans="2:9" ht="15" x14ac:dyDescent="0.2">
      <c r="B1501" s="55">
        <f>WEEKNUM(C1501)</f>
        <v>6</v>
      </c>
      <c r="C1501" s="56">
        <v>43869</v>
      </c>
      <c r="D1501" s="55"/>
      <c r="E1501" s="55"/>
      <c r="F1501" s="55"/>
      <c r="G1501" s="55"/>
      <c r="H1501" s="55"/>
      <c r="I1501" s="55"/>
    </row>
    <row r="1502" spans="2:9" ht="15" x14ac:dyDescent="0.2">
      <c r="B1502" s="55">
        <f>WEEKNUM(C1502)</f>
        <v>7</v>
      </c>
      <c r="C1502" s="56">
        <v>43870</v>
      </c>
      <c r="D1502" s="55"/>
      <c r="E1502" s="55"/>
      <c r="F1502" s="55"/>
      <c r="G1502" s="55"/>
      <c r="H1502" s="55"/>
      <c r="I1502" s="55"/>
    </row>
    <row r="1503" spans="2:9" ht="15" x14ac:dyDescent="0.2">
      <c r="B1503" s="55">
        <f>WEEKNUM(C1503)</f>
        <v>7</v>
      </c>
      <c r="C1503" s="56">
        <v>43871</v>
      </c>
      <c r="D1503" s="55"/>
      <c r="E1503" s="55"/>
      <c r="F1503" s="55"/>
      <c r="G1503" s="55"/>
      <c r="H1503" s="55"/>
      <c r="I1503" s="55"/>
    </row>
    <row r="1504" spans="2:9" ht="15" x14ac:dyDescent="0.2">
      <c r="B1504" s="55">
        <f>WEEKNUM(C1504)</f>
        <v>7</v>
      </c>
      <c r="C1504" s="56">
        <v>43872</v>
      </c>
      <c r="D1504" s="55"/>
      <c r="E1504" s="55"/>
      <c r="F1504" s="55"/>
      <c r="G1504" s="55"/>
      <c r="H1504" s="55"/>
      <c r="I1504" s="55"/>
    </row>
    <row r="1505" spans="2:9" ht="15" x14ac:dyDescent="0.2">
      <c r="B1505" s="55">
        <f>WEEKNUM(C1505)</f>
        <v>7</v>
      </c>
      <c r="C1505" s="56">
        <v>43873</v>
      </c>
      <c r="D1505" s="55"/>
      <c r="E1505" s="55"/>
      <c r="F1505" s="55"/>
      <c r="G1505" s="55"/>
      <c r="H1505" s="55"/>
      <c r="I1505" s="55"/>
    </row>
    <row r="1506" spans="2:9" ht="15" x14ac:dyDescent="0.2">
      <c r="B1506" s="55">
        <f>WEEKNUM(C1506)</f>
        <v>7</v>
      </c>
      <c r="C1506" s="56">
        <v>43874</v>
      </c>
      <c r="D1506" s="55"/>
      <c r="E1506" s="55"/>
      <c r="F1506" s="55"/>
      <c r="G1506" s="55"/>
      <c r="H1506" s="55"/>
      <c r="I1506" s="55"/>
    </row>
    <row r="1507" spans="2:9" ht="15" x14ac:dyDescent="0.2">
      <c r="B1507" s="55">
        <f>WEEKNUM(C1507)</f>
        <v>7</v>
      </c>
      <c r="C1507" s="56">
        <v>43875</v>
      </c>
      <c r="D1507" s="55"/>
      <c r="E1507" s="55"/>
      <c r="F1507" s="55"/>
      <c r="G1507" s="55"/>
      <c r="H1507" s="55"/>
      <c r="I1507" s="55"/>
    </row>
    <row r="1508" spans="2:9" ht="15" x14ac:dyDescent="0.2">
      <c r="B1508" s="55">
        <f>WEEKNUM(C1508)</f>
        <v>7</v>
      </c>
      <c r="C1508" s="56">
        <v>43876</v>
      </c>
      <c r="D1508" s="55"/>
      <c r="E1508" s="55"/>
      <c r="F1508" s="55"/>
      <c r="G1508" s="55"/>
      <c r="H1508" s="55"/>
      <c r="I1508" s="55"/>
    </row>
    <row r="1509" spans="2:9" ht="15" x14ac:dyDescent="0.2">
      <c r="B1509" s="55">
        <f>WEEKNUM(C1509)</f>
        <v>8</v>
      </c>
      <c r="C1509" s="56">
        <v>43877</v>
      </c>
      <c r="D1509" s="55"/>
      <c r="E1509" s="55"/>
      <c r="F1509" s="55"/>
      <c r="G1509" s="55"/>
      <c r="H1509" s="55"/>
      <c r="I1509" s="55"/>
    </row>
    <row r="1510" spans="2:9" ht="15" x14ac:dyDescent="0.2">
      <c r="B1510" s="55">
        <f>WEEKNUM(C1510)</f>
        <v>8</v>
      </c>
      <c r="C1510" s="56">
        <v>43878</v>
      </c>
      <c r="D1510" s="55"/>
      <c r="E1510" s="55"/>
      <c r="F1510" s="55"/>
      <c r="G1510" s="55"/>
      <c r="H1510" s="55"/>
      <c r="I1510" s="55"/>
    </row>
    <row r="1511" spans="2:9" ht="15" x14ac:dyDescent="0.2">
      <c r="B1511" s="55">
        <f>WEEKNUM(C1511)</f>
        <v>8</v>
      </c>
      <c r="C1511" s="56">
        <v>43879</v>
      </c>
      <c r="D1511" s="55"/>
      <c r="E1511" s="55"/>
      <c r="F1511" s="55"/>
      <c r="G1511" s="55"/>
      <c r="H1511" s="55"/>
      <c r="I1511" s="55"/>
    </row>
    <row r="1512" spans="2:9" ht="15" x14ac:dyDescent="0.2">
      <c r="B1512" s="55">
        <f>WEEKNUM(C1512)</f>
        <v>8</v>
      </c>
      <c r="C1512" s="56">
        <v>43880</v>
      </c>
      <c r="D1512" s="55"/>
      <c r="E1512" s="55"/>
      <c r="F1512" s="55"/>
      <c r="G1512" s="55"/>
      <c r="H1512" s="55"/>
      <c r="I1512" s="55"/>
    </row>
    <row r="1513" spans="2:9" ht="15" x14ac:dyDescent="0.2">
      <c r="B1513" s="55">
        <f>WEEKNUM(C1513)</f>
        <v>8</v>
      </c>
      <c r="C1513" s="56">
        <v>43881</v>
      </c>
      <c r="D1513" s="55"/>
      <c r="E1513" s="55"/>
      <c r="F1513" s="55"/>
      <c r="G1513" s="55"/>
      <c r="H1513" s="55"/>
      <c r="I1513" s="55"/>
    </row>
    <row r="1514" spans="2:9" ht="15" x14ac:dyDescent="0.2">
      <c r="B1514" s="55">
        <f>WEEKNUM(C1514)</f>
        <v>8</v>
      </c>
      <c r="C1514" s="56">
        <v>43882</v>
      </c>
      <c r="D1514" s="55"/>
      <c r="E1514" s="55"/>
      <c r="F1514" s="55"/>
      <c r="G1514" s="55"/>
      <c r="H1514" s="55"/>
      <c r="I1514" s="55"/>
    </row>
    <row r="1515" spans="2:9" ht="15" x14ac:dyDescent="0.2">
      <c r="B1515" s="55">
        <f>WEEKNUM(C1515)</f>
        <v>8</v>
      </c>
      <c r="C1515" s="56">
        <v>43883</v>
      </c>
      <c r="D1515" s="55"/>
      <c r="E1515" s="55"/>
      <c r="F1515" s="55"/>
      <c r="G1515" s="55"/>
      <c r="H1515" s="55"/>
      <c r="I1515" s="55"/>
    </row>
    <row r="1516" spans="2:9" ht="15" x14ac:dyDescent="0.2">
      <c r="B1516" s="55">
        <f>WEEKNUM(C1516)</f>
        <v>9</v>
      </c>
      <c r="C1516" s="56">
        <v>43884</v>
      </c>
      <c r="D1516" s="55"/>
      <c r="E1516" s="55"/>
      <c r="F1516" s="55"/>
      <c r="G1516" s="55"/>
      <c r="H1516" s="55"/>
      <c r="I1516" s="55"/>
    </row>
    <row r="1517" spans="2:9" ht="15" x14ac:dyDescent="0.2">
      <c r="B1517" s="55">
        <f>WEEKNUM(C1517)</f>
        <v>9</v>
      </c>
      <c r="C1517" s="56">
        <v>43885</v>
      </c>
      <c r="D1517" s="55"/>
      <c r="E1517" s="55"/>
      <c r="F1517" s="55"/>
      <c r="G1517" s="55"/>
      <c r="H1517" s="55"/>
      <c r="I1517" s="55"/>
    </row>
    <row r="1518" spans="2:9" ht="15" x14ac:dyDescent="0.2">
      <c r="B1518" s="55">
        <f>WEEKNUM(C1518)</f>
        <v>9</v>
      </c>
      <c r="C1518" s="56">
        <v>43886</v>
      </c>
      <c r="D1518" s="55"/>
      <c r="E1518" s="55"/>
      <c r="F1518" s="55"/>
      <c r="G1518" s="55"/>
      <c r="H1518" s="55"/>
      <c r="I1518" s="55"/>
    </row>
    <row r="1519" spans="2:9" ht="15" x14ac:dyDescent="0.2">
      <c r="B1519" s="55">
        <f>WEEKNUM(C1519)</f>
        <v>9</v>
      </c>
      <c r="C1519" s="56">
        <v>43887</v>
      </c>
      <c r="D1519" s="55"/>
      <c r="E1519" s="55"/>
      <c r="F1519" s="55"/>
      <c r="G1519" s="55"/>
      <c r="H1519" s="55"/>
      <c r="I1519" s="55"/>
    </row>
    <row r="1520" spans="2:9" ht="15" x14ac:dyDescent="0.2">
      <c r="B1520" s="55">
        <f>WEEKNUM(C1520)</f>
        <v>9</v>
      </c>
      <c r="C1520" s="56">
        <v>43888</v>
      </c>
      <c r="D1520" s="55"/>
      <c r="E1520" s="55"/>
      <c r="F1520" s="55"/>
      <c r="G1520" s="55"/>
      <c r="H1520" s="55"/>
      <c r="I1520" s="55"/>
    </row>
    <row r="1521" spans="2:9" ht="15" x14ac:dyDescent="0.2">
      <c r="B1521" s="55">
        <f>WEEKNUM(C1521)</f>
        <v>9</v>
      </c>
      <c r="C1521" s="56">
        <v>43889</v>
      </c>
      <c r="D1521" s="55"/>
      <c r="E1521" s="55"/>
      <c r="F1521" s="55"/>
      <c r="G1521" s="55"/>
      <c r="H1521" s="55"/>
      <c r="I1521" s="55"/>
    </row>
    <row r="1522" spans="2:9" ht="15" x14ac:dyDescent="0.2">
      <c r="B1522" s="55">
        <f>WEEKNUM(C1522)</f>
        <v>9</v>
      </c>
      <c r="C1522" s="56">
        <v>43890</v>
      </c>
      <c r="D1522" s="55"/>
      <c r="E1522" s="55"/>
      <c r="F1522" s="55"/>
      <c r="G1522" s="55"/>
      <c r="H1522" s="55"/>
      <c r="I1522" s="55"/>
    </row>
    <row r="1523" spans="2:9" ht="15" x14ac:dyDescent="0.2">
      <c r="B1523" s="55">
        <f>WEEKNUM(C1523)</f>
        <v>10</v>
      </c>
      <c r="C1523" s="56">
        <v>43891</v>
      </c>
      <c r="D1523" s="55"/>
      <c r="E1523" s="55"/>
      <c r="F1523" s="55"/>
      <c r="G1523" s="55"/>
      <c r="H1523" s="55"/>
      <c r="I1523" s="55"/>
    </row>
    <row r="1524" spans="2:9" ht="15" x14ac:dyDescent="0.2">
      <c r="B1524" s="55">
        <f>WEEKNUM(C1524)</f>
        <v>10</v>
      </c>
      <c r="C1524" s="56">
        <v>43892</v>
      </c>
      <c r="D1524" s="55"/>
      <c r="E1524" s="55"/>
      <c r="F1524" s="55"/>
      <c r="G1524" s="55"/>
      <c r="H1524" s="55"/>
      <c r="I1524" s="55"/>
    </row>
    <row r="1525" spans="2:9" ht="15" x14ac:dyDescent="0.2">
      <c r="B1525" s="55">
        <f>WEEKNUM(C1525)</f>
        <v>10</v>
      </c>
      <c r="C1525" s="56">
        <v>43893</v>
      </c>
      <c r="D1525" s="55"/>
      <c r="E1525" s="55"/>
      <c r="F1525" s="55"/>
      <c r="G1525" s="55"/>
      <c r="H1525" s="55"/>
      <c r="I1525" s="55"/>
    </row>
    <row r="1526" spans="2:9" ht="15" x14ac:dyDescent="0.2">
      <c r="B1526" s="55">
        <f>WEEKNUM(C1526)</f>
        <v>10</v>
      </c>
      <c r="C1526" s="56">
        <v>43894</v>
      </c>
      <c r="D1526" s="55"/>
      <c r="E1526" s="55"/>
      <c r="F1526" s="55"/>
      <c r="G1526" s="55"/>
      <c r="H1526" s="55"/>
      <c r="I1526" s="55"/>
    </row>
    <row r="1527" spans="2:9" ht="15" x14ac:dyDescent="0.2">
      <c r="B1527" s="55">
        <f>WEEKNUM(C1527)</f>
        <v>10</v>
      </c>
      <c r="C1527" s="56">
        <v>43895</v>
      </c>
      <c r="D1527" s="55"/>
      <c r="E1527" s="55"/>
      <c r="F1527" s="55"/>
      <c r="G1527" s="55"/>
      <c r="H1527" s="55"/>
      <c r="I1527" s="55"/>
    </row>
    <row r="1528" spans="2:9" ht="15" x14ac:dyDescent="0.2">
      <c r="B1528" s="55">
        <f>WEEKNUM(C1528)</f>
        <v>10</v>
      </c>
      <c r="C1528" s="56">
        <v>43896</v>
      </c>
      <c r="D1528" s="55"/>
      <c r="E1528" s="55"/>
      <c r="F1528" s="55"/>
      <c r="G1528" s="55"/>
      <c r="H1528" s="55"/>
      <c r="I1528" s="55"/>
    </row>
    <row r="1529" spans="2:9" ht="15" x14ac:dyDescent="0.2">
      <c r="B1529" s="55">
        <f>WEEKNUM(C1529)</f>
        <v>10</v>
      </c>
      <c r="C1529" s="56">
        <v>43897</v>
      </c>
      <c r="D1529" s="55"/>
      <c r="E1529" s="55"/>
      <c r="F1529" s="55"/>
      <c r="G1529" s="55"/>
      <c r="H1529" s="55"/>
      <c r="I1529" s="55"/>
    </row>
    <row r="1530" spans="2:9" ht="15" x14ac:dyDescent="0.2">
      <c r="B1530" s="55">
        <f>WEEKNUM(C1530)</f>
        <v>11</v>
      </c>
      <c r="C1530" s="56">
        <v>43898</v>
      </c>
      <c r="D1530" s="55"/>
      <c r="E1530" s="55"/>
      <c r="F1530" s="55"/>
      <c r="G1530" s="55"/>
      <c r="H1530" s="55"/>
      <c r="I1530" s="55"/>
    </row>
    <row r="1531" spans="2:9" ht="15" x14ac:dyDescent="0.2">
      <c r="B1531" s="55">
        <f>WEEKNUM(C1531)</f>
        <v>11</v>
      </c>
      <c r="C1531" s="56">
        <v>43899</v>
      </c>
      <c r="D1531" s="55"/>
      <c r="E1531" s="55"/>
      <c r="F1531" s="55"/>
      <c r="G1531" s="55"/>
      <c r="H1531" s="55"/>
      <c r="I1531" s="55"/>
    </row>
    <row r="1532" spans="2:9" ht="15" x14ac:dyDescent="0.2">
      <c r="B1532" s="55">
        <f>WEEKNUM(C1532)</f>
        <v>11</v>
      </c>
      <c r="C1532" s="56">
        <v>43900</v>
      </c>
      <c r="D1532" s="55"/>
      <c r="E1532" s="55"/>
      <c r="F1532" s="55"/>
      <c r="G1532" s="55"/>
      <c r="H1532" s="55"/>
      <c r="I1532" s="55"/>
    </row>
    <row r="1533" spans="2:9" ht="15" x14ac:dyDescent="0.2">
      <c r="B1533" s="55">
        <f>WEEKNUM(C1533)</f>
        <v>11</v>
      </c>
      <c r="C1533" s="56">
        <v>43901</v>
      </c>
      <c r="D1533" s="55"/>
      <c r="E1533" s="55"/>
      <c r="F1533" s="55"/>
      <c r="G1533" s="55"/>
      <c r="H1533" s="55"/>
      <c r="I1533" s="55"/>
    </row>
    <row r="1534" spans="2:9" ht="15" x14ac:dyDescent="0.2">
      <c r="B1534" s="55">
        <f>WEEKNUM(C1534)</f>
        <v>11</v>
      </c>
      <c r="C1534" s="56">
        <v>43902</v>
      </c>
      <c r="D1534" s="55"/>
      <c r="E1534" s="55"/>
      <c r="F1534" s="55"/>
      <c r="G1534" s="55"/>
      <c r="H1534" s="55"/>
      <c r="I1534" s="55"/>
    </row>
    <row r="1535" spans="2:9" ht="15" x14ac:dyDescent="0.2">
      <c r="B1535" s="55">
        <f>WEEKNUM(C1535)</f>
        <v>11</v>
      </c>
      <c r="C1535" s="56">
        <v>43903</v>
      </c>
      <c r="D1535" s="55"/>
      <c r="E1535" s="55"/>
      <c r="F1535" s="55"/>
      <c r="G1535" s="55"/>
      <c r="H1535" s="55"/>
      <c r="I1535" s="55"/>
    </row>
    <row r="1536" spans="2:9" ht="15" x14ac:dyDescent="0.2">
      <c r="B1536" s="55">
        <f>WEEKNUM(C1536)</f>
        <v>11</v>
      </c>
      <c r="C1536" s="56">
        <v>43904</v>
      </c>
      <c r="D1536" s="55"/>
      <c r="E1536" s="55"/>
      <c r="F1536" s="55"/>
      <c r="G1536" s="55"/>
      <c r="H1536" s="55"/>
      <c r="I1536" s="55"/>
    </row>
    <row r="1537" spans="2:9" ht="15" x14ac:dyDescent="0.2">
      <c r="B1537" s="55">
        <f>WEEKNUM(C1537)</f>
        <v>12</v>
      </c>
      <c r="C1537" s="56">
        <v>43905</v>
      </c>
      <c r="D1537" s="55"/>
      <c r="E1537" s="55"/>
      <c r="F1537" s="55"/>
      <c r="G1537" s="55"/>
      <c r="H1537" s="55"/>
      <c r="I1537" s="55"/>
    </row>
    <row r="1538" spans="2:9" ht="15" x14ac:dyDescent="0.2">
      <c r="B1538" s="55">
        <f>WEEKNUM(C1538)</f>
        <v>12</v>
      </c>
      <c r="C1538" s="56">
        <v>43906</v>
      </c>
      <c r="D1538" s="55"/>
      <c r="E1538" s="55"/>
      <c r="F1538" s="55"/>
      <c r="G1538" s="55"/>
      <c r="H1538" s="55"/>
      <c r="I1538" s="55"/>
    </row>
    <row r="1539" spans="2:9" ht="15" x14ac:dyDescent="0.2">
      <c r="B1539" s="55">
        <f>WEEKNUM(C1539)</f>
        <v>12</v>
      </c>
      <c r="C1539" s="56">
        <v>43907</v>
      </c>
      <c r="D1539" s="55"/>
      <c r="E1539" s="55"/>
      <c r="F1539" s="55"/>
      <c r="G1539" s="55"/>
      <c r="H1539" s="55"/>
      <c r="I1539" s="55"/>
    </row>
    <row r="1540" spans="2:9" ht="15" x14ac:dyDescent="0.2">
      <c r="B1540" s="55">
        <f>WEEKNUM(C1540)</f>
        <v>12</v>
      </c>
      <c r="C1540" s="56">
        <v>43908</v>
      </c>
      <c r="D1540" s="55"/>
      <c r="E1540" s="55"/>
      <c r="F1540" s="55"/>
      <c r="G1540" s="55"/>
      <c r="H1540" s="55"/>
      <c r="I1540" s="55"/>
    </row>
    <row r="1541" spans="2:9" ht="15" x14ac:dyDescent="0.2">
      <c r="B1541" s="55">
        <f>WEEKNUM(C1541)</f>
        <v>12</v>
      </c>
      <c r="C1541" s="56">
        <v>43909</v>
      </c>
      <c r="D1541" s="55"/>
      <c r="E1541" s="55"/>
      <c r="F1541" s="55"/>
      <c r="G1541" s="55"/>
      <c r="H1541" s="55"/>
      <c r="I1541" s="55"/>
    </row>
    <row r="1542" spans="2:9" ht="15" x14ac:dyDescent="0.2">
      <c r="B1542" s="55">
        <f>WEEKNUM(C1542)</f>
        <v>12</v>
      </c>
      <c r="C1542" s="56">
        <v>43910</v>
      </c>
      <c r="D1542" s="55"/>
      <c r="E1542" s="55"/>
      <c r="F1542" s="55"/>
      <c r="G1542" s="55"/>
      <c r="H1542" s="55"/>
      <c r="I1542" s="55"/>
    </row>
    <row r="1543" spans="2:9" ht="15" x14ac:dyDescent="0.2">
      <c r="B1543" s="55">
        <f>WEEKNUM(C1543)</f>
        <v>12</v>
      </c>
      <c r="C1543" s="56">
        <v>43911</v>
      </c>
      <c r="D1543" s="55"/>
      <c r="E1543" s="55"/>
      <c r="F1543" s="55"/>
      <c r="G1543" s="55"/>
      <c r="H1543" s="55"/>
      <c r="I1543" s="55"/>
    </row>
    <row r="1544" spans="2:9" ht="15" x14ac:dyDescent="0.2">
      <c r="B1544" s="55">
        <f>WEEKNUM(C1544)</f>
        <v>13</v>
      </c>
      <c r="C1544" s="56">
        <v>43912</v>
      </c>
      <c r="D1544" s="55"/>
      <c r="E1544" s="55"/>
      <c r="F1544" s="55"/>
      <c r="G1544" s="55"/>
      <c r="H1544" s="55"/>
      <c r="I1544" s="55"/>
    </row>
    <row r="1545" spans="2:9" ht="15" x14ac:dyDescent="0.2">
      <c r="B1545" s="55">
        <f>WEEKNUM(C1545)</f>
        <v>13</v>
      </c>
      <c r="C1545" s="56">
        <v>43913</v>
      </c>
      <c r="D1545" s="55"/>
      <c r="E1545" s="55"/>
      <c r="F1545" s="55"/>
      <c r="G1545" s="55"/>
      <c r="H1545" s="55"/>
      <c r="I1545" s="55"/>
    </row>
    <row r="1546" spans="2:9" ht="15" x14ac:dyDescent="0.2">
      <c r="B1546" s="55">
        <f>WEEKNUM(C1546)</f>
        <v>13</v>
      </c>
      <c r="C1546" s="56">
        <v>43914</v>
      </c>
      <c r="D1546" s="55"/>
      <c r="E1546" s="55"/>
      <c r="F1546" s="55"/>
      <c r="G1546" s="55"/>
      <c r="H1546" s="55"/>
      <c r="I1546" s="55"/>
    </row>
    <row r="1547" spans="2:9" ht="15" x14ac:dyDescent="0.2">
      <c r="B1547" s="55">
        <f>WEEKNUM(C1547)</f>
        <v>13</v>
      </c>
      <c r="C1547" s="56">
        <v>43915</v>
      </c>
      <c r="D1547" s="55"/>
      <c r="E1547" s="55"/>
      <c r="F1547" s="55"/>
      <c r="G1547" s="55"/>
      <c r="H1547" s="55"/>
      <c r="I1547" s="55"/>
    </row>
    <row r="1548" spans="2:9" ht="15" x14ac:dyDescent="0.2">
      <c r="B1548" s="55">
        <f>WEEKNUM(C1548)</f>
        <v>13</v>
      </c>
      <c r="C1548" s="56">
        <v>43916</v>
      </c>
      <c r="D1548" s="55"/>
      <c r="E1548" s="55"/>
      <c r="F1548" s="55"/>
      <c r="G1548" s="55"/>
      <c r="H1548" s="55"/>
      <c r="I1548" s="55"/>
    </row>
    <row r="1549" spans="2:9" ht="15" x14ac:dyDescent="0.2">
      <c r="B1549" s="55">
        <f>WEEKNUM(C1549)</f>
        <v>13</v>
      </c>
      <c r="C1549" s="56">
        <v>43917</v>
      </c>
      <c r="D1549" s="55"/>
      <c r="E1549" s="55"/>
      <c r="F1549" s="55"/>
      <c r="G1549" s="55"/>
      <c r="H1549" s="55"/>
      <c r="I1549" s="55"/>
    </row>
    <row r="1550" spans="2:9" ht="15" x14ac:dyDescent="0.2">
      <c r="B1550" s="55">
        <f>WEEKNUM(C1550)</f>
        <v>13</v>
      </c>
      <c r="C1550" s="56">
        <v>43918</v>
      </c>
      <c r="D1550" s="55"/>
      <c r="E1550" s="55"/>
      <c r="F1550" s="55"/>
      <c r="G1550" s="55"/>
      <c r="H1550" s="55"/>
      <c r="I1550" s="55"/>
    </row>
    <row r="1551" spans="2:9" ht="15" x14ac:dyDescent="0.2">
      <c r="B1551" s="55">
        <f>WEEKNUM(C1551)</f>
        <v>14</v>
      </c>
      <c r="C1551" s="56">
        <v>43919</v>
      </c>
      <c r="D1551" s="55"/>
      <c r="E1551" s="55"/>
      <c r="F1551" s="55"/>
      <c r="G1551" s="55"/>
      <c r="H1551" s="55"/>
      <c r="I1551" s="55"/>
    </row>
    <row r="1552" spans="2:9" ht="15" x14ac:dyDescent="0.2">
      <c r="B1552" s="55">
        <f>WEEKNUM(C1552)</f>
        <v>14</v>
      </c>
      <c r="C1552" s="56">
        <v>43920</v>
      </c>
      <c r="D1552" s="55"/>
      <c r="E1552" s="55"/>
      <c r="F1552" s="55"/>
      <c r="G1552" s="55"/>
      <c r="H1552" s="55"/>
      <c r="I1552" s="55"/>
    </row>
    <row r="1553" spans="2:9" ht="15" x14ac:dyDescent="0.2">
      <c r="B1553" s="55">
        <f>WEEKNUM(C1553)</f>
        <v>14</v>
      </c>
      <c r="C1553" s="56">
        <v>43921</v>
      </c>
      <c r="D1553" s="55"/>
      <c r="E1553" s="55"/>
      <c r="F1553" s="55"/>
      <c r="G1553" s="55"/>
      <c r="H1553" s="55"/>
      <c r="I1553" s="55"/>
    </row>
    <row r="1554" spans="2:9" ht="15" x14ac:dyDescent="0.2">
      <c r="B1554" s="55">
        <f>WEEKNUM(C1554)</f>
        <v>14</v>
      </c>
      <c r="C1554" s="56">
        <v>43922</v>
      </c>
      <c r="D1554" s="55"/>
      <c r="E1554" s="55"/>
      <c r="F1554" s="55"/>
      <c r="G1554" s="55"/>
      <c r="H1554" s="55"/>
      <c r="I1554" s="55"/>
    </row>
    <row r="1555" spans="2:9" ht="15" x14ac:dyDescent="0.2">
      <c r="B1555" s="55">
        <f>WEEKNUM(C1555)</f>
        <v>14</v>
      </c>
      <c r="C1555" s="56">
        <v>43923</v>
      </c>
      <c r="D1555" s="55"/>
      <c r="E1555" s="55"/>
      <c r="F1555" s="55"/>
      <c r="G1555" s="55"/>
      <c r="H1555" s="55"/>
      <c r="I1555" s="55"/>
    </row>
    <row r="1556" spans="2:9" ht="15" x14ac:dyDescent="0.2">
      <c r="B1556" s="55">
        <f>WEEKNUM(C1556)</f>
        <v>14</v>
      </c>
      <c r="C1556" s="56">
        <v>43924</v>
      </c>
      <c r="D1556" s="55"/>
      <c r="E1556" s="55"/>
      <c r="F1556" s="55"/>
      <c r="G1556" s="55"/>
      <c r="H1556" s="55"/>
      <c r="I1556" s="55"/>
    </row>
    <row r="1557" spans="2:9" ht="15" x14ac:dyDescent="0.2">
      <c r="B1557" s="55">
        <f>WEEKNUM(C1557)</f>
        <v>14</v>
      </c>
      <c r="C1557" s="56">
        <v>43925</v>
      </c>
      <c r="D1557" s="55"/>
      <c r="E1557" s="55"/>
      <c r="F1557" s="55"/>
      <c r="G1557" s="55"/>
      <c r="H1557" s="55"/>
      <c r="I1557" s="55"/>
    </row>
    <row r="1558" spans="2:9" ht="15" x14ac:dyDescent="0.2">
      <c r="B1558" s="55">
        <f>WEEKNUM(C1558)</f>
        <v>15</v>
      </c>
      <c r="C1558" s="56">
        <v>43926</v>
      </c>
      <c r="D1558" s="55"/>
      <c r="E1558" s="55"/>
      <c r="F1558" s="55"/>
      <c r="G1558" s="55"/>
      <c r="H1558" s="55"/>
      <c r="I1558" s="55"/>
    </row>
    <row r="1559" spans="2:9" ht="15" x14ac:dyDescent="0.2">
      <c r="B1559" s="55">
        <f>WEEKNUM(C1559)</f>
        <v>15</v>
      </c>
      <c r="C1559" s="56">
        <v>43927</v>
      </c>
      <c r="D1559" s="55"/>
      <c r="E1559" s="55"/>
      <c r="F1559" s="55"/>
      <c r="G1559" s="55"/>
      <c r="H1559" s="55"/>
      <c r="I1559" s="55"/>
    </row>
    <row r="1560" spans="2:9" ht="15" x14ac:dyDescent="0.2">
      <c r="B1560" s="55">
        <f>WEEKNUM(C1560)</f>
        <v>15</v>
      </c>
      <c r="C1560" s="56">
        <v>43928</v>
      </c>
      <c r="D1560" s="55"/>
      <c r="E1560" s="55"/>
      <c r="F1560" s="55"/>
      <c r="G1560" s="55"/>
      <c r="H1560" s="55"/>
      <c r="I1560" s="55"/>
    </row>
    <row r="1561" spans="2:9" ht="15" x14ac:dyDescent="0.2">
      <c r="B1561" s="55">
        <f>WEEKNUM(C1561)</f>
        <v>15</v>
      </c>
      <c r="C1561" s="56">
        <v>43929</v>
      </c>
      <c r="D1561" s="55"/>
      <c r="E1561" s="55"/>
      <c r="F1561" s="55"/>
      <c r="G1561" s="55"/>
      <c r="H1561" s="55"/>
      <c r="I1561" s="55"/>
    </row>
    <row r="1562" spans="2:9" ht="15" x14ac:dyDescent="0.2">
      <c r="B1562" s="55">
        <f>WEEKNUM(C1562)</f>
        <v>15</v>
      </c>
      <c r="C1562" s="56">
        <v>43930</v>
      </c>
      <c r="D1562" s="55"/>
      <c r="E1562" s="55"/>
      <c r="F1562" s="55"/>
      <c r="G1562" s="55"/>
      <c r="H1562" s="55"/>
      <c r="I1562" s="55"/>
    </row>
    <row r="1563" spans="2:9" ht="15" x14ac:dyDescent="0.2">
      <c r="B1563" s="55">
        <f>WEEKNUM(C1563)</f>
        <v>15</v>
      </c>
      <c r="C1563" s="56">
        <v>43931</v>
      </c>
      <c r="D1563" s="55"/>
      <c r="E1563" s="55"/>
      <c r="F1563" s="55"/>
      <c r="G1563" s="55"/>
      <c r="H1563" s="55"/>
      <c r="I1563" s="55"/>
    </row>
    <row r="1564" spans="2:9" ht="15" x14ac:dyDescent="0.2">
      <c r="B1564" s="55">
        <f>WEEKNUM(C1564)</f>
        <v>15</v>
      </c>
      <c r="C1564" s="56">
        <v>43932</v>
      </c>
      <c r="D1564" s="55"/>
      <c r="E1564" s="55"/>
      <c r="F1564" s="55"/>
      <c r="G1564" s="55"/>
      <c r="H1564" s="55"/>
      <c r="I1564" s="55"/>
    </row>
    <row r="1565" spans="2:9" ht="15" x14ac:dyDescent="0.2">
      <c r="B1565" s="55">
        <f>WEEKNUM(C1565)</f>
        <v>16</v>
      </c>
      <c r="C1565" s="56">
        <v>43933</v>
      </c>
      <c r="D1565" s="55"/>
      <c r="E1565" s="55"/>
      <c r="F1565" s="55"/>
      <c r="G1565" s="55"/>
      <c r="H1565" s="55"/>
      <c r="I1565" s="55"/>
    </row>
    <row r="1566" spans="2:9" ht="15" x14ac:dyDescent="0.2">
      <c r="B1566" s="55">
        <f>WEEKNUM(C1566)</f>
        <v>16</v>
      </c>
      <c r="C1566" s="56">
        <v>43934</v>
      </c>
      <c r="D1566" s="55"/>
      <c r="E1566" s="55"/>
      <c r="F1566" s="55"/>
      <c r="G1566" s="55"/>
      <c r="H1566" s="55"/>
      <c r="I1566" s="55"/>
    </row>
    <row r="1567" spans="2:9" ht="15" x14ac:dyDescent="0.2">
      <c r="B1567" s="55">
        <f>WEEKNUM(C1567)</f>
        <v>16</v>
      </c>
      <c r="C1567" s="56">
        <v>43935</v>
      </c>
      <c r="D1567" s="55"/>
      <c r="E1567" s="55"/>
      <c r="F1567" s="55"/>
      <c r="G1567" s="55"/>
      <c r="H1567" s="55"/>
      <c r="I1567" s="55"/>
    </row>
    <row r="1568" spans="2:9" ht="15" x14ac:dyDescent="0.2">
      <c r="B1568" s="55">
        <f>WEEKNUM(C1568)</f>
        <v>16</v>
      </c>
      <c r="C1568" s="56">
        <v>43936</v>
      </c>
      <c r="D1568" s="55"/>
      <c r="E1568" s="55"/>
      <c r="F1568" s="55"/>
      <c r="G1568" s="55"/>
      <c r="H1568" s="55"/>
      <c r="I1568" s="55"/>
    </row>
    <row r="1569" spans="2:9" ht="15" x14ac:dyDescent="0.2">
      <c r="B1569" s="55">
        <f>WEEKNUM(C1569)</f>
        <v>16</v>
      </c>
      <c r="C1569" s="56">
        <v>43937</v>
      </c>
      <c r="D1569" s="55"/>
      <c r="E1569" s="55"/>
      <c r="F1569" s="55"/>
      <c r="G1569" s="55"/>
      <c r="H1569" s="55"/>
      <c r="I1569" s="55"/>
    </row>
    <row r="1570" spans="2:9" ht="15" x14ac:dyDescent="0.2">
      <c r="B1570" s="55">
        <f>WEEKNUM(C1570)</f>
        <v>16</v>
      </c>
      <c r="C1570" s="56">
        <v>43938</v>
      </c>
      <c r="D1570" s="55"/>
      <c r="E1570" s="55"/>
      <c r="F1570" s="55"/>
      <c r="G1570" s="55"/>
      <c r="H1570" s="55"/>
      <c r="I1570" s="55"/>
    </row>
    <row r="1571" spans="2:9" ht="15" x14ac:dyDescent="0.2">
      <c r="B1571" s="55">
        <f>WEEKNUM(C1571)</f>
        <v>16</v>
      </c>
      <c r="C1571" s="56">
        <v>43939</v>
      </c>
      <c r="D1571" s="55"/>
      <c r="E1571" s="55"/>
      <c r="F1571" s="55"/>
      <c r="G1571" s="55"/>
      <c r="H1571" s="55"/>
      <c r="I1571" s="55"/>
    </row>
    <row r="1572" spans="2:9" ht="15" x14ac:dyDescent="0.2">
      <c r="B1572" s="55">
        <f>WEEKNUM(C1572)</f>
        <v>17</v>
      </c>
      <c r="C1572" s="56">
        <v>43940</v>
      </c>
      <c r="D1572" s="55"/>
      <c r="E1572" s="55"/>
      <c r="F1572" s="55"/>
      <c r="G1572" s="55"/>
      <c r="H1572" s="55"/>
      <c r="I1572" s="55"/>
    </row>
    <row r="1573" spans="2:9" ht="15" x14ac:dyDescent="0.2">
      <c r="B1573" s="55">
        <f>WEEKNUM(C1573)</f>
        <v>17</v>
      </c>
      <c r="C1573" s="56">
        <v>43941</v>
      </c>
      <c r="D1573" s="55"/>
      <c r="E1573" s="55"/>
      <c r="F1573" s="55"/>
      <c r="G1573" s="55"/>
      <c r="H1573" s="55"/>
      <c r="I1573" s="55"/>
    </row>
    <row r="1574" spans="2:9" ht="15" x14ac:dyDescent="0.2">
      <c r="B1574" s="55">
        <f>WEEKNUM(C1574)</f>
        <v>17</v>
      </c>
      <c r="C1574" s="56">
        <v>43942</v>
      </c>
      <c r="D1574" s="55"/>
      <c r="E1574" s="55"/>
      <c r="F1574" s="55"/>
      <c r="G1574" s="55"/>
      <c r="H1574" s="55"/>
      <c r="I1574" s="55"/>
    </row>
    <row r="1575" spans="2:9" ht="15" x14ac:dyDescent="0.2">
      <c r="B1575" s="55">
        <f>WEEKNUM(C1575)</f>
        <v>17</v>
      </c>
      <c r="C1575" s="56">
        <v>43943</v>
      </c>
      <c r="D1575" s="55"/>
      <c r="E1575" s="55"/>
      <c r="F1575" s="55"/>
      <c r="G1575" s="55"/>
      <c r="H1575" s="55"/>
      <c r="I1575" s="55"/>
    </row>
    <row r="1576" spans="2:9" ht="15" x14ac:dyDescent="0.2">
      <c r="B1576" s="55">
        <f>WEEKNUM(C1576)</f>
        <v>17</v>
      </c>
      <c r="C1576" s="56">
        <v>43944</v>
      </c>
      <c r="D1576" s="55"/>
      <c r="E1576" s="55"/>
      <c r="F1576" s="55"/>
      <c r="G1576" s="55"/>
      <c r="H1576" s="55"/>
      <c r="I1576" s="55"/>
    </row>
    <row r="1577" spans="2:9" ht="15" x14ac:dyDescent="0.2">
      <c r="B1577" s="55">
        <f>WEEKNUM(C1577)</f>
        <v>17</v>
      </c>
      <c r="C1577" s="56">
        <v>43945</v>
      </c>
      <c r="D1577" s="55"/>
      <c r="E1577" s="55"/>
      <c r="F1577" s="55"/>
      <c r="G1577" s="55"/>
      <c r="H1577" s="55"/>
      <c r="I1577" s="55"/>
    </row>
    <row r="1578" spans="2:9" ht="15" x14ac:dyDescent="0.2">
      <c r="B1578" s="55">
        <f>WEEKNUM(C1578)</f>
        <v>17</v>
      </c>
      <c r="C1578" s="56">
        <v>43946</v>
      </c>
      <c r="D1578" s="55"/>
      <c r="E1578" s="55"/>
      <c r="F1578" s="55"/>
      <c r="G1578" s="55"/>
      <c r="H1578" s="55"/>
      <c r="I1578" s="55"/>
    </row>
    <row r="1579" spans="2:9" ht="15" x14ac:dyDescent="0.2">
      <c r="B1579" s="55">
        <f>WEEKNUM(C1579)</f>
        <v>18</v>
      </c>
      <c r="C1579" s="56">
        <v>43947</v>
      </c>
      <c r="D1579" s="55"/>
      <c r="E1579" s="55"/>
      <c r="F1579" s="55"/>
      <c r="G1579" s="55"/>
      <c r="H1579" s="55"/>
      <c r="I1579" s="55"/>
    </row>
    <row r="1580" spans="2:9" ht="15" x14ac:dyDescent="0.2">
      <c r="B1580" s="55">
        <f>WEEKNUM(C1580)</f>
        <v>18</v>
      </c>
      <c r="C1580" s="56">
        <v>43948</v>
      </c>
      <c r="D1580" s="55"/>
      <c r="E1580" s="55"/>
      <c r="F1580" s="55"/>
      <c r="G1580" s="55"/>
      <c r="H1580" s="55"/>
      <c r="I1580" s="55"/>
    </row>
    <row r="1581" spans="2:9" ht="15" x14ac:dyDescent="0.2">
      <c r="B1581" s="55">
        <f>WEEKNUM(C1581)</f>
        <v>18</v>
      </c>
      <c r="C1581" s="56">
        <v>43949</v>
      </c>
      <c r="D1581" s="55"/>
      <c r="E1581" s="55"/>
      <c r="F1581" s="55"/>
      <c r="G1581" s="55"/>
      <c r="H1581" s="55"/>
      <c r="I1581" s="55"/>
    </row>
    <row r="1582" spans="2:9" ht="15" x14ac:dyDescent="0.2">
      <c r="B1582" s="55">
        <f>WEEKNUM(C1582)</f>
        <v>18</v>
      </c>
      <c r="C1582" s="56">
        <v>43950</v>
      </c>
      <c r="D1582" s="55"/>
      <c r="E1582" s="55"/>
      <c r="F1582" s="55"/>
      <c r="G1582" s="55"/>
      <c r="H1582" s="55"/>
      <c r="I1582" s="55"/>
    </row>
    <row r="1583" spans="2:9" ht="15" x14ac:dyDescent="0.2">
      <c r="B1583" s="55">
        <f>WEEKNUM(C1583)</f>
        <v>18</v>
      </c>
      <c r="C1583" s="56">
        <v>43951</v>
      </c>
      <c r="D1583" s="55"/>
      <c r="E1583" s="55"/>
      <c r="F1583" s="55"/>
      <c r="G1583" s="55"/>
      <c r="H1583" s="55"/>
      <c r="I1583" s="55"/>
    </row>
    <row r="1584" spans="2:9" ht="15" x14ac:dyDescent="0.2">
      <c r="B1584" s="55">
        <f>WEEKNUM(C1584)</f>
        <v>18</v>
      </c>
      <c r="C1584" s="56">
        <v>43952</v>
      </c>
      <c r="D1584" s="55"/>
      <c r="E1584" s="55"/>
      <c r="F1584" s="55"/>
      <c r="G1584" s="55"/>
      <c r="H1584" s="55"/>
      <c r="I1584" s="55"/>
    </row>
    <row r="1585" spans="2:9" ht="15" x14ac:dyDescent="0.2">
      <c r="B1585" s="55">
        <f>WEEKNUM(C1585)</f>
        <v>18</v>
      </c>
      <c r="C1585" s="56">
        <v>43953</v>
      </c>
      <c r="D1585" s="55"/>
      <c r="E1585" s="55"/>
      <c r="F1585" s="55"/>
      <c r="G1585" s="55"/>
      <c r="H1585" s="55"/>
      <c r="I1585" s="55"/>
    </row>
    <row r="1586" spans="2:9" ht="15" x14ac:dyDescent="0.2">
      <c r="B1586" s="55">
        <f>WEEKNUM(C1586)</f>
        <v>19</v>
      </c>
      <c r="C1586" s="56">
        <v>43954</v>
      </c>
      <c r="D1586" s="55"/>
      <c r="E1586" s="55"/>
      <c r="F1586" s="55"/>
      <c r="G1586" s="55"/>
      <c r="H1586" s="55"/>
      <c r="I1586" s="55"/>
    </row>
    <row r="1587" spans="2:9" ht="15" x14ac:dyDescent="0.2">
      <c r="B1587" s="55">
        <f>WEEKNUM(C1587)</f>
        <v>19</v>
      </c>
      <c r="C1587" s="56">
        <v>43955</v>
      </c>
      <c r="D1587" s="55"/>
      <c r="E1587" s="55"/>
      <c r="F1587" s="55"/>
      <c r="G1587" s="55"/>
      <c r="H1587" s="55"/>
      <c r="I1587" s="55"/>
    </row>
    <row r="1588" spans="2:9" ht="15" x14ac:dyDescent="0.2">
      <c r="B1588" s="55">
        <f>WEEKNUM(C1588)</f>
        <v>19</v>
      </c>
      <c r="C1588" s="56">
        <v>43956</v>
      </c>
      <c r="D1588" s="55"/>
      <c r="E1588" s="55"/>
      <c r="F1588" s="55"/>
      <c r="G1588" s="55"/>
      <c r="H1588" s="55"/>
      <c r="I1588" s="55"/>
    </row>
    <row r="1589" spans="2:9" ht="15" x14ac:dyDescent="0.2">
      <c r="B1589" s="55">
        <f>WEEKNUM(C1589)</f>
        <v>19</v>
      </c>
      <c r="C1589" s="56">
        <v>43957</v>
      </c>
      <c r="D1589" s="55"/>
      <c r="E1589" s="55"/>
      <c r="F1589" s="55"/>
      <c r="G1589" s="55"/>
      <c r="H1589" s="55"/>
      <c r="I1589" s="55"/>
    </row>
    <row r="1590" spans="2:9" ht="15" x14ac:dyDescent="0.2">
      <c r="B1590" s="55">
        <f>WEEKNUM(C1590)</f>
        <v>19</v>
      </c>
      <c r="C1590" s="56">
        <v>43958</v>
      </c>
      <c r="D1590" s="55"/>
      <c r="E1590" s="55"/>
      <c r="F1590" s="55"/>
      <c r="G1590" s="55"/>
      <c r="H1590" s="55"/>
      <c r="I1590" s="55"/>
    </row>
    <row r="1591" spans="2:9" ht="15" x14ac:dyDescent="0.2">
      <c r="B1591" s="55">
        <f>WEEKNUM(C1591)</f>
        <v>19</v>
      </c>
      <c r="C1591" s="56">
        <v>43959</v>
      </c>
      <c r="D1591" s="55"/>
      <c r="E1591" s="55"/>
      <c r="F1591" s="55"/>
      <c r="G1591" s="55"/>
      <c r="H1591" s="55"/>
      <c r="I1591" s="55"/>
    </row>
    <row r="1592" spans="2:9" ht="15" x14ac:dyDescent="0.2">
      <c r="B1592" s="55">
        <f>WEEKNUM(C1592)</f>
        <v>19</v>
      </c>
      <c r="C1592" s="56">
        <v>43960</v>
      </c>
      <c r="D1592" s="55"/>
      <c r="E1592" s="55"/>
      <c r="F1592" s="55"/>
      <c r="G1592" s="55"/>
      <c r="H1592" s="55"/>
      <c r="I1592" s="55"/>
    </row>
    <row r="1593" spans="2:9" ht="15" x14ac:dyDescent="0.2">
      <c r="B1593" s="55">
        <f>WEEKNUM(C1593)</f>
        <v>20</v>
      </c>
      <c r="C1593" s="56">
        <v>43961</v>
      </c>
      <c r="D1593" s="55"/>
      <c r="E1593" s="55"/>
      <c r="F1593" s="55"/>
      <c r="G1593" s="55"/>
      <c r="H1593" s="55"/>
      <c r="I1593" s="55"/>
    </row>
    <row r="1594" spans="2:9" ht="15" x14ac:dyDescent="0.2">
      <c r="B1594" s="55">
        <f>WEEKNUM(C1594)</f>
        <v>20</v>
      </c>
      <c r="C1594" s="56">
        <v>43962</v>
      </c>
      <c r="D1594" s="55"/>
      <c r="E1594" s="55"/>
      <c r="F1594" s="55"/>
      <c r="G1594" s="55"/>
      <c r="H1594" s="55"/>
      <c r="I1594" s="55"/>
    </row>
    <row r="1595" spans="2:9" ht="15" x14ac:dyDescent="0.2">
      <c r="B1595" s="55">
        <f>WEEKNUM(C1595)</f>
        <v>20</v>
      </c>
      <c r="C1595" s="56">
        <v>43963</v>
      </c>
      <c r="D1595" s="55"/>
      <c r="E1595" s="55"/>
      <c r="F1595" s="55"/>
      <c r="G1595" s="55"/>
      <c r="H1595" s="55"/>
      <c r="I1595" s="55"/>
    </row>
    <row r="1596" spans="2:9" ht="15" x14ac:dyDescent="0.2">
      <c r="B1596" s="55">
        <f>WEEKNUM(C1596)</f>
        <v>20</v>
      </c>
      <c r="C1596" s="56">
        <v>43964</v>
      </c>
      <c r="D1596" s="55"/>
      <c r="E1596" s="55"/>
      <c r="F1596" s="55"/>
      <c r="G1596" s="55"/>
      <c r="H1596" s="55"/>
      <c r="I1596" s="55"/>
    </row>
    <row r="1597" spans="2:9" ht="15" x14ac:dyDescent="0.2">
      <c r="B1597" s="55">
        <f>WEEKNUM(C1597)</f>
        <v>20</v>
      </c>
      <c r="C1597" s="56">
        <v>43965</v>
      </c>
      <c r="D1597" s="55"/>
      <c r="E1597" s="55"/>
      <c r="F1597" s="55"/>
      <c r="G1597" s="55"/>
      <c r="H1597" s="55"/>
      <c r="I1597" s="55"/>
    </row>
    <row r="1598" spans="2:9" ht="15" x14ac:dyDescent="0.2">
      <c r="B1598" s="55">
        <f>WEEKNUM(C1598)</f>
        <v>20</v>
      </c>
      <c r="C1598" s="56">
        <v>43966</v>
      </c>
      <c r="D1598" s="55"/>
      <c r="E1598" s="55"/>
      <c r="F1598" s="55"/>
      <c r="G1598" s="55"/>
      <c r="H1598" s="55"/>
      <c r="I1598" s="55"/>
    </row>
    <row r="1599" spans="2:9" ht="15" x14ac:dyDescent="0.2">
      <c r="B1599" s="55">
        <f>WEEKNUM(C1599)</f>
        <v>20</v>
      </c>
      <c r="C1599" s="56">
        <v>43967</v>
      </c>
      <c r="D1599" s="55"/>
      <c r="E1599" s="55"/>
      <c r="F1599" s="55"/>
      <c r="G1599" s="55"/>
      <c r="H1599" s="55"/>
      <c r="I1599" s="55"/>
    </row>
    <row r="1600" spans="2:9" ht="15" x14ac:dyDescent="0.2">
      <c r="B1600" s="55">
        <f>WEEKNUM(C1600)</f>
        <v>21</v>
      </c>
      <c r="C1600" s="56">
        <v>43968</v>
      </c>
      <c r="D1600" s="55"/>
      <c r="E1600" s="55"/>
      <c r="F1600" s="55"/>
      <c r="G1600" s="55"/>
      <c r="H1600" s="55"/>
      <c r="I1600" s="55"/>
    </row>
    <row r="1601" spans="2:9" ht="15" x14ac:dyDescent="0.2">
      <c r="B1601" s="55">
        <f>WEEKNUM(C1601)</f>
        <v>21</v>
      </c>
      <c r="C1601" s="56">
        <v>43969</v>
      </c>
      <c r="D1601" s="55"/>
      <c r="E1601" s="55"/>
      <c r="F1601" s="55"/>
      <c r="G1601" s="55"/>
      <c r="H1601" s="55"/>
      <c r="I1601" s="55"/>
    </row>
    <row r="1602" spans="2:9" ht="15" x14ac:dyDescent="0.2">
      <c r="B1602" s="55">
        <f>WEEKNUM(C1602)</f>
        <v>21</v>
      </c>
      <c r="C1602" s="56">
        <v>43970</v>
      </c>
      <c r="D1602" s="55"/>
      <c r="E1602" s="55"/>
      <c r="F1602" s="55"/>
      <c r="G1602" s="55"/>
      <c r="H1602" s="55"/>
      <c r="I1602" s="55"/>
    </row>
    <row r="1603" spans="2:9" ht="15" x14ac:dyDescent="0.2">
      <c r="B1603" s="55">
        <f>WEEKNUM(C1603)</f>
        <v>21</v>
      </c>
      <c r="C1603" s="56">
        <v>43971</v>
      </c>
      <c r="D1603" s="55"/>
      <c r="E1603" s="55"/>
      <c r="F1603" s="55"/>
      <c r="G1603" s="55"/>
      <c r="H1603" s="55"/>
      <c r="I1603" s="55"/>
    </row>
    <row r="1604" spans="2:9" ht="15" x14ac:dyDescent="0.2">
      <c r="B1604" s="55">
        <f>WEEKNUM(C1604)</f>
        <v>21</v>
      </c>
      <c r="C1604" s="56">
        <v>43972</v>
      </c>
      <c r="D1604" s="55"/>
      <c r="E1604" s="55"/>
      <c r="F1604" s="55"/>
      <c r="G1604" s="55"/>
      <c r="H1604" s="55"/>
      <c r="I1604" s="55"/>
    </row>
    <row r="1605" spans="2:9" ht="15" x14ac:dyDescent="0.2">
      <c r="B1605" s="55">
        <f>WEEKNUM(C1605)</f>
        <v>21</v>
      </c>
      <c r="C1605" s="56">
        <v>43973</v>
      </c>
      <c r="D1605" s="55"/>
      <c r="E1605" s="55"/>
      <c r="F1605" s="55"/>
      <c r="G1605" s="55"/>
      <c r="H1605" s="55"/>
      <c r="I1605" s="55"/>
    </row>
    <row r="1606" spans="2:9" ht="15" x14ac:dyDescent="0.2">
      <c r="B1606" s="55">
        <f>WEEKNUM(C1606)</f>
        <v>21</v>
      </c>
      <c r="C1606" s="56">
        <v>43974</v>
      </c>
      <c r="D1606" s="55"/>
      <c r="E1606" s="55"/>
      <c r="F1606" s="55"/>
      <c r="G1606" s="55"/>
      <c r="H1606" s="55"/>
      <c r="I1606" s="55"/>
    </row>
    <row r="1607" spans="2:9" ht="15" x14ac:dyDescent="0.2">
      <c r="B1607" s="55">
        <f>WEEKNUM(C1607)</f>
        <v>22</v>
      </c>
      <c r="C1607" s="56">
        <v>43975</v>
      </c>
      <c r="D1607" s="55"/>
      <c r="E1607" s="55"/>
      <c r="F1607" s="55"/>
      <c r="G1607" s="55"/>
      <c r="H1607" s="55"/>
      <c r="I1607" s="55"/>
    </row>
    <row r="1608" spans="2:9" ht="15" x14ac:dyDescent="0.2">
      <c r="B1608" s="55">
        <f>WEEKNUM(C1608)</f>
        <v>22</v>
      </c>
      <c r="C1608" s="56">
        <v>43976</v>
      </c>
      <c r="D1608" s="55"/>
      <c r="E1608" s="55"/>
      <c r="F1608" s="55"/>
      <c r="G1608" s="55"/>
      <c r="H1608" s="55"/>
      <c r="I1608" s="55"/>
    </row>
    <row r="1609" spans="2:9" ht="15" x14ac:dyDescent="0.2">
      <c r="B1609" s="55">
        <f>WEEKNUM(C1609)</f>
        <v>22</v>
      </c>
      <c r="C1609" s="56">
        <v>43977</v>
      </c>
      <c r="D1609" s="55"/>
      <c r="E1609" s="55"/>
      <c r="F1609" s="55"/>
      <c r="G1609" s="55"/>
      <c r="H1609" s="55"/>
      <c r="I1609" s="55"/>
    </row>
    <row r="1610" spans="2:9" ht="15" x14ac:dyDescent="0.2">
      <c r="B1610" s="55">
        <f>WEEKNUM(C1610)</f>
        <v>22</v>
      </c>
      <c r="C1610" s="56">
        <v>43978</v>
      </c>
      <c r="D1610" s="55"/>
      <c r="E1610" s="55"/>
      <c r="F1610" s="55"/>
      <c r="G1610" s="55"/>
      <c r="H1610" s="55"/>
      <c r="I1610" s="55"/>
    </row>
    <row r="1611" spans="2:9" ht="15" x14ac:dyDescent="0.2">
      <c r="B1611" s="55">
        <f>WEEKNUM(C1611)</f>
        <v>22</v>
      </c>
      <c r="C1611" s="56">
        <v>43979</v>
      </c>
      <c r="D1611" s="55"/>
      <c r="E1611" s="55"/>
      <c r="F1611" s="55"/>
      <c r="G1611" s="55"/>
      <c r="H1611" s="55"/>
      <c r="I1611" s="55"/>
    </row>
    <row r="1612" spans="2:9" ht="15" x14ac:dyDescent="0.2">
      <c r="B1612" s="55">
        <f>WEEKNUM(C1612)</f>
        <v>22</v>
      </c>
      <c r="C1612" s="56">
        <v>43980</v>
      </c>
      <c r="D1612" s="55"/>
      <c r="E1612" s="55"/>
      <c r="F1612" s="55"/>
      <c r="G1612" s="55"/>
      <c r="H1612" s="55"/>
      <c r="I1612" s="55"/>
    </row>
    <row r="1613" spans="2:9" ht="15" x14ac:dyDescent="0.2">
      <c r="B1613" s="55">
        <f>WEEKNUM(C1613)</f>
        <v>22</v>
      </c>
      <c r="C1613" s="56">
        <v>43981</v>
      </c>
      <c r="D1613" s="55"/>
      <c r="E1613" s="55"/>
      <c r="F1613" s="55"/>
      <c r="G1613" s="55"/>
      <c r="H1613" s="55"/>
      <c r="I1613" s="55"/>
    </row>
    <row r="1614" spans="2:9" ht="15" x14ac:dyDescent="0.2">
      <c r="B1614" s="55">
        <f>WEEKNUM(C1614)</f>
        <v>23</v>
      </c>
      <c r="C1614" s="56">
        <v>43982</v>
      </c>
      <c r="D1614" s="55"/>
      <c r="E1614" s="55"/>
      <c r="F1614" s="55"/>
      <c r="G1614" s="55"/>
      <c r="H1614" s="55"/>
      <c r="I1614" s="55"/>
    </row>
    <row r="1615" spans="2:9" ht="15" x14ac:dyDescent="0.2">
      <c r="B1615" s="55">
        <f>WEEKNUM(C1615)</f>
        <v>23</v>
      </c>
      <c r="C1615" s="56">
        <v>43983</v>
      </c>
      <c r="D1615" s="55"/>
      <c r="E1615" s="55"/>
      <c r="F1615" s="55"/>
      <c r="G1615" s="55"/>
      <c r="H1615" s="55"/>
      <c r="I1615" s="55"/>
    </row>
    <row r="1616" spans="2:9" ht="15" x14ac:dyDescent="0.2">
      <c r="B1616" s="55">
        <f>WEEKNUM(C1616)</f>
        <v>23</v>
      </c>
      <c r="C1616" s="56">
        <v>43984</v>
      </c>
      <c r="D1616" s="55"/>
      <c r="E1616" s="55"/>
      <c r="F1616" s="55"/>
      <c r="G1616" s="55"/>
      <c r="H1616" s="55"/>
      <c r="I1616" s="55"/>
    </row>
    <row r="1617" spans="2:9" ht="15" x14ac:dyDescent="0.2">
      <c r="B1617" s="55">
        <f>WEEKNUM(C1617)</f>
        <v>23</v>
      </c>
      <c r="C1617" s="56">
        <v>43985</v>
      </c>
      <c r="D1617" s="55"/>
      <c r="E1617" s="55"/>
      <c r="F1617" s="55"/>
      <c r="G1617" s="55"/>
      <c r="H1617" s="55"/>
      <c r="I1617" s="55"/>
    </row>
    <row r="1618" spans="2:9" ht="15" x14ac:dyDescent="0.2">
      <c r="B1618" s="55">
        <f>WEEKNUM(C1618)</f>
        <v>23</v>
      </c>
      <c r="C1618" s="56">
        <v>43986</v>
      </c>
      <c r="D1618" s="55"/>
      <c r="E1618" s="55"/>
      <c r="F1618" s="55"/>
      <c r="G1618" s="55"/>
      <c r="H1618" s="55"/>
      <c r="I1618" s="55"/>
    </row>
    <row r="1619" spans="2:9" ht="15" x14ac:dyDescent="0.2">
      <c r="B1619" s="55">
        <f>WEEKNUM(C1619)</f>
        <v>23</v>
      </c>
      <c r="C1619" s="56">
        <v>43987</v>
      </c>
      <c r="D1619" s="55"/>
      <c r="E1619" s="55"/>
      <c r="F1619" s="55"/>
      <c r="G1619" s="55"/>
      <c r="H1619" s="55"/>
      <c r="I1619" s="55"/>
    </row>
    <row r="1620" spans="2:9" ht="15" x14ac:dyDescent="0.2">
      <c r="B1620" s="55">
        <f>WEEKNUM(C1620)</f>
        <v>23</v>
      </c>
      <c r="C1620" s="56">
        <v>43988</v>
      </c>
      <c r="D1620" s="55"/>
      <c r="E1620" s="55"/>
      <c r="F1620" s="55"/>
      <c r="G1620" s="55"/>
      <c r="H1620" s="55"/>
      <c r="I1620" s="55"/>
    </row>
    <row r="1621" spans="2:9" ht="15" x14ac:dyDescent="0.2">
      <c r="B1621" s="55">
        <f>WEEKNUM(C1621)</f>
        <v>24</v>
      </c>
      <c r="C1621" s="56">
        <v>43989</v>
      </c>
      <c r="D1621" s="55"/>
      <c r="E1621" s="55"/>
      <c r="F1621" s="55"/>
      <c r="G1621" s="55"/>
      <c r="H1621" s="55"/>
      <c r="I1621" s="55"/>
    </row>
    <row r="1622" spans="2:9" ht="15" x14ac:dyDescent="0.2">
      <c r="B1622" s="55">
        <f>WEEKNUM(C1622)</f>
        <v>24</v>
      </c>
      <c r="C1622" s="56">
        <v>43990</v>
      </c>
      <c r="D1622" s="55"/>
      <c r="E1622" s="55"/>
      <c r="F1622" s="55"/>
      <c r="G1622" s="55"/>
      <c r="H1622" s="55"/>
      <c r="I1622" s="55"/>
    </row>
    <row r="1623" spans="2:9" ht="15" x14ac:dyDescent="0.2">
      <c r="B1623" s="55">
        <f>WEEKNUM(C1623)</f>
        <v>24</v>
      </c>
      <c r="C1623" s="56">
        <v>43991</v>
      </c>
      <c r="D1623" s="55"/>
      <c r="E1623" s="55"/>
      <c r="F1623" s="55"/>
      <c r="G1623" s="55"/>
      <c r="H1623" s="55"/>
      <c r="I1623" s="55"/>
    </row>
    <row r="1624" spans="2:9" ht="15" x14ac:dyDescent="0.2">
      <c r="B1624" s="55">
        <f>WEEKNUM(C1624)</f>
        <v>24</v>
      </c>
      <c r="C1624" s="56">
        <v>43992</v>
      </c>
      <c r="D1624" s="55"/>
      <c r="E1624" s="55"/>
      <c r="F1624" s="55"/>
      <c r="G1624" s="55"/>
      <c r="H1624" s="55"/>
      <c r="I1624" s="55"/>
    </row>
    <row r="1625" spans="2:9" ht="15" x14ac:dyDescent="0.2">
      <c r="B1625" s="55">
        <f>WEEKNUM(C1625)</f>
        <v>24</v>
      </c>
      <c r="C1625" s="56">
        <v>43993</v>
      </c>
      <c r="D1625" s="55"/>
      <c r="E1625" s="55"/>
      <c r="F1625" s="55"/>
      <c r="G1625" s="55"/>
      <c r="H1625" s="55"/>
      <c r="I1625" s="55"/>
    </row>
    <row r="1626" spans="2:9" ht="15" x14ac:dyDescent="0.2">
      <c r="B1626" s="55">
        <f>WEEKNUM(C1626)</f>
        <v>24</v>
      </c>
      <c r="C1626" s="56">
        <v>43994</v>
      </c>
      <c r="D1626" s="55"/>
      <c r="E1626" s="55"/>
      <c r="F1626" s="55"/>
      <c r="G1626" s="55"/>
      <c r="H1626" s="55"/>
      <c r="I1626" s="55"/>
    </row>
    <row r="1627" spans="2:9" ht="15" x14ac:dyDescent="0.2">
      <c r="B1627" s="55">
        <f>WEEKNUM(C1627)</f>
        <v>24</v>
      </c>
      <c r="C1627" s="56">
        <v>43995</v>
      </c>
      <c r="D1627" s="55"/>
      <c r="E1627" s="55"/>
      <c r="F1627" s="55"/>
      <c r="G1627" s="55"/>
      <c r="H1627" s="55"/>
      <c r="I1627" s="55"/>
    </row>
    <row r="1628" spans="2:9" ht="15" x14ac:dyDescent="0.2">
      <c r="B1628" s="55">
        <f>WEEKNUM(C1628)</f>
        <v>25</v>
      </c>
      <c r="C1628" s="56">
        <v>43996</v>
      </c>
      <c r="D1628" s="55"/>
      <c r="E1628" s="55"/>
      <c r="F1628" s="55"/>
      <c r="G1628" s="55"/>
      <c r="H1628" s="55"/>
      <c r="I1628" s="55"/>
    </row>
    <row r="1629" spans="2:9" ht="15" x14ac:dyDescent="0.2">
      <c r="B1629" s="55">
        <f>WEEKNUM(C1629)</f>
        <v>25</v>
      </c>
      <c r="C1629" s="56">
        <v>43997</v>
      </c>
      <c r="D1629" s="55"/>
      <c r="E1629" s="55"/>
      <c r="F1629" s="55"/>
      <c r="G1629" s="55"/>
      <c r="H1629" s="55"/>
      <c r="I1629" s="55"/>
    </row>
    <row r="1630" spans="2:9" ht="15" x14ac:dyDescent="0.2">
      <c r="B1630" s="55">
        <f>WEEKNUM(C1630)</f>
        <v>25</v>
      </c>
      <c r="C1630" s="56">
        <v>43998</v>
      </c>
      <c r="D1630" s="55"/>
      <c r="E1630" s="55"/>
      <c r="F1630" s="55"/>
      <c r="G1630" s="55"/>
      <c r="H1630" s="55"/>
      <c r="I1630" s="55"/>
    </row>
    <row r="1631" spans="2:9" ht="15" x14ac:dyDescent="0.2">
      <c r="B1631" s="55">
        <f>WEEKNUM(C1631)</f>
        <v>25</v>
      </c>
      <c r="C1631" s="56">
        <v>43999</v>
      </c>
      <c r="D1631" s="55"/>
      <c r="E1631" s="55"/>
      <c r="F1631" s="55"/>
      <c r="G1631" s="55"/>
      <c r="H1631" s="55"/>
      <c r="I1631" s="55"/>
    </row>
    <row r="1632" spans="2:9" ht="15" x14ac:dyDescent="0.2">
      <c r="B1632" s="55">
        <f>WEEKNUM(C1632)</f>
        <v>25</v>
      </c>
      <c r="C1632" s="56">
        <v>44000</v>
      </c>
      <c r="D1632" s="55"/>
      <c r="E1632" s="55"/>
      <c r="F1632" s="55"/>
      <c r="G1632" s="55"/>
      <c r="H1632" s="55"/>
      <c r="I1632" s="55"/>
    </row>
    <row r="1633" spans="2:9" ht="15" x14ac:dyDescent="0.2">
      <c r="B1633" s="55">
        <f>WEEKNUM(C1633)</f>
        <v>25</v>
      </c>
      <c r="C1633" s="56">
        <v>44001</v>
      </c>
      <c r="D1633" s="55"/>
      <c r="E1633" s="55"/>
      <c r="F1633" s="55"/>
      <c r="G1633" s="55"/>
      <c r="H1633" s="55"/>
      <c r="I1633" s="55"/>
    </row>
    <row r="1634" spans="2:9" ht="15" x14ac:dyDescent="0.2">
      <c r="B1634" s="55">
        <f>WEEKNUM(C1634)</f>
        <v>25</v>
      </c>
      <c r="C1634" s="56">
        <v>44002</v>
      </c>
      <c r="D1634" s="55"/>
      <c r="E1634" s="55"/>
      <c r="F1634" s="55"/>
      <c r="G1634" s="55"/>
      <c r="H1634" s="55"/>
      <c r="I1634" s="55"/>
    </row>
    <row r="1635" spans="2:9" ht="15" x14ac:dyDescent="0.2">
      <c r="B1635" s="55">
        <f>WEEKNUM(C1635)</f>
        <v>26</v>
      </c>
      <c r="C1635" s="56">
        <v>44003</v>
      </c>
      <c r="D1635" s="55"/>
      <c r="E1635" s="55"/>
      <c r="F1635" s="55"/>
      <c r="G1635" s="55"/>
      <c r="H1635" s="55"/>
      <c r="I1635" s="55"/>
    </row>
    <row r="1636" spans="2:9" ht="15" x14ac:dyDescent="0.2">
      <c r="B1636" s="55">
        <f>WEEKNUM(C1636)</f>
        <v>26</v>
      </c>
      <c r="C1636" s="56">
        <v>44004</v>
      </c>
      <c r="D1636" s="55"/>
      <c r="E1636" s="55"/>
      <c r="F1636" s="55"/>
      <c r="G1636" s="55"/>
      <c r="H1636" s="55"/>
      <c r="I1636" s="55"/>
    </row>
    <row r="1637" spans="2:9" ht="15" x14ac:dyDescent="0.2">
      <c r="B1637" s="55">
        <f>WEEKNUM(C1637)</f>
        <v>26</v>
      </c>
      <c r="C1637" s="56">
        <v>44005</v>
      </c>
      <c r="D1637" s="55"/>
      <c r="E1637" s="55"/>
      <c r="F1637" s="55"/>
      <c r="G1637" s="55"/>
      <c r="H1637" s="55"/>
      <c r="I1637" s="55"/>
    </row>
    <row r="1638" spans="2:9" ht="15" x14ac:dyDescent="0.2">
      <c r="B1638" s="55">
        <f>WEEKNUM(C1638)</f>
        <v>26</v>
      </c>
      <c r="C1638" s="56">
        <v>44006</v>
      </c>
      <c r="D1638" s="55"/>
      <c r="E1638" s="55"/>
      <c r="F1638" s="55"/>
      <c r="G1638" s="55"/>
      <c r="H1638" s="55"/>
      <c r="I1638" s="55"/>
    </row>
    <row r="1639" spans="2:9" ht="15" x14ac:dyDescent="0.2">
      <c r="B1639" s="55">
        <f>WEEKNUM(C1639)</f>
        <v>26</v>
      </c>
      <c r="C1639" s="56">
        <v>44007</v>
      </c>
      <c r="D1639" s="55"/>
      <c r="E1639" s="55"/>
      <c r="F1639" s="55"/>
      <c r="G1639" s="55"/>
      <c r="H1639" s="55"/>
      <c r="I1639" s="55"/>
    </row>
    <row r="1640" spans="2:9" ht="15" x14ac:dyDescent="0.2">
      <c r="B1640" s="55">
        <f>WEEKNUM(C1640)</f>
        <v>26</v>
      </c>
      <c r="C1640" s="56">
        <v>44008</v>
      </c>
      <c r="D1640" s="55"/>
      <c r="E1640" s="55"/>
      <c r="F1640" s="55"/>
      <c r="G1640" s="55"/>
      <c r="H1640" s="55"/>
      <c r="I1640" s="55"/>
    </row>
    <row r="1641" spans="2:9" ht="15" x14ac:dyDescent="0.2">
      <c r="B1641" s="55">
        <f>WEEKNUM(C1641)</f>
        <v>26</v>
      </c>
      <c r="C1641" s="56">
        <v>44009</v>
      </c>
      <c r="D1641" s="55"/>
      <c r="E1641" s="55"/>
      <c r="F1641" s="55"/>
      <c r="G1641" s="55"/>
      <c r="H1641" s="55"/>
      <c r="I1641" s="55"/>
    </row>
    <row r="1642" spans="2:9" ht="15" x14ac:dyDescent="0.2">
      <c r="B1642" s="55">
        <f>WEEKNUM(C1642)</f>
        <v>27</v>
      </c>
      <c r="C1642" s="56">
        <v>44010</v>
      </c>
      <c r="D1642" s="55"/>
      <c r="E1642" s="55"/>
      <c r="F1642" s="55"/>
      <c r="G1642" s="55"/>
      <c r="H1642" s="55"/>
      <c r="I1642" s="55"/>
    </row>
    <row r="1643" spans="2:9" ht="15" x14ac:dyDescent="0.2">
      <c r="B1643" s="55">
        <f>WEEKNUM(C1643)</f>
        <v>27</v>
      </c>
      <c r="C1643" s="56">
        <v>44011</v>
      </c>
      <c r="D1643" s="55"/>
      <c r="E1643" s="55"/>
      <c r="F1643" s="55"/>
      <c r="G1643" s="55"/>
      <c r="H1643" s="55"/>
      <c r="I1643" s="55"/>
    </row>
    <row r="1644" spans="2:9" ht="15" x14ac:dyDescent="0.2">
      <c r="B1644" s="55">
        <f>WEEKNUM(C1644)</f>
        <v>27</v>
      </c>
      <c r="C1644" s="56">
        <v>44012</v>
      </c>
      <c r="D1644" s="55"/>
      <c r="E1644" s="55"/>
      <c r="F1644" s="55"/>
      <c r="G1644" s="55"/>
      <c r="H1644" s="55"/>
      <c r="I1644" s="55"/>
    </row>
    <row r="1645" spans="2:9" ht="15" x14ac:dyDescent="0.2">
      <c r="B1645" s="55">
        <f>WEEKNUM(C1645)</f>
        <v>27</v>
      </c>
      <c r="C1645" s="56">
        <v>44013</v>
      </c>
      <c r="D1645" s="55"/>
      <c r="E1645" s="55"/>
      <c r="F1645" s="55"/>
      <c r="G1645" s="55"/>
      <c r="H1645" s="55"/>
      <c r="I1645" s="55"/>
    </row>
    <row r="1646" spans="2:9" ht="15" x14ac:dyDescent="0.2">
      <c r="B1646" s="55">
        <f>WEEKNUM(C1646)</f>
        <v>27</v>
      </c>
      <c r="C1646" s="56">
        <v>44014</v>
      </c>
      <c r="D1646" s="55"/>
      <c r="E1646" s="55"/>
      <c r="F1646" s="55"/>
      <c r="G1646" s="55"/>
      <c r="H1646" s="55"/>
      <c r="I1646" s="55"/>
    </row>
    <row r="1647" spans="2:9" ht="15" x14ac:dyDescent="0.2">
      <c r="B1647" s="55">
        <f>WEEKNUM(C1647)</f>
        <v>27</v>
      </c>
      <c r="C1647" s="56">
        <v>44015</v>
      </c>
      <c r="D1647" s="55"/>
      <c r="E1647" s="55"/>
      <c r="F1647" s="55"/>
      <c r="G1647" s="55"/>
      <c r="H1647" s="55"/>
      <c r="I1647" s="55"/>
    </row>
    <row r="1648" spans="2:9" ht="15" x14ac:dyDescent="0.2">
      <c r="B1648" s="55">
        <f>WEEKNUM(C1648)</f>
        <v>27</v>
      </c>
      <c r="C1648" s="56">
        <v>44016</v>
      </c>
      <c r="D1648" s="55"/>
      <c r="E1648" s="55"/>
      <c r="F1648" s="55"/>
      <c r="G1648" s="55"/>
      <c r="H1648" s="55"/>
      <c r="I1648" s="55"/>
    </row>
    <row r="1649" spans="2:9" ht="15" x14ac:dyDescent="0.2">
      <c r="B1649" s="55">
        <f>WEEKNUM(C1649)</f>
        <v>28</v>
      </c>
      <c r="C1649" s="56">
        <v>44017</v>
      </c>
      <c r="D1649" s="55"/>
      <c r="E1649" s="55"/>
      <c r="F1649" s="55"/>
      <c r="G1649" s="55"/>
      <c r="H1649" s="55"/>
      <c r="I1649" s="55"/>
    </row>
    <row r="1650" spans="2:9" ht="15" x14ac:dyDescent="0.2">
      <c r="B1650" s="55">
        <f>WEEKNUM(C1650)</f>
        <v>28</v>
      </c>
      <c r="C1650" s="56">
        <v>44018</v>
      </c>
      <c r="D1650" s="55"/>
      <c r="E1650" s="55"/>
      <c r="F1650" s="55"/>
      <c r="G1650" s="55"/>
      <c r="H1650" s="55"/>
      <c r="I1650" s="55"/>
    </row>
    <row r="1651" spans="2:9" ht="15" x14ac:dyDescent="0.2">
      <c r="B1651" s="55">
        <f>WEEKNUM(C1651)</f>
        <v>28</v>
      </c>
      <c r="C1651" s="56">
        <v>44019</v>
      </c>
      <c r="D1651" s="55"/>
      <c r="E1651" s="55"/>
      <c r="F1651" s="55"/>
      <c r="G1651" s="55"/>
      <c r="H1651" s="55"/>
      <c r="I1651" s="55"/>
    </row>
    <row r="1652" spans="2:9" ht="15" x14ac:dyDescent="0.2">
      <c r="B1652" s="55">
        <f>WEEKNUM(C1652)</f>
        <v>28</v>
      </c>
      <c r="C1652" s="56">
        <v>44020</v>
      </c>
      <c r="D1652" s="55"/>
      <c r="E1652" s="55"/>
      <c r="F1652" s="55"/>
      <c r="G1652" s="55"/>
      <c r="H1652" s="55"/>
      <c r="I1652" s="55"/>
    </row>
    <row r="1653" spans="2:9" ht="15" x14ac:dyDescent="0.2">
      <c r="B1653" s="55">
        <f>WEEKNUM(C1653)</f>
        <v>28</v>
      </c>
      <c r="C1653" s="56">
        <v>44021</v>
      </c>
      <c r="D1653" s="55"/>
      <c r="E1653" s="55"/>
      <c r="F1653" s="55"/>
      <c r="G1653" s="55"/>
      <c r="H1653" s="55"/>
      <c r="I1653" s="55"/>
    </row>
    <row r="1654" spans="2:9" ht="15" x14ac:dyDescent="0.2">
      <c r="B1654" s="55">
        <f>WEEKNUM(C1654)</f>
        <v>28</v>
      </c>
      <c r="C1654" s="56">
        <v>44022</v>
      </c>
      <c r="D1654" s="55"/>
      <c r="E1654" s="55"/>
      <c r="F1654" s="55"/>
      <c r="G1654" s="55"/>
      <c r="H1654" s="55"/>
      <c r="I1654" s="55"/>
    </row>
    <row r="1655" spans="2:9" ht="15" x14ac:dyDescent="0.2">
      <c r="B1655" s="55">
        <f>WEEKNUM(C1655)</f>
        <v>28</v>
      </c>
      <c r="C1655" s="56">
        <v>44023</v>
      </c>
      <c r="D1655" s="55"/>
      <c r="E1655" s="55"/>
      <c r="F1655" s="55"/>
      <c r="G1655" s="55"/>
      <c r="H1655" s="55"/>
      <c r="I1655" s="55"/>
    </row>
    <row r="1656" spans="2:9" ht="15" x14ac:dyDescent="0.2">
      <c r="B1656" s="55">
        <f>WEEKNUM(C1656)</f>
        <v>29</v>
      </c>
      <c r="C1656" s="56">
        <v>44024</v>
      </c>
      <c r="D1656" s="55"/>
      <c r="E1656" s="55"/>
      <c r="F1656" s="55"/>
      <c r="G1656" s="55"/>
      <c r="H1656" s="55"/>
      <c r="I1656" s="55"/>
    </row>
    <row r="1657" spans="2:9" ht="15" x14ac:dyDescent="0.2">
      <c r="B1657" s="55">
        <f>WEEKNUM(C1657)</f>
        <v>29</v>
      </c>
      <c r="C1657" s="56">
        <v>44025</v>
      </c>
      <c r="D1657" s="55"/>
      <c r="E1657" s="55"/>
      <c r="F1657" s="55"/>
      <c r="G1657" s="55"/>
      <c r="H1657" s="55"/>
      <c r="I1657" s="55"/>
    </row>
    <row r="1658" spans="2:9" ht="15" x14ac:dyDescent="0.2">
      <c r="B1658" s="55">
        <f>WEEKNUM(C1658)</f>
        <v>29</v>
      </c>
      <c r="C1658" s="56">
        <v>44026</v>
      </c>
      <c r="D1658" s="55"/>
      <c r="E1658" s="55"/>
      <c r="F1658" s="55"/>
      <c r="G1658" s="55"/>
      <c r="H1658" s="55"/>
      <c r="I1658" s="55"/>
    </row>
    <row r="1659" spans="2:9" ht="15" x14ac:dyDescent="0.2">
      <c r="B1659" s="55">
        <f>WEEKNUM(C1659)</f>
        <v>29</v>
      </c>
      <c r="C1659" s="56">
        <v>44027</v>
      </c>
      <c r="D1659" s="55"/>
      <c r="E1659" s="55"/>
      <c r="F1659" s="55"/>
      <c r="G1659" s="55"/>
      <c r="H1659" s="55"/>
      <c r="I1659" s="55"/>
    </row>
    <row r="1660" spans="2:9" ht="15" x14ac:dyDescent="0.2">
      <c r="B1660" s="55">
        <f>WEEKNUM(C1660)</f>
        <v>29</v>
      </c>
      <c r="C1660" s="56">
        <v>44028</v>
      </c>
      <c r="D1660" s="55"/>
      <c r="E1660" s="55"/>
      <c r="F1660" s="55"/>
      <c r="G1660" s="55"/>
      <c r="H1660" s="55"/>
      <c r="I1660" s="55"/>
    </row>
    <row r="1661" spans="2:9" ht="15" x14ac:dyDescent="0.2">
      <c r="B1661" s="55">
        <f>WEEKNUM(C1661)</f>
        <v>29</v>
      </c>
      <c r="C1661" s="56">
        <v>44029</v>
      </c>
      <c r="D1661" s="55"/>
      <c r="E1661" s="55"/>
      <c r="F1661" s="55"/>
      <c r="G1661" s="55"/>
      <c r="H1661" s="55"/>
      <c r="I1661" s="55"/>
    </row>
    <row r="1662" spans="2:9" ht="15" x14ac:dyDescent="0.2">
      <c r="B1662" s="55">
        <f>WEEKNUM(C1662)</f>
        <v>29</v>
      </c>
      <c r="C1662" s="56">
        <v>44030</v>
      </c>
      <c r="D1662" s="55"/>
      <c r="E1662" s="55"/>
      <c r="F1662" s="55"/>
      <c r="G1662" s="55"/>
      <c r="H1662" s="55"/>
      <c r="I1662" s="55"/>
    </row>
    <row r="1663" spans="2:9" ht="15" x14ac:dyDescent="0.2">
      <c r="B1663" s="55">
        <f>WEEKNUM(C1663)</f>
        <v>30</v>
      </c>
      <c r="C1663" s="56">
        <v>44031</v>
      </c>
      <c r="D1663" s="55"/>
      <c r="E1663" s="55"/>
      <c r="F1663" s="55"/>
      <c r="G1663" s="55"/>
      <c r="H1663" s="55"/>
      <c r="I1663" s="55"/>
    </row>
    <row r="1664" spans="2:9" ht="15" x14ac:dyDescent="0.2">
      <c r="B1664" s="55">
        <f>WEEKNUM(C1664)</f>
        <v>30</v>
      </c>
      <c r="C1664" s="56">
        <v>44032</v>
      </c>
      <c r="D1664" s="55"/>
      <c r="E1664" s="55"/>
      <c r="F1664" s="55"/>
      <c r="G1664" s="55"/>
      <c r="H1664" s="55"/>
      <c r="I1664" s="55"/>
    </row>
    <row r="1665" spans="2:9" ht="15" x14ac:dyDescent="0.2">
      <c r="B1665" s="55">
        <f>WEEKNUM(C1665)</f>
        <v>30</v>
      </c>
      <c r="C1665" s="56">
        <v>44033</v>
      </c>
      <c r="D1665" s="55"/>
      <c r="E1665" s="55"/>
      <c r="F1665" s="55"/>
      <c r="G1665" s="55"/>
      <c r="H1665" s="55"/>
      <c r="I1665" s="55"/>
    </row>
    <row r="1666" spans="2:9" ht="15" x14ac:dyDescent="0.2">
      <c r="B1666" s="55">
        <f>WEEKNUM(C1666)</f>
        <v>30</v>
      </c>
      <c r="C1666" s="56">
        <v>44034</v>
      </c>
      <c r="D1666" s="55"/>
      <c r="E1666" s="55"/>
      <c r="F1666" s="55"/>
      <c r="G1666" s="55"/>
      <c r="H1666" s="55"/>
      <c r="I1666" s="55"/>
    </row>
    <row r="1667" spans="2:9" ht="15" x14ac:dyDescent="0.2">
      <c r="B1667" s="55">
        <f>WEEKNUM(C1667)</f>
        <v>30</v>
      </c>
      <c r="C1667" s="56">
        <v>44035</v>
      </c>
      <c r="D1667" s="55"/>
      <c r="E1667" s="55"/>
      <c r="F1667" s="55"/>
      <c r="G1667" s="55"/>
      <c r="H1667" s="55"/>
      <c r="I1667" s="55"/>
    </row>
    <row r="1668" spans="2:9" ht="15" x14ac:dyDescent="0.2">
      <c r="B1668" s="55">
        <f>WEEKNUM(C1668)</f>
        <v>30</v>
      </c>
      <c r="C1668" s="56">
        <v>44036</v>
      </c>
      <c r="D1668" s="55"/>
      <c r="E1668" s="55"/>
      <c r="F1668" s="55"/>
      <c r="G1668" s="55"/>
      <c r="H1668" s="55"/>
      <c r="I1668" s="55"/>
    </row>
    <row r="1669" spans="2:9" ht="15" x14ac:dyDescent="0.2">
      <c r="B1669" s="55">
        <f>WEEKNUM(C1669)</f>
        <v>30</v>
      </c>
      <c r="C1669" s="56">
        <v>44037</v>
      </c>
      <c r="D1669" s="55"/>
      <c r="E1669" s="55"/>
      <c r="F1669" s="55"/>
      <c r="G1669" s="55"/>
      <c r="H1669" s="55"/>
      <c r="I1669" s="55"/>
    </row>
    <row r="1670" spans="2:9" ht="15" x14ac:dyDescent="0.2">
      <c r="B1670" s="55">
        <f>WEEKNUM(C1670)</f>
        <v>31</v>
      </c>
      <c r="C1670" s="56">
        <v>44038</v>
      </c>
      <c r="D1670" s="55"/>
      <c r="E1670" s="55"/>
      <c r="F1670" s="55"/>
      <c r="G1670" s="55"/>
      <c r="H1670" s="55"/>
      <c r="I1670" s="55"/>
    </row>
    <row r="1671" spans="2:9" ht="15" x14ac:dyDescent="0.2">
      <c r="B1671" s="55">
        <f>WEEKNUM(C1671)</f>
        <v>31</v>
      </c>
      <c r="C1671" s="56">
        <v>44039</v>
      </c>
      <c r="D1671" s="55"/>
      <c r="E1671" s="55"/>
      <c r="F1671" s="55"/>
      <c r="G1671" s="55"/>
      <c r="H1671" s="55"/>
      <c r="I1671" s="55"/>
    </row>
    <row r="1672" spans="2:9" ht="15" x14ac:dyDescent="0.2">
      <c r="B1672" s="55">
        <f>WEEKNUM(C1672)</f>
        <v>31</v>
      </c>
      <c r="C1672" s="56">
        <v>44040</v>
      </c>
      <c r="D1672" s="55"/>
      <c r="E1672" s="55"/>
      <c r="F1672" s="55"/>
      <c r="G1672" s="55"/>
      <c r="H1672" s="55"/>
      <c r="I1672" s="55"/>
    </row>
    <row r="1673" spans="2:9" ht="15" x14ac:dyDescent="0.2">
      <c r="B1673" s="55">
        <f>WEEKNUM(C1673)</f>
        <v>31</v>
      </c>
      <c r="C1673" s="56">
        <v>44041</v>
      </c>
      <c r="D1673" s="55"/>
      <c r="E1673" s="55"/>
      <c r="F1673" s="55"/>
      <c r="G1673" s="55"/>
      <c r="H1673" s="55"/>
      <c r="I1673" s="55"/>
    </row>
    <row r="1674" spans="2:9" ht="15" x14ac:dyDescent="0.2">
      <c r="B1674" s="55">
        <f>WEEKNUM(C1674)</f>
        <v>31</v>
      </c>
      <c r="C1674" s="56">
        <v>44042</v>
      </c>
      <c r="D1674" s="55"/>
      <c r="E1674" s="55"/>
      <c r="F1674" s="55"/>
      <c r="G1674" s="55"/>
      <c r="H1674" s="55"/>
      <c r="I1674" s="55"/>
    </row>
    <row r="1675" spans="2:9" ht="15" x14ac:dyDescent="0.2">
      <c r="B1675" s="55">
        <f>WEEKNUM(C1675)</f>
        <v>31</v>
      </c>
      <c r="C1675" s="56">
        <v>44043</v>
      </c>
      <c r="D1675" s="55"/>
      <c r="E1675" s="55"/>
      <c r="F1675" s="55"/>
      <c r="G1675" s="55"/>
      <c r="H1675" s="55"/>
      <c r="I1675" s="55"/>
    </row>
    <row r="1676" spans="2:9" ht="15" x14ac:dyDescent="0.2">
      <c r="B1676" s="55">
        <f>WEEKNUM(C1676)</f>
        <v>31</v>
      </c>
      <c r="C1676" s="56">
        <v>44044</v>
      </c>
      <c r="D1676" s="55"/>
      <c r="E1676" s="55"/>
      <c r="F1676" s="55"/>
      <c r="G1676" s="55"/>
      <c r="H1676" s="55"/>
      <c r="I1676" s="55"/>
    </row>
    <row r="1677" spans="2:9" ht="15" x14ac:dyDescent="0.2">
      <c r="B1677" s="55">
        <f>WEEKNUM(C1677)</f>
        <v>32</v>
      </c>
      <c r="C1677" s="56">
        <v>44045</v>
      </c>
      <c r="D1677" s="55"/>
      <c r="E1677" s="55"/>
      <c r="F1677" s="55"/>
      <c r="G1677" s="55"/>
      <c r="H1677" s="55"/>
      <c r="I1677" s="55"/>
    </row>
    <row r="1678" spans="2:9" ht="15" x14ac:dyDescent="0.2">
      <c r="B1678" s="55">
        <f>WEEKNUM(C1678)</f>
        <v>32</v>
      </c>
      <c r="C1678" s="56">
        <v>44046</v>
      </c>
      <c r="D1678" s="55"/>
      <c r="E1678" s="55"/>
      <c r="F1678" s="55"/>
      <c r="G1678" s="55"/>
      <c r="H1678" s="55"/>
      <c r="I1678" s="55"/>
    </row>
    <row r="1679" spans="2:9" ht="15" x14ac:dyDescent="0.2">
      <c r="B1679" s="55">
        <f>WEEKNUM(C1679)</f>
        <v>32</v>
      </c>
      <c r="C1679" s="56">
        <v>44047</v>
      </c>
      <c r="D1679" s="55"/>
      <c r="E1679" s="55"/>
      <c r="F1679" s="55"/>
      <c r="G1679" s="55"/>
      <c r="H1679" s="55"/>
      <c r="I1679" s="55"/>
    </row>
    <row r="1680" spans="2:9" ht="15" x14ac:dyDescent="0.2">
      <c r="B1680" s="55">
        <f>WEEKNUM(C1680)</f>
        <v>32</v>
      </c>
      <c r="C1680" s="56">
        <v>44048</v>
      </c>
      <c r="D1680" s="55"/>
      <c r="E1680" s="55"/>
      <c r="F1680" s="55"/>
      <c r="G1680" s="55"/>
      <c r="H1680" s="55"/>
      <c r="I1680" s="55"/>
    </row>
    <row r="1681" spans="2:9" ht="15" x14ac:dyDescent="0.2">
      <c r="B1681" s="55">
        <f>WEEKNUM(C1681)</f>
        <v>32</v>
      </c>
      <c r="C1681" s="56">
        <v>44049</v>
      </c>
      <c r="D1681" s="55"/>
      <c r="E1681" s="55"/>
      <c r="F1681" s="55"/>
      <c r="G1681" s="55"/>
      <c r="H1681" s="55"/>
      <c r="I1681" s="55"/>
    </row>
    <row r="1682" spans="2:9" ht="15" x14ac:dyDescent="0.2">
      <c r="B1682" s="55">
        <f>WEEKNUM(C1682)</f>
        <v>32</v>
      </c>
      <c r="C1682" s="56">
        <v>44050</v>
      </c>
      <c r="D1682" s="55"/>
      <c r="E1682" s="55"/>
      <c r="F1682" s="55"/>
      <c r="G1682" s="55"/>
      <c r="H1682" s="55"/>
      <c r="I1682" s="55"/>
    </row>
    <row r="1683" spans="2:9" ht="15" x14ac:dyDescent="0.2">
      <c r="B1683" s="55">
        <f>WEEKNUM(C1683)</f>
        <v>32</v>
      </c>
      <c r="C1683" s="56">
        <v>44051</v>
      </c>
      <c r="D1683" s="55"/>
      <c r="E1683" s="55"/>
      <c r="F1683" s="55"/>
      <c r="G1683" s="55"/>
      <c r="H1683" s="55"/>
      <c r="I1683" s="55"/>
    </row>
    <row r="1684" spans="2:9" ht="15" x14ac:dyDescent="0.2">
      <c r="B1684" s="55">
        <f>WEEKNUM(C1684)</f>
        <v>33</v>
      </c>
      <c r="C1684" s="56">
        <v>44052</v>
      </c>
      <c r="D1684" s="55"/>
      <c r="E1684" s="55"/>
      <c r="F1684" s="55"/>
      <c r="G1684" s="55"/>
      <c r="H1684" s="55"/>
      <c r="I1684" s="55"/>
    </row>
    <row r="1685" spans="2:9" ht="15" x14ac:dyDescent="0.2">
      <c r="B1685" s="55">
        <f>WEEKNUM(C1685)</f>
        <v>33</v>
      </c>
      <c r="C1685" s="56">
        <v>44053</v>
      </c>
      <c r="D1685" s="55"/>
      <c r="E1685" s="55"/>
      <c r="F1685" s="55"/>
      <c r="G1685" s="55"/>
      <c r="H1685" s="55"/>
      <c r="I1685" s="55"/>
    </row>
    <row r="1686" spans="2:9" ht="15" x14ac:dyDescent="0.2">
      <c r="B1686" s="55">
        <f>WEEKNUM(C1686)</f>
        <v>33</v>
      </c>
      <c r="C1686" s="56">
        <v>44054</v>
      </c>
      <c r="D1686" s="55"/>
      <c r="E1686" s="55"/>
      <c r="F1686" s="55"/>
      <c r="G1686" s="55"/>
      <c r="H1686" s="55"/>
      <c r="I1686" s="55"/>
    </row>
    <row r="1687" spans="2:9" ht="15" x14ac:dyDescent="0.2">
      <c r="B1687" s="55">
        <f>WEEKNUM(C1687)</f>
        <v>33</v>
      </c>
      <c r="C1687" s="56">
        <v>44055</v>
      </c>
      <c r="D1687" s="55"/>
      <c r="E1687" s="55"/>
      <c r="F1687" s="55"/>
      <c r="G1687" s="55"/>
      <c r="H1687" s="55"/>
      <c r="I1687" s="55"/>
    </row>
    <row r="1688" spans="2:9" ht="15" x14ac:dyDescent="0.2">
      <c r="B1688" s="55">
        <f>WEEKNUM(C1688)</f>
        <v>33</v>
      </c>
      <c r="C1688" s="56">
        <v>44056</v>
      </c>
      <c r="D1688" s="55"/>
      <c r="E1688" s="55"/>
      <c r="F1688" s="55"/>
      <c r="G1688" s="55"/>
      <c r="H1688" s="55"/>
      <c r="I1688" s="55"/>
    </row>
    <row r="1689" spans="2:9" ht="15" x14ac:dyDescent="0.2">
      <c r="B1689" s="55">
        <f>WEEKNUM(C1689)</f>
        <v>33</v>
      </c>
      <c r="C1689" s="56">
        <v>44057</v>
      </c>
      <c r="D1689" s="55"/>
      <c r="E1689" s="55"/>
      <c r="F1689" s="55"/>
      <c r="G1689" s="55"/>
      <c r="H1689" s="55"/>
      <c r="I1689" s="55"/>
    </row>
    <row r="1690" spans="2:9" ht="15" x14ac:dyDescent="0.2">
      <c r="B1690" s="55">
        <f>WEEKNUM(C1690)</f>
        <v>33</v>
      </c>
      <c r="C1690" s="56">
        <v>44058</v>
      </c>
      <c r="D1690" s="55"/>
      <c r="E1690" s="55"/>
      <c r="F1690" s="55"/>
      <c r="G1690" s="55"/>
      <c r="H1690" s="55"/>
      <c r="I1690" s="55"/>
    </row>
    <row r="1691" spans="2:9" ht="15" x14ac:dyDescent="0.2">
      <c r="B1691" s="55">
        <f>WEEKNUM(C1691)</f>
        <v>34</v>
      </c>
      <c r="C1691" s="56">
        <v>44059</v>
      </c>
      <c r="D1691" s="55"/>
      <c r="E1691" s="55"/>
      <c r="F1691" s="55"/>
      <c r="G1691" s="55"/>
      <c r="H1691" s="55"/>
      <c r="I1691" s="55"/>
    </row>
    <row r="1692" spans="2:9" ht="15" x14ac:dyDescent="0.2">
      <c r="B1692" s="55">
        <f>WEEKNUM(C1692)</f>
        <v>34</v>
      </c>
      <c r="C1692" s="56">
        <v>44060</v>
      </c>
      <c r="D1692" s="55"/>
      <c r="E1692" s="55"/>
      <c r="F1692" s="55"/>
      <c r="G1692" s="55"/>
      <c r="H1692" s="55"/>
      <c r="I1692" s="55"/>
    </row>
    <row r="1693" spans="2:9" ht="15" x14ac:dyDescent="0.2">
      <c r="B1693" s="55">
        <f>WEEKNUM(C1693)</f>
        <v>34</v>
      </c>
      <c r="C1693" s="56">
        <v>44061</v>
      </c>
      <c r="D1693" s="55"/>
      <c r="E1693" s="55"/>
      <c r="F1693" s="55"/>
      <c r="G1693" s="55"/>
      <c r="H1693" s="55"/>
      <c r="I1693" s="55"/>
    </row>
    <row r="1694" spans="2:9" ht="15" x14ac:dyDescent="0.2">
      <c r="B1694" s="55">
        <f>WEEKNUM(C1694)</f>
        <v>34</v>
      </c>
      <c r="C1694" s="56">
        <v>44062</v>
      </c>
      <c r="D1694" s="55"/>
      <c r="E1694" s="55"/>
      <c r="F1694" s="55"/>
      <c r="G1694" s="55"/>
      <c r="H1694" s="55"/>
      <c r="I1694" s="55"/>
    </row>
    <row r="1695" spans="2:9" ht="15" x14ac:dyDescent="0.2">
      <c r="B1695" s="55">
        <f>WEEKNUM(C1695)</f>
        <v>34</v>
      </c>
      <c r="C1695" s="56">
        <v>44063</v>
      </c>
      <c r="D1695" s="55"/>
      <c r="E1695" s="55"/>
      <c r="F1695" s="55"/>
      <c r="G1695" s="55"/>
      <c r="H1695" s="55"/>
      <c r="I1695" s="55"/>
    </row>
    <row r="1696" spans="2:9" ht="15" x14ac:dyDescent="0.2">
      <c r="B1696" s="55">
        <f>WEEKNUM(C1696)</f>
        <v>34</v>
      </c>
      <c r="C1696" s="56">
        <v>44064</v>
      </c>
      <c r="D1696" s="55"/>
      <c r="E1696" s="55"/>
      <c r="F1696" s="55"/>
      <c r="G1696" s="55"/>
      <c r="H1696" s="55"/>
      <c r="I1696" s="55"/>
    </row>
    <row r="1697" spans="2:9" ht="15" x14ac:dyDescent="0.2">
      <c r="B1697" s="55">
        <f>WEEKNUM(C1697)</f>
        <v>34</v>
      </c>
      <c r="C1697" s="56">
        <v>44065</v>
      </c>
      <c r="D1697" s="55"/>
      <c r="E1697" s="55"/>
      <c r="F1697" s="55"/>
      <c r="G1697" s="55"/>
      <c r="H1697" s="55"/>
      <c r="I1697" s="55"/>
    </row>
    <row r="1698" spans="2:9" ht="15" x14ac:dyDescent="0.2">
      <c r="B1698" s="55">
        <f>WEEKNUM(C1698)</f>
        <v>35</v>
      </c>
      <c r="C1698" s="56">
        <v>44066</v>
      </c>
      <c r="D1698" s="55"/>
      <c r="E1698" s="55"/>
      <c r="F1698" s="55"/>
      <c r="G1698" s="55"/>
      <c r="H1698" s="55"/>
      <c r="I1698" s="55"/>
    </row>
    <row r="1699" spans="2:9" ht="15" x14ac:dyDescent="0.2">
      <c r="B1699" s="55">
        <f>WEEKNUM(C1699)</f>
        <v>35</v>
      </c>
      <c r="C1699" s="56">
        <v>44067</v>
      </c>
      <c r="D1699" s="55"/>
      <c r="E1699" s="55"/>
      <c r="F1699" s="55"/>
      <c r="G1699" s="55"/>
      <c r="H1699" s="55"/>
      <c r="I1699" s="55"/>
    </row>
    <row r="1700" spans="2:9" ht="15" x14ac:dyDescent="0.2">
      <c r="B1700" s="55">
        <f>WEEKNUM(C1700)</f>
        <v>35</v>
      </c>
      <c r="C1700" s="56">
        <v>44068</v>
      </c>
      <c r="D1700" s="55"/>
      <c r="E1700" s="55"/>
      <c r="F1700" s="55"/>
      <c r="G1700" s="55"/>
      <c r="H1700" s="55"/>
      <c r="I1700" s="55"/>
    </row>
    <row r="1701" spans="2:9" ht="15" x14ac:dyDescent="0.2">
      <c r="B1701" s="55">
        <f>WEEKNUM(C1701)</f>
        <v>35</v>
      </c>
      <c r="C1701" s="56">
        <v>44069</v>
      </c>
      <c r="D1701" s="55"/>
      <c r="E1701" s="55"/>
      <c r="F1701" s="55"/>
      <c r="G1701" s="55"/>
      <c r="H1701" s="55"/>
      <c r="I1701" s="55"/>
    </row>
    <row r="1702" spans="2:9" ht="15" x14ac:dyDescent="0.2">
      <c r="B1702" s="55">
        <f>WEEKNUM(C1702)</f>
        <v>35</v>
      </c>
      <c r="C1702" s="56">
        <v>44070</v>
      </c>
      <c r="D1702" s="55"/>
      <c r="E1702" s="55"/>
      <c r="F1702" s="55"/>
      <c r="G1702" s="55"/>
      <c r="H1702" s="55"/>
      <c r="I1702" s="55"/>
    </row>
    <row r="1703" spans="2:9" ht="15" x14ac:dyDescent="0.2">
      <c r="B1703" s="55">
        <f>WEEKNUM(C1703)</f>
        <v>35</v>
      </c>
      <c r="C1703" s="56">
        <v>44071</v>
      </c>
      <c r="D1703" s="55"/>
      <c r="E1703" s="55"/>
      <c r="F1703" s="55"/>
      <c r="G1703" s="55"/>
      <c r="H1703" s="55"/>
      <c r="I1703" s="55"/>
    </row>
    <row r="1704" spans="2:9" ht="15" x14ac:dyDescent="0.2">
      <c r="B1704" s="55">
        <f>WEEKNUM(C1704)</f>
        <v>35</v>
      </c>
      <c r="C1704" s="56">
        <v>44072</v>
      </c>
      <c r="D1704" s="55"/>
      <c r="E1704" s="55"/>
      <c r="F1704" s="55"/>
      <c r="G1704" s="55"/>
      <c r="H1704" s="55"/>
      <c r="I1704" s="55"/>
    </row>
    <row r="1705" spans="2:9" ht="15" x14ac:dyDescent="0.2">
      <c r="B1705" s="55">
        <f>WEEKNUM(C1705)</f>
        <v>36</v>
      </c>
      <c r="C1705" s="56">
        <v>44073</v>
      </c>
      <c r="D1705" s="55"/>
      <c r="E1705" s="55"/>
      <c r="F1705" s="55"/>
      <c r="G1705" s="55"/>
      <c r="H1705" s="55"/>
      <c r="I1705" s="55"/>
    </row>
    <row r="1706" spans="2:9" ht="15" x14ac:dyDescent="0.2">
      <c r="B1706" s="55">
        <f>WEEKNUM(C1706)</f>
        <v>36</v>
      </c>
      <c r="C1706" s="56">
        <v>44074</v>
      </c>
      <c r="D1706" s="55"/>
      <c r="E1706" s="55"/>
      <c r="F1706" s="55"/>
      <c r="G1706" s="55"/>
      <c r="H1706" s="55"/>
      <c r="I1706" s="55"/>
    </row>
    <row r="1707" spans="2:9" ht="15" x14ac:dyDescent="0.2">
      <c r="B1707" s="55">
        <f>WEEKNUM(C1707)</f>
        <v>36</v>
      </c>
      <c r="C1707" s="56">
        <v>44075</v>
      </c>
      <c r="D1707" s="55"/>
      <c r="E1707" s="55"/>
      <c r="F1707" s="55"/>
      <c r="G1707" s="55"/>
      <c r="H1707" s="55"/>
      <c r="I1707" s="55"/>
    </row>
    <row r="1708" spans="2:9" ht="15" x14ac:dyDescent="0.2">
      <c r="B1708" s="55">
        <f>WEEKNUM(C1708)</f>
        <v>36</v>
      </c>
      <c r="C1708" s="56">
        <v>44076</v>
      </c>
      <c r="D1708" s="55"/>
      <c r="E1708" s="55"/>
      <c r="F1708" s="55"/>
      <c r="G1708" s="55"/>
      <c r="H1708" s="55"/>
      <c r="I1708" s="55"/>
    </row>
    <row r="1709" spans="2:9" ht="15" x14ac:dyDescent="0.2">
      <c r="B1709" s="55">
        <f>WEEKNUM(C1709)</f>
        <v>36</v>
      </c>
      <c r="C1709" s="56">
        <v>44077</v>
      </c>
      <c r="D1709" s="55"/>
      <c r="E1709" s="55"/>
      <c r="F1709" s="55"/>
      <c r="G1709" s="55"/>
      <c r="H1709" s="55"/>
      <c r="I1709" s="55"/>
    </row>
    <row r="1710" spans="2:9" ht="15" x14ac:dyDescent="0.2">
      <c r="B1710" s="55">
        <f>WEEKNUM(C1710)</f>
        <v>36</v>
      </c>
      <c r="C1710" s="56">
        <v>44078</v>
      </c>
      <c r="D1710" s="55"/>
      <c r="E1710" s="55"/>
      <c r="F1710" s="55"/>
      <c r="G1710" s="55"/>
      <c r="H1710" s="55"/>
      <c r="I1710" s="55"/>
    </row>
    <row r="1711" spans="2:9" ht="15" x14ac:dyDescent="0.2">
      <c r="B1711" s="55">
        <f>WEEKNUM(C1711)</f>
        <v>36</v>
      </c>
      <c r="C1711" s="56">
        <v>44079</v>
      </c>
      <c r="D1711" s="55"/>
      <c r="E1711" s="55"/>
      <c r="F1711" s="55"/>
      <c r="G1711" s="55"/>
      <c r="H1711" s="55"/>
      <c r="I1711" s="55"/>
    </row>
    <row r="1712" spans="2:9" ht="15" x14ac:dyDescent="0.2">
      <c r="B1712" s="55">
        <f>WEEKNUM(C1712)</f>
        <v>37</v>
      </c>
      <c r="C1712" s="56">
        <v>44080</v>
      </c>
      <c r="D1712" s="55"/>
      <c r="E1712" s="55"/>
      <c r="F1712" s="55"/>
      <c r="G1712" s="55"/>
      <c r="H1712" s="55"/>
      <c r="I1712" s="55"/>
    </row>
    <row r="1713" spans="2:9" ht="15" x14ac:dyDescent="0.2">
      <c r="B1713" s="55">
        <f>WEEKNUM(C1713)</f>
        <v>37</v>
      </c>
      <c r="C1713" s="56">
        <v>44081</v>
      </c>
      <c r="D1713" s="55"/>
      <c r="E1713" s="55"/>
      <c r="F1713" s="55"/>
      <c r="G1713" s="55"/>
      <c r="H1713" s="55"/>
      <c r="I1713" s="55"/>
    </row>
    <row r="1714" spans="2:9" ht="15" x14ac:dyDescent="0.2">
      <c r="B1714" s="55">
        <f>WEEKNUM(C1714)</f>
        <v>37</v>
      </c>
      <c r="C1714" s="56">
        <v>44082</v>
      </c>
      <c r="D1714" s="55"/>
      <c r="E1714" s="55"/>
      <c r="F1714" s="55"/>
      <c r="G1714" s="55"/>
      <c r="H1714" s="55"/>
      <c r="I1714" s="55"/>
    </row>
    <row r="1715" spans="2:9" ht="15" x14ac:dyDescent="0.2">
      <c r="B1715" s="55">
        <f>WEEKNUM(C1715)</f>
        <v>37</v>
      </c>
      <c r="C1715" s="56">
        <v>44083</v>
      </c>
      <c r="D1715" s="55"/>
      <c r="E1715" s="55"/>
      <c r="F1715" s="55"/>
      <c r="G1715" s="55"/>
      <c r="H1715" s="55"/>
      <c r="I1715" s="55"/>
    </row>
    <row r="1716" spans="2:9" ht="15" x14ac:dyDescent="0.2">
      <c r="B1716" s="55">
        <f>WEEKNUM(C1716)</f>
        <v>37</v>
      </c>
      <c r="C1716" s="56">
        <v>44084</v>
      </c>
      <c r="D1716" s="55"/>
      <c r="E1716" s="55"/>
      <c r="F1716" s="55"/>
      <c r="G1716" s="55"/>
      <c r="H1716" s="55"/>
      <c r="I1716" s="55"/>
    </row>
    <row r="1717" spans="2:9" ht="15" x14ac:dyDescent="0.2">
      <c r="B1717" s="55">
        <f>WEEKNUM(C1717)</f>
        <v>37</v>
      </c>
      <c r="C1717" s="56">
        <v>44085</v>
      </c>
      <c r="D1717" s="55"/>
      <c r="E1717" s="55"/>
      <c r="F1717" s="55"/>
      <c r="G1717" s="55"/>
      <c r="H1717" s="55"/>
      <c r="I1717" s="55"/>
    </row>
    <row r="1718" spans="2:9" ht="15" x14ac:dyDescent="0.2">
      <c r="B1718" s="55">
        <f>WEEKNUM(C1718)</f>
        <v>37</v>
      </c>
      <c r="C1718" s="56">
        <v>44086</v>
      </c>
      <c r="D1718" s="55"/>
      <c r="E1718" s="55"/>
      <c r="F1718" s="55"/>
      <c r="G1718" s="55"/>
      <c r="H1718" s="55"/>
      <c r="I1718" s="55"/>
    </row>
    <row r="1719" spans="2:9" ht="15" x14ac:dyDescent="0.2">
      <c r="B1719" s="55">
        <f>WEEKNUM(C1719)</f>
        <v>38</v>
      </c>
      <c r="C1719" s="56">
        <v>44087</v>
      </c>
      <c r="D1719" s="55"/>
      <c r="E1719" s="55"/>
      <c r="F1719" s="55"/>
      <c r="G1719" s="55"/>
      <c r="H1719" s="55"/>
      <c r="I1719" s="55"/>
    </row>
    <row r="1720" spans="2:9" ht="15" x14ac:dyDescent="0.2">
      <c r="B1720" s="55">
        <f>WEEKNUM(C1720)</f>
        <v>38</v>
      </c>
      <c r="C1720" s="56">
        <v>44088</v>
      </c>
      <c r="D1720" s="55"/>
      <c r="E1720" s="55"/>
      <c r="F1720" s="55"/>
      <c r="G1720" s="55"/>
      <c r="H1720" s="55"/>
      <c r="I1720" s="55"/>
    </row>
    <row r="1721" spans="2:9" ht="15" x14ac:dyDescent="0.2">
      <c r="B1721" s="55">
        <f>WEEKNUM(C1721)</f>
        <v>38</v>
      </c>
      <c r="C1721" s="56">
        <v>44089</v>
      </c>
      <c r="D1721" s="55"/>
      <c r="E1721" s="55"/>
      <c r="F1721" s="55"/>
      <c r="G1721" s="55"/>
      <c r="H1721" s="55"/>
      <c r="I1721" s="55"/>
    </row>
    <row r="1722" spans="2:9" ht="15" x14ac:dyDescent="0.2">
      <c r="B1722" s="55">
        <f>WEEKNUM(C1722)</f>
        <v>38</v>
      </c>
      <c r="C1722" s="56">
        <v>44090</v>
      </c>
      <c r="D1722" s="55"/>
      <c r="E1722" s="55"/>
      <c r="F1722" s="55"/>
      <c r="G1722" s="55"/>
      <c r="H1722" s="55"/>
      <c r="I1722" s="55"/>
    </row>
    <row r="1723" spans="2:9" ht="15" x14ac:dyDescent="0.2">
      <c r="B1723" s="55">
        <f>WEEKNUM(C1723)</f>
        <v>38</v>
      </c>
      <c r="C1723" s="56">
        <v>44091</v>
      </c>
      <c r="D1723" s="55"/>
      <c r="E1723" s="55"/>
      <c r="F1723" s="55"/>
      <c r="G1723" s="55"/>
      <c r="H1723" s="55"/>
      <c r="I1723" s="55"/>
    </row>
    <row r="1724" spans="2:9" ht="15" x14ac:dyDescent="0.2">
      <c r="B1724" s="55">
        <f>WEEKNUM(C1724)</f>
        <v>38</v>
      </c>
      <c r="C1724" s="56">
        <v>44092</v>
      </c>
      <c r="D1724" s="55"/>
      <c r="E1724" s="55"/>
      <c r="F1724" s="55"/>
      <c r="G1724" s="55"/>
      <c r="H1724" s="55"/>
      <c r="I1724" s="55"/>
    </row>
    <row r="1725" spans="2:9" ht="15" x14ac:dyDescent="0.2">
      <c r="B1725" s="55">
        <f>WEEKNUM(C1725)</f>
        <v>38</v>
      </c>
      <c r="C1725" s="56">
        <v>44093</v>
      </c>
      <c r="D1725" s="55"/>
      <c r="E1725" s="55"/>
      <c r="F1725" s="55"/>
      <c r="G1725" s="55"/>
      <c r="H1725" s="55"/>
      <c r="I1725" s="55"/>
    </row>
    <row r="1726" spans="2:9" ht="15" x14ac:dyDescent="0.2">
      <c r="B1726" s="55">
        <f>WEEKNUM(C1726)</f>
        <v>39</v>
      </c>
      <c r="C1726" s="56">
        <v>44094</v>
      </c>
      <c r="D1726" s="55"/>
      <c r="E1726" s="55"/>
      <c r="F1726" s="55"/>
      <c r="G1726" s="55"/>
      <c r="H1726" s="55"/>
      <c r="I1726" s="55"/>
    </row>
    <row r="1727" spans="2:9" ht="15" x14ac:dyDescent="0.2">
      <c r="B1727" s="55">
        <f>WEEKNUM(C1727)</f>
        <v>39</v>
      </c>
      <c r="C1727" s="56">
        <v>44095</v>
      </c>
      <c r="D1727" s="55"/>
      <c r="E1727" s="55"/>
      <c r="F1727" s="55"/>
      <c r="G1727" s="55"/>
      <c r="H1727" s="55"/>
      <c r="I1727" s="55"/>
    </row>
    <row r="1728" spans="2:9" ht="15" x14ac:dyDescent="0.2">
      <c r="B1728" s="55">
        <f>WEEKNUM(C1728)</f>
        <v>39</v>
      </c>
      <c r="C1728" s="56">
        <v>44096</v>
      </c>
      <c r="D1728" s="55"/>
      <c r="E1728" s="55"/>
      <c r="F1728" s="55"/>
      <c r="G1728" s="55"/>
      <c r="H1728" s="55"/>
      <c r="I1728" s="55"/>
    </row>
    <row r="1729" spans="2:9" ht="15" x14ac:dyDescent="0.2">
      <c r="B1729" s="55">
        <f>WEEKNUM(C1729)</f>
        <v>39</v>
      </c>
      <c r="C1729" s="56">
        <v>44097</v>
      </c>
      <c r="D1729" s="55"/>
      <c r="E1729" s="55"/>
      <c r="F1729" s="55"/>
      <c r="G1729" s="55"/>
      <c r="H1729" s="55"/>
      <c r="I1729" s="55"/>
    </row>
    <row r="1730" spans="2:9" ht="15" x14ac:dyDescent="0.2">
      <c r="B1730" s="55">
        <f>WEEKNUM(C1730)</f>
        <v>39</v>
      </c>
      <c r="C1730" s="56">
        <v>44098</v>
      </c>
      <c r="D1730" s="55"/>
      <c r="E1730" s="55"/>
      <c r="F1730" s="55"/>
      <c r="G1730" s="55"/>
      <c r="H1730" s="55"/>
      <c r="I1730" s="55"/>
    </row>
    <row r="1731" spans="2:9" ht="15" x14ac:dyDescent="0.2">
      <c r="B1731" s="55">
        <f>WEEKNUM(C1731)</f>
        <v>39</v>
      </c>
      <c r="C1731" s="56">
        <v>44099</v>
      </c>
      <c r="D1731" s="55"/>
      <c r="E1731" s="55"/>
      <c r="F1731" s="55"/>
      <c r="G1731" s="55"/>
      <c r="H1731" s="55"/>
      <c r="I1731" s="55"/>
    </row>
    <row r="1732" spans="2:9" ht="15" x14ac:dyDescent="0.2">
      <c r="B1732" s="55">
        <f>WEEKNUM(C1732)</f>
        <v>39</v>
      </c>
      <c r="C1732" s="56">
        <v>44100</v>
      </c>
      <c r="D1732" s="55"/>
      <c r="E1732" s="55"/>
      <c r="F1732" s="55"/>
      <c r="G1732" s="55"/>
      <c r="H1732" s="55"/>
      <c r="I1732" s="55"/>
    </row>
    <row r="1733" spans="2:9" ht="15" x14ac:dyDescent="0.2">
      <c r="B1733" s="55">
        <f>WEEKNUM(C1733)</f>
        <v>40</v>
      </c>
      <c r="C1733" s="56">
        <v>44101</v>
      </c>
      <c r="D1733" s="55"/>
      <c r="E1733" s="55"/>
      <c r="F1733" s="55"/>
      <c r="G1733" s="55"/>
      <c r="H1733" s="55"/>
      <c r="I1733" s="55"/>
    </row>
    <row r="1734" spans="2:9" ht="15" x14ac:dyDescent="0.2">
      <c r="B1734" s="55">
        <f>WEEKNUM(C1734)</f>
        <v>40</v>
      </c>
      <c r="C1734" s="56">
        <v>44102</v>
      </c>
      <c r="D1734" s="55"/>
      <c r="E1734" s="55"/>
      <c r="F1734" s="55"/>
      <c r="G1734" s="55"/>
      <c r="H1734" s="55"/>
      <c r="I1734" s="55"/>
    </row>
    <row r="1735" spans="2:9" ht="15" x14ac:dyDescent="0.2">
      <c r="B1735" s="55">
        <f>WEEKNUM(C1735)</f>
        <v>40</v>
      </c>
      <c r="C1735" s="56">
        <v>44103</v>
      </c>
      <c r="D1735" s="55"/>
      <c r="E1735" s="55"/>
      <c r="F1735" s="55"/>
      <c r="G1735" s="55"/>
      <c r="H1735" s="55"/>
      <c r="I1735" s="55"/>
    </row>
    <row r="1736" spans="2:9" ht="15" x14ac:dyDescent="0.2">
      <c r="B1736" s="55">
        <f>WEEKNUM(C1736)</f>
        <v>40</v>
      </c>
      <c r="C1736" s="56">
        <v>44104</v>
      </c>
      <c r="D1736" s="55"/>
      <c r="E1736" s="55"/>
      <c r="F1736" s="55"/>
      <c r="G1736" s="55"/>
      <c r="H1736" s="55"/>
      <c r="I1736" s="55"/>
    </row>
    <row r="1737" spans="2:9" ht="15" x14ac:dyDescent="0.2">
      <c r="B1737" s="55">
        <f>WEEKNUM(C1737)</f>
        <v>40</v>
      </c>
      <c r="C1737" s="56">
        <v>44105</v>
      </c>
      <c r="D1737" s="55"/>
      <c r="E1737" s="55"/>
      <c r="F1737" s="55"/>
      <c r="G1737" s="55"/>
      <c r="H1737" s="55"/>
      <c r="I1737" s="55"/>
    </row>
    <row r="1738" spans="2:9" ht="15" x14ac:dyDescent="0.2">
      <c r="B1738" s="55">
        <f>WEEKNUM(C1738)</f>
        <v>40</v>
      </c>
      <c r="C1738" s="56">
        <v>44106</v>
      </c>
      <c r="D1738" s="55"/>
      <c r="E1738" s="55"/>
      <c r="F1738" s="55"/>
      <c r="G1738" s="55"/>
      <c r="H1738" s="55"/>
      <c r="I1738" s="55"/>
    </row>
    <row r="1739" spans="2:9" ht="15" x14ac:dyDescent="0.2">
      <c r="B1739" s="55">
        <f>WEEKNUM(C1739)</f>
        <v>40</v>
      </c>
      <c r="C1739" s="56">
        <v>44107</v>
      </c>
      <c r="D1739" s="55"/>
      <c r="E1739" s="55"/>
      <c r="F1739" s="55"/>
      <c r="G1739" s="55"/>
      <c r="H1739" s="55"/>
      <c r="I1739" s="55"/>
    </row>
    <row r="1740" spans="2:9" ht="15" x14ac:dyDescent="0.2">
      <c r="B1740" s="55">
        <f>WEEKNUM(C1740)</f>
        <v>41</v>
      </c>
      <c r="C1740" s="56">
        <v>44108</v>
      </c>
      <c r="D1740" s="55"/>
      <c r="E1740" s="55"/>
      <c r="F1740" s="55"/>
      <c r="G1740" s="55"/>
      <c r="H1740" s="55"/>
      <c r="I1740" s="55"/>
    </row>
    <row r="1741" spans="2:9" ht="15" x14ac:dyDescent="0.2">
      <c r="B1741" s="55">
        <f>WEEKNUM(C1741)</f>
        <v>41</v>
      </c>
      <c r="C1741" s="56">
        <v>44109</v>
      </c>
      <c r="D1741" s="55"/>
      <c r="E1741" s="55"/>
      <c r="F1741" s="55"/>
      <c r="G1741" s="55"/>
      <c r="H1741" s="55"/>
      <c r="I1741" s="55"/>
    </row>
    <row r="1742" spans="2:9" ht="15" x14ac:dyDescent="0.2">
      <c r="B1742" s="55">
        <f>WEEKNUM(C1742)</f>
        <v>41</v>
      </c>
      <c r="C1742" s="56">
        <v>44110</v>
      </c>
      <c r="D1742" s="55"/>
      <c r="E1742" s="55"/>
      <c r="F1742" s="55"/>
      <c r="G1742" s="55"/>
      <c r="H1742" s="55"/>
      <c r="I1742" s="55"/>
    </row>
    <row r="1743" spans="2:9" ht="15" x14ac:dyDescent="0.2">
      <c r="B1743" s="55">
        <f>WEEKNUM(C1743)</f>
        <v>41</v>
      </c>
      <c r="C1743" s="56">
        <v>44111</v>
      </c>
      <c r="D1743" s="55"/>
      <c r="E1743" s="55"/>
      <c r="F1743" s="55"/>
      <c r="G1743" s="55"/>
      <c r="H1743" s="55"/>
      <c r="I1743" s="55"/>
    </row>
    <row r="1744" spans="2:9" ht="15" x14ac:dyDescent="0.2">
      <c r="B1744" s="55">
        <f>WEEKNUM(C1744)</f>
        <v>41</v>
      </c>
      <c r="C1744" s="56">
        <v>44112</v>
      </c>
      <c r="D1744" s="55"/>
      <c r="E1744" s="55"/>
      <c r="F1744" s="55"/>
      <c r="G1744" s="55"/>
      <c r="H1744" s="55"/>
      <c r="I1744" s="55"/>
    </row>
    <row r="1745" spans="2:9" ht="15" x14ac:dyDescent="0.2">
      <c r="B1745" s="55">
        <f>WEEKNUM(C1745)</f>
        <v>41</v>
      </c>
      <c r="C1745" s="56">
        <v>44113</v>
      </c>
      <c r="D1745" s="55"/>
      <c r="E1745" s="55"/>
      <c r="F1745" s="55"/>
      <c r="G1745" s="55"/>
      <c r="H1745" s="55"/>
      <c r="I1745" s="55"/>
    </row>
    <row r="1746" spans="2:9" ht="15" x14ac:dyDescent="0.2">
      <c r="B1746" s="55">
        <f>WEEKNUM(C1746)</f>
        <v>41</v>
      </c>
      <c r="C1746" s="56">
        <v>44114</v>
      </c>
      <c r="D1746" s="55"/>
      <c r="E1746" s="55"/>
      <c r="F1746" s="55"/>
      <c r="G1746" s="55"/>
      <c r="H1746" s="55"/>
      <c r="I1746" s="55"/>
    </row>
    <row r="1747" spans="2:9" ht="15" x14ac:dyDescent="0.2">
      <c r="B1747" s="55">
        <f>WEEKNUM(C1747)</f>
        <v>42</v>
      </c>
      <c r="C1747" s="56">
        <v>44115</v>
      </c>
      <c r="D1747" s="55"/>
      <c r="E1747" s="55"/>
      <c r="F1747" s="55"/>
      <c r="G1747" s="55"/>
      <c r="H1747" s="55"/>
      <c r="I1747" s="55"/>
    </row>
    <row r="1748" spans="2:9" ht="15" x14ac:dyDescent="0.2">
      <c r="B1748" s="55">
        <f>WEEKNUM(C1748)</f>
        <v>42</v>
      </c>
      <c r="C1748" s="56">
        <v>44116</v>
      </c>
      <c r="D1748" s="55"/>
      <c r="E1748" s="55"/>
      <c r="F1748" s="55"/>
      <c r="G1748" s="55"/>
      <c r="H1748" s="55"/>
      <c r="I1748" s="55"/>
    </row>
    <row r="1749" spans="2:9" ht="15" x14ac:dyDescent="0.2">
      <c r="B1749" s="55">
        <f>WEEKNUM(C1749)</f>
        <v>42</v>
      </c>
      <c r="C1749" s="56">
        <v>44117</v>
      </c>
      <c r="D1749" s="55"/>
      <c r="E1749" s="55"/>
      <c r="F1749" s="55"/>
      <c r="G1749" s="55"/>
      <c r="H1749" s="55"/>
      <c r="I1749" s="55"/>
    </row>
    <row r="1750" spans="2:9" ht="15" x14ac:dyDescent="0.2">
      <c r="B1750" s="55">
        <f>WEEKNUM(C1750)</f>
        <v>42</v>
      </c>
      <c r="C1750" s="56">
        <v>44118</v>
      </c>
      <c r="D1750" s="55"/>
      <c r="E1750" s="55"/>
      <c r="F1750" s="55"/>
      <c r="G1750" s="55"/>
      <c r="H1750" s="55"/>
      <c r="I1750" s="55"/>
    </row>
    <row r="1751" spans="2:9" ht="15" x14ac:dyDescent="0.2">
      <c r="B1751" s="55">
        <f>WEEKNUM(C1751)</f>
        <v>42</v>
      </c>
      <c r="C1751" s="56">
        <v>44119</v>
      </c>
      <c r="D1751" s="55"/>
      <c r="E1751" s="55"/>
      <c r="F1751" s="55"/>
      <c r="G1751" s="55"/>
      <c r="H1751" s="55"/>
      <c r="I1751" s="55"/>
    </row>
    <row r="1752" spans="2:9" ht="15" x14ac:dyDescent="0.2">
      <c r="B1752" s="55">
        <f>WEEKNUM(C1752)</f>
        <v>42</v>
      </c>
      <c r="C1752" s="56">
        <v>44120</v>
      </c>
      <c r="D1752" s="55"/>
      <c r="E1752" s="55"/>
      <c r="F1752" s="55"/>
      <c r="G1752" s="55"/>
      <c r="H1752" s="55"/>
      <c r="I1752" s="55"/>
    </row>
    <row r="1753" spans="2:9" ht="15" x14ac:dyDescent="0.2">
      <c r="B1753" s="55">
        <f>WEEKNUM(C1753)</f>
        <v>42</v>
      </c>
      <c r="C1753" s="56">
        <v>44121</v>
      </c>
      <c r="D1753" s="55"/>
      <c r="E1753" s="55"/>
      <c r="F1753" s="55"/>
      <c r="G1753" s="55"/>
      <c r="H1753" s="55"/>
      <c r="I1753" s="55"/>
    </row>
    <row r="1754" spans="2:9" ht="15" x14ac:dyDescent="0.2">
      <c r="B1754" s="55">
        <f>WEEKNUM(C1754)</f>
        <v>43</v>
      </c>
      <c r="C1754" s="56">
        <v>44122</v>
      </c>
      <c r="D1754" s="55"/>
      <c r="E1754" s="55"/>
      <c r="F1754" s="55"/>
      <c r="G1754" s="55"/>
      <c r="H1754" s="55"/>
      <c r="I1754" s="55"/>
    </row>
    <row r="1755" spans="2:9" ht="15" x14ac:dyDescent="0.2">
      <c r="B1755" s="55">
        <f>WEEKNUM(C1755)</f>
        <v>43</v>
      </c>
      <c r="C1755" s="56">
        <v>44123</v>
      </c>
      <c r="D1755" s="55"/>
      <c r="E1755" s="55"/>
      <c r="F1755" s="55"/>
      <c r="G1755" s="55"/>
      <c r="H1755" s="55"/>
      <c r="I1755" s="55"/>
    </row>
    <row r="1756" spans="2:9" ht="15" x14ac:dyDescent="0.2">
      <c r="B1756" s="55">
        <f>WEEKNUM(C1756)</f>
        <v>43</v>
      </c>
      <c r="C1756" s="56">
        <v>44124</v>
      </c>
      <c r="D1756" s="55"/>
      <c r="E1756" s="55"/>
      <c r="F1756" s="55"/>
      <c r="G1756" s="55"/>
      <c r="H1756" s="55"/>
      <c r="I1756" s="55"/>
    </row>
    <row r="1757" spans="2:9" ht="15" x14ac:dyDescent="0.2">
      <c r="B1757" s="55">
        <f>WEEKNUM(C1757)</f>
        <v>43</v>
      </c>
      <c r="C1757" s="56">
        <v>44125</v>
      </c>
      <c r="D1757" s="55"/>
      <c r="E1757" s="55"/>
      <c r="F1757" s="55"/>
      <c r="G1757" s="55"/>
      <c r="H1757" s="55"/>
      <c r="I1757" s="55"/>
    </row>
    <row r="1758" spans="2:9" ht="15" x14ac:dyDescent="0.2">
      <c r="B1758" s="55">
        <f>WEEKNUM(C1758)</f>
        <v>43</v>
      </c>
      <c r="C1758" s="56">
        <v>44126</v>
      </c>
      <c r="D1758" s="55"/>
      <c r="E1758" s="55"/>
      <c r="F1758" s="55"/>
      <c r="G1758" s="55"/>
      <c r="H1758" s="55"/>
      <c r="I1758" s="55"/>
    </row>
    <row r="1759" spans="2:9" ht="15" x14ac:dyDescent="0.2">
      <c r="B1759" s="55">
        <f>WEEKNUM(C1759)</f>
        <v>43</v>
      </c>
      <c r="C1759" s="56">
        <v>44127</v>
      </c>
      <c r="D1759" s="55"/>
      <c r="E1759" s="55"/>
      <c r="F1759" s="55"/>
      <c r="G1759" s="55"/>
      <c r="H1759" s="55"/>
      <c r="I1759" s="55"/>
    </row>
    <row r="1760" spans="2:9" ht="15" x14ac:dyDescent="0.2">
      <c r="B1760" s="55">
        <f>WEEKNUM(C1760)</f>
        <v>43</v>
      </c>
      <c r="C1760" s="56">
        <v>44128</v>
      </c>
      <c r="D1760" s="55"/>
      <c r="E1760" s="55"/>
      <c r="F1760" s="55"/>
      <c r="G1760" s="55"/>
      <c r="H1760" s="55"/>
      <c r="I1760" s="55"/>
    </row>
    <row r="1761" spans="2:9" ht="15" x14ac:dyDescent="0.2">
      <c r="B1761" s="55">
        <f>WEEKNUM(C1761)</f>
        <v>44</v>
      </c>
      <c r="C1761" s="56">
        <v>44129</v>
      </c>
      <c r="D1761" s="55"/>
      <c r="E1761" s="55"/>
      <c r="F1761" s="55"/>
      <c r="G1761" s="55"/>
      <c r="H1761" s="55"/>
      <c r="I1761" s="55"/>
    </row>
    <row r="1762" spans="2:9" ht="15" x14ac:dyDescent="0.2">
      <c r="B1762" s="55">
        <f>WEEKNUM(C1762)</f>
        <v>44</v>
      </c>
      <c r="C1762" s="56">
        <v>44130</v>
      </c>
      <c r="D1762" s="55"/>
      <c r="E1762" s="55"/>
      <c r="F1762" s="55"/>
      <c r="G1762" s="55"/>
      <c r="H1762" s="55"/>
      <c r="I1762" s="55"/>
    </row>
    <row r="1763" spans="2:9" ht="15" x14ac:dyDescent="0.2">
      <c r="B1763" s="55">
        <f>WEEKNUM(C1763)</f>
        <v>44</v>
      </c>
      <c r="C1763" s="56">
        <v>44131</v>
      </c>
      <c r="D1763" s="55"/>
      <c r="E1763" s="55"/>
      <c r="F1763" s="55"/>
      <c r="G1763" s="55"/>
      <c r="H1763" s="55"/>
      <c r="I1763" s="55"/>
    </row>
    <row r="1764" spans="2:9" ht="15" x14ac:dyDescent="0.2">
      <c r="B1764" s="55">
        <f>WEEKNUM(C1764)</f>
        <v>44</v>
      </c>
      <c r="C1764" s="56">
        <v>44132</v>
      </c>
      <c r="D1764" s="55"/>
      <c r="E1764" s="55"/>
      <c r="F1764" s="55"/>
      <c r="G1764" s="55"/>
      <c r="H1764" s="55"/>
      <c r="I1764" s="55"/>
    </row>
    <row r="1765" spans="2:9" ht="15" x14ac:dyDescent="0.2">
      <c r="B1765" s="55">
        <f>WEEKNUM(C1765)</f>
        <v>44</v>
      </c>
      <c r="C1765" s="56">
        <v>44133</v>
      </c>
      <c r="D1765" s="55"/>
      <c r="E1765" s="55"/>
      <c r="F1765" s="55"/>
      <c r="G1765" s="55"/>
      <c r="H1765" s="55"/>
      <c r="I1765" s="55"/>
    </row>
    <row r="1766" spans="2:9" ht="15" x14ac:dyDescent="0.2">
      <c r="B1766" s="55">
        <f>WEEKNUM(C1766)</f>
        <v>44</v>
      </c>
      <c r="C1766" s="56">
        <v>44134</v>
      </c>
      <c r="D1766" s="55"/>
      <c r="E1766" s="55"/>
      <c r="F1766" s="55"/>
      <c r="G1766" s="55"/>
      <c r="H1766" s="55"/>
      <c r="I1766" s="55"/>
    </row>
    <row r="1767" spans="2:9" ht="15" x14ac:dyDescent="0.2">
      <c r="B1767" s="55">
        <f>WEEKNUM(C1767)</f>
        <v>44</v>
      </c>
      <c r="C1767" s="56">
        <v>44135</v>
      </c>
      <c r="D1767" s="55"/>
      <c r="E1767" s="55"/>
      <c r="F1767" s="55"/>
      <c r="G1767" s="55"/>
      <c r="H1767" s="55"/>
      <c r="I1767" s="55"/>
    </row>
    <row r="1768" spans="2:9" ht="15" x14ac:dyDescent="0.2">
      <c r="B1768" s="55">
        <f>WEEKNUM(C1768)</f>
        <v>45</v>
      </c>
      <c r="C1768" s="56">
        <v>44136</v>
      </c>
      <c r="D1768" s="55"/>
      <c r="E1768" s="55"/>
      <c r="F1768" s="55"/>
      <c r="G1768" s="55"/>
      <c r="H1768" s="55"/>
      <c r="I1768" s="55"/>
    </row>
    <row r="1769" spans="2:9" ht="15" x14ac:dyDescent="0.2">
      <c r="B1769" s="55">
        <f>WEEKNUM(C1769)</f>
        <v>45</v>
      </c>
      <c r="C1769" s="56">
        <v>44137</v>
      </c>
      <c r="D1769" s="55"/>
      <c r="E1769" s="55"/>
      <c r="F1769" s="55"/>
      <c r="G1769" s="55"/>
      <c r="H1769" s="55"/>
      <c r="I1769" s="55"/>
    </row>
    <row r="1770" spans="2:9" ht="15" x14ac:dyDescent="0.2">
      <c r="B1770" s="55">
        <f>WEEKNUM(C1770)</f>
        <v>45</v>
      </c>
      <c r="C1770" s="56">
        <v>44138</v>
      </c>
      <c r="D1770" s="55"/>
      <c r="E1770" s="55"/>
      <c r="F1770" s="55"/>
      <c r="G1770" s="55"/>
      <c r="H1770" s="55"/>
      <c r="I1770" s="55"/>
    </row>
    <row r="1771" spans="2:9" ht="15" x14ac:dyDescent="0.2">
      <c r="B1771" s="55">
        <f>WEEKNUM(C1771)</f>
        <v>45</v>
      </c>
      <c r="C1771" s="56">
        <v>44139</v>
      </c>
      <c r="D1771" s="55"/>
      <c r="E1771" s="55"/>
      <c r="F1771" s="55"/>
      <c r="G1771" s="55"/>
      <c r="H1771" s="55"/>
      <c r="I1771" s="55"/>
    </row>
    <row r="1772" spans="2:9" ht="15" x14ac:dyDescent="0.2">
      <c r="B1772" s="55">
        <f>WEEKNUM(C1772)</f>
        <v>45</v>
      </c>
      <c r="C1772" s="56">
        <v>44140</v>
      </c>
      <c r="D1772" s="55"/>
      <c r="E1772" s="55"/>
      <c r="F1772" s="55"/>
      <c r="G1772" s="55"/>
      <c r="H1772" s="55"/>
      <c r="I1772" s="55"/>
    </row>
    <row r="1773" spans="2:9" ht="15" x14ac:dyDescent="0.2">
      <c r="B1773" s="55">
        <f>WEEKNUM(C1773)</f>
        <v>45</v>
      </c>
      <c r="C1773" s="56">
        <v>44141</v>
      </c>
      <c r="D1773" s="55"/>
      <c r="E1773" s="55"/>
      <c r="F1773" s="55"/>
      <c r="G1773" s="55"/>
      <c r="H1773" s="55"/>
      <c r="I1773" s="55"/>
    </row>
    <row r="1774" spans="2:9" ht="15" x14ac:dyDescent="0.2">
      <c r="B1774" s="55">
        <f>WEEKNUM(C1774)</f>
        <v>45</v>
      </c>
      <c r="C1774" s="56">
        <v>44142</v>
      </c>
      <c r="D1774" s="55"/>
      <c r="E1774" s="55"/>
      <c r="F1774" s="55"/>
      <c r="G1774" s="55"/>
      <c r="H1774" s="55"/>
      <c r="I1774" s="55"/>
    </row>
    <row r="1775" spans="2:9" ht="15" x14ac:dyDescent="0.2">
      <c r="B1775" s="55">
        <f>WEEKNUM(C1775)</f>
        <v>46</v>
      </c>
      <c r="C1775" s="56">
        <v>44143</v>
      </c>
      <c r="D1775" s="55"/>
      <c r="E1775" s="55"/>
      <c r="F1775" s="55"/>
      <c r="G1775" s="55"/>
      <c r="H1775" s="55"/>
      <c r="I1775" s="55"/>
    </row>
    <row r="1776" spans="2:9" ht="15" x14ac:dyDescent="0.2">
      <c r="B1776" s="55">
        <f>WEEKNUM(C1776)</f>
        <v>46</v>
      </c>
      <c r="C1776" s="56">
        <v>44144</v>
      </c>
      <c r="D1776" s="55"/>
      <c r="E1776" s="55"/>
      <c r="F1776" s="55"/>
      <c r="G1776" s="55"/>
      <c r="H1776" s="55"/>
      <c r="I1776" s="55"/>
    </row>
    <row r="1777" spans="2:9" ht="15" x14ac:dyDescent="0.2">
      <c r="B1777" s="55">
        <f>WEEKNUM(C1777)</f>
        <v>46</v>
      </c>
      <c r="C1777" s="56">
        <v>44145</v>
      </c>
      <c r="D1777" s="55"/>
      <c r="E1777" s="55"/>
      <c r="F1777" s="55"/>
      <c r="G1777" s="55"/>
      <c r="H1777" s="55"/>
      <c r="I1777" s="55"/>
    </row>
    <row r="1778" spans="2:9" ht="15" x14ac:dyDescent="0.2">
      <c r="B1778" s="55">
        <f>WEEKNUM(C1778)</f>
        <v>46</v>
      </c>
      <c r="C1778" s="56">
        <v>44146</v>
      </c>
      <c r="D1778" s="55"/>
      <c r="E1778" s="55"/>
      <c r="F1778" s="55"/>
      <c r="G1778" s="55"/>
      <c r="H1778" s="55"/>
      <c r="I1778" s="55"/>
    </row>
    <row r="1779" spans="2:9" ht="15" x14ac:dyDescent="0.2">
      <c r="B1779" s="55">
        <f>WEEKNUM(C1779)</f>
        <v>46</v>
      </c>
      <c r="C1779" s="56">
        <v>44147</v>
      </c>
      <c r="D1779" s="55"/>
      <c r="E1779" s="55"/>
      <c r="F1779" s="55"/>
      <c r="G1779" s="55"/>
      <c r="H1779" s="55"/>
      <c r="I1779" s="55"/>
    </row>
    <row r="1780" spans="2:9" ht="15" x14ac:dyDescent="0.2">
      <c r="B1780" s="55">
        <f>WEEKNUM(C1780)</f>
        <v>46</v>
      </c>
      <c r="C1780" s="56">
        <v>44148</v>
      </c>
      <c r="D1780" s="55"/>
      <c r="E1780" s="55"/>
      <c r="F1780" s="55"/>
      <c r="G1780" s="55"/>
      <c r="H1780" s="55"/>
      <c r="I1780" s="55"/>
    </row>
    <row r="1781" spans="2:9" ht="15" x14ac:dyDescent="0.2">
      <c r="B1781" s="55">
        <f>WEEKNUM(C1781)</f>
        <v>46</v>
      </c>
      <c r="C1781" s="56">
        <v>44149</v>
      </c>
      <c r="D1781" s="55"/>
      <c r="E1781" s="55"/>
      <c r="F1781" s="55"/>
      <c r="G1781" s="55"/>
      <c r="H1781" s="55"/>
      <c r="I1781" s="55"/>
    </row>
    <row r="1782" spans="2:9" ht="15" x14ac:dyDescent="0.2">
      <c r="B1782" s="55">
        <f>WEEKNUM(C1782)</f>
        <v>47</v>
      </c>
      <c r="C1782" s="56">
        <v>44150</v>
      </c>
      <c r="D1782" s="55"/>
      <c r="E1782" s="55"/>
      <c r="F1782" s="55"/>
      <c r="G1782" s="55"/>
      <c r="H1782" s="55"/>
      <c r="I1782" s="55"/>
    </row>
    <row r="1783" spans="2:9" ht="15" x14ac:dyDescent="0.2">
      <c r="B1783" s="55">
        <f>WEEKNUM(C1783)</f>
        <v>47</v>
      </c>
      <c r="C1783" s="56">
        <v>44151</v>
      </c>
      <c r="D1783" s="55"/>
      <c r="E1783" s="55"/>
      <c r="F1783" s="55"/>
      <c r="G1783" s="55"/>
      <c r="H1783" s="55"/>
      <c r="I1783" s="55"/>
    </row>
    <row r="1784" spans="2:9" ht="15" x14ac:dyDescent="0.2">
      <c r="B1784" s="55">
        <f>WEEKNUM(C1784)</f>
        <v>47</v>
      </c>
      <c r="C1784" s="56">
        <v>44152</v>
      </c>
      <c r="D1784" s="55"/>
      <c r="E1784" s="55"/>
      <c r="F1784" s="55"/>
      <c r="G1784" s="55"/>
      <c r="H1784" s="55"/>
      <c r="I1784" s="55"/>
    </row>
    <row r="1785" spans="2:9" ht="15" x14ac:dyDescent="0.2">
      <c r="B1785" s="55">
        <f>WEEKNUM(C1785)</f>
        <v>47</v>
      </c>
      <c r="C1785" s="56">
        <v>44153</v>
      </c>
      <c r="D1785" s="55"/>
      <c r="E1785" s="55"/>
      <c r="F1785" s="55"/>
      <c r="G1785" s="55"/>
      <c r="H1785" s="55"/>
      <c r="I1785" s="55"/>
    </row>
    <row r="1786" spans="2:9" ht="15" x14ac:dyDescent="0.2">
      <c r="B1786" s="55">
        <f>WEEKNUM(C1786)</f>
        <v>47</v>
      </c>
      <c r="C1786" s="56">
        <v>44154</v>
      </c>
      <c r="D1786" s="55"/>
      <c r="E1786" s="55"/>
      <c r="F1786" s="55"/>
      <c r="G1786" s="55"/>
      <c r="H1786" s="55"/>
      <c r="I1786" s="55"/>
    </row>
    <row r="1787" spans="2:9" ht="15" x14ac:dyDescent="0.2">
      <c r="B1787" s="55">
        <f>WEEKNUM(C1787)</f>
        <v>47</v>
      </c>
      <c r="C1787" s="56">
        <v>44155</v>
      </c>
      <c r="D1787" s="55"/>
      <c r="E1787" s="55"/>
      <c r="F1787" s="55"/>
      <c r="G1787" s="55"/>
      <c r="H1787" s="55"/>
      <c r="I1787" s="55"/>
    </row>
    <row r="1788" spans="2:9" ht="15" x14ac:dyDescent="0.2">
      <c r="B1788" s="55">
        <f>WEEKNUM(C1788)</f>
        <v>47</v>
      </c>
      <c r="C1788" s="56">
        <v>44156</v>
      </c>
      <c r="D1788" s="55"/>
      <c r="E1788" s="55"/>
      <c r="F1788" s="55"/>
      <c r="G1788" s="55"/>
      <c r="H1788" s="55"/>
      <c r="I1788" s="55"/>
    </row>
    <row r="1789" spans="2:9" ht="15" x14ac:dyDescent="0.2">
      <c r="B1789" s="55">
        <f>WEEKNUM(C1789)</f>
        <v>48</v>
      </c>
      <c r="C1789" s="56">
        <v>44157</v>
      </c>
      <c r="D1789" s="55"/>
      <c r="E1789" s="55"/>
      <c r="F1789" s="55"/>
      <c r="G1789" s="55"/>
      <c r="H1789" s="55"/>
      <c r="I1789" s="55"/>
    </row>
    <row r="1790" spans="2:9" ht="15" x14ac:dyDescent="0.2">
      <c r="B1790" s="55">
        <f>WEEKNUM(C1790)</f>
        <v>48</v>
      </c>
      <c r="C1790" s="56">
        <v>44158</v>
      </c>
      <c r="D1790" s="55"/>
      <c r="E1790" s="55"/>
      <c r="F1790" s="55"/>
      <c r="G1790" s="55"/>
      <c r="H1790" s="55"/>
      <c r="I1790" s="55"/>
    </row>
    <row r="1791" spans="2:9" ht="15" x14ac:dyDescent="0.2">
      <c r="B1791" s="55">
        <f>WEEKNUM(C1791)</f>
        <v>48</v>
      </c>
      <c r="C1791" s="56">
        <v>44159</v>
      </c>
      <c r="D1791" s="55"/>
      <c r="E1791" s="55"/>
      <c r="F1791" s="55"/>
      <c r="G1791" s="55"/>
      <c r="H1791" s="55"/>
      <c r="I1791" s="55"/>
    </row>
    <row r="1792" spans="2:9" ht="15" x14ac:dyDescent="0.2">
      <c r="B1792" s="55">
        <f>WEEKNUM(C1792)</f>
        <v>48</v>
      </c>
      <c r="C1792" s="56">
        <v>44160</v>
      </c>
      <c r="D1792" s="55"/>
      <c r="E1792" s="55"/>
      <c r="F1792" s="55"/>
      <c r="G1792" s="55"/>
      <c r="H1792" s="55"/>
      <c r="I1792" s="55"/>
    </row>
    <row r="1793" spans="2:9" ht="15" x14ac:dyDescent="0.2">
      <c r="B1793" s="55">
        <f>WEEKNUM(C1793)</f>
        <v>48</v>
      </c>
      <c r="C1793" s="56">
        <v>44161</v>
      </c>
      <c r="D1793" s="55"/>
      <c r="E1793" s="55"/>
      <c r="F1793" s="55"/>
      <c r="G1793" s="55"/>
      <c r="H1793" s="55"/>
      <c r="I1793" s="55"/>
    </row>
    <row r="1794" spans="2:9" ht="15" x14ac:dyDescent="0.2">
      <c r="B1794" s="55">
        <f>WEEKNUM(C1794)</f>
        <v>48</v>
      </c>
      <c r="C1794" s="56">
        <v>44162</v>
      </c>
      <c r="D1794" s="55"/>
      <c r="E1794" s="55"/>
      <c r="F1794" s="55"/>
      <c r="G1794" s="55"/>
      <c r="H1794" s="55"/>
      <c r="I1794" s="55"/>
    </row>
    <row r="1795" spans="2:9" ht="15" x14ac:dyDescent="0.2">
      <c r="B1795" s="55">
        <f>WEEKNUM(C1795)</f>
        <v>48</v>
      </c>
      <c r="C1795" s="56">
        <v>44163</v>
      </c>
      <c r="D1795" s="55"/>
      <c r="E1795" s="55"/>
      <c r="F1795" s="55"/>
      <c r="G1795" s="55"/>
      <c r="H1795" s="55"/>
      <c r="I1795" s="55"/>
    </row>
    <row r="1796" spans="2:9" ht="15" x14ac:dyDescent="0.2">
      <c r="B1796" s="55">
        <f>WEEKNUM(C1796)</f>
        <v>49</v>
      </c>
      <c r="C1796" s="56">
        <v>44164</v>
      </c>
      <c r="D1796" s="55"/>
      <c r="E1796" s="55"/>
      <c r="F1796" s="55"/>
      <c r="G1796" s="55"/>
      <c r="H1796" s="55"/>
      <c r="I1796" s="55"/>
    </row>
    <row r="1797" spans="2:9" ht="15" x14ac:dyDescent="0.2">
      <c r="B1797" s="55">
        <f>WEEKNUM(C1797)</f>
        <v>49</v>
      </c>
      <c r="C1797" s="56">
        <v>44165</v>
      </c>
      <c r="D1797" s="55"/>
      <c r="E1797" s="55"/>
      <c r="F1797" s="55"/>
      <c r="G1797" s="55"/>
      <c r="H1797" s="55"/>
      <c r="I1797" s="55"/>
    </row>
    <row r="1798" spans="2:9" ht="15" x14ac:dyDescent="0.2">
      <c r="B1798" s="55">
        <f>WEEKNUM(C1798)</f>
        <v>49</v>
      </c>
      <c r="C1798" s="56">
        <v>44166</v>
      </c>
      <c r="D1798" s="55"/>
      <c r="E1798" s="55"/>
      <c r="F1798" s="55"/>
      <c r="G1798" s="55"/>
      <c r="H1798" s="55"/>
      <c r="I1798" s="55"/>
    </row>
    <row r="1799" spans="2:9" ht="15" x14ac:dyDescent="0.2">
      <c r="B1799" s="55">
        <f>WEEKNUM(C1799)</f>
        <v>49</v>
      </c>
      <c r="C1799" s="56">
        <v>44167</v>
      </c>
      <c r="D1799" s="55"/>
      <c r="E1799" s="55"/>
      <c r="F1799" s="55"/>
      <c r="G1799" s="55"/>
      <c r="H1799" s="55"/>
      <c r="I1799" s="55"/>
    </row>
    <row r="1800" spans="2:9" ht="15" x14ac:dyDescent="0.2">
      <c r="B1800" s="55">
        <f>WEEKNUM(C1800)</f>
        <v>49</v>
      </c>
      <c r="C1800" s="56">
        <v>44168</v>
      </c>
      <c r="D1800" s="55"/>
      <c r="E1800" s="55"/>
      <c r="F1800" s="55"/>
      <c r="G1800" s="55"/>
      <c r="H1800" s="55"/>
      <c r="I1800" s="55"/>
    </row>
    <row r="1801" spans="2:9" ht="15" x14ac:dyDescent="0.2">
      <c r="B1801" s="55">
        <f>WEEKNUM(C1801)</f>
        <v>49</v>
      </c>
      <c r="C1801" s="56">
        <v>44169</v>
      </c>
      <c r="D1801" s="55"/>
      <c r="E1801" s="55"/>
      <c r="F1801" s="55"/>
      <c r="G1801" s="55"/>
      <c r="H1801" s="55"/>
      <c r="I1801" s="55"/>
    </row>
    <row r="1802" spans="2:9" ht="15" x14ac:dyDescent="0.2">
      <c r="B1802" s="55">
        <f>WEEKNUM(C1802)</f>
        <v>49</v>
      </c>
      <c r="C1802" s="56">
        <v>44170</v>
      </c>
      <c r="D1802" s="55"/>
      <c r="E1802" s="55"/>
      <c r="F1802" s="55"/>
      <c r="G1802" s="55"/>
      <c r="H1802" s="55"/>
      <c r="I1802" s="55"/>
    </row>
    <row r="1803" spans="2:9" ht="15" x14ac:dyDescent="0.2">
      <c r="B1803" s="55">
        <f>WEEKNUM(C1803)</f>
        <v>50</v>
      </c>
      <c r="C1803" s="56">
        <v>44171</v>
      </c>
      <c r="D1803" s="55"/>
      <c r="E1803" s="55"/>
      <c r="F1803" s="55"/>
      <c r="G1803" s="55"/>
      <c r="H1803" s="55"/>
      <c r="I1803" s="55"/>
    </row>
    <row r="1804" spans="2:9" ht="15" x14ac:dyDescent="0.2">
      <c r="B1804" s="55">
        <f>WEEKNUM(C1804)</f>
        <v>50</v>
      </c>
      <c r="C1804" s="56">
        <v>44172</v>
      </c>
      <c r="D1804" s="55"/>
      <c r="E1804" s="55"/>
      <c r="F1804" s="55"/>
      <c r="G1804" s="55"/>
      <c r="H1804" s="55"/>
      <c r="I1804" s="55"/>
    </row>
    <row r="1805" spans="2:9" ht="15" x14ac:dyDescent="0.2">
      <c r="B1805" s="55">
        <f>WEEKNUM(C1805)</f>
        <v>50</v>
      </c>
      <c r="C1805" s="56">
        <v>44173</v>
      </c>
      <c r="D1805" s="55"/>
      <c r="E1805" s="55"/>
      <c r="F1805" s="55"/>
      <c r="G1805" s="55"/>
      <c r="H1805" s="55"/>
      <c r="I1805" s="55"/>
    </row>
    <row r="1806" spans="2:9" ht="15" x14ac:dyDescent="0.2">
      <c r="B1806" s="55">
        <f>WEEKNUM(C1806)</f>
        <v>50</v>
      </c>
      <c r="C1806" s="56">
        <v>44174</v>
      </c>
      <c r="D1806" s="55"/>
      <c r="E1806" s="55"/>
      <c r="F1806" s="55"/>
      <c r="G1806" s="55"/>
      <c r="H1806" s="55"/>
      <c r="I1806" s="55"/>
    </row>
    <row r="1807" spans="2:9" ht="15" x14ac:dyDescent="0.2">
      <c r="B1807" s="55">
        <f>WEEKNUM(C1807)</f>
        <v>50</v>
      </c>
      <c r="C1807" s="56">
        <v>44175</v>
      </c>
      <c r="D1807" s="55"/>
      <c r="E1807" s="55"/>
      <c r="F1807" s="55"/>
      <c r="G1807" s="55"/>
      <c r="H1807" s="55"/>
      <c r="I1807" s="55"/>
    </row>
    <row r="1808" spans="2:9" ht="15" x14ac:dyDescent="0.2">
      <c r="B1808" s="55">
        <f>WEEKNUM(C1808)</f>
        <v>50</v>
      </c>
      <c r="C1808" s="56">
        <v>44176</v>
      </c>
      <c r="D1808" s="55"/>
      <c r="E1808" s="55"/>
      <c r="F1808" s="55"/>
      <c r="G1808" s="55"/>
      <c r="H1808" s="55"/>
      <c r="I1808" s="55"/>
    </row>
    <row r="1809" spans="2:9" ht="15" x14ac:dyDescent="0.2">
      <c r="B1809" s="55">
        <f>WEEKNUM(C1809)</f>
        <v>50</v>
      </c>
      <c r="C1809" s="56">
        <v>44177</v>
      </c>
      <c r="D1809" s="55"/>
      <c r="E1809" s="55"/>
      <c r="F1809" s="55"/>
      <c r="G1809" s="55"/>
      <c r="H1809" s="55"/>
      <c r="I1809" s="55"/>
    </row>
    <row r="1810" spans="2:9" ht="15" x14ac:dyDescent="0.2">
      <c r="B1810" s="55">
        <f>WEEKNUM(C1810)</f>
        <v>51</v>
      </c>
      <c r="C1810" s="56">
        <v>44178</v>
      </c>
      <c r="D1810" s="55"/>
      <c r="E1810" s="55"/>
      <c r="F1810" s="55"/>
      <c r="G1810" s="55"/>
      <c r="H1810" s="55"/>
      <c r="I1810" s="55"/>
    </row>
    <row r="1811" spans="2:9" ht="15" x14ac:dyDescent="0.2">
      <c r="B1811" s="55">
        <f>WEEKNUM(C1811)</f>
        <v>51</v>
      </c>
      <c r="C1811" s="56">
        <v>44179</v>
      </c>
      <c r="D1811" s="55"/>
      <c r="E1811" s="55"/>
      <c r="F1811" s="55"/>
      <c r="G1811" s="55"/>
      <c r="H1811" s="55"/>
      <c r="I1811" s="55"/>
    </row>
    <row r="1812" spans="2:9" ht="15" x14ac:dyDescent="0.2">
      <c r="B1812" s="55">
        <f>WEEKNUM(C1812)</f>
        <v>51</v>
      </c>
      <c r="C1812" s="56">
        <v>44180</v>
      </c>
      <c r="D1812" s="55"/>
      <c r="E1812" s="55"/>
      <c r="F1812" s="55"/>
      <c r="G1812" s="55"/>
      <c r="H1812" s="55"/>
      <c r="I1812" s="55"/>
    </row>
    <row r="1813" spans="2:9" ht="15" x14ac:dyDescent="0.2">
      <c r="B1813" s="55">
        <f>WEEKNUM(C1813)</f>
        <v>51</v>
      </c>
      <c r="C1813" s="56">
        <v>44181</v>
      </c>
      <c r="D1813" s="55"/>
      <c r="E1813" s="55"/>
      <c r="F1813" s="55"/>
      <c r="G1813" s="55"/>
      <c r="H1813" s="55"/>
      <c r="I1813" s="55"/>
    </row>
    <row r="1814" spans="2:9" ht="15" x14ac:dyDescent="0.2">
      <c r="B1814" s="55">
        <f>WEEKNUM(C1814)</f>
        <v>51</v>
      </c>
      <c r="C1814" s="56">
        <v>44182</v>
      </c>
      <c r="D1814" s="55"/>
      <c r="E1814" s="55"/>
      <c r="F1814" s="55"/>
      <c r="G1814" s="55"/>
      <c r="H1814" s="55"/>
      <c r="I1814" s="55"/>
    </row>
    <row r="1815" spans="2:9" ht="15" x14ac:dyDescent="0.2">
      <c r="B1815" s="55">
        <f>WEEKNUM(C1815)</f>
        <v>51</v>
      </c>
      <c r="C1815" s="56">
        <v>44183</v>
      </c>
      <c r="D1815" s="55"/>
      <c r="E1815" s="55"/>
      <c r="F1815" s="55"/>
      <c r="G1815" s="55"/>
      <c r="H1815" s="55"/>
      <c r="I1815" s="55"/>
    </row>
    <row r="1816" spans="2:9" ht="15" x14ac:dyDescent="0.2">
      <c r="B1816" s="55">
        <f>WEEKNUM(C1816)</f>
        <v>51</v>
      </c>
      <c r="C1816" s="56">
        <v>44184</v>
      </c>
      <c r="D1816" s="55"/>
      <c r="E1816" s="55"/>
      <c r="F1816" s="55"/>
      <c r="G1816" s="55"/>
      <c r="H1816" s="55"/>
      <c r="I1816" s="55"/>
    </row>
    <row r="1817" spans="2:9" ht="15" x14ac:dyDescent="0.2">
      <c r="B1817" s="55">
        <f>WEEKNUM(C1817)</f>
        <v>52</v>
      </c>
      <c r="C1817" s="56">
        <v>44185</v>
      </c>
      <c r="D1817" s="55"/>
      <c r="E1817" s="55"/>
      <c r="F1817" s="55"/>
      <c r="G1817" s="55"/>
      <c r="H1817" s="55"/>
      <c r="I1817" s="55"/>
    </row>
    <row r="1818" spans="2:9" ht="15" x14ac:dyDescent="0.2">
      <c r="B1818" s="55">
        <f>WEEKNUM(C1818)</f>
        <v>52</v>
      </c>
      <c r="C1818" s="56">
        <v>44186</v>
      </c>
      <c r="D1818" s="55"/>
      <c r="E1818" s="55"/>
      <c r="F1818" s="55"/>
      <c r="G1818" s="55"/>
      <c r="H1818" s="55"/>
      <c r="I1818" s="55"/>
    </row>
    <row r="1819" spans="2:9" ht="15" x14ac:dyDescent="0.2">
      <c r="B1819" s="55">
        <f>WEEKNUM(C1819)</f>
        <v>52</v>
      </c>
      <c r="C1819" s="56">
        <v>44187</v>
      </c>
      <c r="D1819" s="55"/>
      <c r="E1819" s="55"/>
      <c r="F1819" s="55"/>
      <c r="G1819" s="55"/>
      <c r="H1819" s="55"/>
      <c r="I1819" s="55"/>
    </row>
    <row r="1820" spans="2:9" ht="15" x14ac:dyDescent="0.2">
      <c r="B1820" s="55">
        <f>WEEKNUM(C1820)</f>
        <v>52</v>
      </c>
      <c r="C1820" s="56">
        <v>44188</v>
      </c>
      <c r="D1820" s="55"/>
      <c r="E1820" s="55"/>
      <c r="F1820" s="55"/>
      <c r="G1820" s="55"/>
      <c r="H1820" s="55"/>
      <c r="I1820" s="55"/>
    </row>
    <row r="1821" spans="2:9" ht="15" x14ac:dyDescent="0.2">
      <c r="B1821" s="55">
        <f>WEEKNUM(C1821)</f>
        <v>52</v>
      </c>
      <c r="C1821" s="56">
        <v>44189</v>
      </c>
      <c r="D1821" s="55"/>
      <c r="E1821" s="55"/>
      <c r="F1821" s="55"/>
      <c r="G1821" s="55"/>
      <c r="H1821" s="55"/>
      <c r="I1821" s="55"/>
    </row>
    <row r="1822" spans="2:9" ht="15" x14ac:dyDescent="0.2">
      <c r="B1822" s="55">
        <f>WEEKNUM(C1822)</f>
        <v>52</v>
      </c>
      <c r="C1822" s="56">
        <v>44190</v>
      </c>
      <c r="D1822" s="55"/>
      <c r="E1822" s="55"/>
      <c r="F1822" s="55"/>
      <c r="G1822" s="55"/>
      <c r="H1822" s="55"/>
      <c r="I1822" s="55"/>
    </row>
    <row r="1823" spans="2:9" ht="15" x14ac:dyDescent="0.2">
      <c r="B1823" s="55">
        <f>WEEKNUM(C1823)</f>
        <v>52</v>
      </c>
      <c r="C1823" s="56">
        <v>44191</v>
      </c>
      <c r="D1823" s="55"/>
      <c r="E1823" s="55"/>
      <c r="F1823" s="55"/>
      <c r="G1823" s="55"/>
      <c r="H1823" s="55"/>
      <c r="I1823" s="55"/>
    </row>
    <row r="1824" spans="2:9" ht="15" x14ac:dyDescent="0.2">
      <c r="B1824" s="55">
        <f>WEEKNUM(C1824)</f>
        <v>53</v>
      </c>
      <c r="C1824" s="56">
        <v>44192</v>
      </c>
      <c r="D1824" s="55"/>
      <c r="E1824" s="55"/>
      <c r="F1824" s="55"/>
      <c r="G1824" s="55"/>
      <c r="H1824" s="55"/>
      <c r="I1824" s="55"/>
    </row>
    <row r="1825" spans="2:9" ht="15" x14ac:dyDescent="0.2">
      <c r="B1825" s="55">
        <f>WEEKNUM(C1825)</f>
        <v>53</v>
      </c>
      <c r="C1825" s="56">
        <v>44193</v>
      </c>
      <c r="D1825" s="55"/>
      <c r="E1825" s="55"/>
      <c r="F1825" s="55"/>
      <c r="G1825" s="55"/>
      <c r="H1825" s="55"/>
      <c r="I1825" s="55"/>
    </row>
    <row r="1826" spans="2:9" ht="15" x14ac:dyDescent="0.2">
      <c r="B1826" s="55">
        <f>WEEKNUM(C1826)</f>
        <v>53</v>
      </c>
      <c r="C1826" s="56">
        <v>44194</v>
      </c>
      <c r="D1826" s="55"/>
      <c r="E1826" s="55"/>
      <c r="F1826" s="55"/>
      <c r="G1826" s="55"/>
      <c r="H1826" s="55"/>
      <c r="I1826" s="55"/>
    </row>
    <row r="1827" spans="2:9" ht="15" x14ac:dyDescent="0.2">
      <c r="B1827" s="55">
        <f>WEEKNUM(C1827)</f>
        <v>53</v>
      </c>
      <c r="C1827" s="56">
        <v>44195</v>
      </c>
      <c r="D1827" s="55"/>
      <c r="E1827" s="55"/>
      <c r="F1827" s="55"/>
      <c r="G1827" s="55"/>
      <c r="H1827" s="55"/>
      <c r="I1827" s="55"/>
    </row>
    <row r="1828" spans="2:9" ht="15" x14ac:dyDescent="0.2">
      <c r="B1828" s="55">
        <f>WEEKNUM(C1828)</f>
        <v>53</v>
      </c>
      <c r="C1828" s="56">
        <v>44196</v>
      </c>
      <c r="D1828" s="55"/>
      <c r="E1828" s="55"/>
      <c r="F1828" s="55"/>
      <c r="G1828" s="55"/>
      <c r="H1828" s="55"/>
      <c r="I1828" s="55"/>
    </row>
    <row r="1829" spans="2:9" ht="15" x14ac:dyDescent="0.2">
      <c r="B1829" s="55">
        <f>WEEKNUM(C1829)</f>
        <v>1</v>
      </c>
      <c r="C1829" s="56">
        <v>44197</v>
      </c>
      <c r="D1829" s="55"/>
      <c r="E1829" s="55"/>
      <c r="F1829" s="55"/>
      <c r="G1829" s="55"/>
      <c r="H1829" s="55"/>
      <c r="I1829" s="55"/>
    </row>
    <row r="1830" spans="2:9" ht="15" x14ac:dyDescent="0.2">
      <c r="B1830" s="55">
        <f>WEEKNUM(C1830)</f>
        <v>1</v>
      </c>
      <c r="C1830" s="56">
        <v>44198</v>
      </c>
      <c r="D1830" s="55"/>
      <c r="E1830" s="55"/>
      <c r="F1830" s="55"/>
      <c r="G1830" s="55"/>
      <c r="H1830" s="55"/>
      <c r="I1830" s="55"/>
    </row>
    <row r="1831" spans="2:9" ht="15" x14ac:dyDescent="0.2">
      <c r="B1831" s="55">
        <f>WEEKNUM(C1831)</f>
        <v>2</v>
      </c>
      <c r="C1831" s="56">
        <v>44199</v>
      </c>
      <c r="D1831" s="55"/>
      <c r="E1831" s="55"/>
      <c r="F1831" s="55"/>
      <c r="G1831" s="55"/>
      <c r="H1831" s="55"/>
      <c r="I1831" s="55"/>
    </row>
    <row r="1832" spans="2:9" ht="15" x14ac:dyDescent="0.2">
      <c r="B1832" s="55">
        <f>WEEKNUM(C1832)</f>
        <v>2</v>
      </c>
      <c r="C1832" s="56">
        <v>44200</v>
      </c>
      <c r="D1832" s="55"/>
      <c r="E1832" s="55"/>
      <c r="F1832" s="55"/>
      <c r="G1832" s="55"/>
      <c r="H1832" s="55"/>
      <c r="I1832" s="55"/>
    </row>
    <row r="1833" spans="2:9" ht="15" x14ac:dyDescent="0.2">
      <c r="B1833" s="55">
        <f>WEEKNUM(C1833)</f>
        <v>2</v>
      </c>
      <c r="C1833" s="56">
        <v>44201</v>
      </c>
      <c r="D1833" s="55"/>
      <c r="E1833" s="55"/>
      <c r="F1833" s="55"/>
      <c r="G1833" s="55"/>
      <c r="H1833" s="55"/>
      <c r="I1833" s="55"/>
    </row>
    <row r="1834" spans="2:9" ht="15" x14ac:dyDescent="0.2">
      <c r="B1834" s="55">
        <f>WEEKNUM(C1834)</f>
        <v>2</v>
      </c>
      <c r="C1834" s="56">
        <v>44202</v>
      </c>
      <c r="D1834" s="55"/>
      <c r="E1834" s="55"/>
      <c r="F1834" s="55"/>
      <c r="G1834" s="55"/>
      <c r="H1834" s="55"/>
      <c r="I1834" s="55"/>
    </row>
    <row r="1835" spans="2:9" ht="15" x14ac:dyDescent="0.2">
      <c r="B1835" s="55">
        <f>WEEKNUM(C1835)</f>
        <v>2</v>
      </c>
      <c r="C1835" s="56">
        <v>44203</v>
      </c>
      <c r="D1835" s="55"/>
      <c r="E1835" s="55"/>
      <c r="F1835" s="55"/>
      <c r="G1835" s="55"/>
      <c r="H1835" s="55"/>
      <c r="I1835" s="55"/>
    </row>
    <row r="1836" spans="2:9" ht="15" x14ac:dyDescent="0.2">
      <c r="B1836" s="55">
        <f>WEEKNUM(C1836)</f>
        <v>2</v>
      </c>
      <c r="C1836" s="56">
        <v>44204</v>
      </c>
      <c r="D1836" s="55"/>
      <c r="E1836" s="55"/>
      <c r="F1836" s="55"/>
      <c r="G1836" s="55"/>
      <c r="H1836" s="55"/>
      <c r="I1836" s="55"/>
    </row>
    <row r="1837" spans="2:9" ht="15" x14ac:dyDescent="0.2">
      <c r="B1837" s="55">
        <f>WEEKNUM(C1837)</f>
        <v>2</v>
      </c>
      <c r="C1837" s="56">
        <v>44205</v>
      </c>
      <c r="D1837" s="55"/>
      <c r="E1837" s="55"/>
      <c r="F1837" s="55"/>
      <c r="G1837" s="55"/>
      <c r="H1837" s="55"/>
      <c r="I1837" s="55"/>
    </row>
    <row r="1838" spans="2:9" ht="15" x14ac:dyDescent="0.2">
      <c r="B1838" s="55">
        <f>WEEKNUM(C1838)</f>
        <v>3</v>
      </c>
      <c r="C1838" s="56">
        <v>44206</v>
      </c>
      <c r="D1838" s="55"/>
      <c r="E1838" s="55"/>
      <c r="F1838" s="55"/>
      <c r="G1838" s="55"/>
      <c r="H1838" s="55"/>
      <c r="I1838" s="55"/>
    </row>
    <row r="1839" spans="2:9" ht="15" x14ac:dyDescent="0.2">
      <c r="B1839" s="55">
        <f>WEEKNUM(C1839)</f>
        <v>3</v>
      </c>
      <c r="C1839" s="56">
        <v>44207</v>
      </c>
      <c r="D1839" s="55"/>
      <c r="E1839" s="55"/>
      <c r="F1839" s="55"/>
      <c r="G1839" s="55"/>
      <c r="H1839" s="55"/>
      <c r="I1839" s="55"/>
    </row>
    <row r="1840" spans="2:9" ht="15" x14ac:dyDescent="0.2">
      <c r="B1840" s="55">
        <f>WEEKNUM(C1840)</f>
        <v>3</v>
      </c>
      <c r="C1840" s="56">
        <v>44208</v>
      </c>
      <c r="D1840" s="55"/>
      <c r="E1840" s="55"/>
      <c r="F1840" s="55"/>
      <c r="G1840" s="55"/>
      <c r="H1840" s="55"/>
      <c r="I1840" s="55"/>
    </row>
    <row r="1841" spans="2:9" ht="15" x14ac:dyDescent="0.2">
      <c r="B1841" s="55">
        <f>WEEKNUM(C1841)</f>
        <v>3</v>
      </c>
      <c r="C1841" s="56">
        <v>44209</v>
      </c>
      <c r="D1841" s="55"/>
      <c r="E1841" s="55"/>
      <c r="F1841" s="55"/>
      <c r="G1841" s="55"/>
      <c r="H1841" s="55"/>
      <c r="I1841" s="55"/>
    </row>
    <row r="1842" spans="2:9" ht="15" x14ac:dyDescent="0.2">
      <c r="B1842" s="55">
        <f>WEEKNUM(C1842)</f>
        <v>3</v>
      </c>
      <c r="C1842" s="56">
        <v>44210</v>
      </c>
      <c r="D1842" s="55"/>
      <c r="E1842" s="55"/>
      <c r="F1842" s="55"/>
      <c r="G1842" s="55"/>
      <c r="H1842" s="55"/>
      <c r="I1842" s="55"/>
    </row>
    <row r="1843" spans="2:9" ht="15" x14ac:dyDescent="0.2">
      <c r="B1843" s="55">
        <f>WEEKNUM(C1843)</f>
        <v>3</v>
      </c>
      <c r="C1843" s="56">
        <v>44211</v>
      </c>
      <c r="D1843" s="55"/>
      <c r="E1843" s="55"/>
      <c r="F1843" s="55"/>
      <c r="G1843" s="55"/>
      <c r="H1843" s="55"/>
      <c r="I1843" s="55"/>
    </row>
    <row r="1844" spans="2:9" ht="15" x14ac:dyDescent="0.2">
      <c r="B1844" s="55">
        <f>WEEKNUM(C1844)</f>
        <v>3</v>
      </c>
      <c r="C1844" s="56">
        <v>44212</v>
      </c>
      <c r="D1844" s="55"/>
      <c r="E1844" s="55"/>
      <c r="F1844" s="55"/>
      <c r="G1844" s="55"/>
      <c r="H1844" s="55"/>
      <c r="I1844" s="55"/>
    </row>
    <row r="1845" spans="2:9" ht="15" x14ac:dyDescent="0.2">
      <c r="B1845" s="55">
        <f>WEEKNUM(C1845)</f>
        <v>4</v>
      </c>
      <c r="C1845" s="56">
        <v>44213</v>
      </c>
      <c r="D1845" s="55"/>
      <c r="E1845" s="55"/>
      <c r="F1845" s="55"/>
      <c r="G1845" s="55"/>
      <c r="H1845" s="55"/>
      <c r="I1845" s="55"/>
    </row>
    <row r="1846" spans="2:9" ht="15" x14ac:dyDescent="0.2">
      <c r="B1846" s="55">
        <f>WEEKNUM(C1846)</f>
        <v>4</v>
      </c>
      <c r="C1846" s="56">
        <v>44214</v>
      </c>
      <c r="D1846" s="55"/>
      <c r="E1846" s="55"/>
      <c r="F1846" s="55"/>
      <c r="G1846" s="55"/>
      <c r="H1846" s="55"/>
      <c r="I1846" s="55"/>
    </row>
    <row r="1847" spans="2:9" ht="15" x14ac:dyDescent="0.2">
      <c r="B1847" s="55">
        <f>WEEKNUM(C1847)</f>
        <v>4</v>
      </c>
      <c r="C1847" s="56">
        <v>44215</v>
      </c>
      <c r="D1847" s="55"/>
      <c r="E1847" s="55"/>
      <c r="F1847" s="55"/>
      <c r="G1847" s="55"/>
      <c r="H1847" s="55"/>
      <c r="I1847" s="55"/>
    </row>
    <row r="1848" spans="2:9" ht="15" x14ac:dyDescent="0.2">
      <c r="B1848" s="55">
        <f>WEEKNUM(C1848)</f>
        <v>4</v>
      </c>
      <c r="C1848" s="56">
        <v>44216</v>
      </c>
      <c r="D1848" s="55"/>
      <c r="E1848" s="55"/>
      <c r="F1848" s="55"/>
      <c r="G1848" s="55"/>
      <c r="H1848" s="55"/>
      <c r="I1848" s="55"/>
    </row>
    <row r="1849" spans="2:9" ht="15" x14ac:dyDescent="0.2">
      <c r="B1849" s="55">
        <f>WEEKNUM(C1849)</f>
        <v>4</v>
      </c>
      <c r="C1849" s="56">
        <v>44217</v>
      </c>
      <c r="D1849" s="55"/>
      <c r="E1849" s="55"/>
      <c r="F1849" s="55"/>
      <c r="G1849" s="55"/>
      <c r="H1849" s="55"/>
      <c r="I1849" s="55"/>
    </row>
    <row r="1850" spans="2:9" ht="15" x14ac:dyDescent="0.2">
      <c r="B1850" s="55">
        <f>WEEKNUM(C1850)</f>
        <v>4</v>
      </c>
      <c r="C1850" s="56">
        <v>44218</v>
      </c>
      <c r="D1850" s="55"/>
      <c r="E1850" s="55"/>
      <c r="F1850" s="55"/>
      <c r="G1850" s="55"/>
      <c r="H1850" s="55"/>
      <c r="I1850" s="55"/>
    </row>
    <row r="1851" spans="2:9" ht="15" x14ac:dyDescent="0.2">
      <c r="B1851" s="55">
        <f>WEEKNUM(C1851)</f>
        <v>4</v>
      </c>
      <c r="C1851" s="56">
        <v>44219</v>
      </c>
      <c r="D1851" s="55"/>
      <c r="E1851" s="55"/>
      <c r="F1851" s="55"/>
      <c r="G1851" s="55"/>
      <c r="H1851" s="55"/>
      <c r="I1851" s="55"/>
    </row>
    <row r="1852" spans="2:9" ht="15" x14ac:dyDescent="0.2">
      <c r="B1852" s="55">
        <f>WEEKNUM(C1852)</f>
        <v>5</v>
      </c>
      <c r="C1852" s="56">
        <v>44220</v>
      </c>
      <c r="D1852" s="55"/>
      <c r="E1852" s="55"/>
      <c r="F1852" s="55"/>
      <c r="G1852" s="55"/>
      <c r="H1852" s="55"/>
      <c r="I1852" s="55"/>
    </row>
    <row r="1853" spans="2:9" ht="15" x14ac:dyDescent="0.2">
      <c r="B1853" s="55">
        <f>WEEKNUM(C1853)</f>
        <v>5</v>
      </c>
      <c r="C1853" s="56">
        <v>44221</v>
      </c>
      <c r="D1853" s="55"/>
      <c r="E1853" s="55"/>
      <c r="F1853" s="55"/>
      <c r="G1853" s="55"/>
      <c r="H1853" s="55"/>
      <c r="I1853" s="55"/>
    </row>
    <row r="1854" spans="2:9" ht="15" x14ac:dyDescent="0.2">
      <c r="B1854" s="55">
        <f>WEEKNUM(C1854)</f>
        <v>5</v>
      </c>
      <c r="C1854" s="56">
        <v>44222</v>
      </c>
      <c r="D1854" s="55"/>
      <c r="E1854" s="55"/>
      <c r="F1854" s="55"/>
      <c r="G1854" s="55"/>
      <c r="H1854" s="55"/>
      <c r="I1854" s="55"/>
    </row>
    <row r="1855" spans="2:9" ht="15" x14ac:dyDescent="0.2">
      <c r="B1855" s="55">
        <f>WEEKNUM(C1855)</f>
        <v>5</v>
      </c>
      <c r="C1855" s="56">
        <v>44223</v>
      </c>
      <c r="D1855" s="55"/>
      <c r="E1855" s="55"/>
      <c r="F1855" s="55"/>
      <c r="G1855" s="55"/>
      <c r="H1855" s="55"/>
      <c r="I1855" s="55"/>
    </row>
    <row r="1856" spans="2:9" ht="15" x14ac:dyDescent="0.2">
      <c r="B1856" s="55">
        <f>WEEKNUM(C1856)</f>
        <v>5</v>
      </c>
      <c r="C1856" s="56">
        <v>44224</v>
      </c>
      <c r="D1856" s="55"/>
      <c r="E1856" s="55"/>
      <c r="F1856" s="55"/>
      <c r="G1856" s="55"/>
      <c r="H1856" s="55"/>
      <c r="I1856" s="55"/>
    </row>
    <row r="1857" spans="2:9" ht="15" x14ac:dyDescent="0.2">
      <c r="B1857" s="55">
        <f>WEEKNUM(C1857)</f>
        <v>5</v>
      </c>
      <c r="C1857" s="56">
        <v>44225</v>
      </c>
      <c r="D1857" s="55"/>
      <c r="E1857" s="55"/>
      <c r="F1857" s="55"/>
      <c r="G1857" s="55"/>
      <c r="H1857" s="55"/>
      <c r="I1857" s="55"/>
    </row>
    <row r="1858" spans="2:9" ht="15" x14ac:dyDescent="0.2">
      <c r="B1858" s="55">
        <f>WEEKNUM(C1858)</f>
        <v>5</v>
      </c>
      <c r="C1858" s="56">
        <v>44226</v>
      </c>
      <c r="D1858" s="55"/>
      <c r="E1858" s="55"/>
      <c r="F1858" s="55"/>
      <c r="G1858" s="55"/>
      <c r="H1858" s="55"/>
      <c r="I1858" s="55"/>
    </row>
    <row r="1859" spans="2:9" ht="15" x14ac:dyDescent="0.2">
      <c r="B1859" s="55">
        <f>WEEKNUM(C1859)</f>
        <v>6</v>
      </c>
      <c r="C1859" s="56">
        <v>44227</v>
      </c>
      <c r="D1859" s="55"/>
      <c r="E1859" s="55"/>
      <c r="F1859" s="55"/>
      <c r="G1859" s="55"/>
      <c r="H1859" s="55"/>
      <c r="I1859" s="55"/>
    </row>
    <row r="1860" spans="2:9" ht="15" x14ac:dyDescent="0.2">
      <c r="B1860" s="55">
        <f>WEEKNUM(C1860)</f>
        <v>6</v>
      </c>
      <c r="C1860" s="56">
        <v>44228</v>
      </c>
      <c r="D1860" s="55"/>
      <c r="E1860" s="55"/>
      <c r="F1860" s="55"/>
      <c r="G1860" s="55"/>
      <c r="H1860" s="55"/>
      <c r="I1860" s="55"/>
    </row>
    <row r="1861" spans="2:9" ht="15" x14ac:dyDescent="0.2">
      <c r="B1861" s="55">
        <f>WEEKNUM(C1861)</f>
        <v>6</v>
      </c>
      <c r="C1861" s="56">
        <v>44229</v>
      </c>
      <c r="D1861" s="55"/>
      <c r="E1861" s="55"/>
      <c r="F1861" s="55"/>
      <c r="G1861" s="55"/>
      <c r="H1861" s="55"/>
      <c r="I1861" s="55"/>
    </row>
    <row r="1862" spans="2:9" ht="15" x14ac:dyDescent="0.2">
      <c r="B1862" s="55">
        <f>WEEKNUM(C1862)</f>
        <v>6</v>
      </c>
      <c r="C1862" s="56">
        <v>44230</v>
      </c>
      <c r="D1862" s="55"/>
      <c r="E1862" s="55"/>
      <c r="F1862" s="55"/>
      <c r="G1862" s="55"/>
      <c r="H1862" s="55"/>
      <c r="I1862" s="55"/>
    </row>
    <row r="1863" spans="2:9" ht="15" x14ac:dyDescent="0.2">
      <c r="B1863" s="55">
        <f>WEEKNUM(C1863)</f>
        <v>6</v>
      </c>
      <c r="C1863" s="56">
        <v>44231</v>
      </c>
      <c r="D1863" s="55"/>
      <c r="E1863" s="55"/>
      <c r="F1863" s="55"/>
      <c r="G1863" s="55"/>
      <c r="H1863" s="55"/>
      <c r="I1863" s="55"/>
    </row>
    <row r="1864" spans="2:9" ht="15" x14ac:dyDescent="0.2">
      <c r="B1864" s="55">
        <f>WEEKNUM(C1864)</f>
        <v>6</v>
      </c>
      <c r="C1864" s="56">
        <v>44232</v>
      </c>
      <c r="D1864" s="55"/>
      <c r="E1864" s="55"/>
      <c r="F1864" s="55"/>
      <c r="G1864" s="55"/>
      <c r="H1864" s="55"/>
      <c r="I1864" s="55"/>
    </row>
    <row r="1865" spans="2:9" ht="15" x14ac:dyDescent="0.2">
      <c r="B1865" s="55">
        <f>WEEKNUM(C1865)</f>
        <v>6</v>
      </c>
      <c r="C1865" s="56">
        <v>44233</v>
      </c>
      <c r="D1865" s="55"/>
      <c r="E1865" s="55"/>
      <c r="F1865" s="55"/>
      <c r="G1865" s="55"/>
      <c r="H1865" s="55"/>
      <c r="I1865" s="55"/>
    </row>
    <row r="1866" spans="2:9" ht="15" x14ac:dyDescent="0.2">
      <c r="B1866" s="55">
        <f>WEEKNUM(C1866)</f>
        <v>7</v>
      </c>
      <c r="C1866" s="56">
        <v>44234</v>
      </c>
      <c r="D1866" s="55"/>
      <c r="E1866" s="55"/>
      <c r="F1866" s="55"/>
      <c r="G1866" s="55"/>
      <c r="H1866" s="55"/>
      <c r="I1866" s="55"/>
    </row>
    <row r="1867" spans="2:9" ht="15" x14ac:dyDescent="0.2">
      <c r="B1867" s="55">
        <f>WEEKNUM(C1867)</f>
        <v>7</v>
      </c>
      <c r="C1867" s="56">
        <v>44235</v>
      </c>
      <c r="D1867" s="55"/>
      <c r="E1867" s="55"/>
      <c r="F1867" s="55"/>
      <c r="G1867" s="55"/>
      <c r="H1867" s="55"/>
      <c r="I1867" s="55"/>
    </row>
    <row r="1868" spans="2:9" ht="15" x14ac:dyDescent="0.2">
      <c r="B1868" s="55">
        <f>WEEKNUM(C1868)</f>
        <v>7</v>
      </c>
      <c r="C1868" s="56">
        <v>44236</v>
      </c>
      <c r="D1868" s="55"/>
      <c r="E1868" s="55"/>
      <c r="F1868" s="55"/>
      <c r="G1868" s="55"/>
      <c r="H1868" s="55"/>
      <c r="I1868" s="55"/>
    </row>
    <row r="1869" spans="2:9" ht="15" x14ac:dyDescent="0.2">
      <c r="B1869" s="55">
        <f>WEEKNUM(C1869)</f>
        <v>7</v>
      </c>
      <c r="C1869" s="56">
        <v>44237</v>
      </c>
      <c r="D1869" s="55"/>
      <c r="E1869" s="55"/>
      <c r="F1869" s="55"/>
      <c r="G1869" s="55"/>
      <c r="H1869" s="55"/>
      <c r="I1869" s="55"/>
    </row>
    <row r="1870" spans="2:9" ht="15" x14ac:dyDescent="0.2">
      <c r="B1870" s="55">
        <f>WEEKNUM(C1870)</f>
        <v>7</v>
      </c>
      <c r="C1870" s="56">
        <v>44238</v>
      </c>
      <c r="D1870" s="55"/>
      <c r="E1870" s="55"/>
      <c r="F1870" s="55"/>
      <c r="G1870" s="55"/>
      <c r="H1870" s="55"/>
      <c r="I1870" s="55"/>
    </row>
    <row r="1871" spans="2:9" ht="15" x14ac:dyDescent="0.2">
      <c r="B1871" s="55">
        <f>WEEKNUM(C1871)</f>
        <v>7</v>
      </c>
      <c r="C1871" s="56">
        <v>44239</v>
      </c>
      <c r="D1871" s="55"/>
      <c r="E1871" s="55"/>
      <c r="F1871" s="55"/>
      <c r="G1871" s="55"/>
      <c r="H1871" s="55"/>
      <c r="I1871" s="55"/>
    </row>
    <row r="1872" spans="2:9" ht="15" x14ac:dyDescent="0.2">
      <c r="B1872" s="55">
        <f>WEEKNUM(C1872)</f>
        <v>7</v>
      </c>
      <c r="C1872" s="56">
        <v>44240</v>
      </c>
      <c r="D1872" s="55"/>
      <c r="E1872" s="55"/>
      <c r="F1872" s="55"/>
      <c r="G1872" s="55"/>
      <c r="H1872" s="55"/>
      <c r="I1872" s="55"/>
    </row>
    <row r="1873" spans="2:9" ht="15" x14ac:dyDescent="0.2">
      <c r="B1873" s="55">
        <f>WEEKNUM(C1873)</f>
        <v>8</v>
      </c>
      <c r="C1873" s="56">
        <v>44241</v>
      </c>
      <c r="D1873" s="55"/>
      <c r="E1873" s="55"/>
      <c r="F1873" s="55"/>
      <c r="G1873" s="55"/>
      <c r="H1873" s="55"/>
      <c r="I1873" s="55"/>
    </row>
    <row r="1874" spans="2:9" ht="15" x14ac:dyDescent="0.2">
      <c r="B1874" s="55">
        <f>WEEKNUM(C1874)</f>
        <v>8</v>
      </c>
      <c r="C1874" s="56">
        <v>44242</v>
      </c>
      <c r="D1874" s="55"/>
      <c r="E1874" s="55"/>
      <c r="F1874" s="55"/>
      <c r="G1874" s="55"/>
      <c r="H1874" s="55"/>
      <c r="I1874" s="55"/>
    </row>
    <row r="1875" spans="2:9" ht="15" x14ac:dyDescent="0.2">
      <c r="B1875" s="55">
        <f>WEEKNUM(C1875)</f>
        <v>8</v>
      </c>
      <c r="C1875" s="56">
        <v>44243</v>
      </c>
      <c r="D1875" s="55"/>
      <c r="E1875" s="55"/>
      <c r="F1875" s="55"/>
      <c r="G1875" s="55"/>
      <c r="H1875" s="55"/>
      <c r="I1875" s="55"/>
    </row>
    <row r="1876" spans="2:9" ht="15" x14ac:dyDescent="0.2">
      <c r="B1876" s="55">
        <f>WEEKNUM(C1876)</f>
        <v>8</v>
      </c>
      <c r="C1876" s="56">
        <v>44244</v>
      </c>
      <c r="D1876" s="55"/>
      <c r="E1876" s="55"/>
      <c r="F1876" s="55"/>
      <c r="G1876" s="55"/>
      <c r="H1876" s="55"/>
      <c r="I1876" s="55"/>
    </row>
    <row r="1877" spans="2:9" ht="15" x14ac:dyDescent="0.2">
      <c r="B1877" s="55">
        <f>WEEKNUM(C1877)</f>
        <v>8</v>
      </c>
      <c r="C1877" s="56">
        <v>44245</v>
      </c>
      <c r="D1877" s="55"/>
      <c r="E1877" s="55"/>
      <c r="F1877" s="55"/>
      <c r="G1877" s="55"/>
      <c r="H1877" s="55"/>
      <c r="I1877" s="55"/>
    </row>
    <row r="1878" spans="2:9" ht="15" x14ac:dyDescent="0.2">
      <c r="B1878" s="55">
        <f>WEEKNUM(C1878)</f>
        <v>8</v>
      </c>
      <c r="C1878" s="56">
        <v>44246</v>
      </c>
      <c r="D1878" s="55"/>
      <c r="E1878" s="55"/>
      <c r="F1878" s="55"/>
      <c r="G1878" s="55"/>
      <c r="H1878" s="55"/>
      <c r="I1878" s="55"/>
    </row>
    <row r="1879" spans="2:9" ht="15" x14ac:dyDescent="0.2">
      <c r="B1879" s="55">
        <f>WEEKNUM(C1879)</f>
        <v>8</v>
      </c>
      <c r="C1879" s="56">
        <v>44247</v>
      </c>
      <c r="D1879" s="55"/>
      <c r="E1879" s="55"/>
      <c r="F1879" s="55"/>
      <c r="G1879" s="55"/>
      <c r="H1879" s="55"/>
      <c r="I1879" s="55"/>
    </row>
    <row r="1880" spans="2:9" ht="15" x14ac:dyDescent="0.2">
      <c r="B1880" s="55">
        <f>WEEKNUM(C1880)</f>
        <v>9</v>
      </c>
      <c r="C1880" s="56">
        <v>44248</v>
      </c>
      <c r="D1880" s="55"/>
      <c r="E1880" s="55"/>
      <c r="F1880" s="55"/>
      <c r="G1880" s="55"/>
      <c r="H1880" s="55"/>
      <c r="I1880" s="55"/>
    </row>
    <row r="1881" spans="2:9" ht="15" x14ac:dyDescent="0.2">
      <c r="B1881" s="55">
        <f>WEEKNUM(C1881)</f>
        <v>9</v>
      </c>
      <c r="C1881" s="56">
        <v>44249</v>
      </c>
      <c r="D1881" s="55"/>
      <c r="E1881" s="55"/>
      <c r="F1881" s="55"/>
      <c r="G1881" s="55"/>
      <c r="H1881" s="55"/>
      <c r="I1881" s="55"/>
    </row>
    <row r="1882" spans="2:9" ht="15" x14ac:dyDescent="0.2">
      <c r="B1882" s="55">
        <f>WEEKNUM(C1882)</f>
        <v>9</v>
      </c>
      <c r="C1882" s="56">
        <v>44250</v>
      </c>
      <c r="D1882" s="55"/>
      <c r="E1882" s="55"/>
      <c r="F1882" s="55"/>
      <c r="G1882" s="55"/>
      <c r="H1882" s="55"/>
      <c r="I1882" s="55"/>
    </row>
    <row r="1883" spans="2:9" ht="15" x14ac:dyDescent="0.2">
      <c r="B1883" s="55">
        <f>WEEKNUM(C1883)</f>
        <v>9</v>
      </c>
      <c r="C1883" s="56">
        <v>44251</v>
      </c>
      <c r="D1883" s="55"/>
      <c r="E1883" s="55"/>
      <c r="F1883" s="55"/>
      <c r="G1883" s="55"/>
      <c r="H1883" s="55"/>
      <c r="I1883" s="55"/>
    </row>
    <row r="1884" spans="2:9" ht="15" x14ac:dyDescent="0.2">
      <c r="B1884" s="55">
        <f>WEEKNUM(C1884)</f>
        <v>9</v>
      </c>
      <c r="C1884" s="56">
        <v>44252</v>
      </c>
      <c r="D1884" s="55"/>
      <c r="E1884" s="55"/>
      <c r="F1884" s="55"/>
      <c r="G1884" s="55"/>
      <c r="H1884" s="55"/>
      <c r="I1884" s="55"/>
    </row>
    <row r="1885" spans="2:9" ht="15" x14ac:dyDescent="0.2">
      <c r="B1885" s="55">
        <f>WEEKNUM(C1885)</f>
        <v>9</v>
      </c>
      <c r="C1885" s="56">
        <v>44253</v>
      </c>
      <c r="D1885" s="55"/>
      <c r="E1885" s="55"/>
      <c r="F1885" s="55"/>
      <c r="G1885" s="55"/>
      <c r="H1885" s="55"/>
      <c r="I1885" s="55"/>
    </row>
    <row r="1886" spans="2:9" ht="15" x14ac:dyDescent="0.2">
      <c r="B1886" s="55">
        <f>WEEKNUM(C1886)</f>
        <v>9</v>
      </c>
      <c r="C1886" s="56">
        <v>44254</v>
      </c>
      <c r="D1886" s="55"/>
      <c r="E1886" s="55"/>
      <c r="F1886" s="55"/>
      <c r="G1886" s="55"/>
      <c r="H1886" s="55"/>
      <c r="I1886" s="55"/>
    </row>
    <row r="1887" spans="2:9" ht="15" x14ac:dyDescent="0.2">
      <c r="B1887" s="55">
        <f>WEEKNUM(C1887)</f>
        <v>10</v>
      </c>
      <c r="C1887" s="56">
        <v>44255</v>
      </c>
      <c r="D1887" s="55"/>
      <c r="E1887" s="55"/>
      <c r="F1887" s="55"/>
      <c r="G1887" s="55"/>
      <c r="H1887" s="55"/>
      <c r="I1887" s="55"/>
    </row>
    <row r="1888" spans="2:9" ht="15" x14ac:dyDescent="0.2">
      <c r="B1888" s="55">
        <f>WEEKNUM(C1888)</f>
        <v>10</v>
      </c>
      <c r="C1888" s="56">
        <v>44256</v>
      </c>
      <c r="D1888" s="55"/>
      <c r="E1888" s="55"/>
      <c r="F1888" s="55"/>
      <c r="G1888" s="55"/>
      <c r="H1888" s="55"/>
      <c r="I1888" s="55"/>
    </row>
    <row r="1889" spans="2:9" ht="15" x14ac:dyDescent="0.2">
      <c r="B1889" s="55">
        <f>WEEKNUM(C1889)</f>
        <v>10</v>
      </c>
      <c r="C1889" s="56">
        <v>44257</v>
      </c>
      <c r="D1889" s="55"/>
      <c r="E1889" s="55"/>
      <c r="F1889" s="55"/>
      <c r="G1889" s="55"/>
      <c r="H1889" s="55"/>
      <c r="I1889" s="55"/>
    </row>
    <row r="1890" spans="2:9" ht="15" x14ac:dyDescent="0.2">
      <c r="B1890" s="55">
        <f>WEEKNUM(C1890)</f>
        <v>10</v>
      </c>
      <c r="C1890" s="56">
        <v>44258</v>
      </c>
      <c r="D1890" s="55"/>
      <c r="E1890" s="55"/>
      <c r="F1890" s="55"/>
      <c r="G1890" s="55"/>
      <c r="H1890" s="55"/>
      <c r="I1890" s="55"/>
    </row>
    <row r="1891" spans="2:9" ht="15" x14ac:dyDescent="0.2">
      <c r="B1891" s="55">
        <f>WEEKNUM(C1891)</f>
        <v>10</v>
      </c>
      <c r="C1891" s="56">
        <v>44259</v>
      </c>
      <c r="D1891" s="55"/>
      <c r="E1891" s="55"/>
      <c r="F1891" s="55"/>
      <c r="G1891" s="55"/>
      <c r="H1891" s="55"/>
      <c r="I1891" s="55"/>
    </row>
    <row r="1892" spans="2:9" ht="15" x14ac:dyDescent="0.2">
      <c r="B1892" s="55">
        <f>WEEKNUM(C1892)</f>
        <v>10</v>
      </c>
      <c r="C1892" s="56">
        <v>44260</v>
      </c>
      <c r="D1892" s="55"/>
      <c r="E1892" s="55"/>
      <c r="F1892" s="55"/>
      <c r="G1892" s="55"/>
      <c r="H1892" s="55"/>
      <c r="I1892" s="55"/>
    </row>
    <row r="1893" spans="2:9" ht="15" x14ac:dyDescent="0.2">
      <c r="B1893" s="55">
        <f>WEEKNUM(C1893)</f>
        <v>10</v>
      </c>
      <c r="C1893" s="56">
        <v>44261</v>
      </c>
      <c r="D1893" s="55"/>
      <c r="E1893" s="55"/>
      <c r="F1893" s="55"/>
      <c r="G1893" s="55"/>
      <c r="H1893" s="55"/>
      <c r="I1893" s="55"/>
    </row>
    <row r="1894" spans="2:9" ht="15" x14ac:dyDescent="0.2">
      <c r="B1894" s="55">
        <f>WEEKNUM(C1894)</f>
        <v>11</v>
      </c>
      <c r="C1894" s="56">
        <v>44262</v>
      </c>
      <c r="D1894" s="55"/>
      <c r="E1894" s="55"/>
      <c r="F1894" s="55"/>
      <c r="G1894" s="55"/>
      <c r="H1894" s="55"/>
      <c r="I1894" s="55"/>
    </row>
    <row r="1895" spans="2:9" ht="15" x14ac:dyDescent="0.2">
      <c r="B1895" s="55">
        <f>WEEKNUM(C1895)</f>
        <v>11</v>
      </c>
      <c r="C1895" s="56">
        <v>44263</v>
      </c>
      <c r="D1895" s="55"/>
      <c r="E1895" s="55"/>
      <c r="F1895" s="55"/>
      <c r="G1895" s="55"/>
      <c r="H1895" s="55"/>
      <c r="I1895" s="55"/>
    </row>
    <row r="1896" spans="2:9" ht="15" x14ac:dyDescent="0.2">
      <c r="B1896" s="55">
        <f>WEEKNUM(C1896)</f>
        <v>11</v>
      </c>
      <c r="C1896" s="56">
        <v>44264</v>
      </c>
      <c r="D1896" s="55"/>
      <c r="E1896" s="55"/>
      <c r="F1896" s="55"/>
      <c r="G1896" s="55"/>
      <c r="H1896" s="55"/>
      <c r="I1896" s="55"/>
    </row>
    <row r="1897" spans="2:9" ht="15" x14ac:dyDescent="0.2">
      <c r="B1897" s="55">
        <f>WEEKNUM(C1897)</f>
        <v>11</v>
      </c>
      <c r="C1897" s="56">
        <v>44265</v>
      </c>
      <c r="D1897" s="55"/>
      <c r="E1897" s="55"/>
      <c r="F1897" s="55"/>
      <c r="G1897" s="55"/>
      <c r="H1897" s="55"/>
      <c r="I1897" s="55"/>
    </row>
    <row r="1898" spans="2:9" ht="15" x14ac:dyDescent="0.2">
      <c r="B1898" s="55">
        <f>WEEKNUM(C1898)</f>
        <v>11</v>
      </c>
      <c r="C1898" s="56">
        <v>44266</v>
      </c>
      <c r="D1898" s="55"/>
      <c r="E1898" s="55"/>
      <c r="F1898" s="55"/>
      <c r="G1898" s="55"/>
      <c r="H1898" s="55"/>
      <c r="I1898" s="55"/>
    </row>
    <row r="1899" spans="2:9" ht="15" x14ac:dyDescent="0.2">
      <c r="B1899" s="55">
        <f>WEEKNUM(C1899)</f>
        <v>11</v>
      </c>
      <c r="C1899" s="56">
        <v>44267</v>
      </c>
      <c r="D1899" s="55"/>
      <c r="E1899" s="55"/>
      <c r="F1899" s="55"/>
      <c r="G1899" s="55"/>
      <c r="H1899" s="55"/>
      <c r="I1899" s="55"/>
    </row>
    <row r="1900" spans="2:9" ht="15" x14ac:dyDescent="0.2">
      <c r="B1900" s="55">
        <f>WEEKNUM(C1900)</f>
        <v>11</v>
      </c>
      <c r="C1900" s="56">
        <v>44268</v>
      </c>
      <c r="D1900" s="55"/>
      <c r="E1900" s="55"/>
      <c r="F1900" s="55"/>
      <c r="G1900" s="55"/>
      <c r="H1900" s="55"/>
      <c r="I1900" s="55"/>
    </row>
    <row r="1901" spans="2:9" ht="15" x14ac:dyDescent="0.2">
      <c r="B1901" s="55">
        <f>WEEKNUM(C1901)</f>
        <v>12</v>
      </c>
      <c r="C1901" s="56">
        <v>44269</v>
      </c>
      <c r="D1901" s="55"/>
      <c r="E1901" s="55"/>
      <c r="F1901" s="55"/>
      <c r="G1901" s="55"/>
      <c r="H1901" s="55"/>
      <c r="I1901" s="55"/>
    </row>
    <row r="1902" spans="2:9" ht="15" x14ac:dyDescent="0.2">
      <c r="B1902" s="55">
        <f>WEEKNUM(C1902)</f>
        <v>12</v>
      </c>
      <c r="C1902" s="56">
        <v>44270</v>
      </c>
      <c r="D1902" s="55"/>
      <c r="E1902" s="55"/>
      <c r="F1902" s="55"/>
      <c r="G1902" s="55"/>
      <c r="H1902" s="55"/>
      <c r="I1902" s="55"/>
    </row>
    <row r="1903" spans="2:9" ht="15" x14ac:dyDescent="0.2">
      <c r="B1903" s="55">
        <f>WEEKNUM(C1903)</f>
        <v>12</v>
      </c>
      <c r="C1903" s="56">
        <v>44271</v>
      </c>
      <c r="D1903" s="55"/>
      <c r="E1903" s="55"/>
      <c r="F1903" s="55"/>
      <c r="G1903" s="55"/>
      <c r="H1903" s="55"/>
      <c r="I1903" s="55"/>
    </row>
    <row r="1904" spans="2:9" ht="15" x14ac:dyDescent="0.2">
      <c r="B1904" s="55">
        <f>WEEKNUM(C1904)</f>
        <v>12</v>
      </c>
      <c r="C1904" s="56">
        <v>44272</v>
      </c>
      <c r="D1904" s="55"/>
      <c r="E1904" s="55"/>
      <c r="F1904" s="55"/>
      <c r="G1904" s="55"/>
      <c r="H1904" s="55"/>
      <c r="I1904" s="55"/>
    </row>
    <row r="1905" spans="2:9" ht="15" x14ac:dyDescent="0.2">
      <c r="B1905" s="55">
        <f>WEEKNUM(C1905)</f>
        <v>12</v>
      </c>
      <c r="C1905" s="56">
        <v>44273</v>
      </c>
      <c r="D1905" s="55"/>
      <c r="E1905" s="55"/>
      <c r="F1905" s="55"/>
      <c r="G1905" s="55"/>
      <c r="H1905" s="55"/>
      <c r="I1905" s="55"/>
    </row>
    <row r="1906" spans="2:9" ht="15" x14ac:dyDescent="0.2">
      <c r="B1906" s="55">
        <f>WEEKNUM(C1906)</f>
        <v>12</v>
      </c>
      <c r="C1906" s="56">
        <v>44274</v>
      </c>
      <c r="D1906" s="55"/>
      <c r="E1906" s="55"/>
      <c r="F1906" s="55"/>
      <c r="G1906" s="55"/>
      <c r="H1906" s="55"/>
      <c r="I1906" s="55"/>
    </row>
    <row r="1907" spans="2:9" ht="15" x14ac:dyDescent="0.2">
      <c r="B1907" s="55">
        <f>WEEKNUM(C1907)</f>
        <v>12</v>
      </c>
      <c r="C1907" s="56">
        <v>44275</v>
      </c>
      <c r="D1907" s="55"/>
      <c r="E1907" s="55"/>
      <c r="F1907" s="55"/>
      <c r="G1907" s="55"/>
      <c r="H1907" s="55"/>
      <c r="I1907" s="55"/>
    </row>
    <row r="1908" spans="2:9" ht="15" x14ac:dyDescent="0.2">
      <c r="B1908" s="55">
        <f>WEEKNUM(C1908)</f>
        <v>13</v>
      </c>
      <c r="C1908" s="56">
        <v>44276</v>
      </c>
      <c r="D1908" s="55"/>
      <c r="E1908" s="55"/>
      <c r="F1908" s="55"/>
      <c r="G1908" s="55"/>
      <c r="H1908" s="55"/>
      <c r="I1908" s="55"/>
    </row>
    <row r="1909" spans="2:9" ht="15" x14ac:dyDescent="0.2">
      <c r="B1909" s="55">
        <f>WEEKNUM(C1909)</f>
        <v>13</v>
      </c>
      <c r="C1909" s="56">
        <v>44277</v>
      </c>
      <c r="D1909" s="55"/>
      <c r="E1909" s="55"/>
      <c r="F1909" s="55"/>
      <c r="G1909" s="55"/>
      <c r="H1909" s="55"/>
      <c r="I1909" s="55"/>
    </row>
    <row r="1910" spans="2:9" ht="15" x14ac:dyDescent="0.2">
      <c r="B1910" s="55">
        <f>WEEKNUM(C1910)</f>
        <v>13</v>
      </c>
      <c r="C1910" s="56">
        <v>44278</v>
      </c>
      <c r="D1910" s="55"/>
      <c r="E1910" s="55"/>
      <c r="F1910" s="55"/>
      <c r="G1910" s="55"/>
      <c r="H1910" s="55"/>
      <c r="I1910" s="55"/>
    </row>
    <row r="1911" spans="2:9" ht="15" x14ac:dyDescent="0.2">
      <c r="B1911" s="55">
        <f>WEEKNUM(C1911)</f>
        <v>13</v>
      </c>
      <c r="C1911" s="56">
        <v>44279</v>
      </c>
      <c r="D1911" s="55"/>
      <c r="E1911" s="55"/>
      <c r="F1911" s="55"/>
      <c r="G1911" s="55"/>
      <c r="H1911" s="55"/>
      <c r="I1911" s="55"/>
    </row>
    <row r="1912" spans="2:9" ht="15" x14ac:dyDescent="0.2">
      <c r="B1912" s="55">
        <f>WEEKNUM(C1912)</f>
        <v>13</v>
      </c>
      <c r="C1912" s="56">
        <v>44280</v>
      </c>
      <c r="D1912" s="55"/>
      <c r="E1912" s="55"/>
      <c r="F1912" s="55"/>
      <c r="G1912" s="55"/>
      <c r="H1912" s="55"/>
      <c r="I1912" s="55"/>
    </row>
    <row r="1913" spans="2:9" ht="15" x14ac:dyDescent="0.2">
      <c r="B1913" s="55">
        <f>WEEKNUM(C1913)</f>
        <v>13</v>
      </c>
      <c r="C1913" s="56">
        <v>44281</v>
      </c>
      <c r="D1913" s="55"/>
      <c r="E1913" s="55"/>
      <c r="F1913" s="55"/>
      <c r="G1913" s="55"/>
      <c r="H1913" s="55"/>
      <c r="I1913" s="55"/>
    </row>
    <row r="1914" spans="2:9" ht="15" x14ac:dyDescent="0.2">
      <c r="B1914" s="55">
        <f>WEEKNUM(C1914)</f>
        <v>13</v>
      </c>
      <c r="C1914" s="56">
        <v>44282</v>
      </c>
      <c r="D1914" s="55"/>
      <c r="E1914" s="55"/>
      <c r="F1914" s="55"/>
      <c r="G1914" s="55"/>
      <c r="H1914" s="55"/>
      <c r="I1914" s="55"/>
    </row>
    <row r="1915" spans="2:9" ht="15" x14ac:dyDescent="0.2">
      <c r="B1915" s="55">
        <f>WEEKNUM(C1915)</f>
        <v>14</v>
      </c>
      <c r="C1915" s="56">
        <v>44283</v>
      </c>
      <c r="D1915" s="55"/>
      <c r="E1915" s="55"/>
      <c r="F1915" s="55"/>
      <c r="G1915" s="55"/>
      <c r="H1915" s="55"/>
      <c r="I1915" s="55"/>
    </row>
    <row r="1916" spans="2:9" ht="15" x14ac:dyDescent="0.2">
      <c r="B1916" s="55">
        <f>WEEKNUM(C1916)</f>
        <v>14</v>
      </c>
      <c r="C1916" s="56">
        <v>44284</v>
      </c>
      <c r="D1916" s="55"/>
      <c r="E1916" s="55"/>
      <c r="F1916" s="55"/>
      <c r="G1916" s="55"/>
      <c r="H1916" s="55"/>
      <c r="I1916" s="55"/>
    </row>
    <row r="1917" spans="2:9" ht="15" x14ac:dyDescent="0.2">
      <c r="B1917" s="55">
        <f>WEEKNUM(C1917)</f>
        <v>14</v>
      </c>
      <c r="C1917" s="56">
        <v>44285</v>
      </c>
      <c r="D1917" s="55"/>
      <c r="E1917" s="55"/>
      <c r="F1917" s="55"/>
      <c r="G1917" s="55"/>
      <c r="H1917" s="55"/>
      <c r="I1917" s="55"/>
    </row>
    <row r="1918" spans="2:9" ht="15" x14ac:dyDescent="0.2">
      <c r="B1918" s="55">
        <f>WEEKNUM(C1918)</f>
        <v>14</v>
      </c>
      <c r="C1918" s="56">
        <v>44286</v>
      </c>
      <c r="D1918" s="55"/>
      <c r="E1918" s="55"/>
      <c r="F1918" s="55"/>
      <c r="G1918" s="55"/>
      <c r="H1918" s="55"/>
      <c r="I1918" s="55"/>
    </row>
    <row r="1919" spans="2:9" ht="15" x14ac:dyDescent="0.2">
      <c r="B1919" s="55">
        <f>WEEKNUM(C1919)</f>
        <v>14</v>
      </c>
      <c r="C1919" s="56">
        <v>44287</v>
      </c>
      <c r="D1919" s="55"/>
      <c r="E1919" s="55"/>
      <c r="F1919" s="55"/>
      <c r="G1919" s="55"/>
      <c r="H1919" s="55"/>
      <c r="I1919" s="55"/>
    </row>
    <row r="1920" spans="2:9" ht="15" x14ac:dyDescent="0.2">
      <c r="B1920" s="55">
        <f>WEEKNUM(C1920)</f>
        <v>14</v>
      </c>
      <c r="C1920" s="56">
        <v>44288</v>
      </c>
      <c r="D1920" s="55"/>
      <c r="E1920" s="55"/>
      <c r="F1920" s="55"/>
      <c r="G1920" s="55"/>
      <c r="H1920" s="55"/>
      <c r="I1920" s="55"/>
    </row>
    <row r="1921" spans="2:9" ht="15" x14ac:dyDescent="0.2">
      <c r="B1921" s="55">
        <f>WEEKNUM(C1921)</f>
        <v>14</v>
      </c>
      <c r="C1921" s="56">
        <v>44289</v>
      </c>
      <c r="D1921" s="55"/>
      <c r="E1921" s="55"/>
      <c r="F1921" s="55"/>
      <c r="G1921" s="55"/>
      <c r="H1921" s="55"/>
      <c r="I1921" s="55"/>
    </row>
    <row r="1922" spans="2:9" ht="15" x14ac:dyDescent="0.2">
      <c r="B1922" s="55">
        <f>WEEKNUM(C1922)</f>
        <v>15</v>
      </c>
      <c r="C1922" s="56">
        <v>44290</v>
      </c>
      <c r="D1922" s="55"/>
      <c r="E1922" s="55"/>
      <c r="F1922" s="55"/>
      <c r="G1922" s="55"/>
      <c r="H1922" s="55"/>
      <c r="I1922" s="55"/>
    </row>
    <row r="1923" spans="2:9" ht="15" x14ac:dyDescent="0.2">
      <c r="B1923" s="55">
        <f>WEEKNUM(C1923)</f>
        <v>15</v>
      </c>
      <c r="C1923" s="56">
        <v>44291</v>
      </c>
      <c r="D1923" s="55"/>
      <c r="E1923" s="55"/>
      <c r="F1923" s="55"/>
      <c r="G1923" s="55"/>
      <c r="H1923" s="55"/>
      <c r="I1923" s="55"/>
    </row>
    <row r="1924" spans="2:9" ht="15" x14ac:dyDescent="0.2">
      <c r="B1924" s="55">
        <f>WEEKNUM(C1924)</f>
        <v>15</v>
      </c>
      <c r="C1924" s="56">
        <v>44292</v>
      </c>
      <c r="D1924" s="55"/>
      <c r="E1924" s="55"/>
      <c r="F1924" s="55"/>
      <c r="G1924" s="55"/>
      <c r="H1924" s="55"/>
      <c r="I1924" s="55"/>
    </row>
    <row r="1925" spans="2:9" ht="15" x14ac:dyDescent="0.2">
      <c r="B1925" s="55">
        <f>WEEKNUM(C1925)</f>
        <v>15</v>
      </c>
      <c r="C1925" s="56">
        <v>44293</v>
      </c>
      <c r="D1925" s="55"/>
      <c r="E1925" s="55"/>
      <c r="F1925" s="55"/>
      <c r="G1925" s="55"/>
      <c r="H1925" s="55"/>
      <c r="I1925" s="55"/>
    </row>
    <row r="1926" spans="2:9" ht="15" x14ac:dyDescent="0.2">
      <c r="B1926" s="55">
        <f>WEEKNUM(C1926)</f>
        <v>15</v>
      </c>
      <c r="C1926" s="56">
        <v>44294</v>
      </c>
      <c r="D1926" s="55"/>
      <c r="E1926" s="55"/>
      <c r="F1926" s="55"/>
      <c r="G1926" s="55"/>
      <c r="H1926" s="55"/>
      <c r="I1926" s="55"/>
    </row>
    <row r="1927" spans="2:9" ht="15" x14ac:dyDescent="0.2">
      <c r="B1927" s="55">
        <f>WEEKNUM(C1927)</f>
        <v>15</v>
      </c>
      <c r="C1927" s="56">
        <v>44295</v>
      </c>
      <c r="D1927" s="55"/>
      <c r="E1927" s="55"/>
      <c r="F1927" s="55"/>
      <c r="G1927" s="55"/>
      <c r="H1927" s="55"/>
      <c r="I1927" s="55"/>
    </row>
    <row r="1928" spans="2:9" ht="15" x14ac:dyDescent="0.2">
      <c r="B1928" s="55">
        <f>WEEKNUM(C1928)</f>
        <v>15</v>
      </c>
      <c r="C1928" s="56">
        <v>44296</v>
      </c>
      <c r="D1928" s="55"/>
      <c r="E1928" s="55"/>
      <c r="F1928" s="55"/>
      <c r="G1928" s="55"/>
      <c r="H1928" s="55"/>
      <c r="I1928" s="55"/>
    </row>
    <row r="1929" spans="2:9" ht="15" x14ac:dyDescent="0.2">
      <c r="B1929" s="55">
        <f>WEEKNUM(C1929)</f>
        <v>16</v>
      </c>
      <c r="C1929" s="56">
        <v>44297</v>
      </c>
      <c r="D1929" s="55"/>
      <c r="E1929" s="55"/>
      <c r="F1929" s="55"/>
      <c r="G1929" s="55"/>
      <c r="H1929" s="55"/>
      <c r="I1929" s="55"/>
    </row>
    <row r="1930" spans="2:9" ht="15" x14ac:dyDescent="0.2">
      <c r="B1930" s="55">
        <f>WEEKNUM(C1930)</f>
        <v>16</v>
      </c>
      <c r="C1930" s="56">
        <v>44298</v>
      </c>
      <c r="D1930" s="55"/>
      <c r="E1930" s="55"/>
      <c r="F1930" s="55"/>
      <c r="G1930" s="55"/>
      <c r="H1930" s="55"/>
      <c r="I1930" s="55"/>
    </row>
    <row r="1931" spans="2:9" ht="15" x14ac:dyDescent="0.2">
      <c r="B1931" s="55">
        <f>WEEKNUM(C1931)</f>
        <v>16</v>
      </c>
      <c r="C1931" s="56">
        <v>44299</v>
      </c>
      <c r="D1931" s="55"/>
      <c r="E1931" s="55"/>
      <c r="F1931" s="55"/>
      <c r="G1931" s="55"/>
      <c r="H1931" s="55"/>
      <c r="I1931" s="55"/>
    </row>
    <row r="1932" spans="2:9" ht="15" x14ac:dyDescent="0.2">
      <c r="B1932" s="55">
        <f>WEEKNUM(C1932)</f>
        <v>16</v>
      </c>
      <c r="C1932" s="56">
        <v>44300</v>
      </c>
      <c r="D1932" s="55"/>
      <c r="E1932" s="55"/>
      <c r="F1932" s="55"/>
      <c r="G1932" s="55"/>
      <c r="H1932" s="55"/>
      <c r="I1932" s="55"/>
    </row>
    <row r="1933" spans="2:9" ht="15" x14ac:dyDescent="0.2">
      <c r="B1933" s="55">
        <f>WEEKNUM(C1933)</f>
        <v>16</v>
      </c>
      <c r="C1933" s="56">
        <v>44301</v>
      </c>
      <c r="D1933" s="55"/>
      <c r="E1933" s="55"/>
      <c r="F1933" s="55"/>
      <c r="G1933" s="55"/>
      <c r="H1933" s="55"/>
      <c r="I1933" s="55"/>
    </row>
    <row r="1934" spans="2:9" ht="15" x14ac:dyDescent="0.2">
      <c r="B1934" s="55">
        <f>WEEKNUM(C1934)</f>
        <v>16</v>
      </c>
      <c r="C1934" s="56">
        <v>44302</v>
      </c>
      <c r="D1934" s="55"/>
      <c r="E1934" s="55"/>
      <c r="F1934" s="55"/>
      <c r="G1934" s="55"/>
      <c r="H1934" s="55"/>
      <c r="I1934" s="55"/>
    </row>
    <row r="1935" spans="2:9" ht="15" x14ac:dyDescent="0.2">
      <c r="B1935" s="55">
        <f>WEEKNUM(C1935)</f>
        <v>16</v>
      </c>
      <c r="C1935" s="56">
        <v>44303</v>
      </c>
      <c r="D1935" s="55"/>
      <c r="E1935" s="55"/>
      <c r="F1935" s="55"/>
      <c r="G1935" s="55"/>
      <c r="H1935" s="55"/>
      <c r="I1935" s="55"/>
    </row>
    <row r="1936" spans="2:9" ht="15" x14ac:dyDescent="0.2">
      <c r="B1936" s="55">
        <f>WEEKNUM(C1936)</f>
        <v>17</v>
      </c>
      <c r="C1936" s="56">
        <v>44304</v>
      </c>
      <c r="D1936" s="55"/>
      <c r="E1936" s="55"/>
      <c r="F1936" s="55"/>
      <c r="G1936" s="55"/>
      <c r="H1936" s="55"/>
      <c r="I1936" s="55"/>
    </row>
    <row r="1937" spans="2:9" ht="15" x14ac:dyDescent="0.2">
      <c r="B1937" s="55">
        <f>WEEKNUM(C1937)</f>
        <v>17</v>
      </c>
      <c r="C1937" s="56">
        <v>44305</v>
      </c>
      <c r="D1937" s="55"/>
      <c r="E1937" s="55"/>
      <c r="F1937" s="55"/>
      <c r="G1937" s="55"/>
      <c r="H1937" s="55"/>
      <c r="I1937" s="55"/>
    </row>
    <row r="1938" spans="2:9" ht="15" x14ac:dyDescent="0.2">
      <c r="B1938" s="55">
        <f>WEEKNUM(C1938)</f>
        <v>17</v>
      </c>
      <c r="C1938" s="56">
        <v>44306</v>
      </c>
      <c r="D1938" s="55"/>
      <c r="E1938" s="55"/>
      <c r="F1938" s="55"/>
      <c r="G1938" s="55"/>
      <c r="H1938" s="55"/>
      <c r="I1938" s="55"/>
    </row>
    <row r="1939" spans="2:9" ht="15" x14ac:dyDescent="0.2">
      <c r="B1939" s="55">
        <f>WEEKNUM(C1939)</f>
        <v>17</v>
      </c>
      <c r="C1939" s="56">
        <v>44307</v>
      </c>
      <c r="D1939" s="55"/>
      <c r="E1939" s="55"/>
      <c r="F1939" s="55"/>
      <c r="G1939" s="55"/>
      <c r="H1939" s="55"/>
      <c r="I1939" s="55"/>
    </row>
    <row r="1940" spans="2:9" ht="15" x14ac:dyDescent="0.2">
      <c r="B1940" s="55">
        <f>WEEKNUM(C1940)</f>
        <v>17</v>
      </c>
      <c r="C1940" s="56">
        <v>44308</v>
      </c>
      <c r="D1940" s="55"/>
      <c r="E1940" s="55"/>
      <c r="F1940" s="55"/>
      <c r="G1940" s="55"/>
      <c r="H1940" s="55"/>
      <c r="I1940" s="55"/>
    </row>
    <row r="1941" spans="2:9" ht="15" x14ac:dyDescent="0.2">
      <c r="B1941" s="55">
        <f>WEEKNUM(C1941)</f>
        <v>17</v>
      </c>
      <c r="C1941" s="56">
        <v>44309</v>
      </c>
      <c r="D1941" s="55"/>
      <c r="E1941" s="55"/>
      <c r="F1941" s="55"/>
      <c r="G1941" s="55"/>
      <c r="H1941" s="55"/>
      <c r="I1941" s="55"/>
    </row>
    <row r="1942" spans="2:9" ht="15" x14ac:dyDescent="0.2">
      <c r="B1942" s="55">
        <f>WEEKNUM(C1942)</f>
        <v>17</v>
      </c>
      <c r="C1942" s="56">
        <v>44310</v>
      </c>
      <c r="D1942" s="55"/>
      <c r="E1942" s="55"/>
      <c r="F1942" s="55"/>
      <c r="G1942" s="55"/>
      <c r="H1942" s="55"/>
      <c r="I1942" s="55"/>
    </row>
    <row r="1943" spans="2:9" ht="15" x14ac:dyDescent="0.2">
      <c r="B1943" s="55">
        <f>WEEKNUM(C1943)</f>
        <v>18</v>
      </c>
      <c r="C1943" s="56">
        <v>44311</v>
      </c>
      <c r="D1943" s="55"/>
      <c r="E1943" s="55"/>
      <c r="F1943" s="55"/>
      <c r="G1943" s="55"/>
      <c r="H1943" s="55"/>
      <c r="I1943" s="55"/>
    </row>
    <row r="1944" spans="2:9" ht="15" x14ac:dyDescent="0.2">
      <c r="B1944" s="55">
        <f>WEEKNUM(C1944)</f>
        <v>18</v>
      </c>
      <c r="C1944" s="56">
        <v>44312</v>
      </c>
      <c r="D1944" s="55"/>
      <c r="E1944" s="55"/>
      <c r="F1944" s="55"/>
      <c r="G1944" s="55"/>
      <c r="H1944" s="55"/>
      <c r="I1944" s="55"/>
    </row>
    <row r="1945" spans="2:9" ht="15" x14ac:dyDescent="0.2">
      <c r="B1945" s="55">
        <f>WEEKNUM(C1945)</f>
        <v>18</v>
      </c>
      <c r="C1945" s="56">
        <v>44313</v>
      </c>
      <c r="D1945" s="55"/>
      <c r="E1945" s="55"/>
      <c r="F1945" s="55"/>
      <c r="G1945" s="55"/>
      <c r="H1945" s="55"/>
      <c r="I1945" s="55"/>
    </row>
    <row r="1946" spans="2:9" ht="15" x14ac:dyDescent="0.2">
      <c r="B1946" s="55">
        <f>WEEKNUM(C1946)</f>
        <v>18</v>
      </c>
      <c r="C1946" s="56">
        <v>44314</v>
      </c>
      <c r="D1946" s="55"/>
      <c r="E1946" s="55"/>
      <c r="F1946" s="55"/>
      <c r="G1946" s="55"/>
      <c r="H1946" s="55"/>
      <c r="I1946" s="55"/>
    </row>
    <row r="1947" spans="2:9" ht="15" x14ac:dyDescent="0.2">
      <c r="B1947" s="55">
        <f>WEEKNUM(C1947)</f>
        <v>18</v>
      </c>
      <c r="C1947" s="56">
        <v>44315</v>
      </c>
      <c r="D1947" s="55"/>
      <c r="E1947" s="55"/>
      <c r="F1947" s="55"/>
      <c r="G1947" s="55"/>
      <c r="H1947" s="55"/>
      <c r="I1947" s="55"/>
    </row>
    <row r="1948" spans="2:9" ht="15" x14ac:dyDescent="0.2">
      <c r="B1948" s="55">
        <f>WEEKNUM(C1948)</f>
        <v>18</v>
      </c>
      <c r="C1948" s="56">
        <v>44316</v>
      </c>
      <c r="D1948" s="55"/>
      <c r="E1948" s="55"/>
      <c r="F1948" s="55"/>
      <c r="G1948" s="55"/>
      <c r="H1948" s="55"/>
      <c r="I1948" s="55"/>
    </row>
    <row r="1949" spans="2:9" ht="15" x14ac:dyDescent="0.2">
      <c r="B1949" s="55">
        <f>WEEKNUM(C1949)</f>
        <v>18</v>
      </c>
      <c r="C1949" s="56">
        <v>44317</v>
      </c>
      <c r="D1949" s="55"/>
      <c r="E1949" s="55"/>
      <c r="F1949" s="55"/>
      <c r="G1949" s="55"/>
      <c r="H1949" s="55"/>
      <c r="I1949" s="55"/>
    </row>
    <row r="1950" spans="2:9" ht="15" x14ac:dyDescent="0.2">
      <c r="B1950" s="55">
        <f>WEEKNUM(C1950)</f>
        <v>19</v>
      </c>
      <c r="C1950" s="56">
        <v>44318</v>
      </c>
      <c r="D1950" s="55"/>
      <c r="E1950" s="55"/>
      <c r="F1950" s="55"/>
      <c r="G1950" s="55"/>
      <c r="H1950" s="55"/>
      <c r="I1950" s="55"/>
    </row>
    <row r="1951" spans="2:9" ht="15" x14ac:dyDescent="0.2">
      <c r="B1951" s="55">
        <f>WEEKNUM(C1951)</f>
        <v>19</v>
      </c>
      <c r="C1951" s="56">
        <v>44319</v>
      </c>
      <c r="D1951" s="55"/>
      <c r="E1951" s="55"/>
      <c r="F1951" s="55"/>
      <c r="G1951" s="55"/>
      <c r="H1951" s="55"/>
      <c r="I1951" s="55"/>
    </row>
    <row r="1952" spans="2:9" ht="15" x14ac:dyDescent="0.2">
      <c r="B1952" s="55">
        <f>WEEKNUM(C1952)</f>
        <v>19</v>
      </c>
      <c r="C1952" s="56">
        <v>44320</v>
      </c>
      <c r="D1952" s="55"/>
      <c r="E1952" s="55"/>
      <c r="F1952" s="55"/>
      <c r="G1952" s="55"/>
      <c r="H1952" s="55"/>
      <c r="I1952" s="55"/>
    </row>
    <row r="1953" spans="2:9" ht="15" x14ac:dyDescent="0.2">
      <c r="B1953" s="55">
        <f>WEEKNUM(C1953)</f>
        <v>19</v>
      </c>
      <c r="C1953" s="56">
        <v>44321</v>
      </c>
      <c r="D1953" s="55"/>
      <c r="E1953" s="55"/>
      <c r="F1953" s="55"/>
      <c r="G1953" s="55"/>
      <c r="H1953" s="55"/>
      <c r="I1953" s="55"/>
    </row>
    <row r="1954" spans="2:9" ht="15" x14ac:dyDescent="0.2">
      <c r="B1954" s="55">
        <f>WEEKNUM(C1954)</f>
        <v>19</v>
      </c>
      <c r="C1954" s="56">
        <v>44322</v>
      </c>
      <c r="D1954" s="55"/>
      <c r="E1954" s="55"/>
      <c r="F1954" s="55"/>
      <c r="G1954" s="55"/>
      <c r="H1954" s="55"/>
      <c r="I1954" s="55"/>
    </row>
    <row r="1955" spans="2:9" ht="15" x14ac:dyDescent="0.2">
      <c r="B1955" s="55">
        <f>WEEKNUM(C1955)</f>
        <v>19</v>
      </c>
      <c r="C1955" s="56">
        <v>44323</v>
      </c>
      <c r="D1955" s="55"/>
      <c r="E1955" s="55"/>
      <c r="F1955" s="55"/>
      <c r="G1955" s="55"/>
      <c r="H1955" s="55"/>
      <c r="I1955" s="55"/>
    </row>
    <row r="1956" spans="2:9" ht="15" x14ac:dyDescent="0.2">
      <c r="B1956" s="55">
        <f>WEEKNUM(C1956)</f>
        <v>19</v>
      </c>
      <c r="C1956" s="56">
        <v>44324</v>
      </c>
      <c r="D1956" s="55"/>
      <c r="E1956" s="55"/>
      <c r="F1956" s="55"/>
      <c r="G1956" s="55"/>
      <c r="H1956" s="55"/>
      <c r="I1956" s="55"/>
    </row>
    <row r="1957" spans="2:9" ht="15" x14ac:dyDescent="0.2">
      <c r="B1957" s="55">
        <f>WEEKNUM(C1957)</f>
        <v>20</v>
      </c>
      <c r="C1957" s="56">
        <v>44325</v>
      </c>
      <c r="D1957" s="55"/>
      <c r="E1957" s="55"/>
      <c r="F1957" s="55"/>
      <c r="G1957" s="55"/>
      <c r="H1957" s="55"/>
      <c r="I1957" s="55"/>
    </row>
    <row r="1958" spans="2:9" ht="15" x14ac:dyDescent="0.2">
      <c r="B1958" s="55">
        <f>WEEKNUM(C1958)</f>
        <v>20</v>
      </c>
      <c r="C1958" s="56">
        <v>44326</v>
      </c>
      <c r="D1958" s="55"/>
      <c r="E1958" s="55"/>
      <c r="F1958" s="55"/>
      <c r="G1958" s="55"/>
      <c r="H1958" s="55"/>
      <c r="I1958" s="55"/>
    </row>
    <row r="1959" spans="2:9" ht="15" x14ac:dyDescent="0.2">
      <c r="B1959" s="55">
        <f>WEEKNUM(C1959)</f>
        <v>20</v>
      </c>
      <c r="C1959" s="56">
        <v>44327</v>
      </c>
      <c r="D1959" s="55"/>
      <c r="E1959" s="55"/>
      <c r="F1959" s="55"/>
      <c r="G1959" s="55"/>
      <c r="H1959" s="55"/>
      <c r="I1959" s="55"/>
    </row>
    <row r="1960" spans="2:9" ht="15" x14ac:dyDescent="0.2">
      <c r="B1960" s="55">
        <f>WEEKNUM(C1960)</f>
        <v>20</v>
      </c>
      <c r="C1960" s="56">
        <v>44328</v>
      </c>
      <c r="D1960" s="55"/>
      <c r="E1960" s="55"/>
      <c r="F1960" s="55"/>
      <c r="G1960" s="55"/>
      <c r="H1960" s="55"/>
      <c r="I1960" s="55"/>
    </row>
    <row r="1961" spans="2:9" ht="15" x14ac:dyDescent="0.2">
      <c r="B1961" s="55">
        <f>WEEKNUM(C1961)</f>
        <v>20</v>
      </c>
      <c r="C1961" s="56">
        <v>44329</v>
      </c>
      <c r="D1961" s="55"/>
      <c r="E1961" s="55"/>
      <c r="F1961" s="55"/>
      <c r="G1961" s="55"/>
      <c r="H1961" s="55"/>
      <c r="I1961" s="55"/>
    </row>
    <row r="1962" spans="2:9" ht="15" x14ac:dyDescent="0.2">
      <c r="B1962" s="55">
        <f>WEEKNUM(C1962)</f>
        <v>20</v>
      </c>
      <c r="C1962" s="56">
        <v>44330</v>
      </c>
      <c r="D1962" s="55"/>
      <c r="E1962" s="55"/>
      <c r="F1962" s="55"/>
      <c r="G1962" s="55"/>
      <c r="H1962" s="55"/>
      <c r="I1962" s="55"/>
    </row>
    <row r="1963" spans="2:9" ht="15" x14ac:dyDescent="0.2">
      <c r="B1963" s="55">
        <f>WEEKNUM(C1963)</f>
        <v>20</v>
      </c>
      <c r="C1963" s="56">
        <v>44331</v>
      </c>
      <c r="D1963" s="55"/>
      <c r="E1963" s="55"/>
      <c r="F1963" s="55"/>
      <c r="G1963" s="55"/>
      <c r="H1963" s="55"/>
      <c r="I1963" s="55"/>
    </row>
    <row r="1964" spans="2:9" ht="15" x14ac:dyDescent="0.2">
      <c r="B1964" s="55">
        <f>WEEKNUM(C1964)</f>
        <v>21</v>
      </c>
      <c r="C1964" s="56">
        <v>44332</v>
      </c>
      <c r="D1964" s="55"/>
      <c r="E1964" s="55"/>
      <c r="F1964" s="55"/>
      <c r="G1964" s="55"/>
      <c r="H1964" s="55"/>
      <c r="I1964" s="55"/>
    </row>
    <row r="1965" spans="2:9" ht="15" x14ac:dyDescent="0.2">
      <c r="B1965" s="55">
        <f>WEEKNUM(C1965)</f>
        <v>21</v>
      </c>
      <c r="C1965" s="56">
        <v>44333</v>
      </c>
      <c r="D1965" s="55"/>
      <c r="E1965" s="55"/>
      <c r="F1965" s="55"/>
      <c r="G1965" s="55"/>
      <c r="H1965" s="55"/>
      <c r="I1965" s="55"/>
    </row>
    <row r="1966" spans="2:9" ht="15" x14ac:dyDescent="0.2">
      <c r="B1966" s="55">
        <f>WEEKNUM(C1966)</f>
        <v>21</v>
      </c>
      <c r="C1966" s="56">
        <v>44334</v>
      </c>
      <c r="D1966" s="55"/>
      <c r="E1966" s="55"/>
      <c r="F1966" s="55"/>
      <c r="G1966" s="55"/>
      <c r="H1966" s="55"/>
      <c r="I1966" s="55"/>
    </row>
    <row r="1967" spans="2:9" ht="15" x14ac:dyDescent="0.2">
      <c r="B1967" s="55">
        <f>WEEKNUM(C1967)</f>
        <v>21</v>
      </c>
      <c r="C1967" s="56">
        <v>44335</v>
      </c>
      <c r="D1967" s="55"/>
      <c r="E1967" s="55"/>
      <c r="F1967" s="55"/>
      <c r="G1967" s="55"/>
      <c r="H1967" s="55"/>
      <c r="I1967" s="55"/>
    </row>
    <row r="1968" spans="2:9" ht="15" x14ac:dyDescent="0.2">
      <c r="B1968" s="55">
        <f>WEEKNUM(C1968)</f>
        <v>21</v>
      </c>
      <c r="C1968" s="56">
        <v>44336</v>
      </c>
      <c r="D1968" s="55"/>
      <c r="E1968" s="55"/>
      <c r="F1968" s="55"/>
      <c r="G1968" s="55"/>
      <c r="H1968" s="55"/>
      <c r="I1968" s="55"/>
    </row>
    <row r="1969" spans="2:9" ht="15" x14ac:dyDescent="0.2">
      <c r="B1969" s="55">
        <f>WEEKNUM(C1969)</f>
        <v>21</v>
      </c>
      <c r="C1969" s="56">
        <v>44337</v>
      </c>
      <c r="D1969" s="55"/>
      <c r="E1969" s="55"/>
      <c r="F1969" s="55"/>
      <c r="G1969" s="55"/>
      <c r="H1969" s="55"/>
      <c r="I1969" s="55"/>
    </row>
    <row r="1970" spans="2:9" ht="15" x14ac:dyDescent="0.2">
      <c r="B1970" s="55">
        <f>WEEKNUM(C1970)</f>
        <v>21</v>
      </c>
      <c r="C1970" s="56">
        <v>44338</v>
      </c>
      <c r="D1970" s="55"/>
      <c r="E1970" s="55"/>
      <c r="F1970" s="55"/>
      <c r="G1970" s="55"/>
      <c r="H1970" s="55"/>
      <c r="I1970" s="55"/>
    </row>
    <row r="1971" spans="2:9" ht="15" x14ac:dyDescent="0.2">
      <c r="B1971" s="55">
        <f>WEEKNUM(C1971)</f>
        <v>22</v>
      </c>
      <c r="C1971" s="56">
        <v>44339</v>
      </c>
      <c r="D1971" s="55"/>
      <c r="E1971" s="55"/>
      <c r="F1971" s="55"/>
      <c r="G1971" s="55"/>
      <c r="H1971" s="55"/>
      <c r="I1971" s="55"/>
    </row>
    <row r="1972" spans="2:9" ht="15" x14ac:dyDescent="0.2">
      <c r="B1972" s="55">
        <f>WEEKNUM(C1972)</f>
        <v>22</v>
      </c>
      <c r="C1972" s="56">
        <v>44340</v>
      </c>
      <c r="D1972" s="55"/>
      <c r="E1972" s="55"/>
      <c r="F1972" s="55"/>
      <c r="G1972" s="55"/>
      <c r="H1972" s="55"/>
      <c r="I1972" s="55"/>
    </row>
    <row r="1973" spans="2:9" ht="15" x14ac:dyDescent="0.2">
      <c r="B1973" s="55">
        <f>WEEKNUM(C1973)</f>
        <v>22</v>
      </c>
      <c r="C1973" s="56">
        <v>44341</v>
      </c>
      <c r="D1973" s="55"/>
      <c r="E1973" s="55"/>
      <c r="F1973" s="55"/>
      <c r="G1973" s="55"/>
      <c r="H1973" s="55"/>
      <c r="I1973" s="55"/>
    </row>
    <row r="1974" spans="2:9" ht="15" x14ac:dyDescent="0.2">
      <c r="B1974" s="55">
        <f>WEEKNUM(C1974)</f>
        <v>22</v>
      </c>
      <c r="C1974" s="56">
        <v>44342</v>
      </c>
      <c r="D1974" s="55"/>
      <c r="E1974" s="55"/>
      <c r="F1974" s="55"/>
      <c r="G1974" s="55"/>
      <c r="H1974" s="55"/>
      <c r="I1974" s="55"/>
    </row>
    <row r="1975" spans="2:9" ht="15" x14ac:dyDescent="0.2">
      <c r="B1975" s="55">
        <f>WEEKNUM(C1975)</f>
        <v>22</v>
      </c>
      <c r="C1975" s="56">
        <v>44343</v>
      </c>
      <c r="D1975" s="55"/>
      <c r="E1975" s="55"/>
      <c r="F1975" s="55"/>
      <c r="G1975" s="55"/>
      <c r="H1975" s="55"/>
      <c r="I1975" s="55"/>
    </row>
    <row r="1976" spans="2:9" ht="15" x14ac:dyDescent="0.2">
      <c r="B1976" s="55">
        <f>WEEKNUM(C1976)</f>
        <v>22</v>
      </c>
      <c r="C1976" s="56">
        <v>44344</v>
      </c>
      <c r="D1976" s="55"/>
      <c r="E1976" s="55"/>
      <c r="F1976" s="55"/>
      <c r="G1976" s="55"/>
      <c r="H1976" s="55"/>
      <c r="I1976" s="55"/>
    </row>
    <row r="1977" spans="2:9" ht="15" x14ac:dyDescent="0.2">
      <c r="B1977" s="55">
        <f>WEEKNUM(C1977)</f>
        <v>22</v>
      </c>
      <c r="C1977" s="56">
        <v>44345</v>
      </c>
      <c r="D1977" s="55"/>
      <c r="E1977" s="55"/>
      <c r="F1977" s="55"/>
      <c r="G1977" s="55"/>
      <c r="H1977" s="55"/>
      <c r="I1977" s="55"/>
    </row>
    <row r="1978" spans="2:9" ht="15" x14ac:dyDescent="0.2">
      <c r="B1978" s="55">
        <f>WEEKNUM(C1978)</f>
        <v>23</v>
      </c>
      <c r="C1978" s="56">
        <v>44346</v>
      </c>
      <c r="D1978" s="55"/>
      <c r="E1978" s="55"/>
      <c r="F1978" s="55"/>
      <c r="G1978" s="55"/>
      <c r="H1978" s="55"/>
      <c r="I1978" s="55"/>
    </row>
    <row r="1979" spans="2:9" ht="15" x14ac:dyDescent="0.2">
      <c r="B1979" s="55">
        <f>WEEKNUM(C1979)</f>
        <v>23</v>
      </c>
      <c r="C1979" s="56">
        <v>44347</v>
      </c>
      <c r="D1979" s="55"/>
      <c r="E1979" s="55"/>
      <c r="F1979" s="55"/>
      <c r="G1979" s="55"/>
      <c r="H1979" s="55"/>
      <c r="I1979" s="55"/>
    </row>
    <row r="1980" spans="2:9" ht="15" x14ac:dyDescent="0.2">
      <c r="B1980" s="55">
        <f>WEEKNUM(C1980)</f>
        <v>23</v>
      </c>
      <c r="C1980" s="56">
        <v>44348</v>
      </c>
      <c r="D1980" s="55"/>
      <c r="E1980" s="55"/>
      <c r="F1980" s="55"/>
      <c r="G1980" s="55"/>
      <c r="H1980" s="55"/>
      <c r="I1980" s="55"/>
    </row>
    <row r="1981" spans="2:9" ht="15" x14ac:dyDescent="0.2">
      <c r="B1981" s="55">
        <f>WEEKNUM(C1981)</f>
        <v>23</v>
      </c>
      <c r="C1981" s="56">
        <v>44349</v>
      </c>
      <c r="D1981" s="55"/>
      <c r="E1981" s="55"/>
      <c r="F1981" s="55"/>
      <c r="G1981" s="55"/>
      <c r="H1981" s="55"/>
      <c r="I1981" s="55"/>
    </row>
    <row r="1982" spans="2:9" ht="15" x14ac:dyDescent="0.2">
      <c r="B1982" s="55">
        <f>WEEKNUM(C1982)</f>
        <v>23</v>
      </c>
      <c r="C1982" s="56">
        <v>44350</v>
      </c>
      <c r="D1982" s="55"/>
      <c r="E1982" s="55"/>
      <c r="F1982" s="55"/>
      <c r="G1982" s="55"/>
      <c r="H1982" s="55"/>
      <c r="I1982" s="55"/>
    </row>
    <row r="1983" spans="2:9" ht="15" x14ac:dyDescent="0.2">
      <c r="B1983" s="55">
        <f>WEEKNUM(C1983)</f>
        <v>23</v>
      </c>
      <c r="C1983" s="56">
        <v>44351</v>
      </c>
      <c r="D1983" s="55"/>
      <c r="E1983" s="55"/>
      <c r="F1983" s="55"/>
      <c r="G1983" s="55"/>
      <c r="H1983" s="55"/>
      <c r="I1983" s="55"/>
    </row>
    <row r="1984" spans="2:9" ht="15" x14ac:dyDescent="0.2">
      <c r="B1984" s="55">
        <f>WEEKNUM(C1984)</f>
        <v>23</v>
      </c>
      <c r="C1984" s="56">
        <v>44352</v>
      </c>
      <c r="D1984" s="55"/>
      <c r="E1984" s="55"/>
      <c r="F1984" s="55"/>
      <c r="G1984" s="55"/>
      <c r="H1984" s="55"/>
      <c r="I1984" s="55"/>
    </row>
    <row r="1985" spans="2:9" ht="15" x14ac:dyDescent="0.2">
      <c r="B1985" s="55">
        <f>WEEKNUM(C1985)</f>
        <v>24</v>
      </c>
      <c r="C1985" s="56">
        <v>44353</v>
      </c>
      <c r="D1985" s="55"/>
      <c r="E1985" s="55"/>
      <c r="F1985" s="55"/>
      <c r="G1985" s="55"/>
      <c r="H1985" s="55"/>
      <c r="I1985" s="55"/>
    </row>
    <row r="1986" spans="2:9" ht="15" x14ac:dyDescent="0.2">
      <c r="B1986" s="55">
        <f>WEEKNUM(C1986)</f>
        <v>24</v>
      </c>
      <c r="C1986" s="56">
        <v>44354</v>
      </c>
      <c r="D1986" s="55"/>
      <c r="E1986" s="55"/>
      <c r="F1986" s="55"/>
      <c r="G1986" s="55"/>
      <c r="H1986" s="55"/>
      <c r="I1986" s="55"/>
    </row>
    <row r="1987" spans="2:9" ht="15" x14ac:dyDescent="0.2">
      <c r="B1987" s="55">
        <f>WEEKNUM(C1987)</f>
        <v>24</v>
      </c>
      <c r="C1987" s="56">
        <v>44355</v>
      </c>
      <c r="D1987" s="55"/>
      <c r="E1987" s="55"/>
      <c r="F1987" s="55"/>
      <c r="G1987" s="55"/>
      <c r="H1987" s="55"/>
      <c r="I1987" s="55"/>
    </row>
    <row r="1988" spans="2:9" ht="15" x14ac:dyDescent="0.2">
      <c r="B1988" s="55">
        <f>WEEKNUM(C1988)</f>
        <v>24</v>
      </c>
      <c r="C1988" s="56">
        <v>44356</v>
      </c>
      <c r="D1988" s="55"/>
      <c r="E1988" s="55"/>
      <c r="F1988" s="55"/>
      <c r="G1988" s="55"/>
      <c r="H1988" s="55"/>
      <c r="I1988" s="55"/>
    </row>
    <row r="1989" spans="2:9" ht="15" x14ac:dyDescent="0.2">
      <c r="B1989" s="55">
        <f>WEEKNUM(C1989)</f>
        <v>24</v>
      </c>
      <c r="C1989" s="56">
        <v>44357</v>
      </c>
      <c r="D1989" s="55"/>
      <c r="E1989" s="55"/>
      <c r="F1989" s="55"/>
      <c r="G1989" s="55"/>
      <c r="H1989" s="55"/>
      <c r="I1989" s="55"/>
    </row>
    <row r="1990" spans="2:9" ht="15" x14ac:dyDescent="0.2">
      <c r="B1990" s="55">
        <f>WEEKNUM(C1990)</f>
        <v>24</v>
      </c>
      <c r="C1990" s="56">
        <v>44358</v>
      </c>
      <c r="D1990" s="55"/>
      <c r="E1990" s="55"/>
      <c r="F1990" s="55"/>
      <c r="G1990" s="55"/>
      <c r="H1990" s="55"/>
      <c r="I1990" s="55"/>
    </row>
    <row r="1991" spans="2:9" ht="15" x14ac:dyDescent="0.2">
      <c r="B1991" s="55">
        <f>WEEKNUM(C1991)</f>
        <v>24</v>
      </c>
      <c r="C1991" s="56">
        <v>44359</v>
      </c>
      <c r="D1991" s="55"/>
      <c r="E1991" s="55"/>
      <c r="F1991" s="55"/>
      <c r="G1991" s="55"/>
      <c r="H1991" s="55"/>
      <c r="I1991" s="55"/>
    </row>
    <row r="1992" spans="2:9" ht="15" x14ac:dyDescent="0.2">
      <c r="B1992" s="55">
        <f>WEEKNUM(C1992)</f>
        <v>25</v>
      </c>
      <c r="C1992" s="56">
        <v>44360</v>
      </c>
      <c r="D1992" s="55"/>
      <c r="E1992" s="55"/>
      <c r="F1992" s="55"/>
      <c r="G1992" s="55"/>
      <c r="H1992" s="55"/>
      <c r="I1992" s="55"/>
    </row>
    <row r="1993" spans="2:9" ht="15" x14ac:dyDescent="0.2">
      <c r="B1993" s="55">
        <f>WEEKNUM(C1993)</f>
        <v>25</v>
      </c>
      <c r="C1993" s="56">
        <v>44361</v>
      </c>
      <c r="D1993" s="55"/>
      <c r="E1993" s="55"/>
      <c r="F1993" s="55"/>
      <c r="G1993" s="55"/>
      <c r="H1993" s="55"/>
      <c r="I1993" s="55"/>
    </row>
    <row r="1994" spans="2:9" ht="15" x14ac:dyDescent="0.2">
      <c r="B1994" s="55">
        <f>WEEKNUM(C1994)</f>
        <v>25</v>
      </c>
      <c r="C1994" s="56">
        <v>44362</v>
      </c>
      <c r="D1994" s="55"/>
      <c r="E1994" s="55"/>
      <c r="F1994" s="55"/>
      <c r="G1994" s="55"/>
      <c r="H1994" s="55"/>
      <c r="I1994" s="55"/>
    </row>
    <row r="1995" spans="2:9" ht="15" x14ac:dyDescent="0.2">
      <c r="B1995" s="55">
        <f>WEEKNUM(C1995)</f>
        <v>25</v>
      </c>
      <c r="C1995" s="56">
        <v>44363</v>
      </c>
      <c r="D1995" s="55"/>
      <c r="E1995" s="55"/>
      <c r="F1995" s="55"/>
      <c r="G1995" s="55"/>
      <c r="H1995" s="55"/>
      <c r="I1995" s="55"/>
    </row>
    <row r="1996" spans="2:9" ht="15" x14ac:dyDescent="0.2">
      <c r="B1996" s="55">
        <f>WEEKNUM(C1996)</f>
        <v>25</v>
      </c>
      <c r="C1996" s="56">
        <v>44364</v>
      </c>
      <c r="D1996" s="55"/>
      <c r="E1996" s="55"/>
      <c r="F1996" s="55"/>
      <c r="G1996" s="55"/>
      <c r="H1996" s="55"/>
      <c r="I1996" s="55"/>
    </row>
    <row r="1997" spans="2:9" ht="15" x14ac:dyDescent="0.2">
      <c r="B1997" s="55">
        <f>WEEKNUM(C1997)</f>
        <v>25</v>
      </c>
      <c r="C1997" s="56">
        <v>44365</v>
      </c>
      <c r="D1997" s="55"/>
      <c r="E1997" s="55"/>
      <c r="F1997" s="55"/>
      <c r="G1997" s="55"/>
      <c r="H1997" s="55"/>
      <c r="I1997" s="55"/>
    </row>
    <row r="1998" spans="2:9" ht="15" x14ac:dyDescent="0.2">
      <c r="B1998" s="55">
        <f>WEEKNUM(C1998)</f>
        <v>25</v>
      </c>
      <c r="C1998" s="56">
        <v>44366</v>
      </c>
      <c r="D1998" s="55"/>
      <c r="E1998" s="55"/>
      <c r="F1998" s="55"/>
      <c r="G1998" s="55"/>
      <c r="H1998" s="55"/>
      <c r="I1998" s="55"/>
    </row>
    <row r="1999" spans="2:9" ht="15" x14ac:dyDescent="0.2">
      <c r="B1999" s="55">
        <f>WEEKNUM(C1999)</f>
        <v>26</v>
      </c>
      <c r="C1999" s="56">
        <v>44367</v>
      </c>
      <c r="D1999" s="55"/>
      <c r="E1999" s="55"/>
      <c r="F1999" s="55"/>
      <c r="G1999" s="55"/>
      <c r="H1999" s="55"/>
      <c r="I1999" s="55"/>
    </row>
    <row r="2000" spans="2:9" ht="15" x14ac:dyDescent="0.2">
      <c r="B2000" s="55">
        <f>WEEKNUM(C2000)</f>
        <v>26</v>
      </c>
      <c r="C2000" s="56">
        <v>44368</v>
      </c>
      <c r="D2000" s="55"/>
      <c r="E2000" s="55"/>
      <c r="F2000" s="55"/>
      <c r="G2000" s="55"/>
      <c r="H2000" s="55"/>
      <c r="I2000" s="55"/>
    </row>
    <row r="2001" spans="2:9" ht="15" x14ac:dyDescent="0.2">
      <c r="B2001" s="55">
        <f>WEEKNUM(C2001)</f>
        <v>26</v>
      </c>
      <c r="C2001" s="56">
        <v>44369</v>
      </c>
      <c r="D2001" s="55"/>
      <c r="E2001" s="55"/>
      <c r="F2001" s="55"/>
      <c r="G2001" s="55"/>
      <c r="H2001" s="55"/>
      <c r="I2001" s="55"/>
    </row>
    <row r="2002" spans="2:9" ht="15" x14ac:dyDescent="0.2">
      <c r="B2002" s="55">
        <f>WEEKNUM(C2002)</f>
        <v>26</v>
      </c>
      <c r="C2002" s="56">
        <v>44370</v>
      </c>
      <c r="D2002" s="55"/>
      <c r="E2002" s="55"/>
      <c r="F2002" s="55"/>
      <c r="G2002" s="55"/>
      <c r="H2002" s="55"/>
      <c r="I2002" s="55"/>
    </row>
    <row r="2003" spans="2:9" ht="15" x14ac:dyDescent="0.2">
      <c r="B2003" s="55">
        <f>WEEKNUM(C2003)</f>
        <v>26</v>
      </c>
      <c r="C2003" s="56">
        <v>44371</v>
      </c>
      <c r="D2003" s="55"/>
      <c r="E2003" s="55"/>
      <c r="F2003" s="55"/>
      <c r="G2003" s="55"/>
      <c r="H2003" s="55"/>
      <c r="I2003" s="55"/>
    </row>
    <row r="2004" spans="2:9" ht="15" x14ac:dyDescent="0.2">
      <c r="B2004" s="55">
        <f>WEEKNUM(C2004)</f>
        <v>26</v>
      </c>
      <c r="C2004" s="56">
        <v>44372</v>
      </c>
      <c r="D2004" s="55"/>
      <c r="E2004" s="55"/>
      <c r="F2004" s="55"/>
      <c r="G2004" s="55"/>
      <c r="H2004" s="55"/>
      <c r="I2004" s="55"/>
    </row>
    <row r="2005" spans="2:9" ht="15" x14ac:dyDescent="0.2">
      <c r="B2005" s="55">
        <f>WEEKNUM(C2005)</f>
        <v>26</v>
      </c>
      <c r="C2005" s="56">
        <v>44373</v>
      </c>
      <c r="D2005" s="55"/>
      <c r="E2005" s="55"/>
      <c r="F2005" s="55"/>
      <c r="G2005" s="55"/>
      <c r="H2005" s="55"/>
      <c r="I2005" s="55"/>
    </row>
    <row r="2006" spans="2:9" ht="15" x14ac:dyDescent="0.2">
      <c r="B2006" s="55">
        <f>WEEKNUM(C2006)</f>
        <v>27</v>
      </c>
      <c r="C2006" s="56">
        <v>44374</v>
      </c>
      <c r="D2006" s="55"/>
      <c r="E2006" s="55"/>
      <c r="F2006" s="55"/>
      <c r="G2006" s="55"/>
      <c r="H2006" s="55"/>
      <c r="I2006" s="55"/>
    </row>
    <row r="2007" spans="2:9" ht="15" x14ac:dyDescent="0.2">
      <c r="B2007" s="55">
        <f>WEEKNUM(C2007)</f>
        <v>27</v>
      </c>
      <c r="C2007" s="56">
        <v>44375</v>
      </c>
      <c r="D2007" s="55"/>
      <c r="E2007" s="55"/>
      <c r="F2007" s="55"/>
      <c r="G2007" s="55"/>
      <c r="H2007" s="55"/>
      <c r="I2007" s="55"/>
    </row>
    <row r="2008" spans="2:9" ht="15" x14ac:dyDescent="0.2">
      <c r="B2008" s="55">
        <f>WEEKNUM(C2008)</f>
        <v>27</v>
      </c>
      <c r="C2008" s="56">
        <v>44376</v>
      </c>
      <c r="D2008" s="55"/>
      <c r="E2008" s="55"/>
      <c r="F2008" s="55"/>
      <c r="G2008" s="55"/>
      <c r="H2008" s="55"/>
      <c r="I2008" s="55"/>
    </row>
    <row r="2009" spans="2:9" ht="15" x14ac:dyDescent="0.2">
      <c r="B2009" s="55">
        <f>WEEKNUM(C2009)</f>
        <v>27</v>
      </c>
      <c r="C2009" s="56">
        <v>44377</v>
      </c>
      <c r="D2009" s="55"/>
      <c r="E2009" s="55"/>
      <c r="F2009" s="55"/>
      <c r="G2009" s="55"/>
      <c r="H2009" s="55"/>
      <c r="I2009" s="55"/>
    </row>
    <row r="2010" spans="2:9" ht="15" x14ac:dyDescent="0.2">
      <c r="B2010" s="55">
        <f>WEEKNUM(C2010)</f>
        <v>27</v>
      </c>
      <c r="C2010" s="56">
        <v>44378</v>
      </c>
      <c r="D2010" s="55"/>
      <c r="E2010" s="55"/>
      <c r="F2010" s="55"/>
      <c r="G2010" s="55"/>
      <c r="H2010" s="55"/>
      <c r="I2010" s="55"/>
    </row>
    <row r="2011" spans="2:9" ht="15" x14ac:dyDescent="0.2">
      <c r="B2011" s="55">
        <f>WEEKNUM(C2011)</f>
        <v>27</v>
      </c>
      <c r="C2011" s="56">
        <v>44379</v>
      </c>
      <c r="D2011" s="55"/>
      <c r="E2011" s="55"/>
      <c r="F2011" s="55"/>
      <c r="G2011" s="55"/>
      <c r="H2011" s="55"/>
      <c r="I2011" s="55"/>
    </row>
    <row r="2012" spans="2:9" ht="15" x14ac:dyDescent="0.2">
      <c r="B2012" s="55">
        <f>WEEKNUM(C2012)</f>
        <v>27</v>
      </c>
      <c r="C2012" s="56">
        <v>44380</v>
      </c>
      <c r="D2012" s="55"/>
      <c r="E2012" s="55"/>
      <c r="F2012" s="55"/>
      <c r="G2012" s="55"/>
      <c r="H2012" s="55"/>
      <c r="I2012" s="55"/>
    </row>
    <row r="2013" spans="2:9" ht="15" x14ac:dyDescent="0.2">
      <c r="B2013" s="55">
        <f>WEEKNUM(C2013)</f>
        <v>28</v>
      </c>
      <c r="C2013" s="56">
        <v>44381</v>
      </c>
      <c r="D2013" s="55"/>
      <c r="E2013" s="55"/>
      <c r="F2013" s="55"/>
      <c r="G2013" s="55"/>
      <c r="H2013" s="55"/>
      <c r="I2013" s="55"/>
    </row>
    <row r="2014" spans="2:9" ht="15" x14ac:dyDescent="0.2">
      <c r="B2014" s="55">
        <f>WEEKNUM(C2014)</f>
        <v>28</v>
      </c>
      <c r="C2014" s="56">
        <v>44382</v>
      </c>
      <c r="D2014" s="55"/>
      <c r="E2014" s="55"/>
      <c r="F2014" s="55"/>
      <c r="G2014" s="55"/>
      <c r="H2014" s="55"/>
      <c r="I2014" s="55"/>
    </row>
    <row r="2015" spans="2:9" ht="15" x14ac:dyDescent="0.2">
      <c r="B2015" s="55">
        <f>WEEKNUM(C2015)</f>
        <v>28</v>
      </c>
      <c r="C2015" s="56">
        <v>44383</v>
      </c>
      <c r="D2015" s="55"/>
      <c r="E2015" s="55"/>
      <c r="F2015" s="55"/>
      <c r="G2015" s="55"/>
      <c r="H2015" s="55"/>
      <c r="I2015" s="55"/>
    </row>
    <row r="2016" spans="2:9" ht="15" x14ac:dyDescent="0.2">
      <c r="B2016" s="55">
        <f>WEEKNUM(C2016)</f>
        <v>28</v>
      </c>
      <c r="C2016" s="56">
        <v>44384</v>
      </c>
      <c r="D2016" s="55"/>
      <c r="E2016" s="55"/>
      <c r="F2016" s="55"/>
      <c r="G2016" s="55"/>
      <c r="H2016" s="55"/>
      <c r="I2016" s="55"/>
    </row>
    <row r="2017" spans="2:9" ht="15" x14ac:dyDescent="0.2">
      <c r="B2017" s="55">
        <f>WEEKNUM(C2017)</f>
        <v>28</v>
      </c>
      <c r="C2017" s="56">
        <v>44385</v>
      </c>
      <c r="D2017" s="55"/>
      <c r="E2017" s="55"/>
      <c r="F2017" s="55"/>
      <c r="G2017" s="55"/>
      <c r="H2017" s="55"/>
      <c r="I2017" s="55"/>
    </row>
    <row r="2018" spans="2:9" ht="15" x14ac:dyDescent="0.2">
      <c r="B2018" s="55">
        <f>WEEKNUM(C2018)</f>
        <v>28</v>
      </c>
      <c r="C2018" s="56">
        <v>44386</v>
      </c>
      <c r="D2018" s="55"/>
      <c r="E2018" s="55"/>
      <c r="F2018" s="55"/>
      <c r="G2018" s="55"/>
      <c r="H2018" s="55"/>
      <c r="I2018" s="55"/>
    </row>
    <row r="2019" spans="2:9" ht="15" x14ac:dyDescent="0.2">
      <c r="B2019" s="55">
        <f>WEEKNUM(C2019)</f>
        <v>28</v>
      </c>
      <c r="C2019" s="56">
        <v>44387</v>
      </c>
      <c r="D2019" s="55"/>
      <c r="E2019" s="55"/>
      <c r="F2019" s="55"/>
      <c r="G2019" s="55"/>
      <c r="H2019" s="55"/>
      <c r="I2019" s="55"/>
    </row>
    <row r="2020" spans="2:9" ht="15" x14ac:dyDescent="0.2">
      <c r="B2020" s="55">
        <f>WEEKNUM(C2020)</f>
        <v>29</v>
      </c>
      <c r="C2020" s="56">
        <v>44388</v>
      </c>
      <c r="D2020" s="55"/>
      <c r="E2020" s="55"/>
      <c r="F2020" s="55"/>
      <c r="G2020" s="55"/>
      <c r="H2020" s="55"/>
      <c r="I2020" s="55"/>
    </row>
    <row r="2021" spans="2:9" ht="15" x14ac:dyDescent="0.2">
      <c r="B2021" s="55">
        <f>WEEKNUM(C2021)</f>
        <v>29</v>
      </c>
      <c r="C2021" s="56">
        <v>44389</v>
      </c>
      <c r="D2021" s="55"/>
      <c r="E2021" s="55"/>
      <c r="F2021" s="55"/>
      <c r="G2021" s="55"/>
      <c r="H2021" s="55"/>
      <c r="I2021" s="55"/>
    </row>
    <row r="2022" spans="2:9" ht="15" x14ac:dyDescent="0.2">
      <c r="B2022" s="55">
        <f>WEEKNUM(C2022)</f>
        <v>29</v>
      </c>
      <c r="C2022" s="56">
        <v>44390</v>
      </c>
      <c r="D2022" s="55"/>
      <c r="E2022" s="55"/>
      <c r="F2022" s="55"/>
      <c r="G2022" s="55"/>
      <c r="H2022" s="55"/>
      <c r="I2022" s="55"/>
    </row>
    <row r="2023" spans="2:9" ht="15" x14ac:dyDescent="0.2">
      <c r="B2023" s="55">
        <f>WEEKNUM(C2023)</f>
        <v>29</v>
      </c>
      <c r="C2023" s="56">
        <v>44391</v>
      </c>
      <c r="D2023" s="55"/>
      <c r="E2023" s="55"/>
      <c r="F2023" s="55"/>
      <c r="G2023" s="55"/>
      <c r="H2023" s="55"/>
      <c r="I2023" s="55"/>
    </row>
    <row r="2024" spans="2:9" ht="15" x14ac:dyDescent="0.2">
      <c r="B2024" s="55">
        <f>WEEKNUM(C2024)</f>
        <v>29</v>
      </c>
      <c r="C2024" s="56">
        <v>44392</v>
      </c>
      <c r="D2024" s="55"/>
      <c r="E2024" s="55"/>
      <c r="F2024" s="55"/>
      <c r="G2024" s="55"/>
      <c r="H2024" s="55"/>
      <c r="I2024" s="55"/>
    </row>
    <row r="2025" spans="2:9" ht="15" x14ac:dyDescent="0.2">
      <c r="B2025" s="55">
        <f>WEEKNUM(C2025)</f>
        <v>29</v>
      </c>
      <c r="C2025" s="56">
        <v>44393</v>
      </c>
      <c r="D2025" s="55"/>
      <c r="E2025" s="55"/>
      <c r="F2025" s="55"/>
      <c r="G2025" s="55"/>
      <c r="H2025" s="55"/>
      <c r="I2025" s="55"/>
    </row>
    <row r="2026" spans="2:9" ht="15" x14ac:dyDescent="0.2">
      <c r="B2026" s="55">
        <f>WEEKNUM(C2026)</f>
        <v>29</v>
      </c>
      <c r="C2026" s="56">
        <v>44394</v>
      </c>
      <c r="D2026" s="55"/>
      <c r="E2026" s="55"/>
      <c r="F2026" s="55"/>
      <c r="G2026" s="55"/>
      <c r="H2026" s="55"/>
      <c r="I2026" s="55"/>
    </row>
    <row r="2027" spans="2:9" ht="15" x14ac:dyDescent="0.2">
      <c r="B2027" s="55">
        <f>WEEKNUM(C2027)</f>
        <v>30</v>
      </c>
      <c r="C2027" s="56">
        <v>44395</v>
      </c>
      <c r="D2027" s="55"/>
      <c r="E2027" s="55"/>
      <c r="F2027" s="55"/>
      <c r="G2027" s="55"/>
      <c r="H2027" s="55"/>
      <c r="I2027" s="55"/>
    </row>
    <row r="2028" spans="2:9" ht="15" x14ac:dyDescent="0.2">
      <c r="B2028" s="55">
        <f>WEEKNUM(C2028)</f>
        <v>30</v>
      </c>
      <c r="C2028" s="56">
        <v>44396</v>
      </c>
      <c r="D2028" s="55"/>
      <c r="E2028" s="55"/>
      <c r="F2028" s="55"/>
      <c r="G2028" s="55"/>
      <c r="H2028" s="55"/>
      <c r="I2028" s="55"/>
    </row>
    <row r="2029" spans="2:9" ht="15" x14ac:dyDescent="0.2">
      <c r="B2029" s="55">
        <f>WEEKNUM(C2029)</f>
        <v>30</v>
      </c>
      <c r="C2029" s="56">
        <v>44397</v>
      </c>
      <c r="D2029" s="55"/>
      <c r="E2029" s="55"/>
      <c r="F2029" s="55"/>
      <c r="G2029" s="55"/>
      <c r="H2029" s="55"/>
      <c r="I2029" s="55"/>
    </row>
    <row r="2030" spans="2:9" ht="15" x14ac:dyDescent="0.2">
      <c r="B2030" s="55">
        <f>WEEKNUM(C2030)</f>
        <v>30</v>
      </c>
      <c r="C2030" s="56">
        <v>44398</v>
      </c>
      <c r="D2030" s="55"/>
      <c r="E2030" s="55"/>
      <c r="F2030" s="55"/>
      <c r="G2030" s="55"/>
      <c r="H2030" s="55"/>
      <c r="I2030" s="55"/>
    </row>
    <row r="2031" spans="2:9" ht="15" x14ac:dyDescent="0.2">
      <c r="B2031" s="55">
        <f>WEEKNUM(C2031)</f>
        <v>30</v>
      </c>
      <c r="C2031" s="56">
        <v>44399</v>
      </c>
      <c r="D2031" s="55"/>
      <c r="E2031" s="55"/>
      <c r="F2031" s="55"/>
      <c r="G2031" s="55"/>
      <c r="H2031" s="55"/>
      <c r="I2031" s="55"/>
    </row>
    <row r="2032" spans="2:9" ht="15" x14ac:dyDescent="0.2">
      <c r="B2032" s="55">
        <f>WEEKNUM(C2032)</f>
        <v>30</v>
      </c>
      <c r="C2032" s="56">
        <v>44400</v>
      </c>
      <c r="D2032" s="55"/>
      <c r="E2032" s="55"/>
      <c r="F2032" s="55"/>
      <c r="G2032" s="55"/>
      <c r="H2032" s="55"/>
      <c r="I2032" s="55"/>
    </row>
    <row r="2033" spans="2:9" ht="15" x14ac:dyDescent="0.2">
      <c r="B2033" s="55">
        <f>WEEKNUM(C2033)</f>
        <v>30</v>
      </c>
      <c r="C2033" s="56">
        <v>44401</v>
      </c>
      <c r="D2033" s="55"/>
      <c r="E2033" s="55"/>
      <c r="F2033" s="55"/>
      <c r="G2033" s="55"/>
      <c r="H2033" s="55"/>
      <c r="I2033" s="55"/>
    </row>
    <row r="2034" spans="2:9" ht="15" x14ac:dyDescent="0.2">
      <c r="B2034" s="55">
        <f>WEEKNUM(C2034)</f>
        <v>31</v>
      </c>
      <c r="C2034" s="56">
        <v>44402</v>
      </c>
      <c r="D2034" s="55"/>
      <c r="E2034" s="55"/>
      <c r="F2034" s="55"/>
      <c r="G2034" s="55"/>
      <c r="H2034" s="55"/>
      <c r="I2034" s="55"/>
    </row>
    <row r="2035" spans="2:9" ht="15" x14ac:dyDescent="0.2">
      <c r="B2035" s="55">
        <f>WEEKNUM(C2035)</f>
        <v>31</v>
      </c>
      <c r="C2035" s="56">
        <v>44403</v>
      </c>
      <c r="D2035" s="55"/>
      <c r="E2035" s="55"/>
      <c r="F2035" s="55"/>
      <c r="G2035" s="55"/>
      <c r="H2035" s="55"/>
      <c r="I2035" s="55"/>
    </row>
    <row r="2036" spans="2:9" ht="15" x14ac:dyDescent="0.2">
      <c r="B2036" s="55">
        <f>WEEKNUM(C2036)</f>
        <v>31</v>
      </c>
      <c r="C2036" s="56">
        <v>44404</v>
      </c>
      <c r="D2036" s="55"/>
      <c r="E2036" s="55"/>
      <c r="F2036" s="55"/>
      <c r="G2036" s="55"/>
      <c r="H2036" s="55"/>
      <c r="I2036" s="55"/>
    </row>
    <row r="2037" spans="2:9" ht="15" x14ac:dyDescent="0.2">
      <c r="B2037" s="55">
        <f>WEEKNUM(C2037)</f>
        <v>31</v>
      </c>
      <c r="C2037" s="56">
        <v>44405</v>
      </c>
      <c r="D2037" s="55"/>
      <c r="E2037" s="55"/>
      <c r="F2037" s="55"/>
      <c r="G2037" s="55"/>
      <c r="H2037" s="55"/>
      <c r="I2037" s="55"/>
    </row>
    <row r="2038" spans="2:9" ht="15" x14ac:dyDescent="0.2">
      <c r="B2038" s="55">
        <f>WEEKNUM(C2038)</f>
        <v>31</v>
      </c>
      <c r="C2038" s="56">
        <v>44406</v>
      </c>
      <c r="D2038" s="55"/>
      <c r="E2038" s="55"/>
      <c r="F2038" s="55"/>
      <c r="G2038" s="55"/>
      <c r="H2038" s="55"/>
      <c r="I2038" s="55"/>
    </row>
    <row r="2039" spans="2:9" ht="15" x14ac:dyDescent="0.2">
      <c r="B2039" s="55">
        <f>WEEKNUM(C2039)</f>
        <v>31</v>
      </c>
      <c r="C2039" s="56">
        <v>44407</v>
      </c>
      <c r="D2039" s="55"/>
      <c r="E2039" s="55"/>
      <c r="F2039" s="55"/>
      <c r="G2039" s="55"/>
      <c r="H2039" s="55"/>
      <c r="I2039" s="55"/>
    </row>
    <row r="2040" spans="2:9" ht="15" x14ac:dyDescent="0.2">
      <c r="B2040" s="55">
        <f>WEEKNUM(C2040)</f>
        <v>31</v>
      </c>
      <c r="C2040" s="56">
        <v>44408</v>
      </c>
      <c r="D2040" s="55"/>
      <c r="E2040" s="55"/>
      <c r="F2040" s="55"/>
      <c r="G2040" s="55"/>
      <c r="H2040" s="55"/>
      <c r="I2040" s="55"/>
    </row>
    <row r="2041" spans="2:9" ht="15" x14ac:dyDescent="0.2">
      <c r="B2041" s="55">
        <f>WEEKNUM(C2041)</f>
        <v>32</v>
      </c>
      <c r="C2041" s="56">
        <v>44409</v>
      </c>
      <c r="D2041" s="55"/>
      <c r="E2041" s="55"/>
      <c r="F2041" s="55"/>
      <c r="G2041" s="55"/>
      <c r="H2041" s="55"/>
      <c r="I2041" s="55"/>
    </row>
    <row r="2042" spans="2:9" ht="15" x14ac:dyDescent="0.2">
      <c r="B2042" s="55">
        <f>WEEKNUM(C2042)</f>
        <v>32</v>
      </c>
      <c r="C2042" s="56">
        <v>44410</v>
      </c>
      <c r="D2042" s="55"/>
      <c r="E2042" s="55"/>
      <c r="F2042" s="55"/>
      <c r="G2042" s="55"/>
      <c r="H2042" s="55"/>
      <c r="I2042" s="55"/>
    </row>
    <row r="2043" spans="2:9" ht="15" x14ac:dyDescent="0.2">
      <c r="B2043" s="55">
        <f>WEEKNUM(C2043)</f>
        <v>32</v>
      </c>
      <c r="C2043" s="56">
        <v>44411</v>
      </c>
      <c r="D2043" s="55"/>
      <c r="E2043" s="55"/>
      <c r="F2043" s="55"/>
      <c r="G2043" s="55"/>
      <c r="H2043" s="55"/>
      <c r="I2043" s="55"/>
    </row>
    <row r="2044" spans="2:9" ht="15" x14ac:dyDescent="0.2">
      <c r="B2044" s="55">
        <f>WEEKNUM(C2044)</f>
        <v>32</v>
      </c>
      <c r="C2044" s="56">
        <v>44412</v>
      </c>
      <c r="D2044" s="55"/>
      <c r="E2044" s="55"/>
      <c r="F2044" s="55"/>
      <c r="G2044" s="55"/>
      <c r="H2044" s="55"/>
      <c r="I2044" s="55"/>
    </row>
    <row r="2045" spans="2:9" ht="15" x14ac:dyDescent="0.2">
      <c r="B2045" s="55">
        <f>WEEKNUM(C2045)</f>
        <v>32</v>
      </c>
      <c r="C2045" s="56">
        <v>44413</v>
      </c>
      <c r="D2045" s="55"/>
      <c r="E2045" s="55"/>
      <c r="F2045" s="55"/>
      <c r="G2045" s="55"/>
      <c r="H2045" s="55"/>
      <c r="I2045" s="55"/>
    </row>
    <row r="2046" spans="2:9" ht="15" x14ac:dyDescent="0.2">
      <c r="B2046" s="55">
        <f>WEEKNUM(C2046)</f>
        <v>32</v>
      </c>
      <c r="C2046" s="56">
        <v>44414</v>
      </c>
      <c r="D2046" s="55"/>
      <c r="E2046" s="55"/>
      <c r="F2046" s="55"/>
      <c r="G2046" s="55"/>
      <c r="H2046" s="55"/>
      <c r="I2046" s="55"/>
    </row>
    <row r="2047" spans="2:9" ht="15" x14ac:dyDescent="0.2">
      <c r="B2047" s="55">
        <f>WEEKNUM(C2047)</f>
        <v>32</v>
      </c>
      <c r="C2047" s="56">
        <v>44415</v>
      </c>
      <c r="D2047" s="55"/>
      <c r="E2047" s="55"/>
      <c r="F2047" s="55"/>
      <c r="G2047" s="55"/>
      <c r="H2047" s="55"/>
      <c r="I2047" s="55"/>
    </row>
    <row r="2048" spans="2:9" ht="15" x14ac:dyDescent="0.2">
      <c r="B2048" s="55">
        <f>WEEKNUM(C2048)</f>
        <v>33</v>
      </c>
      <c r="C2048" s="56">
        <v>44416</v>
      </c>
      <c r="D2048" s="55"/>
      <c r="E2048" s="55"/>
      <c r="F2048" s="55"/>
      <c r="G2048" s="55"/>
      <c r="H2048" s="55"/>
      <c r="I2048" s="55"/>
    </row>
    <row r="2049" spans="2:9" ht="15" x14ac:dyDescent="0.2">
      <c r="B2049" s="55">
        <f>WEEKNUM(C2049)</f>
        <v>33</v>
      </c>
      <c r="C2049" s="56">
        <v>44417</v>
      </c>
      <c r="D2049" s="55"/>
      <c r="E2049" s="55"/>
      <c r="F2049" s="55"/>
      <c r="G2049" s="55"/>
      <c r="H2049" s="55"/>
      <c r="I2049" s="55"/>
    </row>
    <row r="2050" spans="2:9" ht="15" x14ac:dyDescent="0.2">
      <c r="B2050" s="55">
        <f>WEEKNUM(C2050)</f>
        <v>33</v>
      </c>
      <c r="C2050" s="56">
        <v>44418</v>
      </c>
      <c r="D2050" s="55"/>
      <c r="E2050" s="55"/>
      <c r="F2050" s="55"/>
      <c r="G2050" s="55"/>
      <c r="H2050" s="55"/>
      <c r="I2050" s="55"/>
    </row>
    <row r="2051" spans="2:9" ht="15" x14ac:dyDescent="0.2">
      <c r="B2051" s="55">
        <f>WEEKNUM(C2051)</f>
        <v>33</v>
      </c>
      <c r="C2051" s="56">
        <v>44419</v>
      </c>
      <c r="D2051" s="55"/>
      <c r="E2051" s="55"/>
      <c r="F2051" s="55"/>
      <c r="G2051" s="55"/>
      <c r="H2051" s="55"/>
      <c r="I2051" s="55"/>
    </row>
    <row r="2052" spans="2:9" ht="15" x14ac:dyDescent="0.2">
      <c r="B2052" s="55">
        <f>WEEKNUM(C2052)</f>
        <v>33</v>
      </c>
      <c r="C2052" s="56">
        <v>44420</v>
      </c>
      <c r="D2052" s="55"/>
      <c r="E2052" s="55"/>
      <c r="F2052" s="55"/>
      <c r="G2052" s="55"/>
      <c r="H2052" s="55"/>
      <c r="I2052" s="55"/>
    </row>
    <row r="2053" spans="2:9" ht="15" x14ac:dyDescent="0.2">
      <c r="B2053" s="55">
        <f>WEEKNUM(C2053)</f>
        <v>33</v>
      </c>
      <c r="C2053" s="56">
        <v>44421</v>
      </c>
      <c r="D2053" s="55"/>
      <c r="E2053" s="55"/>
      <c r="F2053" s="55"/>
      <c r="G2053" s="55"/>
      <c r="H2053" s="55"/>
      <c r="I2053" s="55"/>
    </row>
    <row r="2054" spans="2:9" ht="15" x14ac:dyDescent="0.2">
      <c r="B2054" s="55">
        <f>WEEKNUM(C2054)</f>
        <v>33</v>
      </c>
      <c r="C2054" s="56">
        <v>44422</v>
      </c>
      <c r="D2054" s="55"/>
      <c r="E2054" s="55"/>
      <c r="F2054" s="55"/>
      <c r="G2054" s="55"/>
      <c r="H2054" s="55"/>
      <c r="I2054" s="55"/>
    </row>
    <row r="2055" spans="2:9" ht="15" x14ac:dyDescent="0.2">
      <c r="B2055" s="55">
        <f>WEEKNUM(C2055)</f>
        <v>34</v>
      </c>
      <c r="C2055" s="56">
        <v>44423</v>
      </c>
      <c r="D2055" s="55"/>
      <c r="E2055" s="55"/>
      <c r="F2055" s="55"/>
      <c r="G2055" s="55"/>
      <c r="H2055" s="55"/>
      <c r="I2055" s="55"/>
    </row>
    <row r="2056" spans="2:9" ht="15" x14ac:dyDescent="0.2">
      <c r="B2056" s="55">
        <f>WEEKNUM(C2056)</f>
        <v>34</v>
      </c>
      <c r="C2056" s="56">
        <v>44424</v>
      </c>
      <c r="D2056" s="55"/>
      <c r="E2056" s="55"/>
      <c r="F2056" s="55"/>
      <c r="G2056" s="55"/>
      <c r="H2056" s="55"/>
      <c r="I2056" s="55"/>
    </row>
    <row r="2057" spans="2:9" ht="15" x14ac:dyDescent="0.2">
      <c r="B2057" s="55">
        <f>WEEKNUM(C2057)</f>
        <v>34</v>
      </c>
      <c r="C2057" s="56">
        <v>44425</v>
      </c>
      <c r="D2057" s="55"/>
      <c r="E2057" s="55"/>
      <c r="F2057" s="55"/>
      <c r="G2057" s="55"/>
      <c r="H2057" s="55"/>
      <c r="I2057" s="55"/>
    </row>
    <row r="2058" spans="2:9" ht="15" x14ac:dyDescent="0.2">
      <c r="B2058" s="55">
        <f>WEEKNUM(C2058)</f>
        <v>34</v>
      </c>
      <c r="C2058" s="56">
        <v>44426</v>
      </c>
      <c r="D2058" s="55"/>
      <c r="E2058" s="55"/>
      <c r="F2058" s="55"/>
      <c r="G2058" s="55"/>
      <c r="H2058" s="55"/>
      <c r="I2058" s="55"/>
    </row>
    <row r="2059" spans="2:9" ht="15" x14ac:dyDescent="0.2">
      <c r="B2059" s="55">
        <f>WEEKNUM(C2059)</f>
        <v>34</v>
      </c>
      <c r="C2059" s="56">
        <v>44427</v>
      </c>
      <c r="D2059" s="55"/>
      <c r="E2059" s="55"/>
      <c r="F2059" s="55"/>
      <c r="G2059" s="55"/>
      <c r="H2059" s="55"/>
      <c r="I2059" s="55"/>
    </row>
    <row r="2060" spans="2:9" ht="15" x14ac:dyDescent="0.2">
      <c r="B2060" s="55">
        <f>WEEKNUM(C2060)</f>
        <v>34</v>
      </c>
      <c r="C2060" s="56">
        <v>44428</v>
      </c>
      <c r="D2060" s="55"/>
      <c r="E2060" s="55"/>
      <c r="F2060" s="55"/>
      <c r="G2060" s="55"/>
      <c r="H2060" s="55"/>
      <c r="I2060" s="55"/>
    </row>
    <row r="2061" spans="2:9" ht="15" x14ac:dyDescent="0.2">
      <c r="B2061" s="55">
        <f>WEEKNUM(C2061)</f>
        <v>34</v>
      </c>
      <c r="C2061" s="56">
        <v>44429</v>
      </c>
      <c r="D2061" s="55"/>
      <c r="E2061" s="55"/>
      <c r="F2061" s="55"/>
      <c r="G2061" s="55"/>
      <c r="H2061" s="55"/>
      <c r="I2061" s="55"/>
    </row>
    <row r="2062" spans="2:9" ht="15" x14ac:dyDescent="0.2">
      <c r="B2062" s="55">
        <f>WEEKNUM(C2062)</f>
        <v>35</v>
      </c>
      <c r="C2062" s="56">
        <v>44430</v>
      </c>
      <c r="D2062" s="55"/>
      <c r="E2062" s="55"/>
      <c r="F2062" s="55"/>
      <c r="G2062" s="55"/>
      <c r="H2062" s="55"/>
      <c r="I2062" s="55"/>
    </row>
    <row r="2063" spans="2:9" ht="15" x14ac:dyDescent="0.2">
      <c r="B2063" s="55">
        <f>WEEKNUM(C2063)</f>
        <v>35</v>
      </c>
      <c r="C2063" s="56">
        <v>44431</v>
      </c>
      <c r="D2063" s="55"/>
      <c r="E2063" s="55"/>
      <c r="F2063" s="55"/>
      <c r="G2063" s="55"/>
      <c r="H2063" s="55"/>
      <c r="I2063" s="55"/>
    </row>
    <row r="2064" spans="2:9" ht="15" x14ac:dyDescent="0.2">
      <c r="B2064" s="55">
        <f>WEEKNUM(C2064)</f>
        <v>35</v>
      </c>
      <c r="C2064" s="56">
        <v>44432</v>
      </c>
      <c r="D2064" s="55"/>
      <c r="E2064" s="55"/>
      <c r="F2064" s="55"/>
      <c r="G2064" s="55"/>
      <c r="H2064" s="55"/>
      <c r="I2064" s="55"/>
    </row>
    <row r="2065" spans="2:9" ht="15" x14ac:dyDescent="0.2">
      <c r="B2065" s="55">
        <f>WEEKNUM(C2065)</f>
        <v>35</v>
      </c>
      <c r="C2065" s="56">
        <v>44433</v>
      </c>
      <c r="D2065" s="55"/>
      <c r="E2065" s="55"/>
      <c r="F2065" s="55"/>
      <c r="G2065" s="55"/>
      <c r="H2065" s="55"/>
      <c r="I2065" s="55"/>
    </row>
    <row r="2066" spans="2:9" ht="15" x14ac:dyDescent="0.2">
      <c r="B2066" s="55">
        <f>WEEKNUM(C2066)</f>
        <v>35</v>
      </c>
      <c r="C2066" s="56">
        <v>44434</v>
      </c>
      <c r="D2066" s="55"/>
      <c r="E2066" s="55"/>
      <c r="F2066" s="55"/>
      <c r="G2066" s="55"/>
      <c r="H2066" s="55"/>
      <c r="I2066" s="55"/>
    </row>
    <row r="2067" spans="2:9" ht="15" x14ac:dyDescent="0.2">
      <c r="B2067" s="55">
        <f>WEEKNUM(C2067)</f>
        <v>35</v>
      </c>
      <c r="C2067" s="56">
        <v>44435</v>
      </c>
      <c r="D2067" s="55"/>
      <c r="E2067" s="55"/>
      <c r="F2067" s="55"/>
      <c r="G2067" s="55"/>
      <c r="H2067" s="55"/>
      <c r="I2067" s="55"/>
    </row>
    <row r="2068" spans="2:9" ht="15" x14ac:dyDescent="0.2">
      <c r="B2068" s="55">
        <f>WEEKNUM(C2068)</f>
        <v>35</v>
      </c>
      <c r="C2068" s="56">
        <v>44436</v>
      </c>
      <c r="D2068" s="55"/>
      <c r="E2068" s="55"/>
      <c r="F2068" s="55"/>
      <c r="G2068" s="55"/>
      <c r="H2068" s="55"/>
      <c r="I2068" s="55"/>
    </row>
    <row r="2069" spans="2:9" ht="15" x14ac:dyDescent="0.2">
      <c r="B2069" s="55">
        <f>WEEKNUM(C2069)</f>
        <v>36</v>
      </c>
      <c r="C2069" s="56">
        <v>44437</v>
      </c>
      <c r="D2069" s="55"/>
      <c r="E2069" s="55"/>
      <c r="F2069" s="55"/>
      <c r="G2069" s="55"/>
      <c r="H2069" s="55"/>
      <c r="I2069" s="55"/>
    </row>
    <row r="2070" spans="2:9" ht="15" x14ac:dyDescent="0.2">
      <c r="B2070" s="55">
        <f>WEEKNUM(C2070)</f>
        <v>36</v>
      </c>
      <c r="C2070" s="56">
        <v>44438</v>
      </c>
      <c r="D2070" s="55"/>
      <c r="E2070" s="55"/>
      <c r="F2070" s="55"/>
      <c r="G2070" s="55"/>
      <c r="H2070" s="55"/>
      <c r="I2070" s="55"/>
    </row>
    <row r="2071" spans="2:9" ht="15" x14ac:dyDescent="0.2">
      <c r="B2071" s="55">
        <f>WEEKNUM(C2071)</f>
        <v>36</v>
      </c>
      <c r="C2071" s="56">
        <v>44439</v>
      </c>
      <c r="D2071" s="55"/>
      <c r="E2071" s="55"/>
      <c r="F2071" s="55"/>
      <c r="G2071" s="55"/>
      <c r="H2071" s="55"/>
      <c r="I2071" s="55"/>
    </row>
    <row r="2072" spans="2:9" ht="15" x14ac:dyDescent="0.2">
      <c r="B2072" s="55">
        <f>WEEKNUM(C2072)</f>
        <v>36</v>
      </c>
      <c r="C2072" s="56">
        <v>44440</v>
      </c>
      <c r="D2072" s="55"/>
      <c r="E2072" s="55"/>
      <c r="F2072" s="55"/>
      <c r="G2072" s="55"/>
      <c r="H2072" s="55"/>
      <c r="I2072" s="55"/>
    </row>
    <row r="2073" spans="2:9" ht="15" x14ac:dyDescent="0.2">
      <c r="B2073" s="55">
        <f>WEEKNUM(C2073)</f>
        <v>36</v>
      </c>
      <c r="C2073" s="56">
        <v>44441</v>
      </c>
      <c r="D2073" s="55"/>
      <c r="E2073" s="55"/>
      <c r="F2073" s="55"/>
      <c r="G2073" s="55"/>
      <c r="H2073" s="55"/>
      <c r="I2073" s="55"/>
    </row>
    <row r="2074" spans="2:9" ht="15" x14ac:dyDescent="0.2">
      <c r="B2074" s="55">
        <f>WEEKNUM(C2074)</f>
        <v>36</v>
      </c>
      <c r="C2074" s="56">
        <v>44442</v>
      </c>
      <c r="D2074" s="55"/>
      <c r="E2074" s="55"/>
      <c r="F2074" s="55"/>
      <c r="G2074" s="55"/>
      <c r="H2074" s="55"/>
      <c r="I2074" s="55"/>
    </row>
    <row r="2075" spans="2:9" ht="15" x14ac:dyDescent="0.2">
      <c r="B2075" s="55">
        <f>WEEKNUM(C2075)</f>
        <v>36</v>
      </c>
      <c r="C2075" s="56">
        <v>44443</v>
      </c>
      <c r="D2075" s="55"/>
      <c r="E2075" s="55"/>
      <c r="F2075" s="55"/>
      <c r="G2075" s="55"/>
      <c r="H2075" s="55"/>
      <c r="I2075" s="55"/>
    </row>
    <row r="2076" spans="2:9" ht="15" x14ac:dyDescent="0.2">
      <c r="B2076" s="55">
        <f>WEEKNUM(C2076)</f>
        <v>37</v>
      </c>
      <c r="C2076" s="56">
        <v>44444</v>
      </c>
      <c r="D2076" s="55"/>
      <c r="E2076" s="55"/>
      <c r="F2076" s="55"/>
      <c r="G2076" s="55"/>
      <c r="H2076" s="55"/>
      <c r="I2076" s="55"/>
    </row>
    <row r="2077" spans="2:9" ht="15" x14ac:dyDescent="0.2">
      <c r="B2077" s="55">
        <f>WEEKNUM(C2077)</f>
        <v>37</v>
      </c>
      <c r="C2077" s="56">
        <v>44445</v>
      </c>
      <c r="D2077" s="55"/>
      <c r="E2077" s="55"/>
      <c r="F2077" s="55"/>
      <c r="G2077" s="55"/>
      <c r="H2077" s="55"/>
      <c r="I2077" s="55"/>
    </row>
    <row r="2078" spans="2:9" ht="15" x14ac:dyDescent="0.2">
      <c r="B2078" s="55">
        <f>WEEKNUM(C2078)</f>
        <v>37</v>
      </c>
      <c r="C2078" s="56">
        <v>44446</v>
      </c>
      <c r="D2078" s="55"/>
      <c r="E2078" s="55"/>
      <c r="F2078" s="55"/>
      <c r="G2078" s="55"/>
      <c r="H2078" s="55"/>
      <c r="I2078" s="55"/>
    </row>
    <row r="2079" spans="2:9" ht="15" x14ac:dyDescent="0.2">
      <c r="B2079" s="55">
        <f>WEEKNUM(C2079)</f>
        <v>37</v>
      </c>
      <c r="C2079" s="56">
        <v>44447</v>
      </c>
      <c r="D2079" s="55"/>
      <c r="E2079" s="55"/>
      <c r="F2079" s="55"/>
      <c r="G2079" s="55"/>
      <c r="H2079" s="55"/>
      <c r="I2079" s="55"/>
    </row>
    <row r="2080" spans="2:9" ht="15" x14ac:dyDescent="0.2">
      <c r="B2080" s="55">
        <f>WEEKNUM(C2080)</f>
        <v>37</v>
      </c>
      <c r="C2080" s="56">
        <v>44448</v>
      </c>
      <c r="D2080" s="55"/>
      <c r="E2080" s="55"/>
      <c r="F2080" s="55"/>
      <c r="G2080" s="55"/>
      <c r="H2080" s="55"/>
      <c r="I2080" s="55"/>
    </row>
    <row r="2081" spans="2:9" ht="15" x14ac:dyDescent="0.2">
      <c r="B2081" s="55">
        <f>WEEKNUM(C2081)</f>
        <v>37</v>
      </c>
      <c r="C2081" s="56">
        <v>44449</v>
      </c>
      <c r="D2081" s="55"/>
      <c r="E2081" s="55"/>
      <c r="F2081" s="55"/>
      <c r="G2081" s="55"/>
      <c r="H2081" s="55"/>
      <c r="I2081" s="55"/>
    </row>
    <row r="2082" spans="2:9" ht="15" x14ac:dyDescent="0.2">
      <c r="B2082" s="55">
        <f>WEEKNUM(C2082)</f>
        <v>37</v>
      </c>
      <c r="C2082" s="56">
        <v>44450</v>
      </c>
      <c r="D2082" s="55"/>
      <c r="E2082" s="55"/>
      <c r="F2082" s="55"/>
      <c r="G2082" s="55"/>
      <c r="H2082" s="55"/>
      <c r="I2082" s="55"/>
    </row>
    <row r="2083" spans="2:9" ht="15" x14ac:dyDescent="0.2">
      <c r="B2083" s="55">
        <f>WEEKNUM(C2083)</f>
        <v>38</v>
      </c>
      <c r="C2083" s="56">
        <v>44451</v>
      </c>
      <c r="D2083" s="55"/>
      <c r="E2083" s="55"/>
      <c r="F2083" s="55"/>
      <c r="G2083" s="55"/>
      <c r="H2083" s="55"/>
      <c r="I2083" s="55"/>
    </row>
    <row r="2084" spans="2:9" ht="15" x14ac:dyDescent="0.2">
      <c r="B2084" s="55">
        <f>WEEKNUM(C2084)</f>
        <v>38</v>
      </c>
      <c r="C2084" s="56">
        <v>44452</v>
      </c>
      <c r="D2084" s="55"/>
      <c r="E2084" s="55"/>
      <c r="F2084" s="55"/>
      <c r="G2084" s="55"/>
      <c r="H2084" s="55"/>
      <c r="I2084" s="55"/>
    </row>
    <row r="2085" spans="2:9" ht="15" x14ac:dyDescent="0.2">
      <c r="B2085" s="55">
        <f>WEEKNUM(C2085)</f>
        <v>38</v>
      </c>
      <c r="C2085" s="56">
        <v>44453</v>
      </c>
      <c r="D2085" s="55"/>
      <c r="E2085" s="55"/>
      <c r="F2085" s="55"/>
      <c r="G2085" s="55"/>
      <c r="H2085" s="55"/>
      <c r="I2085" s="55"/>
    </row>
    <row r="2086" spans="2:9" ht="15" x14ac:dyDescent="0.2">
      <c r="B2086" s="55">
        <f>WEEKNUM(C2086)</f>
        <v>38</v>
      </c>
      <c r="C2086" s="56">
        <v>44454</v>
      </c>
      <c r="D2086" s="55"/>
      <c r="E2086" s="55"/>
      <c r="F2086" s="55"/>
      <c r="G2086" s="55"/>
      <c r="H2086" s="55"/>
      <c r="I2086" s="55"/>
    </row>
    <row r="2087" spans="2:9" ht="15" x14ac:dyDescent="0.2">
      <c r="B2087" s="55">
        <f>WEEKNUM(C2087)</f>
        <v>38</v>
      </c>
      <c r="C2087" s="56">
        <v>44455</v>
      </c>
      <c r="D2087" s="55"/>
      <c r="E2087" s="55"/>
      <c r="F2087" s="55"/>
      <c r="G2087" s="55"/>
      <c r="H2087" s="55"/>
      <c r="I2087" s="55"/>
    </row>
    <row r="2088" spans="2:9" ht="15" x14ac:dyDescent="0.2">
      <c r="B2088" s="55">
        <f>WEEKNUM(C2088)</f>
        <v>38</v>
      </c>
      <c r="C2088" s="56">
        <v>44456</v>
      </c>
      <c r="D2088" s="55"/>
      <c r="E2088" s="55"/>
      <c r="F2088" s="55"/>
      <c r="G2088" s="55"/>
      <c r="H2088" s="55"/>
      <c r="I2088" s="55"/>
    </row>
    <row r="2089" spans="2:9" ht="15" x14ac:dyDescent="0.2">
      <c r="B2089" s="55">
        <f>WEEKNUM(C2089)</f>
        <v>38</v>
      </c>
      <c r="C2089" s="56">
        <v>44457</v>
      </c>
      <c r="D2089" s="55"/>
      <c r="E2089" s="55"/>
      <c r="F2089" s="55"/>
      <c r="G2089" s="55"/>
      <c r="H2089" s="55"/>
      <c r="I2089" s="55"/>
    </row>
    <row r="2090" spans="2:9" ht="15" x14ac:dyDescent="0.2">
      <c r="B2090" s="55">
        <f>WEEKNUM(C2090)</f>
        <v>39</v>
      </c>
      <c r="C2090" s="56">
        <v>44458</v>
      </c>
      <c r="D2090" s="55"/>
      <c r="E2090" s="55"/>
      <c r="F2090" s="55"/>
      <c r="G2090" s="55"/>
      <c r="H2090" s="55"/>
      <c r="I2090" s="55"/>
    </row>
    <row r="2091" spans="2:9" ht="15" x14ac:dyDescent="0.2">
      <c r="B2091" s="55">
        <f>WEEKNUM(C2091)</f>
        <v>39</v>
      </c>
      <c r="C2091" s="56">
        <v>44459</v>
      </c>
      <c r="D2091" s="55"/>
      <c r="E2091" s="55"/>
      <c r="F2091" s="55"/>
      <c r="G2091" s="55"/>
      <c r="H2091" s="55"/>
      <c r="I2091" s="55"/>
    </row>
    <row r="2092" spans="2:9" ht="15" x14ac:dyDescent="0.2">
      <c r="B2092" s="55">
        <f>WEEKNUM(C2092)</f>
        <v>39</v>
      </c>
      <c r="C2092" s="56">
        <v>44460</v>
      </c>
      <c r="D2092" s="55"/>
      <c r="E2092" s="55"/>
      <c r="F2092" s="55"/>
      <c r="G2092" s="55"/>
      <c r="H2092" s="55"/>
      <c r="I2092" s="55"/>
    </row>
    <row r="2093" spans="2:9" ht="15" x14ac:dyDescent="0.2">
      <c r="B2093" s="55">
        <f>WEEKNUM(C2093)</f>
        <v>39</v>
      </c>
      <c r="C2093" s="56">
        <v>44461</v>
      </c>
      <c r="D2093" s="55"/>
      <c r="E2093" s="55"/>
      <c r="F2093" s="55"/>
      <c r="G2093" s="55"/>
      <c r="H2093" s="55"/>
      <c r="I2093" s="55"/>
    </row>
    <row r="2094" spans="2:9" ht="15" x14ac:dyDescent="0.2">
      <c r="B2094" s="55">
        <f>WEEKNUM(C2094)</f>
        <v>39</v>
      </c>
      <c r="C2094" s="56">
        <v>44462</v>
      </c>
      <c r="D2094" s="55"/>
      <c r="E2094" s="55"/>
      <c r="F2094" s="55"/>
      <c r="G2094" s="55"/>
      <c r="H2094" s="55"/>
      <c r="I2094" s="55"/>
    </row>
    <row r="2095" spans="2:9" ht="15" x14ac:dyDescent="0.2">
      <c r="B2095" s="55">
        <f>WEEKNUM(C2095)</f>
        <v>39</v>
      </c>
      <c r="C2095" s="56">
        <v>44463</v>
      </c>
      <c r="D2095" s="55"/>
      <c r="E2095" s="55"/>
      <c r="F2095" s="55"/>
      <c r="G2095" s="55"/>
      <c r="H2095" s="55"/>
      <c r="I2095" s="55"/>
    </row>
    <row r="2096" spans="2:9" ht="15" x14ac:dyDescent="0.2">
      <c r="B2096" s="55">
        <f>WEEKNUM(C2096)</f>
        <v>39</v>
      </c>
      <c r="C2096" s="56">
        <v>44464</v>
      </c>
      <c r="D2096" s="55"/>
      <c r="E2096" s="55"/>
      <c r="F2096" s="55"/>
      <c r="G2096" s="55"/>
      <c r="H2096" s="55"/>
      <c r="I2096" s="55"/>
    </row>
    <row r="2097" spans="2:9" ht="15" x14ac:dyDescent="0.2">
      <c r="B2097" s="55">
        <f>WEEKNUM(C2097)</f>
        <v>40</v>
      </c>
      <c r="C2097" s="56">
        <v>44465</v>
      </c>
      <c r="D2097" s="55"/>
      <c r="E2097" s="55"/>
      <c r="F2097" s="55"/>
      <c r="G2097" s="55"/>
      <c r="H2097" s="55"/>
      <c r="I2097" s="55"/>
    </row>
    <row r="2098" spans="2:9" ht="15" x14ac:dyDescent="0.2">
      <c r="B2098" s="55">
        <f>WEEKNUM(C2098)</f>
        <v>40</v>
      </c>
      <c r="C2098" s="56">
        <v>44466</v>
      </c>
      <c r="D2098" s="55"/>
      <c r="E2098" s="55"/>
      <c r="F2098" s="55"/>
      <c r="G2098" s="55"/>
      <c r="H2098" s="55"/>
      <c r="I2098" s="55"/>
    </row>
    <row r="2099" spans="2:9" ht="15" x14ac:dyDescent="0.2">
      <c r="B2099" s="55">
        <f>WEEKNUM(C2099)</f>
        <v>40</v>
      </c>
      <c r="C2099" s="56">
        <v>44467</v>
      </c>
      <c r="D2099" s="55"/>
      <c r="E2099" s="55"/>
      <c r="F2099" s="55"/>
      <c r="G2099" s="55"/>
      <c r="H2099" s="55"/>
      <c r="I2099" s="55"/>
    </row>
    <row r="2100" spans="2:9" ht="15" x14ac:dyDescent="0.2">
      <c r="B2100" s="55">
        <f>WEEKNUM(C2100)</f>
        <v>40</v>
      </c>
      <c r="C2100" s="56">
        <v>44468</v>
      </c>
      <c r="D2100" s="55"/>
      <c r="E2100" s="55"/>
      <c r="F2100" s="55"/>
      <c r="G2100" s="55"/>
      <c r="H2100" s="55"/>
      <c r="I2100" s="55"/>
    </row>
    <row r="2101" spans="2:9" ht="15" x14ac:dyDescent="0.2">
      <c r="B2101" s="55">
        <f>WEEKNUM(C2101)</f>
        <v>40</v>
      </c>
      <c r="C2101" s="56">
        <v>44469</v>
      </c>
      <c r="D2101" s="55"/>
      <c r="E2101" s="55"/>
      <c r="F2101" s="55"/>
      <c r="G2101" s="55"/>
      <c r="H2101" s="55"/>
      <c r="I2101" s="55"/>
    </row>
    <row r="2102" spans="2:9" ht="15" x14ac:dyDescent="0.2">
      <c r="B2102" s="55">
        <f>WEEKNUM(C2102)</f>
        <v>40</v>
      </c>
      <c r="C2102" s="56">
        <v>44470</v>
      </c>
      <c r="D2102" s="55"/>
      <c r="E2102" s="55"/>
      <c r="F2102" s="55"/>
      <c r="G2102" s="55"/>
      <c r="H2102" s="55"/>
      <c r="I2102" s="55"/>
    </row>
    <row r="2103" spans="2:9" ht="15" x14ac:dyDescent="0.2">
      <c r="B2103" s="55">
        <f>WEEKNUM(C2103)</f>
        <v>40</v>
      </c>
      <c r="C2103" s="56">
        <v>44471</v>
      </c>
      <c r="D2103" s="55"/>
      <c r="E2103" s="55"/>
      <c r="F2103" s="55"/>
      <c r="G2103" s="55"/>
      <c r="H2103" s="55"/>
      <c r="I2103" s="55"/>
    </row>
    <row r="2104" spans="2:9" ht="15" x14ac:dyDescent="0.2">
      <c r="B2104" s="55">
        <f>WEEKNUM(C2104)</f>
        <v>41</v>
      </c>
      <c r="C2104" s="56">
        <v>44472</v>
      </c>
      <c r="D2104" s="55"/>
      <c r="E2104" s="55"/>
      <c r="F2104" s="55"/>
      <c r="G2104" s="55"/>
      <c r="H2104" s="55"/>
      <c r="I2104" s="55"/>
    </row>
    <row r="2105" spans="2:9" ht="15" x14ac:dyDescent="0.2">
      <c r="B2105" s="55">
        <f>WEEKNUM(C2105)</f>
        <v>41</v>
      </c>
      <c r="C2105" s="56">
        <v>44473</v>
      </c>
      <c r="D2105" s="55"/>
      <c r="E2105" s="55"/>
      <c r="F2105" s="55"/>
      <c r="G2105" s="55"/>
      <c r="H2105" s="55"/>
      <c r="I2105" s="55"/>
    </row>
    <row r="2106" spans="2:9" ht="15" x14ac:dyDescent="0.2">
      <c r="B2106" s="55">
        <f>WEEKNUM(C2106)</f>
        <v>41</v>
      </c>
      <c r="C2106" s="56">
        <v>44474</v>
      </c>
      <c r="D2106" s="55"/>
      <c r="E2106" s="55"/>
      <c r="F2106" s="55"/>
      <c r="G2106" s="55"/>
      <c r="H2106" s="55"/>
      <c r="I2106" s="55"/>
    </row>
    <row r="2107" spans="2:9" ht="15" x14ac:dyDescent="0.2">
      <c r="B2107" s="55">
        <f>WEEKNUM(C2107)</f>
        <v>41</v>
      </c>
      <c r="C2107" s="56">
        <v>44475</v>
      </c>
      <c r="D2107" s="55"/>
      <c r="E2107" s="55"/>
      <c r="F2107" s="55"/>
      <c r="G2107" s="55"/>
      <c r="H2107" s="55"/>
      <c r="I2107" s="55"/>
    </row>
    <row r="2108" spans="2:9" ht="15" x14ac:dyDescent="0.2">
      <c r="B2108" s="55">
        <f>WEEKNUM(C2108)</f>
        <v>41</v>
      </c>
      <c r="C2108" s="56">
        <v>44476</v>
      </c>
      <c r="D2108" s="55"/>
      <c r="E2108" s="55"/>
      <c r="F2108" s="55"/>
      <c r="G2108" s="55"/>
      <c r="H2108" s="55"/>
      <c r="I2108" s="55"/>
    </row>
    <row r="2109" spans="2:9" ht="15" x14ac:dyDescent="0.2">
      <c r="B2109" s="55">
        <f>WEEKNUM(C2109)</f>
        <v>41</v>
      </c>
      <c r="C2109" s="56">
        <v>44477</v>
      </c>
      <c r="D2109" s="55"/>
      <c r="E2109" s="55"/>
      <c r="F2109" s="55"/>
      <c r="G2109" s="55"/>
      <c r="H2109" s="55"/>
      <c r="I2109" s="55"/>
    </row>
    <row r="2110" spans="2:9" ht="15" x14ac:dyDescent="0.2">
      <c r="B2110" s="55">
        <f>WEEKNUM(C2110)</f>
        <v>41</v>
      </c>
      <c r="C2110" s="56">
        <v>44478</v>
      </c>
      <c r="D2110" s="55"/>
      <c r="E2110" s="55"/>
      <c r="F2110" s="55"/>
      <c r="G2110" s="55"/>
      <c r="H2110" s="55"/>
      <c r="I2110" s="55"/>
    </row>
    <row r="2111" spans="2:9" ht="15" x14ac:dyDescent="0.2">
      <c r="B2111" s="55">
        <f>WEEKNUM(C2111)</f>
        <v>42</v>
      </c>
      <c r="C2111" s="56">
        <v>44479</v>
      </c>
      <c r="D2111" s="55"/>
      <c r="E2111" s="55"/>
      <c r="F2111" s="55"/>
      <c r="G2111" s="55"/>
      <c r="H2111" s="55"/>
      <c r="I2111" s="55"/>
    </row>
    <row r="2112" spans="2:9" ht="15" x14ac:dyDescent="0.2">
      <c r="B2112" s="55">
        <f>WEEKNUM(C2112)</f>
        <v>42</v>
      </c>
      <c r="C2112" s="56">
        <v>44480</v>
      </c>
      <c r="D2112" s="55"/>
      <c r="E2112" s="55"/>
      <c r="F2112" s="55"/>
      <c r="G2112" s="55"/>
      <c r="H2112" s="55"/>
      <c r="I2112" s="55"/>
    </row>
    <row r="2113" spans="2:9" ht="15" x14ac:dyDescent="0.2">
      <c r="B2113" s="55">
        <f>WEEKNUM(C2113)</f>
        <v>42</v>
      </c>
      <c r="C2113" s="56">
        <v>44481</v>
      </c>
      <c r="D2113" s="55"/>
      <c r="E2113" s="55"/>
      <c r="F2113" s="55"/>
      <c r="G2113" s="55"/>
      <c r="H2113" s="55"/>
      <c r="I2113" s="55"/>
    </row>
    <row r="2114" spans="2:9" ht="15" x14ac:dyDescent="0.2">
      <c r="B2114" s="55">
        <f>WEEKNUM(C2114)</f>
        <v>42</v>
      </c>
      <c r="C2114" s="56">
        <v>44482</v>
      </c>
      <c r="D2114" s="55"/>
      <c r="E2114" s="55"/>
      <c r="F2114" s="55"/>
      <c r="G2114" s="55"/>
      <c r="H2114" s="55"/>
      <c r="I2114" s="55"/>
    </row>
    <row r="2115" spans="2:9" ht="15" x14ac:dyDescent="0.2">
      <c r="B2115" s="55">
        <f>WEEKNUM(C2115)</f>
        <v>42</v>
      </c>
      <c r="C2115" s="56">
        <v>44483</v>
      </c>
      <c r="D2115" s="55"/>
      <c r="E2115" s="55"/>
      <c r="F2115" s="55"/>
      <c r="G2115" s="55"/>
      <c r="H2115" s="55"/>
      <c r="I2115" s="55"/>
    </row>
    <row r="2116" spans="2:9" ht="15" x14ac:dyDescent="0.2">
      <c r="B2116" s="55">
        <f>WEEKNUM(C2116)</f>
        <v>42</v>
      </c>
      <c r="C2116" s="56">
        <v>44484</v>
      </c>
      <c r="D2116" s="55"/>
      <c r="E2116" s="55"/>
      <c r="F2116" s="55"/>
      <c r="G2116" s="55"/>
      <c r="H2116" s="55"/>
      <c r="I2116" s="55"/>
    </row>
    <row r="2117" spans="2:9" ht="15" x14ac:dyDescent="0.2">
      <c r="B2117" s="55">
        <f>WEEKNUM(C2117)</f>
        <v>42</v>
      </c>
      <c r="C2117" s="56">
        <v>44485</v>
      </c>
      <c r="D2117" s="55"/>
      <c r="E2117" s="55"/>
      <c r="F2117" s="55"/>
      <c r="G2117" s="55"/>
      <c r="H2117" s="55"/>
      <c r="I2117" s="55"/>
    </row>
    <row r="2118" spans="2:9" ht="15" x14ac:dyDescent="0.2">
      <c r="B2118" s="55">
        <f>WEEKNUM(C2118)</f>
        <v>43</v>
      </c>
      <c r="C2118" s="56">
        <v>44486</v>
      </c>
      <c r="D2118" s="55"/>
      <c r="E2118" s="55"/>
      <c r="F2118" s="55"/>
      <c r="G2118" s="55"/>
      <c r="H2118" s="55"/>
      <c r="I2118" s="55"/>
    </row>
    <row r="2119" spans="2:9" ht="15" x14ac:dyDescent="0.2">
      <c r="B2119" s="55">
        <f>WEEKNUM(C2119)</f>
        <v>43</v>
      </c>
      <c r="C2119" s="56">
        <v>44487</v>
      </c>
      <c r="D2119" s="55"/>
      <c r="E2119" s="55"/>
      <c r="F2119" s="55"/>
      <c r="G2119" s="55"/>
      <c r="H2119" s="55"/>
      <c r="I2119" s="55"/>
    </row>
    <row r="2120" spans="2:9" ht="15" x14ac:dyDescent="0.2">
      <c r="B2120" s="55">
        <f>WEEKNUM(C2120)</f>
        <v>43</v>
      </c>
      <c r="C2120" s="56">
        <v>44488</v>
      </c>
      <c r="D2120" s="55"/>
      <c r="E2120" s="55"/>
      <c r="F2120" s="55"/>
      <c r="G2120" s="55"/>
      <c r="H2120" s="55"/>
      <c r="I2120" s="55"/>
    </row>
    <row r="2121" spans="2:9" ht="15" x14ac:dyDescent="0.2">
      <c r="B2121" s="55">
        <f>WEEKNUM(C2121)</f>
        <v>43</v>
      </c>
      <c r="C2121" s="56">
        <v>44489</v>
      </c>
      <c r="D2121" s="55"/>
      <c r="E2121" s="55"/>
      <c r="F2121" s="55"/>
      <c r="G2121" s="55"/>
      <c r="H2121" s="55"/>
      <c r="I2121" s="55"/>
    </row>
    <row r="2122" spans="2:9" ht="15" x14ac:dyDescent="0.2">
      <c r="B2122" s="55">
        <f>WEEKNUM(C2122)</f>
        <v>43</v>
      </c>
      <c r="C2122" s="56">
        <v>44490</v>
      </c>
      <c r="D2122" s="55"/>
      <c r="E2122" s="55"/>
      <c r="F2122" s="55"/>
      <c r="G2122" s="55"/>
      <c r="H2122" s="55"/>
      <c r="I2122" s="55"/>
    </row>
    <row r="2123" spans="2:9" ht="15" x14ac:dyDescent="0.2">
      <c r="B2123" s="55">
        <f>WEEKNUM(C2123)</f>
        <v>43</v>
      </c>
      <c r="C2123" s="56">
        <v>44491</v>
      </c>
      <c r="D2123" s="55"/>
      <c r="E2123" s="55"/>
      <c r="F2123" s="55"/>
      <c r="G2123" s="55"/>
      <c r="H2123" s="55"/>
      <c r="I2123" s="55"/>
    </row>
    <row r="2124" spans="2:9" ht="15" x14ac:dyDescent="0.2">
      <c r="B2124" s="55">
        <f>WEEKNUM(C2124)</f>
        <v>43</v>
      </c>
      <c r="C2124" s="56">
        <v>44492</v>
      </c>
      <c r="D2124" s="55"/>
      <c r="E2124" s="55"/>
      <c r="F2124" s="55"/>
      <c r="G2124" s="55"/>
      <c r="H2124" s="55"/>
      <c r="I2124" s="55"/>
    </row>
    <row r="2125" spans="2:9" ht="15" x14ac:dyDescent="0.2">
      <c r="B2125" s="55">
        <f>WEEKNUM(C2125)</f>
        <v>44</v>
      </c>
      <c r="C2125" s="56">
        <v>44493</v>
      </c>
      <c r="D2125" s="55"/>
      <c r="E2125" s="55"/>
      <c r="F2125" s="55"/>
      <c r="G2125" s="55"/>
      <c r="H2125" s="55"/>
      <c r="I2125" s="55"/>
    </row>
    <row r="2126" spans="2:9" ht="15" x14ac:dyDescent="0.2">
      <c r="B2126" s="55">
        <f>WEEKNUM(C2126)</f>
        <v>44</v>
      </c>
      <c r="C2126" s="56">
        <v>44494</v>
      </c>
      <c r="D2126" s="55"/>
      <c r="E2126" s="55"/>
      <c r="F2126" s="55"/>
      <c r="G2126" s="55"/>
      <c r="H2126" s="55"/>
      <c r="I2126" s="55"/>
    </row>
    <row r="2127" spans="2:9" ht="15" x14ac:dyDescent="0.2">
      <c r="B2127" s="55">
        <f>WEEKNUM(C2127)</f>
        <v>44</v>
      </c>
      <c r="C2127" s="56">
        <v>44495</v>
      </c>
      <c r="D2127" s="55"/>
      <c r="E2127" s="55"/>
      <c r="F2127" s="55"/>
      <c r="G2127" s="55"/>
      <c r="H2127" s="55"/>
      <c r="I2127" s="55"/>
    </row>
    <row r="2128" spans="2:9" ht="15" x14ac:dyDescent="0.2">
      <c r="B2128" s="55">
        <f>WEEKNUM(C2128)</f>
        <v>44</v>
      </c>
      <c r="C2128" s="56">
        <v>44496</v>
      </c>
      <c r="D2128" s="55"/>
      <c r="E2128" s="55"/>
      <c r="F2128" s="55"/>
      <c r="G2128" s="55"/>
      <c r="H2128" s="55"/>
      <c r="I2128" s="55"/>
    </row>
    <row r="2129" spans="2:9" ht="15" x14ac:dyDescent="0.2">
      <c r="B2129" s="55">
        <f>WEEKNUM(C2129)</f>
        <v>44</v>
      </c>
      <c r="C2129" s="56">
        <v>44497</v>
      </c>
      <c r="D2129" s="55"/>
      <c r="E2129" s="55"/>
      <c r="F2129" s="55"/>
      <c r="G2129" s="55"/>
      <c r="H2129" s="55"/>
      <c r="I2129" s="55"/>
    </row>
    <row r="2130" spans="2:9" ht="15" x14ac:dyDescent="0.2">
      <c r="B2130" s="55">
        <f>WEEKNUM(C2130)</f>
        <v>44</v>
      </c>
      <c r="C2130" s="56">
        <v>44498</v>
      </c>
      <c r="D2130" s="55"/>
      <c r="E2130" s="55"/>
      <c r="F2130" s="55"/>
      <c r="G2130" s="55"/>
      <c r="H2130" s="55"/>
      <c r="I2130" s="55"/>
    </row>
    <row r="2131" spans="2:9" ht="15" x14ac:dyDescent="0.2">
      <c r="B2131" s="55">
        <f>WEEKNUM(C2131)</f>
        <v>44</v>
      </c>
      <c r="C2131" s="56">
        <v>44499</v>
      </c>
      <c r="D2131" s="55"/>
      <c r="E2131" s="55"/>
      <c r="F2131" s="55"/>
      <c r="G2131" s="55"/>
      <c r="H2131" s="55"/>
      <c r="I2131" s="55"/>
    </row>
    <row r="2132" spans="2:9" ht="15" x14ac:dyDescent="0.2">
      <c r="B2132" s="55">
        <f>WEEKNUM(C2132)</f>
        <v>45</v>
      </c>
      <c r="C2132" s="56">
        <v>44500</v>
      </c>
      <c r="D2132" s="55"/>
      <c r="E2132" s="55"/>
      <c r="F2132" s="55"/>
      <c r="G2132" s="55"/>
      <c r="H2132" s="55"/>
      <c r="I2132" s="55"/>
    </row>
    <row r="2133" spans="2:9" ht="15" x14ac:dyDescent="0.2">
      <c r="B2133" s="55">
        <f>WEEKNUM(C2133)</f>
        <v>45</v>
      </c>
      <c r="C2133" s="56">
        <v>44501</v>
      </c>
      <c r="D2133" s="55"/>
      <c r="E2133" s="55"/>
      <c r="F2133" s="55"/>
      <c r="G2133" s="55"/>
      <c r="H2133" s="55"/>
      <c r="I2133" s="55"/>
    </row>
    <row r="2134" spans="2:9" ht="15" x14ac:dyDescent="0.2">
      <c r="B2134" s="55">
        <f>WEEKNUM(C2134)</f>
        <v>45</v>
      </c>
      <c r="C2134" s="56">
        <v>44502</v>
      </c>
      <c r="D2134" s="55"/>
      <c r="E2134" s="55"/>
      <c r="F2134" s="55"/>
      <c r="G2134" s="55"/>
      <c r="H2134" s="55"/>
      <c r="I2134" s="55"/>
    </row>
    <row r="2135" spans="2:9" ht="15" x14ac:dyDescent="0.2">
      <c r="B2135" s="55">
        <f>WEEKNUM(C2135)</f>
        <v>45</v>
      </c>
      <c r="C2135" s="56">
        <v>44503</v>
      </c>
      <c r="D2135" s="55"/>
      <c r="E2135" s="55"/>
      <c r="F2135" s="55"/>
      <c r="G2135" s="55"/>
      <c r="H2135" s="55"/>
      <c r="I2135" s="55"/>
    </row>
    <row r="2136" spans="2:9" ht="15" x14ac:dyDescent="0.2">
      <c r="B2136" s="55">
        <f>WEEKNUM(C2136)</f>
        <v>45</v>
      </c>
      <c r="C2136" s="56">
        <v>44504</v>
      </c>
      <c r="D2136" s="55"/>
      <c r="E2136" s="55"/>
      <c r="F2136" s="55"/>
      <c r="G2136" s="55"/>
      <c r="H2136" s="55"/>
      <c r="I2136" s="55"/>
    </row>
    <row r="2137" spans="2:9" ht="15" x14ac:dyDescent="0.2">
      <c r="B2137" s="55">
        <f>WEEKNUM(C2137)</f>
        <v>45</v>
      </c>
      <c r="C2137" s="56">
        <v>44505</v>
      </c>
      <c r="D2137" s="55"/>
      <c r="E2137" s="55"/>
      <c r="F2137" s="55"/>
      <c r="G2137" s="55"/>
      <c r="H2137" s="55"/>
      <c r="I2137" s="55"/>
    </row>
    <row r="2138" spans="2:9" ht="15" x14ac:dyDescent="0.2">
      <c r="B2138" s="55">
        <f>WEEKNUM(C2138)</f>
        <v>45</v>
      </c>
      <c r="C2138" s="56">
        <v>44506</v>
      </c>
      <c r="D2138" s="55"/>
      <c r="E2138" s="55"/>
      <c r="F2138" s="55"/>
      <c r="G2138" s="55"/>
      <c r="H2138" s="55"/>
      <c r="I2138" s="55"/>
    </row>
    <row r="2139" spans="2:9" ht="15" x14ac:dyDescent="0.2">
      <c r="B2139" s="55">
        <f>WEEKNUM(C2139)</f>
        <v>46</v>
      </c>
      <c r="C2139" s="56">
        <v>44507</v>
      </c>
      <c r="D2139" s="55"/>
      <c r="E2139" s="55"/>
      <c r="F2139" s="55"/>
      <c r="G2139" s="55"/>
      <c r="H2139" s="55"/>
      <c r="I2139" s="55"/>
    </row>
    <row r="2140" spans="2:9" ht="15" x14ac:dyDescent="0.2">
      <c r="B2140" s="55">
        <f>WEEKNUM(C2140)</f>
        <v>46</v>
      </c>
      <c r="C2140" s="56">
        <v>44508</v>
      </c>
      <c r="D2140" s="55"/>
      <c r="E2140" s="55"/>
      <c r="F2140" s="55"/>
      <c r="G2140" s="55"/>
      <c r="H2140" s="55"/>
      <c r="I2140" s="55"/>
    </row>
    <row r="2141" spans="2:9" ht="15" x14ac:dyDescent="0.2">
      <c r="B2141" s="55">
        <f>WEEKNUM(C2141)</f>
        <v>46</v>
      </c>
      <c r="C2141" s="56">
        <v>44509</v>
      </c>
      <c r="D2141" s="55"/>
      <c r="E2141" s="55"/>
      <c r="F2141" s="55"/>
      <c r="G2141" s="55"/>
      <c r="H2141" s="55"/>
      <c r="I2141" s="55"/>
    </row>
    <row r="2142" spans="2:9" ht="15" x14ac:dyDescent="0.2">
      <c r="B2142" s="55">
        <f>WEEKNUM(C2142)</f>
        <v>46</v>
      </c>
      <c r="C2142" s="56">
        <v>44510</v>
      </c>
      <c r="D2142" s="55"/>
      <c r="E2142" s="55"/>
      <c r="F2142" s="55"/>
      <c r="G2142" s="55"/>
      <c r="H2142" s="55"/>
      <c r="I2142" s="55"/>
    </row>
    <row r="2143" spans="2:9" ht="15" x14ac:dyDescent="0.2">
      <c r="B2143" s="55">
        <f>WEEKNUM(C2143)</f>
        <v>46</v>
      </c>
      <c r="C2143" s="56">
        <v>44511</v>
      </c>
      <c r="D2143" s="55"/>
      <c r="E2143" s="55"/>
      <c r="F2143" s="55"/>
      <c r="G2143" s="55"/>
      <c r="H2143" s="55"/>
      <c r="I2143" s="55"/>
    </row>
    <row r="2144" spans="2:9" ht="15" x14ac:dyDescent="0.2">
      <c r="B2144" s="55">
        <f>WEEKNUM(C2144)</f>
        <v>46</v>
      </c>
      <c r="C2144" s="56">
        <v>44512</v>
      </c>
      <c r="D2144" s="55"/>
      <c r="E2144" s="55"/>
      <c r="F2144" s="55"/>
      <c r="G2144" s="55"/>
      <c r="H2144" s="55"/>
      <c r="I2144" s="55"/>
    </row>
    <row r="2145" spans="2:9" ht="15" x14ac:dyDescent="0.2">
      <c r="B2145" s="55">
        <f>WEEKNUM(C2145)</f>
        <v>46</v>
      </c>
      <c r="C2145" s="56">
        <v>44513</v>
      </c>
      <c r="D2145" s="55"/>
      <c r="E2145" s="55"/>
      <c r="F2145" s="55"/>
      <c r="G2145" s="55"/>
      <c r="H2145" s="55"/>
      <c r="I2145" s="55"/>
    </row>
    <row r="2146" spans="2:9" ht="15" x14ac:dyDescent="0.2">
      <c r="B2146" s="55">
        <f>WEEKNUM(C2146)</f>
        <v>47</v>
      </c>
      <c r="C2146" s="56">
        <v>44514</v>
      </c>
      <c r="D2146" s="55"/>
      <c r="E2146" s="55"/>
      <c r="F2146" s="55"/>
      <c r="G2146" s="55"/>
      <c r="H2146" s="55"/>
      <c r="I2146" s="55"/>
    </row>
    <row r="2147" spans="2:9" ht="15" x14ac:dyDescent="0.2">
      <c r="B2147" s="55">
        <f>WEEKNUM(C2147)</f>
        <v>47</v>
      </c>
      <c r="C2147" s="56">
        <v>44515</v>
      </c>
      <c r="D2147" s="55"/>
      <c r="E2147" s="55"/>
      <c r="F2147" s="55"/>
      <c r="G2147" s="55"/>
      <c r="H2147" s="55"/>
      <c r="I2147" s="55"/>
    </row>
    <row r="2148" spans="2:9" ht="15" x14ac:dyDescent="0.2">
      <c r="B2148" s="55">
        <f>WEEKNUM(C2148)</f>
        <v>47</v>
      </c>
      <c r="C2148" s="56">
        <v>44516</v>
      </c>
      <c r="D2148" s="55"/>
      <c r="E2148" s="55"/>
      <c r="F2148" s="55"/>
      <c r="G2148" s="55"/>
      <c r="H2148" s="55"/>
      <c r="I2148" s="55"/>
    </row>
    <row r="2149" spans="2:9" ht="15" x14ac:dyDescent="0.2">
      <c r="B2149" s="55">
        <f>WEEKNUM(C2149)</f>
        <v>47</v>
      </c>
      <c r="C2149" s="56">
        <v>44517</v>
      </c>
      <c r="D2149" s="55"/>
      <c r="E2149" s="55"/>
      <c r="F2149" s="55"/>
      <c r="G2149" s="55"/>
      <c r="H2149" s="55"/>
      <c r="I2149" s="55"/>
    </row>
    <row r="2150" spans="2:9" ht="15" x14ac:dyDescent="0.2">
      <c r="B2150" s="55">
        <f>WEEKNUM(C2150)</f>
        <v>47</v>
      </c>
      <c r="C2150" s="56">
        <v>44518</v>
      </c>
      <c r="D2150" s="55"/>
      <c r="E2150" s="55"/>
      <c r="F2150" s="55"/>
      <c r="G2150" s="55"/>
      <c r="H2150" s="55"/>
      <c r="I2150" s="55"/>
    </row>
    <row r="2151" spans="2:9" ht="15" x14ac:dyDescent="0.2">
      <c r="B2151" s="55">
        <f>WEEKNUM(C2151)</f>
        <v>47</v>
      </c>
      <c r="C2151" s="56">
        <v>44519</v>
      </c>
      <c r="D2151" s="55"/>
      <c r="E2151" s="55"/>
      <c r="F2151" s="55"/>
      <c r="G2151" s="55"/>
      <c r="H2151" s="55"/>
      <c r="I2151" s="55"/>
    </row>
    <row r="2152" spans="2:9" ht="15" x14ac:dyDescent="0.2">
      <c r="B2152" s="55">
        <f>WEEKNUM(C2152)</f>
        <v>47</v>
      </c>
      <c r="C2152" s="56">
        <v>44520</v>
      </c>
      <c r="D2152" s="55"/>
      <c r="E2152" s="55"/>
      <c r="F2152" s="55"/>
      <c r="G2152" s="55"/>
      <c r="H2152" s="55"/>
      <c r="I2152" s="55"/>
    </row>
    <row r="2153" spans="2:9" ht="15" x14ac:dyDescent="0.2">
      <c r="B2153" s="55">
        <f>WEEKNUM(C2153)</f>
        <v>48</v>
      </c>
      <c r="C2153" s="56">
        <v>44521</v>
      </c>
      <c r="D2153" s="55"/>
      <c r="E2153" s="55"/>
      <c r="F2153" s="55"/>
      <c r="G2153" s="55"/>
      <c r="H2153" s="55"/>
      <c r="I2153" s="55"/>
    </row>
    <row r="2154" spans="2:9" ht="15" x14ac:dyDescent="0.2">
      <c r="B2154" s="55">
        <f>WEEKNUM(C2154)</f>
        <v>48</v>
      </c>
      <c r="C2154" s="56">
        <v>44522</v>
      </c>
      <c r="D2154" s="55"/>
      <c r="E2154" s="55"/>
      <c r="F2154" s="55"/>
      <c r="G2154" s="55"/>
      <c r="H2154" s="55"/>
      <c r="I2154" s="55"/>
    </row>
    <row r="2155" spans="2:9" ht="15" x14ac:dyDescent="0.2">
      <c r="B2155" s="55">
        <f>WEEKNUM(C2155)</f>
        <v>48</v>
      </c>
      <c r="C2155" s="56">
        <v>44523</v>
      </c>
      <c r="D2155" s="55"/>
      <c r="E2155" s="55"/>
      <c r="F2155" s="55"/>
      <c r="G2155" s="55"/>
      <c r="H2155" s="55"/>
      <c r="I2155" s="55"/>
    </row>
    <row r="2156" spans="2:9" ht="15" x14ac:dyDescent="0.2">
      <c r="B2156" s="55">
        <f>WEEKNUM(C2156)</f>
        <v>48</v>
      </c>
      <c r="C2156" s="56">
        <v>44524</v>
      </c>
      <c r="D2156" s="55"/>
      <c r="E2156" s="55"/>
      <c r="F2156" s="55"/>
      <c r="G2156" s="55"/>
      <c r="H2156" s="55"/>
      <c r="I2156" s="55"/>
    </row>
    <row r="2157" spans="2:9" ht="15" x14ac:dyDescent="0.2">
      <c r="B2157" s="55">
        <f>WEEKNUM(C2157)</f>
        <v>48</v>
      </c>
      <c r="C2157" s="56">
        <v>44525</v>
      </c>
      <c r="D2157" s="55"/>
      <c r="E2157" s="55"/>
      <c r="F2157" s="55"/>
      <c r="G2157" s="55"/>
      <c r="H2157" s="55"/>
      <c r="I2157" s="55"/>
    </row>
    <row r="2158" spans="2:9" ht="15" x14ac:dyDescent="0.2">
      <c r="B2158" s="55">
        <f>WEEKNUM(C2158)</f>
        <v>48</v>
      </c>
      <c r="C2158" s="56">
        <v>44526</v>
      </c>
      <c r="D2158" s="55"/>
      <c r="E2158" s="55"/>
      <c r="F2158" s="55"/>
      <c r="G2158" s="55"/>
      <c r="H2158" s="55"/>
      <c r="I2158" s="55"/>
    </row>
    <row r="2159" spans="2:9" ht="15" x14ac:dyDescent="0.2">
      <c r="B2159" s="55">
        <f>WEEKNUM(C2159)</f>
        <v>48</v>
      </c>
      <c r="C2159" s="56">
        <v>44527</v>
      </c>
      <c r="D2159" s="55"/>
      <c r="E2159" s="55"/>
      <c r="F2159" s="55"/>
      <c r="G2159" s="55"/>
      <c r="H2159" s="55"/>
      <c r="I2159" s="55"/>
    </row>
    <row r="2160" spans="2:9" ht="15" x14ac:dyDescent="0.2">
      <c r="B2160" s="55">
        <f>WEEKNUM(C2160)</f>
        <v>49</v>
      </c>
      <c r="C2160" s="56">
        <v>44528</v>
      </c>
      <c r="D2160" s="55"/>
      <c r="E2160" s="55"/>
      <c r="F2160" s="55"/>
      <c r="G2160" s="55"/>
      <c r="H2160" s="55"/>
      <c r="I2160" s="55"/>
    </row>
    <row r="2161" spans="2:9" ht="15" x14ac:dyDescent="0.2">
      <c r="B2161" s="55">
        <f>WEEKNUM(C2161)</f>
        <v>49</v>
      </c>
      <c r="C2161" s="56">
        <v>44529</v>
      </c>
      <c r="D2161" s="55"/>
      <c r="E2161" s="55"/>
      <c r="F2161" s="55"/>
      <c r="G2161" s="55"/>
      <c r="H2161" s="55"/>
      <c r="I2161" s="55"/>
    </row>
    <row r="2162" spans="2:9" ht="15" x14ac:dyDescent="0.2">
      <c r="B2162" s="55">
        <f>WEEKNUM(C2162)</f>
        <v>49</v>
      </c>
      <c r="C2162" s="56">
        <v>44530</v>
      </c>
      <c r="D2162" s="55"/>
      <c r="E2162" s="55"/>
      <c r="F2162" s="55"/>
      <c r="G2162" s="55"/>
      <c r="H2162" s="55"/>
      <c r="I2162" s="55"/>
    </row>
    <row r="2163" spans="2:9" ht="15" x14ac:dyDescent="0.2">
      <c r="B2163" s="55">
        <f>WEEKNUM(C2163)</f>
        <v>49</v>
      </c>
      <c r="C2163" s="56">
        <v>44531</v>
      </c>
      <c r="D2163" s="55"/>
      <c r="E2163" s="55"/>
      <c r="F2163" s="55"/>
      <c r="G2163" s="55"/>
      <c r="H2163" s="55"/>
      <c r="I2163" s="55"/>
    </row>
    <row r="2164" spans="2:9" ht="15" x14ac:dyDescent="0.2">
      <c r="B2164" s="55">
        <f>WEEKNUM(C2164)</f>
        <v>49</v>
      </c>
      <c r="C2164" s="56">
        <v>44532</v>
      </c>
      <c r="D2164" s="55"/>
      <c r="E2164" s="55"/>
      <c r="F2164" s="55"/>
      <c r="G2164" s="55"/>
      <c r="H2164" s="55"/>
      <c r="I2164" s="55"/>
    </row>
    <row r="2165" spans="2:9" ht="15" x14ac:dyDescent="0.2">
      <c r="B2165" s="55">
        <f>WEEKNUM(C2165)</f>
        <v>49</v>
      </c>
      <c r="C2165" s="56">
        <v>44533</v>
      </c>
      <c r="D2165" s="55"/>
      <c r="E2165" s="55"/>
      <c r="F2165" s="55"/>
      <c r="G2165" s="55"/>
      <c r="H2165" s="55"/>
      <c r="I2165" s="55"/>
    </row>
    <row r="2166" spans="2:9" ht="15" x14ac:dyDescent="0.2">
      <c r="B2166" s="55">
        <f>WEEKNUM(C2166)</f>
        <v>49</v>
      </c>
      <c r="C2166" s="56">
        <v>44534</v>
      </c>
      <c r="D2166" s="55"/>
      <c r="E2166" s="55"/>
      <c r="F2166" s="55"/>
      <c r="G2166" s="55"/>
      <c r="H2166" s="55"/>
      <c r="I2166" s="55"/>
    </row>
    <row r="2167" spans="2:9" ht="15" x14ac:dyDescent="0.2">
      <c r="B2167" s="55">
        <f>WEEKNUM(C2167)</f>
        <v>50</v>
      </c>
      <c r="C2167" s="56">
        <v>44535</v>
      </c>
      <c r="D2167" s="55"/>
      <c r="E2167" s="55"/>
      <c r="F2167" s="55"/>
      <c r="G2167" s="55"/>
      <c r="H2167" s="55"/>
      <c r="I2167" s="55"/>
    </row>
    <row r="2168" spans="2:9" ht="15" x14ac:dyDescent="0.2">
      <c r="B2168" s="55">
        <f>WEEKNUM(C2168)</f>
        <v>50</v>
      </c>
      <c r="C2168" s="56">
        <v>44536</v>
      </c>
      <c r="D2168" s="55"/>
      <c r="E2168" s="55"/>
      <c r="F2168" s="55"/>
      <c r="G2168" s="55"/>
      <c r="H2168" s="55"/>
      <c r="I2168" s="55"/>
    </row>
    <row r="2169" spans="2:9" ht="15" x14ac:dyDescent="0.2">
      <c r="B2169" s="55">
        <f>WEEKNUM(C2169)</f>
        <v>50</v>
      </c>
      <c r="C2169" s="56">
        <v>44537</v>
      </c>
      <c r="D2169" s="55"/>
      <c r="E2169" s="55"/>
      <c r="F2169" s="55"/>
      <c r="G2169" s="55"/>
      <c r="H2169" s="55"/>
      <c r="I2169" s="55"/>
    </row>
    <row r="2170" spans="2:9" ht="15" x14ac:dyDescent="0.2">
      <c r="B2170" s="55">
        <f>WEEKNUM(C2170)</f>
        <v>50</v>
      </c>
      <c r="C2170" s="56">
        <v>44538</v>
      </c>
      <c r="D2170" s="55"/>
      <c r="E2170" s="55"/>
      <c r="F2170" s="55"/>
      <c r="G2170" s="55"/>
      <c r="H2170" s="55"/>
      <c r="I2170" s="55"/>
    </row>
    <row r="2171" spans="2:9" ht="15" x14ac:dyDescent="0.2">
      <c r="B2171" s="55">
        <f>WEEKNUM(C2171)</f>
        <v>50</v>
      </c>
      <c r="C2171" s="56">
        <v>44539</v>
      </c>
      <c r="D2171" s="55"/>
      <c r="E2171" s="55"/>
      <c r="F2171" s="55"/>
      <c r="G2171" s="55"/>
      <c r="H2171" s="55"/>
      <c r="I2171" s="55"/>
    </row>
    <row r="2172" spans="2:9" ht="15" x14ac:dyDescent="0.2">
      <c r="B2172" s="55">
        <f>WEEKNUM(C2172)</f>
        <v>50</v>
      </c>
      <c r="C2172" s="56">
        <v>44540</v>
      </c>
      <c r="D2172" s="55"/>
      <c r="E2172" s="55"/>
      <c r="F2172" s="55"/>
      <c r="G2172" s="55"/>
      <c r="H2172" s="55"/>
      <c r="I2172" s="55"/>
    </row>
    <row r="2173" spans="2:9" ht="15" x14ac:dyDescent="0.2">
      <c r="B2173" s="55">
        <f>WEEKNUM(C2173)</f>
        <v>50</v>
      </c>
      <c r="C2173" s="56">
        <v>44541</v>
      </c>
      <c r="D2173" s="55"/>
      <c r="E2173" s="55"/>
      <c r="F2173" s="55"/>
      <c r="G2173" s="55"/>
      <c r="H2173" s="55"/>
      <c r="I2173" s="55"/>
    </row>
    <row r="2174" spans="2:9" ht="15" x14ac:dyDescent="0.2">
      <c r="B2174" s="55">
        <f>WEEKNUM(C2174)</f>
        <v>51</v>
      </c>
      <c r="C2174" s="56">
        <v>44542</v>
      </c>
      <c r="D2174" s="55"/>
      <c r="E2174" s="55"/>
      <c r="F2174" s="55"/>
      <c r="G2174" s="55"/>
      <c r="H2174" s="55"/>
      <c r="I2174" s="55"/>
    </row>
    <row r="2175" spans="2:9" ht="15" x14ac:dyDescent="0.2">
      <c r="B2175" s="55">
        <f>WEEKNUM(C2175)</f>
        <v>51</v>
      </c>
      <c r="C2175" s="56">
        <v>44543</v>
      </c>
      <c r="D2175" s="55"/>
      <c r="E2175" s="55"/>
      <c r="F2175" s="55"/>
      <c r="G2175" s="55"/>
      <c r="H2175" s="55"/>
      <c r="I2175" s="55"/>
    </row>
    <row r="2176" spans="2:9" ht="15" x14ac:dyDescent="0.2">
      <c r="B2176" s="55">
        <f>WEEKNUM(C2176)</f>
        <v>51</v>
      </c>
      <c r="C2176" s="56">
        <v>44544</v>
      </c>
      <c r="D2176" s="55"/>
      <c r="E2176" s="55"/>
      <c r="F2176" s="55"/>
      <c r="G2176" s="55"/>
      <c r="H2176" s="55"/>
      <c r="I2176" s="55"/>
    </row>
    <row r="2177" spans="2:9" ht="15" x14ac:dyDescent="0.2">
      <c r="B2177" s="55">
        <f>WEEKNUM(C2177)</f>
        <v>51</v>
      </c>
      <c r="C2177" s="56">
        <v>44545</v>
      </c>
      <c r="D2177" s="55"/>
      <c r="E2177" s="55"/>
      <c r="F2177" s="55"/>
      <c r="G2177" s="55"/>
      <c r="H2177" s="55"/>
      <c r="I2177" s="55"/>
    </row>
    <row r="2178" spans="2:9" ht="15" x14ac:dyDescent="0.2">
      <c r="B2178" s="55">
        <f>WEEKNUM(C2178)</f>
        <v>51</v>
      </c>
      <c r="C2178" s="56">
        <v>44546</v>
      </c>
      <c r="D2178" s="55"/>
      <c r="E2178" s="55"/>
      <c r="F2178" s="55"/>
      <c r="G2178" s="55"/>
      <c r="H2178" s="55"/>
      <c r="I2178" s="55"/>
    </row>
    <row r="2179" spans="2:9" ht="15" x14ac:dyDescent="0.2">
      <c r="B2179" s="55">
        <f>WEEKNUM(C2179)</f>
        <v>51</v>
      </c>
      <c r="C2179" s="56">
        <v>44547</v>
      </c>
      <c r="D2179" s="55"/>
      <c r="E2179" s="55"/>
      <c r="F2179" s="55"/>
      <c r="G2179" s="55"/>
      <c r="H2179" s="55"/>
      <c r="I2179" s="55"/>
    </row>
    <row r="2180" spans="2:9" ht="15" x14ac:dyDescent="0.2">
      <c r="B2180" s="55">
        <f>WEEKNUM(C2180)</f>
        <v>51</v>
      </c>
      <c r="C2180" s="56">
        <v>44548</v>
      </c>
      <c r="D2180" s="55"/>
      <c r="E2180" s="55"/>
      <c r="F2180" s="55"/>
      <c r="G2180" s="55"/>
      <c r="H2180" s="55"/>
      <c r="I2180" s="55"/>
    </row>
    <row r="2181" spans="2:9" ht="15" x14ac:dyDescent="0.2">
      <c r="B2181" s="55">
        <f>WEEKNUM(C2181)</f>
        <v>52</v>
      </c>
      <c r="C2181" s="56">
        <v>44549</v>
      </c>
      <c r="D2181" s="55"/>
      <c r="E2181" s="55"/>
      <c r="F2181" s="55"/>
      <c r="G2181" s="55"/>
      <c r="H2181" s="55"/>
      <c r="I2181" s="55"/>
    </row>
    <row r="2182" spans="2:9" ht="15" x14ac:dyDescent="0.2">
      <c r="B2182" s="55">
        <f>WEEKNUM(C2182)</f>
        <v>52</v>
      </c>
      <c r="C2182" s="56">
        <v>44550</v>
      </c>
      <c r="D2182" s="55"/>
      <c r="E2182" s="55"/>
      <c r="F2182" s="55"/>
      <c r="G2182" s="55"/>
      <c r="H2182" s="55"/>
      <c r="I2182" s="55"/>
    </row>
    <row r="2183" spans="2:9" ht="15" x14ac:dyDescent="0.2">
      <c r="B2183" s="55">
        <f>WEEKNUM(C2183)</f>
        <v>52</v>
      </c>
      <c r="C2183" s="56">
        <v>44551</v>
      </c>
      <c r="D2183" s="55"/>
      <c r="E2183" s="55"/>
      <c r="F2183" s="55"/>
      <c r="G2183" s="55"/>
      <c r="H2183" s="55"/>
      <c r="I2183" s="55"/>
    </row>
    <row r="2184" spans="2:9" ht="15" x14ac:dyDescent="0.2">
      <c r="B2184" s="55">
        <f>WEEKNUM(C2184)</f>
        <v>52</v>
      </c>
      <c r="C2184" s="56">
        <v>44552</v>
      </c>
      <c r="D2184" s="55"/>
      <c r="E2184" s="55"/>
      <c r="F2184" s="55"/>
      <c r="G2184" s="55"/>
      <c r="H2184" s="55"/>
      <c r="I2184" s="55"/>
    </row>
    <row r="2185" spans="2:9" ht="15" x14ac:dyDescent="0.2">
      <c r="B2185" s="55">
        <f>WEEKNUM(C2185)</f>
        <v>52</v>
      </c>
      <c r="C2185" s="56">
        <v>44553</v>
      </c>
      <c r="D2185" s="55"/>
      <c r="E2185" s="55"/>
      <c r="F2185" s="55"/>
      <c r="G2185" s="55"/>
      <c r="H2185" s="55"/>
      <c r="I2185" s="55"/>
    </row>
    <row r="2186" spans="2:9" ht="15" x14ac:dyDescent="0.2">
      <c r="B2186" s="55">
        <f>WEEKNUM(C2186)</f>
        <v>52</v>
      </c>
      <c r="C2186" s="56">
        <v>44554</v>
      </c>
      <c r="D2186" s="55"/>
      <c r="E2186" s="55"/>
      <c r="F2186" s="55"/>
      <c r="G2186" s="55"/>
      <c r="H2186" s="55"/>
      <c r="I2186" s="55"/>
    </row>
    <row r="2187" spans="2:9" ht="15" x14ac:dyDescent="0.2">
      <c r="B2187" s="55">
        <f>WEEKNUM(C2187)</f>
        <v>52</v>
      </c>
      <c r="C2187" s="56">
        <v>44555</v>
      </c>
      <c r="D2187" s="55"/>
      <c r="E2187" s="55"/>
      <c r="F2187" s="55"/>
      <c r="G2187" s="55"/>
      <c r="H2187" s="55"/>
      <c r="I2187" s="55"/>
    </row>
    <row r="2188" spans="2:9" ht="15" x14ac:dyDescent="0.2">
      <c r="B2188" s="55">
        <f>WEEKNUM(C2188)</f>
        <v>53</v>
      </c>
      <c r="C2188" s="56">
        <v>44556</v>
      </c>
      <c r="D2188" s="55"/>
      <c r="E2188" s="55"/>
      <c r="F2188" s="55"/>
      <c r="G2188" s="55"/>
      <c r="H2188" s="55"/>
      <c r="I2188" s="55"/>
    </row>
    <row r="2189" spans="2:9" ht="15" x14ac:dyDescent="0.2">
      <c r="B2189" s="55">
        <f>WEEKNUM(C2189)</f>
        <v>53</v>
      </c>
      <c r="C2189" s="56">
        <v>44557</v>
      </c>
      <c r="D2189" s="55"/>
      <c r="E2189" s="55"/>
      <c r="F2189" s="55"/>
      <c r="G2189" s="55"/>
      <c r="H2189" s="55"/>
      <c r="I2189" s="55"/>
    </row>
    <row r="2190" spans="2:9" ht="15" x14ac:dyDescent="0.2">
      <c r="B2190" s="55">
        <f>WEEKNUM(C2190)</f>
        <v>53</v>
      </c>
      <c r="C2190" s="56">
        <v>44558</v>
      </c>
      <c r="D2190" s="55"/>
      <c r="E2190" s="55"/>
      <c r="F2190" s="55"/>
      <c r="G2190" s="55"/>
      <c r="H2190" s="55"/>
      <c r="I2190" s="55"/>
    </row>
    <row r="2191" spans="2:9" ht="15" x14ac:dyDescent="0.2">
      <c r="B2191" s="55">
        <f>WEEKNUM(C2191)</f>
        <v>53</v>
      </c>
      <c r="C2191" s="56">
        <v>44559</v>
      </c>
      <c r="D2191" s="55"/>
      <c r="E2191" s="55"/>
      <c r="F2191" s="55"/>
      <c r="G2191" s="55"/>
      <c r="H2191" s="55"/>
      <c r="I2191" s="55"/>
    </row>
    <row r="2192" spans="2:9" ht="15" x14ac:dyDescent="0.2">
      <c r="B2192" s="55">
        <f>WEEKNUM(C2192)</f>
        <v>53</v>
      </c>
      <c r="C2192" s="56">
        <v>44560</v>
      </c>
      <c r="D2192" s="55"/>
      <c r="E2192" s="55"/>
      <c r="F2192" s="55"/>
      <c r="G2192" s="55"/>
      <c r="H2192" s="55"/>
      <c r="I2192" s="55"/>
    </row>
    <row r="2193" spans="2:9" ht="15" x14ac:dyDescent="0.2">
      <c r="B2193" s="55">
        <f>WEEKNUM(C2193)</f>
        <v>53</v>
      </c>
      <c r="C2193" s="56">
        <v>44561</v>
      </c>
      <c r="D2193" s="55"/>
      <c r="E2193" s="55"/>
      <c r="F2193" s="55"/>
      <c r="G2193" s="55"/>
      <c r="H2193" s="55"/>
      <c r="I2193" s="55"/>
    </row>
    <row r="2194" spans="2:9" ht="15" x14ac:dyDescent="0.2">
      <c r="B2194" s="55">
        <f>WEEKNUM(C2194)</f>
        <v>1</v>
      </c>
      <c r="C2194" s="56">
        <v>44562</v>
      </c>
      <c r="D2194" s="55"/>
      <c r="E2194" s="55"/>
      <c r="F2194" s="55"/>
      <c r="G2194" s="55"/>
      <c r="H2194" s="55"/>
      <c r="I2194" s="55"/>
    </row>
    <row r="2195" spans="2:9" ht="15" x14ac:dyDescent="0.2">
      <c r="B2195" s="55">
        <f>WEEKNUM(C2195)</f>
        <v>2</v>
      </c>
      <c r="C2195" s="56">
        <v>44563</v>
      </c>
      <c r="D2195" s="55"/>
      <c r="E2195" s="55"/>
      <c r="F2195" s="55"/>
      <c r="G2195" s="55"/>
      <c r="H2195" s="55"/>
      <c r="I2195" s="55"/>
    </row>
    <row r="2196" spans="2:9" ht="15" x14ac:dyDescent="0.2">
      <c r="B2196" s="55">
        <f>WEEKNUM(C2196)</f>
        <v>2</v>
      </c>
      <c r="C2196" s="56">
        <v>44564</v>
      </c>
      <c r="D2196" s="55"/>
      <c r="E2196" s="55"/>
      <c r="F2196" s="55"/>
      <c r="G2196" s="55"/>
      <c r="H2196" s="55"/>
      <c r="I2196" s="55"/>
    </row>
    <row r="2197" spans="2:9" ht="15" x14ac:dyDescent="0.2">
      <c r="B2197" s="55">
        <f>WEEKNUM(C2197)</f>
        <v>2</v>
      </c>
      <c r="C2197" s="56">
        <v>44565</v>
      </c>
      <c r="D2197" s="55"/>
      <c r="E2197" s="55"/>
      <c r="F2197" s="55"/>
      <c r="G2197" s="55"/>
      <c r="H2197" s="55"/>
      <c r="I2197" s="55"/>
    </row>
    <row r="2198" spans="2:9" ht="15" x14ac:dyDescent="0.2">
      <c r="B2198" s="55">
        <f>WEEKNUM(C2198)</f>
        <v>2</v>
      </c>
      <c r="C2198" s="56">
        <v>44566</v>
      </c>
      <c r="D2198" s="55"/>
      <c r="E2198" s="55"/>
      <c r="F2198" s="55"/>
      <c r="G2198" s="55"/>
      <c r="H2198" s="55"/>
      <c r="I2198" s="55"/>
    </row>
    <row r="2199" spans="2:9" ht="15" x14ac:dyDescent="0.2">
      <c r="B2199" s="55">
        <f>WEEKNUM(C2199)</f>
        <v>2</v>
      </c>
      <c r="C2199" s="56">
        <v>44567</v>
      </c>
      <c r="D2199" s="55"/>
      <c r="E2199" s="55"/>
      <c r="F2199" s="55"/>
      <c r="G2199" s="55"/>
      <c r="H2199" s="55"/>
      <c r="I2199" s="55"/>
    </row>
    <row r="2200" spans="2:9" ht="15" x14ac:dyDescent="0.2">
      <c r="B2200" s="55">
        <f>WEEKNUM(C2200)</f>
        <v>2</v>
      </c>
      <c r="C2200" s="56">
        <v>44568</v>
      </c>
      <c r="D2200" s="55"/>
      <c r="E2200" s="55"/>
      <c r="F2200" s="55"/>
      <c r="G2200" s="55"/>
      <c r="H2200" s="55"/>
      <c r="I2200" s="55"/>
    </row>
    <row r="2201" spans="2:9" ht="15" x14ac:dyDescent="0.2">
      <c r="B2201" s="55">
        <f>WEEKNUM(C2201)</f>
        <v>2</v>
      </c>
      <c r="C2201" s="56">
        <v>44569</v>
      </c>
      <c r="D2201" s="55"/>
      <c r="E2201" s="55"/>
      <c r="F2201" s="55"/>
      <c r="G2201" s="55"/>
      <c r="H2201" s="55"/>
      <c r="I2201" s="55"/>
    </row>
    <row r="2202" spans="2:9" ht="15" x14ac:dyDescent="0.2">
      <c r="B2202" s="55">
        <f>WEEKNUM(C2202)</f>
        <v>3</v>
      </c>
      <c r="C2202" s="56">
        <v>44570</v>
      </c>
      <c r="D2202" s="55"/>
      <c r="E2202" s="55"/>
      <c r="F2202" s="55"/>
      <c r="G2202" s="55"/>
      <c r="H2202" s="55"/>
      <c r="I2202" s="55"/>
    </row>
    <row r="2203" spans="2:9" ht="15" x14ac:dyDescent="0.2">
      <c r="B2203" s="55">
        <f>WEEKNUM(C2203)</f>
        <v>3</v>
      </c>
      <c r="C2203" s="56">
        <v>44571</v>
      </c>
      <c r="D2203" s="55"/>
      <c r="E2203" s="55"/>
      <c r="F2203" s="55"/>
      <c r="G2203" s="55"/>
      <c r="H2203" s="55"/>
      <c r="I2203" s="55"/>
    </row>
    <row r="2204" spans="2:9" ht="15" x14ac:dyDescent="0.2">
      <c r="B2204" s="55">
        <f>WEEKNUM(C2204)</f>
        <v>3</v>
      </c>
      <c r="C2204" s="56">
        <v>44572</v>
      </c>
      <c r="D2204" s="55"/>
      <c r="E2204" s="55"/>
      <c r="F2204" s="55"/>
      <c r="G2204" s="55"/>
      <c r="H2204" s="55"/>
      <c r="I2204" s="55"/>
    </row>
    <row r="2205" spans="2:9" ht="15" x14ac:dyDescent="0.2">
      <c r="B2205" s="55">
        <f>WEEKNUM(C2205)</f>
        <v>3</v>
      </c>
      <c r="C2205" s="56">
        <v>44573</v>
      </c>
      <c r="D2205" s="55"/>
      <c r="E2205" s="55"/>
      <c r="F2205" s="55"/>
      <c r="G2205" s="55"/>
      <c r="H2205" s="55"/>
      <c r="I2205" s="55"/>
    </row>
    <row r="2206" spans="2:9" ht="15" x14ac:dyDescent="0.2">
      <c r="B2206" s="55">
        <f>WEEKNUM(C2206)</f>
        <v>3</v>
      </c>
      <c r="C2206" s="56">
        <v>44574</v>
      </c>
      <c r="D2206" s="55"/>
      <c r="E2206" s="55"/>
      <c r="F2206" s="55"/>
      <c r="G2206" s="55"/>
      <c r="H2206" s="55"/>
      <c r="I2206" s="55"/>
    </row>
    <row r="2207" spans="2:9" ht="15" x14ac:dyDescent="0.2">
      <c r="B2207" s="55">
        <f>WEEKNUM(C2207)</f>
        <v>3</v>
      </c>
      <c r="C2207" s="56">
        <v>44575</v>
      </c>
      <c r="D2207" s="55"/>
      <c r="E2207" s="55"/>
      <c r="F2207" s="55"/>
      <c r="G2207" s="55"/>
      <c r="H2207" s="55"/>
      <c r="I2207" s="55"/>
    </row>
    <row r="2208" spans="2:9" ht="15" x14ac:dyDescent="0.2">
      <c r="B2208" s="55">
        <f>WEEKNUM(C2208)</f>
        <v>3</v>
      </c>
      <c r="C2208" s="56">
        <v>44576</v>
      </c>
      <c r="D2208" s="55"/>
      <c r="E2208" s="55"/>
      <c r="F2208" s="55"/>
      <c r="G2208" s="55"/>
      <c r="H2208" s="55"/>
      <c r="I2208" s="55"/>
    </row>
    <row r="2209" spans="2:9" ht="15" x14ac:dyDescent="0.2">
      <c r="B2209" s="55">
        <f>WEEKNUM(C2209)</f>
        <v>4</v>
      </c>
      <c r="C2209" s="56">
        <v>44577</v>
      </c>
      <c r="D2209" s="55"/>
      <c r="E2209" s="55"/>
      <c r="F2209" s="55"/>
      <c r="G2209" s="55"/>
      <c r="H2209" s="55"/>
      <c r="I2209" s="55"/>
    </row>
    <row r="2210" spans="2:9" ht="15" x14ac:dyDescent="0.2">
      <c r="B2210" s="55">
        <f>WEEKNUM(C2210)</f>
        <v>4</v>
      </c>
      <c r="C2210" s="56">
        <v>44578</v>
      </c>
      <c r="D2210" s="55"/>
      <c r="E2210" s="55"/>
      <c r="F2210" s="55"/>
      <c r="G2210" s="55"/>
      <c r="H2210" s="55"/>
      <c r="I2210" s="55"/>
    </row>
    <row r="2211" spans="2:9" ht="15" x14ac:dyDescent="0.2">
      <c r="B2211" s="55">
        <f>WEEKNUM(C2211)</f>
        <v>4</v>
      </c>
      <c r="C2211" s="56">
        <v>44579</v>
      </c>
      <c r="D2211" s="55"/>
      <c r="E2211" s="55"/>
      <c r="F2211" s="55"/>
      <c r="G2211" s="55"/>
      <c r="H2211" s="55"/>
      <c r="I2211" s="55"/>
    </row>
    <row r="2212" spans="2:9" ht="15" x14ac:dyDescent="0.2">
      <c r="B2212" s="55">
        <f>WEEKNUM(C2212)</f>
        <v>4</v>
      </c>
      <c r="C2212" s="56">
        <v>44580</v>
      </c>
      <c r="D2212" s="55"/>
      <c r="E2212" s="55"/>
      <c r="F2212" s="55"/>
      <c r="G2212" s="55"/>
      <c r="H2212" s="55"/>
      <c r="I2212" s="55"/>
    </row>
    <row r="2213" spans="2:9" ht="15" x14ac:dyDescent="0.2">
      <c r="B2213" s="55">
        <f>WEEKNUM(C2213)</f>
        <v>4</v>
      </c>
      <c r="C2213" s="56">
        <v>44581</v>
      </c>
      <c r="D2213" s="55"/>
      <c r="E2213" s="55"/>
      <c r="F2213" s="55"/>
      <c r="G2213" s="55"/>
      <c r="H2213" s="55"/>
      <c r="I2213" s="55"/>
    </row>
    <row r="2214" spans="2:9" ht="15" x14ac:dyDescent="0.2">
      <c r="B2214" s="55">
        <f>WEEKNUM(C2214)</f>
        <v>4</v>
      </c>
      <c r="C2214" s="56">
        <v>44582</v>
      </c>
      <c r="D2214" s="55"/>
      <c r="E2214" s="55"/>
      <c r="F2214" s="55"/>
      <c r="G2214" s="55"/>
      <c r="H2214" s="55"/>
      <c r="I2214" s="55"/>
    </row>
    <row r="2215" spans="2:9" ht="15" x14ac:dyDescent="0.2">
      <c r="B2215" s="55">
        <f>WEEKNUM(C2215)</f>
        <v>4</v>
      </c>
      <c r="C2215" s="56">
        <v>44583</v>
      </c>
      <c r="D2215" s="55"/>
      <c r="E2215" s="55"/>
      <c r="F2215" s="55"/>
      <c r="G2215" s="55"/>
      <c r="H2215" s="55"/>
      <c r="I2215" s="55"/>
    </row>
    <row r="2216" spans="2:9" ht="15" x14ac:dyDescent="0.2">
      <c r="B2216" s="55">
        <f>WEEKNUM(C2216)</f>
        <v>5</v>
      </c>
      <c r="C2216" s="56">
        <v>44584</v>
      </c>
      <c r="D2216" s="55"/>
      <c r="E2216" s="55"/>
      <c r="F2216" s="55"/>
      <c r="G2216" s="55"/>
      <c r="H2216" s="55"/>
      <c r="I2216" s="55"/>
    </row>
    <row r="2217" spans="2:9" ht="15" x14ac:dyDescent="0.2">
      <c r="B2217" s="55">
        <f>WEEKNUM(C2217)</f>
        <v>5</v>
      </c>
      <c r="C2217" s="56">
        <v>44585</v>
      </c>
      <c r="D2217" s="55"/>
      <c r="E2217" s="55"/>
      <c r="F2217" s="55"/>
      <c r="G2217" s="55"/>
      <c r="H2217" s="55"/>
      <c r="I2217" s="55"/>
    </row>
    <row r="2218" spans="2:9" ht="15" x14ac:dyDescent="0.2">
      <c r="B2218" s="55">
        <f>WEEKNUM(C2218)</f>
        <v>5</v>
      </c>
      <c r="C2218" s="56">
        <v>44586</v>
      </c>
      <c r="D2218" s="55"/>
      <c r="E2218" s="55"/>
      <c r="F2218" s="55"/>
      <c r="G2218" s="55"/>
      <c r="H2218" s="55"/>
      <c r="I2218" s="55"/>
    </row>
    <row r="2219" spans="2:9" ht="15" x14ac:dyDescent="0.2">
      <c r="B2219" s="55">
        <f>WEEKNUM(C2219)</f>
        <v>5</v>
      </c>
      <c r="C2219" s="56">
        <v>44587</v>
      </c>
      <c r="D2219" s="55"/>
      <c r="E2219" s="55"/>
      <c r="F2219" s="55"/>
      <c r="G2219" s="55"/>
      <c r="H2219" s="55"/>
      <c r="I2219" s="55"/>
    </row>
    <row r="2220" spans="2:9" ht="15" x14ac:dyDescent="0.2">
      <c r="B2220" s="55">
        <f>WEEKNUM(C2220)</f>
        <v>5</v>
      </c>
      <c r="C2220" s="56">
        <v>44588</v>
      </c>
      <c r="D2220" s="55"/>
      <c r="E2220" s="55"/>
      <c r="F2220" s="55"/>
      <c r="G2220" s="55"/>
      <c r="H2220" s="55"/>
      <c r="I2220" s="55"/>
    </row>
    <row r="2221" spans="2:9" ht="15" x14ac:dyDescent="0.2">
      <c r="B2221" s="55">
        <f>WEEKNUM(C2221)</f>
        <v>5</v>
      </c>
      <c r="C2221" s="56">
        <v>44589</v>
      </c>
      <c r="D2221" s="55"/>
      <c r="E2221" s="55"/>
      <c r="F2221" s="55"/>
      <c r="G2221" s="55"/>
      <c r="H2221" s="55"/>
      <c r="I2221" s="55"/>
    </row>
    <row r="2222" spans="2:9" ht="15" x14ac:dyDescent="0.2">
      <c r="B2222" s="55">
        <f>WEEKNUM(C2222)</f>
        <v>5</v>
      </c>
      <c r="C2222" s="56">
        <v>44590</v>
      </c>
      <c r="D2222" s="55"/>
      <c r="E2222" s="55"/>
      <c r="F2222" s="55"/>
      <c r="G2222" s="55"/>
      <c r="H2222" s="55"/>
      <c r="I2222" s="55"/>
    </row>
    <row r="2223" spans="2:9" ht="15" x14ac:dyDescent="0.2">
      <c r="B2223" s="55">
        <f>WEEKNUM(C2223)</f>
        <v>6</v>
      </c>
      <c r="C2223" s="56">
        <v>44591</v>
      </c>
      <c r="D2223" s="55"/>
      <c r="E2223" s="55"/>
      <c r="F2223" s="55"/>
      <c r="G2223" s="55"/>
      <c r="H2223" s="55"/>
      <c r="I2223" s="55"/>
    </row>
    <row r="2224" spans="2:9" ht="15" x14ac:dyDescent="0.2">
      <c r="B2224" s="55">
        <f>WEEKNUM(C2224)</f>
        <v>6</v>
      </c>
      <c r="C2224" s="56">
        <v>44592</v>
      </c>
      <c r="D2224" s="55"/>
      <c r="E2224" s="55"/>
      <c r="F2224" s="55"/>
      <c r="G2224" s="55"/>
      <c r="H2224" s="55"/>
      <c r="I2224" s="55"/>
    </row>
    <row r="2225" spans="2:9" ht="15" x14ac:dyDescent="0.2">
      <c r="B2225" s="55">
        <f>WEEKNUM(C2225)</f>
        <v>6</v>
      </c>
      <c r="C2225" s="56">
        <v>44593</v>
      </c>
      <c r="D2225" s="55"/>
      <c r="E2225" s="55"/>
      <c r="F2225" s="55"/>
      <c r="G2225" s="55"/>
      <c r="H2225" s="55"/>
      <c r="I2225" s="55"/>
    </row>
    <row r="2226" spans="2:9" ht="15" x14ac:dyDescent="0.2">
      <c r="B2226" s="55">
        <f>WEEKNUM(C2226)</f>
        <v>6</v>
      </c>
      <c r="C2226" s="56">
        <v>44594</v>
      </c>
      <c r="D2226" s="55"/>
      <c r="E2226" s="55"/>
      <c r="F2226" s="55"/>
      <c r="G2226" s="55"/>
      <c r="H2226" s="55"/>
      <c r="I2226" s="55"/>
    </row>
    <row r="2227" spans="2:9" ht="15" x14ac:dyDescent="0.2">
      <c r="B2227" s="55">
        <f>WEEKNUM(C2227)</f>
        <v>6</v>
      </c>
      <c r="C2227" s="56">
        <v>44595</v>
      </c>
      <c r="D2227" s="55"/>
      <c r="E2227" s="55"/>
      <c r="F2227" s="55"/>
      <c r="G2227" s="55"/>
      <c r="H2227" s="55"/>
      <c r="I2227" s="55"/>
    </row>
    <row r="2228" spans="2:9" ht="15" x14ac:dyDescent="0.2">
      <c r="B2228" s="55">
        <f>WEEKNUM(C2228)</f>
        <v>6</v>
      </c>
      <c r="C2228" s="56">
        <v>44596</v>
      </c>
      <c r="D2228" s="55"/>
      <c r="E2228" s="55"/>
      <c r="F2228" s="55"/>
      <c r="G2228" s="55"/>
      <c r="H2228" s="55"/>
      <c r="I2228" s="55"/>
    </row>
    <row r="2229" spans="2:9" ht="15" x14ac:dyDescent="0.2">
      <c r="B2229" s="55">
        <f>WEEKNUM(C2229)</f>
        <v>6</v>
      </c>
      <c r="C2229" s="56">
        <v>44597</v>
      </c>
      <c r="D2229" s="55"/>
      <c r="E2229" s="55"/>
      <c r="F2229" s="55"/>
      <c r="G2229" s="55"/>
      <c r="H2229" s="55"/>
      <c r="I2229" s="55"/>
    </row>
    <row r="2230" spans="2:9" ht="15" x14ac:dyDescent="0.2">
      <c r="B2230" s="55">
        <f>WEEKNUM(C2230)</f>
        <v>7</v>
      </c>
      <c r="C2230" s="56">
        <v>44598</v>
      </c>
      <c r="D2230" s="55"/>
      <c r="E2230" s="55"/>
      <c r="F2230" s="55"/>
      <c r="G2230" s="55"/>
      <c r="H2230" s="55"/>
      <c r="I2230" s="55"/>
    </row>
    <row r="2231" spans="2:9" ht="15" x14ac:dyDescent="0.2">
      <c r="B2231" s="55">
        <f>WEEKNUM(C2231)</f>
        <v>7</v>
      </c>
      <c r="C2231" s="56">
        <v>44599</v>
      </c>
      <c r="D2231" s="55"/>
      <c r="E2231" s="55"/>
      <c r="F2231" s="55"/>
      <c r="G2231" s="55"/>
      <c r="H2231" s="55"/>
      <c r="I2231" s="55"/>
    </row>
    <row r="2232" spans="2:9" ht="15" x14ac:dyDescent="0.2">
      <c r="B2232" s="55">
        <f>WEEKNUM(C2232)</f>
        <v>7</v>
      </c>
      <c r="C2232" s="56">
        <v>44600</v>
      </c>
      <c r="D2232" s="55"/>
      <c r="E2232" s="55"/>
      <c r="F2232" s="55"/>
      <c r="G2232" s="55"/>
      <c r="H2232" s="55"/>
      <c r="I2232" s="55"/>
    </row>
    <row r="2233" spans="2:9" ht="15" x14ac:dyDescent="0.2">
      <c r="B2233" s="55">
        <f>WEEKNUM(C2233)</f>
        <v>7</v>
      </c>
      <c r="C2233" s="56">
        <v>44601</v>
      </c>
      <c r="D2233" s="55"/>
      <c r="E2233" s="55"/>
      <c r="F2233" s="55"/>
      <c r="G2233" s="55"/>
      <c r="H2233" s="55"/>
      <c r="I2233" s="55"/>
    </row>
    <row r="2234" spans="2:9" ht="15" x14ac:dyDescent="0.2">
      <c r="B2234" s="55">
        <f>WEEKNUM(C2234)</f>
        <v>7</v>
      </c>
      <c r="C2234" s="56">
        <v>44602</v>
      </c>
      <c r="D2234" s="55"/>
      <c r="E2234" s="55"/>
      <c r="F2234" s="55"/>
      <c r="G2234" s="55"/>
      <c r="H2234" s="55"/>
      <c r="I2234" s="55"/>
    </row>
    <row r="2235" spans="2:9" ht="15" x14ac:dyDescent="0.2">
      <c r="B2235" s="55">
        <f>WEEKNUM(C2235)</f>
        <v>7</v>
      </c>
      <c r="C2235" s="56">
        <v>44603</v>
      </c>
      <c r="D2235" s="55"/>
      <c r="E2235" s="55"/>
      <c r="F2235" s="55"/>
      <c r="G2235" s="55"/>
      <c r="H2235" s="55"/>
      <c r="I2235" s="55"/>
    </row>
    <row r="2236" spans="2:9" ht="15" x14ac:dyDescent="0.2">
      <c r="B2236" s="55">
        <f>WEEKNUM(C2236)</f>
        <v>7</v>
      </c>
      <c r="C2236" s="56">
        <v>44604</v>
      </c>
      <c r="D2236" s="55"/>
      <c r="E2236" s="55"/>
      <c r="F2236" s="55"/>
      <c r="G2236" s="55"/>
      <c r="H2236" s="55"/>
      <c r="I2236" s="55"/>
    </row>
    <row r="2237" spans="2:9" ht="15" x14ac:dyDescent="0.2">
      <c r="B2237" s="55">
        <f>WEEKNUM(C2237)</f>
        <v>8</v>
      </c>
      <c r="C2237" s="56">
        <v>44605</v>
      </c>
      <c r="D2237" s="55"/>
      <c r="E2237" s="55"/>
      <c r="F2237" s="55"/>
      <c r="G2237" s="55"/>
      <c r="H2237" s="55"/>
      <c r="I2237" s="55"/>
    </row>
    <row r="2238" spans="2:9" ht="15" x14ac:dyDescent="0.2">
      <c r="B2238" s="55">
        <f>WEEKNUM(C2238)</f>
        <v>8</v>
      </c>
      <c r="C2238" s="56">
        <v>44606</v>
      </c>
      <c r="D2238" s="55"/>
      <c r="E2238" s="55"/>
      <c r="F2238" s="55"/>
      <c r="G2238" s="55"/>
      <c r="H2238" s="55"/>
      <c r="I2238" s="55"/>
    </row>
    <row r="2239" spans="2:9" ht="15" x14ac:dyDescent="0.2">
      <c r="B2239" s="55">
        <f>WEEKNUM(C2239)</f>
        <v>8</v>
      </c>
      <c r="C2239" s="56">
        <v>44607</v>
      </c>
      <c r="D2239" s="55"/>
      <c r="E2239" s="55"/>
      <c r="F2239" s="55"/>
      <c r="G2239" s="55"/>
      <c r="H2239" s="55"/>
      <c r="I2239" s="55"/>
    </row>
    <row r="2240" spans="2:9" ht="15" x14ac:dyDescent="0.2">
      <c r="B2240" s="55">
        <f>WEEKNUM(C2240)</f>
        <v>8</v>
      </c>
      <c r="C2240" s="56">
        <v>44608</v>
      </c>
      <c r="D2240" s="55"/>
      <c r="E2240" s="55"/>
      <c r="F2240" s="55"/>
      <c r="G2240" s="55"/>
      <c r="H2240" s="55"/>
      <c r="I2240" s="55"/>
    </row>
    <row r="2241" spans="2:9" ht="15" x14ac:dyDescent="0.2">
      <c r="B2241" s="55">
        <f>WEEKNUM(C2241)</f>
        <v>8</v>
      </c>
      <c r="C2241" s="56">
        <v>44609</v>
      </c>
      <c r="D2241" s="55"/>
      <c r="E2241" s="55"/>
      <c r="F2241" s="55"/>
      <c r="G2241" s="55"/>
      <c r="H2241" s="55"/>
      <c r="I2241" s="55"/>
    </row>
    <row r="2242" spans="2:9" ht="15" x14ac:dyDescent="0.2">
      <c r="B2242" s="55">
        <f>WEEKNUM(C2242)</f>
        <v>8</v>
      </c>
      <c r="C2242" s="56">
        <v>44610</v>
      </c>
      <c r="D2242" s="55"/>
      <c r="E2242" s="55"/>
      <c r="F2242" s="55"/>
      <c r="G2242" s="55"/>
      <c r="H2242" s="55"/>
      <c r="I2242" s="55"/>
    </row>
    <row r="2243" spans="2:9" ht="15" x14ac:dyDescent="0.2">
      <c r="B2243" s="55">
        <f>WEEKNUM(C2243)</f>
        <v>8</v>
      </c>
      <c r="C2243" s="56">
        <v>44611</v>
      </c>
      <c r="D2243" s="55"/>
      <c r="E2243" s="55"/>
      <c r="F2243" s="55"/>
      <c r="G2243" s="55"/>
      <c r="H2243" s="55"/>
      <c r="I2243" s="55"/>
    </row>
    <row r="2244" spans="2:9" ht="15" x14ac:dyDescent="0.2">
      <c r="B2244" s="55">
        <f>WEEKNUM(C2244)</f>
        <v>9</v>
      </c>
      <c r="C2244" s="56">
        <v>44612</v>
      </c>
      <c r="D2244" s="55"/>
      <c r="E2244" s="55"/>
      <c r="F2244" s="55"/>
      <c r="G2244" s="55"/>
      <c r="H2244" s="55"/>
      <c r="I2244" s="55"/>
    </row>
    <row r="2245" spans="2:9" ht="15" x14ac:dyDescent="0.2">
      <c r="B2245" s="55">
        <f>WEEKNUM(C2245)</f>
        <v>9</v>
      </c>
      <c r="C2245" s="56">
        <v>44613</v>
      </c>
      <c r="D2245" s="55"/>
      <c r="E2245" s="55"/>
      <c r="F2245" s="55"/>
      <c r="G2245" s="55"/>
      <c r="H2245" s="55"/>
      <c r="I2245" s="55"/>
    </row>
    <row r="2246" spans="2:9" ht="15" x14ac:dyDescent="0.2">
      <c r="B2246" s="55">
        <f>WEEKNUM(C2246)</f>
        <v>9</v>
      </c>
      <c r="C2246" s="56">
        <v>44614</v>
      </c>
      <c r="D2246" s="55"/>
      <c r="E2246" s="55"/>
      <c r="F2246" s="55"/>
      <c r="G2246" s="55"/>
      <c r="H2246" s="55"/>
      <c r="I2246" s="55"/>
    </row>
    <row r="2247" spans="2:9" ht="15" x14ac:dyDescent="0.2">
      <c r="B2247" s="55">
        <f>WEEKNUM(C2247)</f>
        <v>9</v>
      </c>
      <c r="C2247" s="56">
        <v>44615</v>
      </c>
      <c r="D2247" s="55"/>
      <c r="E2247" s="55"/>
      <c r="F2247" s="55"/>
      <c r="G2247" s="55"/>
      <c r="H2247" s="55"/>
      <c r="I2247" s="55"/>
    </row>
    <row r="2248" spans="2:9" ht="15" x14ac:dyDescent="0.2">
      <c r="B2248" s="55">
        <f>WEEKNUM(C2248)</f>
        <v>9</v>
      </c>
      <c r="C2248" s="56">
        <v>44616</v>
      </c>
      <c r="D2248" s="55"/>
      <c r="E2248" s="55"/>
      <c r="F2248" s="55"/>
      <c r="G2248" s="55"/>
      <c r="H2248" s="55"/>
      <c r="I2248" s="55"/>
    </row>
    <row r="2249" spans="2:9" ht="15" x14ac:dyDescent="0.2">
      <c r="B2249" s="55">
        <f>WEEKNUM(C2249)</f>
        <v>9</v>
      </c>
      <c r="C2249" s="56">
        <v>44617</v>
      </c>
      <c r="D2249" s="55"/>
      <c r="E2249" s="55"/>
      <c r="F2249" s="55"/>
      <c r="G2249" s="55"/>
      <c r="H2249" s="55"/>
      <c r="I2249" s="55"/>
    </row>
    <row r="2250" spans="2:9" ht="15" x14ac:dyDescent="0.2">
      <c r="B2250" s="55">
        <f>WEEKNUM(C2250)</f>
        <v>9</v>
      </c>
      <c r="C2250" s="56">
        <v>44618</v>
      </c>
      <c r="D2250" s="55"/>
      <c r="E2250" s="55"/>
      <c r="F2250" s="55"/>
      <c r="G2250" s="55"/>
      <c r="H2250" s="55"/>
      <c r="I2250" s="55"/>
    </row>
    <row r="2251" spans="2:9" ht="15" x14ac:dyDescent="0.2">
      <c r="B2251" s="55">
        <f>WEEKNUM(C2251)</f>
        <v>10</v>
      </c>
      <c r="C2251" s="56">
        <v>44619</v>
      </c>
      <c r="D2251" s="55"/>
      <c r="E2251" s="55"/>
      <c r="F2251" s="55"/>
      <c r="G2251" s="55"/>
      <c r="H2251" s="55"/>
      <c r="I2251" s="55"/>
    </row>
    <row r="2252" spans="2:9" ht="15" x14ac:dyDescent="0.2">
      <c r="B2252" s="55">
        <f>WEEKNUM(C2252)</f>
        <v>10</v>
      </c>
      <c r="C2252" s="56">
        <v>44620</v>
      </c>
      <c r="D2252" s="55"/>
      <c r="E2252" s="55"/>
      <c r="F2252" s="55"/>
      <c r="G2252" s="55"/>
      <c r="H2252" s="55"/>
      <c r="I2252" s="55"/>
    </row>
    <row r="2253" spans="2:9" ht="15" x14ac:dyDescent="0.2">
      <c r="B2253" s="55">
        <f>WEEKNUM(C2253)</f>
        <v>10</v>
      </c>
      <c r="C2253" s="56">
        <v>44621</v>
      </c>
      <c r="D2253" s="55"/>
      <c r="E2253" s="55"/>
      <c r="F2253" s="55"/>
      <c r="G2253" s="55"/>
      <c r="H2253" s="55"/>
      <c r="I2253" s="55"/>
    </row>
    <row r="2254" spans="2:9" ht="15" x14ac:dyDescent="0.2">
      <c r="B2254" s="55">
        <f>WEEKNUM(C2254)</f>
        <v>10</v>
      </c>
      <c r="C2254" s="56">
        <v>44622</v>
      </c>
      <c r="D2254" s="55"/>
      <c r="E2254" s="55"/>
      <c r="F2254" s="55"/>
      <c r="G2254" s="55"/>
      <c r="H2254" s="55"/>
      <c r="I2254" s="55"/>
    </row>
    <row r="2255" spans="2:9" ht="15" x14ac:dyDescent="0.2">
      <c r="B2255" s="55">
        <f>WEEKNUM(C2255)</f>
        <v>10</v>
      </c>
      <c r="C2255" s="56">
        <v>44623</v>
      </c>
      <c r="D2255" s="55"/>
      <c r="E2255" s="55"/>
      <c r="F2255" s="55"/>
      <c r="G2255" s="55"/>
      <c r="H2255" s="55"/>
      <c r="I2255" s="55"/>
    </row>
    <row r="2256" spans="2:9" ht="15" x14ac:dyDescent="0.2">
      <c r="B2256" s="55">
        <f>WEEKNUM(C2256)</f>
        <v>10</v>
      </c>
      <c r="C2256" s="56">
        <v>44624</v>
      </c>
      <c r="D2256" s="55"/>
      <c r="E2256" s="55"/>
      <c r="F2256" s="55"/>
      <c r="G2256" s="55"/>
      <c r="H2256" s="55"/>
      <c r="I2256" s="55"/>
    </row>
    <row r="2257" spans="2:9" ht="15" x14ac:dyDescent="0.2">
      <c r="B2257" s="55">
        <f>WEEKNUM(C2257)</f>
        <v>10</v>
      </c>
      <c r="C2257" s="56">
        <v>44625</v>
      </c>
      <c r="D2257" s="55"/>
      <c r="E2257" s="55"/>
      <c r="F2257" s="55"/>
      <c r="G2257" s="55"/>
      <c r="H2257" s="55"/>
      <c r="I2257" s="55"/>
    </row>
    <row r="2258" spans="2:9" ht="15" x14ac:dyDescent="0.2">
      <c r="B2258" s="55">
        <f>WEEKNUM(C2258)</f>
        <v>11</v>
      </c>
      <c r="C2258" s="56">
        <v>44626</v>
      </c>
      <c r="D2258" s="55"/>
      <c r="E2258" s="55"/>
      <c r="F2258" s="55"/>
      <c r="G2258" s="55"/>
      <c r="H2258" s="55"/>
      <c r="I2258" s="55"/>
    </row>
    <row r="2259" spans="2:9" ht="15" x14ac:dyDescent="0.2">
      <c r="B2259" s="55">
        <f>WEEKNUM(C2259)</f>
        <v>11</v>
      </c>
      <c r="C2259" s="56">
        <v>44627</v>
      </c>
      <c r="D2259" s="55"/>
      <c r="E2259" s="55"/>
      <c r="F2259" s="55"/>
      <c r="G2259" s="55"/>
      <c r="H2259" s="55"/>
      <c r="I2259" s="55"/>
    </row>
    <row r="2260" spans="2:9" ht="15" x14ac:dyDescent="0.2">
      <c r="B2260" s="55">
        <f>WEEKNUM(C2260)</f>
        <v>11</v>
      </c>
      <c r="C2260" s="56">
        <v>44628</v>
      </c>
      <c r="D2260" s="55"/>
      <c r="E2260" s="55"/>
      <c r="F2260" s="55"/>
      <c r="G2260" s="55"/>
      <c r="H2260" s="55"/>
      <c r="I2260" s="55"/>
    </row>
    <row r="2261" spans="2:9" ht="15" x14ac:dyDescent="0.2">
      <c r="B2261" s="55">
        <f>WEEKNUM(C2261)</f>
        <v>11</v>
      </c>
      <c r="C2261" s="56">
        <v>44629</v>
      </c>
      <c r="D2261" s="55"/>
      <c r="E2261" s="55"/>
      <c r="F2261" s="55"/>
      <c r="G2261" s="55"/>
      <c r="H2261" s="55"/>
      <c r="I2261" s="55"/>
    </row>
    <row r="2262" spans="2:9" ht="15" x14ac:dyDescent="0.2">
      <c r="B2262" s="55">
        <f>WEEKNUM(C2262)</f>
        <v>11</v>
      </c>
      <c r="C2262" s="56">
        <v>44630</v>
      </c>
      <c r="D2262" s="55"/>
      <c r="E2262" s="55"/>
      <c r="F2262" s="55"/>
      <c r="G2262" s="55"/>
      <c r="H2262" s="55"/>
      <c r="I2262" s="55"/>
    </row>
    <row r="2263" spans="2:9" ht="15" x14ac:dyDescent="0.2">
      <c r="B2263" s="55">
        <f>WEEKNUM(C2263)</f>
        <v>11</v>
      </c>
      <c r="C2263" s="56">
        <v>44631</v>
      </c>
      <c r="D2263" s="55"/>
      <c r="E2263" s="55"/>
      <c r="F2263" s="55"/>
      <c r="G2263" s="55"/>
      <c r="H2263" s="55"/>
      <c r="I2263" s="55"/>
    </row>
    <row r="2264" spans="2:9" ht="15" x14ac:dyDescent="0.2">
      <c r="B2264" s="55">
        <f>WEEKNUM(C2264)</f>
        <v>11</v>
      </c>
      <c r="C2264" s="56">
        <v>44632</v>
      </c>
      <c r="D2264" s="55"/>
      <c r="E2264" s="55"/>
      <c r="F2264" s="55"/>
      <c r="G2264" s="55"/>
      <c r="H2264" s="55"/>
      <c r="I2264" s="55"/>
    </row>
    <row r="2265" spans="2:9" ht="15" x14ac:dyDescent="0.2">
      <c r="B2265" s="55">
        <f>WEEKNUM(C2265)</f>
        <v>12</v>
      </c>
      <c r="C2265" s="56">
        <v>44633</v>
      </c>
      <c r="D2265" s="55"/>
      <c r="E2265" s="55"/>
      <c r="F2265" s="55"/>
      <c r="G2265" s="55"/>
      <c r="H2265" s="55"/>
      <c r="I2265" s="55"/>
    </row>
    <row r="2266" spans="2:9" ht="15" x14ac:dyDescent="0.2">
      <c r="B2266" s="55">
        <f>WEEKNUM(C2266)</f>
        <v>12</v>
      </c>
      <c r="C2266" s="56">
        <v>44634</v>
      </c>
      <c r="D2266" s="55"/>
      <c r="E2266" s="55"/>
      <c r="F2266" s="55"/>
      <c r="G2266" s="55"/>
      <c r="H2266" s="55"/>
      <c r="I2266" s="55"/>
    </row>
    <row r="2267" spans="2:9" ht="15" x14ac:dyDescent="0.2">
      <c r="B2267" s="55">
        <f>WEEKNUM(C2267)</f>
        <v>12</v>
      </c>
      <c r="C2267" s="56">
        <v>44635</v>
      </c>
      <c r="D2267" s="55"/>
      <c r="E2267" s="55"/>
      <c r="F2267" s="55"/>
      <c r="G2267" s="55"/>
      <c r="H2267" s="55"/>
      <c r="I2267" s="55"/>
    </row>
    <row r="2268" spans="2:9" ht="15" x14ac:dyDescent="0.2">
      <c r="B2268" s="55">
        <f>WEEKNUM(C2268)</f>
        <v>12</v>
      </c>
      <c r="C2268" s="56">
        <v>44636</v>
      </c>
      <c r="D2268" s="55"/>
      <c r="E2268" s="55"/>
      <c r="F2268" s="55"/>
      <c r="G2268" s="55"/>
      <c r="H2268" s="55"/>
      <c r="I2268" s="55"/>
    </row>
    <row r="2269" spans="2:9" ht="15" x14ac:dyDescent="0.2">
      <c r="B2269" s="55">
        <f>WEEKNUM(C2269)</f>
        <v>12</v>
      </c>
      <c r="C2269" s="56">
        <v>44637</v>
      </c>
      <c r="D2269" s="55"/>
      <c r="E2269" s="55"/>
      <c r="F2269" s="55"/>
      <c r="G2269" s="55"/>
      <c r="H2269" s="55"/>
      <c r="I2269" s="55"/>
    </row>
    <row r="2270" spans="2:9" ht="15" x14ac:dyDescent="0.2">
      <c r="B2270" s="55">
        <f>WEEKNUM(C2270)</f>
        <v>12</v>
      </c>
      <c r="C2270" s="56">
        <v>44638</v>
      </c>
      <c r="D2270" s="55"/>
      <c r="E2270" s="55"/>
      <c r="F2270" s="55"/>
      <c r="G2270" s="55"/>
      <c r="H2270" s="55"/>
      <c r="I2270" s="55"/>
    </row>
    <row r="2271" spans="2:9" ht="15" x14ac:dyDescent="0.2">
      <c r="B2271" s="55">
        <f>WEEKNUM(C2271)</f>
        <v>12</v>
      </c>
      <c r="C2271" s="56">
        <v>44639</v>
      </c>
      <c r="D2271" s="55"/>
      <c r="E2271" s="55"/>
      <c r="F2271" s="55"/>
      <c r="G2271" s="55"/>
      <c r="H2271" s="55"/>
      <c r="I2271" s="55"/>
    </row>
    <row r="2272" spans="2:9" ht="15" x14ac:dyDescent="0.2">
      <c r="B2272" s="55">
        <f>WEEKNUM(C2272)</f>
        <v>13</v>
      </c>
      <c r="C2272" s="56">
        <v>44640</v>
      </c>
      <c r="D2272" s="55"/>
      <c r="E2272" s="55"/>
      <c r="F2272" s="55"/>
      <c r="G2272" s="55"/>
      <c r="H2272" s="55"/>
      <c r="I2272" s="55"/>
    </row>
    <row r="2273" spans="2:9" ht="15" x14ac:dyDescent="0.2">
      <c r="B2273" s="55">
        <f>WEEKNUM(C2273)</f>
        <v>13</v>
      </c>
      <c r="C2273" s="56">
        <v>44641</v>
      </c>
      <c r="D2273" s="55"/>
      <c r="E2273" s="55"/>
      <c r="F2273" s="55"/>
      <c r="G2273" s="55"/>
      <c r="H2273" s="55"/>
      <c r="I2273" s="55"/>
    </row>
    <row r="2274" spans="2:9" ht="15" x14ac:dyDescent="0.2">
      <c r="B2274" s="55">
        <f>WEEKNUM(C2274)</f>
        <v>13</v>
      </c>
      <c r="C2274" s="56">
        <v>44642</v>
      </c>
      <c r="D2274" s="55"/>
      <c r="E2274" s="55"/>
      <c r="F2274" s="55"/>
      <c r="G2274" s="55"/>
      <c r="H2274" s="55"/>
      <c r="I2274" s="55"/>
    </row>
    <row r="2275" spans="2:9" ht="15" x14ac:dyDescent="0.2">
      <c r="B2275" s="55">
        <f>WEEKNUM(C2275)</f>
        <v>13</v>
      </c>
      <c r="C2275" s="56">
        <v>44643</v>
      </c>
      <c r="D2275" s="55"/>
      <c r="E2275" s="55"/>
      <c r="F2275" s="55"/>
      <c r="G2275" s="55"/>
      <c r="H2275" s="55"/>
      <c r="I2275" s="55"/>
    </row>
    <row r="2276" spans="2:9" ht="15" x14ac:dyDescent="0.2">
      <c r="B2276" s="55">
        <f>WEEKNUM(C2276)</f>
        <v>13</v>
      </c>
      <c r="C2276" s="56">
        <v>44644</v>
      </c>
      <c r="D2276" s="55"/>
      <c r="E2276" s="55"/>
      <c r="F2276" s="55"/>
      <c r="G2276" s="55"/>
      <c r="H2276" s="55"/>
      <c r="I2276" s="55"/>
    </row>
    <row r="2277" spans="2:9" ht="15" x14ac:dyDescent="0.2">
      <c r="B2277" s="55">
        <f>WEEKNUM(C2277)</f>
        <v>13</v>
      </c>
      <c r="C2277" s="56">
        <v>44645</v>
      </c>
      <c r="D2277" s="55"/>
      <c r="E2277" s="55"/>
      <c r="F2277" s="55"/>
      <c r="G2277" s="55"/>
      <c r="H2277" s="55"/>
      <c r="I2277" s="55"/>
    </row>
    <row r="2278" spans="2:9" ht="15" x14ac:dyDescent="0.2">
      <c r="B2278" s="55">
        <f>WEEKNUM(C2278)</f>
        <v>13</v>
      </c>
      <c r="C2278" s="56">
        <v>44646</v>
      </c>
      <c r="D2278" s="55"/>
      <c r="E2278" s="55"/>
      <c r="F2278" s="55"/>
      <c r="G2278" s="55"/>
      <c r="H2278" s="55"/>
      <c r="I2278" s="55"/>
    </row>
    <row r="2279" spans="2:9" ht="15" x14ac:dyDescent="0.2">
      <c r="B2279" s="55">
        <f>WEEKNUM(C2279)</f>
        <v>14</v>
      </c>
      <c r="C2279" s="56">
        <v>44647</v>
      </c>
      <c r="D2279" s="55"/>
      <c r="E2279" s="55"/>
      <c r="F2279" s="55"/>
      <c r="G2279" s="55"/>
      <c r="H2279" s="55"/>
      <c r="I2279" s="55"/>
    </row>
    <row r="2280" spans="2:9" ht="15" x14ac:dyDescent="0.2">
      <c r="B2280" s="55">
        <f>WEEKNUM(C2280)</f>
        <v>14</v>
      </c>
      <c r="C2280" s="56">
        <v>44648</v>
      </c>
      <c r="D2280" s="55"/>
      <c r="E2280" s="55"/>
      <c r="F2280" s="55"/>
      <c r="G2280" s="55"/>
      <c r="H2280" s="55"/>
      <c r="I2280" s="55"/>
    </row>
    <row r="2281" spans="2:9" ht="15" x14ac:dyDescent="0.2">
      <c r="B2281" s="55">
        <f>WEEKNUM(C2281)</f>
        <v>14</v>
      </c>
      <c r="C2281" s="56">
        <v>44649</v>
      </c>
      <c r="D2281" s="55"/>
      <c r="E2281" s="55"/>
      <c r="F2281" s="55"/>
      <c r="G2281" s="55"/>
      <c r="H2281" s="55"/>
      <c r="I2281" s="55"/>
    </row>
    <row r="2282" spans="2:9" ht="15" x14ac:dyDescent="0.2">
      <c r="B2282" s="55">
        <f>WEEKNUM(C2282)</f>
        <v>14</v>
      </c>
      <c r="C2282" s="56">
        <v>44650</v>
      </c>
      <c r="D2282" s="55"/>
      <c r="E2282" s="55"/>
      <c r="F2282" s="55"/>
      <c r="G2282" s="55"/>
      <c r="H2282" s="55"/>
      <c r="I2282" s="55"/>
    </row>
    <row r="2283" spans="2:9" ht="15" x14ac:dyDescent="0.2">
      <c r="B2283" s="55">
        <f>WEEKNUM(C2283)</f>
        <v>14</v>
      </c>
      <c r="C2283" s="56">
        <v>44651</v>
      </c>
      <c r="D2283" s="55"/>
      <c r="E2283" s="55"/>
      <c r="F2283" s="55"/>
      <c r="G2283" s="55"/>
      <c r="H2283" s="55"/>
      <c r="I2283" s="55"/>
    </row>
    <row r="2284" spans="2:9" ht="15" x14ac:dyDescent="0.2">
      <c r="B2284" s="55">
        <f>WEEKNUM(C2284)</f>
        <v>14</v>
      </c>
      <c r="C2284" s="56">
        <v>44652</v>
      </c>
      <c r="D2284" s="55"/>
      <c r="E2284" s="55"/>
      <c r="F2284" s="55"/>
      <c r="G2284" s="55"/>
      <c r="H2284" s="55"/>
      <c r="I2284" s="55"/>
    </row>
    <row r="2285" spans="2:9" ht="15" x14ac:dyDescent="0.2">
      <c r="B2285" s="55">
        <f>WEEKNUM(C2285)</f>
        <v>14</v>
      </c>
      <c r="C2285" s="56">
        <v>44653</v>
      </c>
      <c r="D2285" s="55"/>
      <c r="E2285" s="55"/>
      <c r="F2285" s="55"/>
      <c r="G2285" s="55"/>
      <c r="H2285" s="55"/>
      <c r="I2285" s="55"/>
    </row>
    <row r="2286" spans="2:9" ht="15" x14ac:dyDescent="0.2">
      <c r="B2286" s="55">
        <f>WEEKNUM(C2286)</f>
        <v>15</v>
      </c>
      <c r="C2286" s="56">
        <v>44654</v>
      </c>
      <c r="D2286" s="55"/>
      <c r="E2286" s="55"/>
      <c r="F2286" s="55"/>
      <c r="G2286" s="55"/>
      <c r="H2286" s="55"/>
      <c r="I2286" s="55"/>
    </row>
    <row r="2287" spans="2:9" ht="15" x14ac:dyDescent="0.2">
      <c r="B2287" s="55">
        <f>WEEKNUM(C2287)</f>
        <v>15</v>
      </c>
      <c r="C2287" s="56">
        <v>44655</v>
      </c>
      <c r="D2287" s="55"/>
      <c r="E2287" s="55"/>
      <c r="F2287" s="55"/>
      <c r="G2287" s="55"/>
      <c r="H2287" s="55"/>
      <c r="I2287" s="55"/>
    </row>
    <row r="2288" spans="2:9" ht="15" x14ac:dyDescent="0.2">
      <c r="B2288" s="55">
        <f>WEEKNUM(C2288)</f>
        <v>15</v>
      </c>
      <c r="C2288" s="56">
        <v>44656</v>
      </c>
      <c r="D2288" s="55"/>
      <c r="E2288" s="55"/>
      <c r="F2288" s="55"/>
      <c r="G2288" s="55"/>
      <c r="H2288" s="55"/>
      <c r="I2288" s="55"/>
    </row>
    <row r="2289" spans="2:9" ht="15" x14ac:dyDescent="0.2">
      <c r="B2289" s="55">
        <f>WEEKNUM(C2289)</f>
        <v>15</v>
      </c>
      <c r="C2289" s="56">
        <v>44657</v>
      </c>
      <c r="D2289" s="55"/>
      <c r="E2289" s="55"/>
      <c r="F2289" s="55"/>
      <c r="G2289" s="55"/>
      <c r="H2289" s="55"/>
      <c r="I2289" s="55"/>
    </row>
    <row r="2290" spans="2:9" ht="15" x14ac:dyDescent="0.2">
      <c r="B2290" s="55">
        <f>WEEKNUM(C2290)</f>
        <v>15</v>
      </c>
      <c r="C2290" s="56">
        <v>44658</v>
      </c>
      <c r="D2290" s="55"/>
      <c r="E2290" s="55"/>
      <c r="F2290" s="55"/>
      <c r="G2290" s="55"/>
      <c r="H2290" s="55"/>
      <c r="I2290" s="55"/>
    </row>
    <row r="2291" spans="2:9" ht="15" x14ac:dyDescent="0.2">
      <c r="B2291" s="55">
        <f>WEEKNUM(C2291)</f>
        <v>15</v>
      </c>
      <c r="C2291" s="56">
        <v>44659</v>
      </c>
      <c r="D2291" s="55"/>
      <c r="E2291" s="55"/>
      <c r="F2291" s="55"/>
      <c r="G2291" s="55"/>
      <c r="H2291" s="55"/>
      <c r="I2291" s="55"/>
    </row>
    <row r="2292" spans="2:9" ht="15" x14ac:dyDescent="0.2">
      <c r="B2292" s="55">
        <f>WEEKNUM(C2292)</f>
        <v>15</v>
      </c>
      <c r="C2292" s="56">
        <v>44660</v>
      </c>
      <c r="D2292" s="55"/>
      <c r="E2292" s="55"/>
      <c r="F2292" s="55"/>
      <c r="G2292" s="55"/>
      <c r="H2292" s="55"/>
      <c r="I2292" s="55"/>
    </row>
    <row r="2293" spans="2:9" ht="15" x14ac:dyDescent="0.2">
      <c r="B2293" s="55">
        <f>WEEKNUM(C2293)</f>
        <v>16</v>
      </c>
      <c r="C2293" s="56">
        <v>44661</v>
      </c>
      <c r="D2293" s="55"/>
      <c r="E2293" s="55"/>
      <c r="F2293" s="55"/>
      <c r="G2293" s="55"/>
      <c r="H2293" s="55"/>
      <c r="I2293" s="55"/>
    </row>
    <row r="2294" spans="2:9" ht="15" x14ac:dyDescent="0.2">
      <c r="B2294" s="55">
        <f>WEEKNUM(C2294)</f>
        <v>16</v>
      </c>
      <c r="C2294" s="56">
        <v>44662</v>
      </c>
      <c r="D2294" s="55"/>
      <c r="E2294" s="55"/>
      <c r="F2294" s="55"/>
      <c r="G2294" s="55"/>
      <c r="H2294" s="55"/>
      <c r="I2294" s="55"/>
    </row>
    <row r="2295" spans="2:9" ht="15" x14ac:dyDescent="0.2">
      <c r="B2295" s="55">
        <f>WEEKNUM(C2295)</f>
        <v>16</v>
      </c>
      <c r="C2295" s="56">
        <v>44663</v>
      </c>
      <c r="D2295" s="55"/>
      <c r="E2295" s="55"/>
      <c r="F2295" s="55"/>
      <c r="G2295" s="55"/>
      <c r="H2295" s="55"/>
      <c r="I2295" s="55"/>
    </row>
    <row r="2296" spans="2:9" ht="15" x14ac:dyDescent="0.2">
      <c r="B2296" s="55">
        <f>WEEKNUM(C2296)</f>
        <v>16</v>
      </c>
      <c r="C2296" s="56">
        <v>44664</v>
      </c>
      <c r="D2296" s="55"/>
      <c r="E2296" s="55"/>
      <c r="F2296" s="55"/>
      <c r="G2296" s="55"/>
      <c r="H2296" s="55"/>
      <c r="I2296" s="55"/>
    </row>
    <row r="2297" spans="2:9" ht="15" x14ac:dyDescent="0.2">
      <c r="B2297" s="55">
        <f>WEEKNUM(C2297)</f>
        <v>16</v>
      </c>
      <c r="C2297" s="56">
        <v>44665</v>
      </c>
      <c r="D2297" s="55"/>
      <c r="E2297" s="55"/>
      <c r="F2297" s="55"/>
      <c r="G2297" s="55"/>
      <c r="H2297" s="55"/>
      <c r="I2297" s="55"/>
    </row>
    <row r="2298" spans="2:9" ht="15" x14ac:dyDescent="0.2">
      <c r="B2298" s="55">
        <f>WEEKNUM(C2298)</f>
        <v>16</v>
      </c>
      <c r="C2298" s="56">
        <v>44666</v>
      </c>
      <c r="D2298" s="55"/>
      <c r="E2298" s="55"/>
      <c r="F2298" s="55"/>
      <c r="G2298" s="55"/>
      <c r="H2298" s="55"/>
      <c r="I2298" s="55"/>
    </row>
    <row r="2299" spans="2:9" ht="15" x14ac:dyDescent="0.2">
      <c r="B2299" s="55">
        <f>WEEKNUM(C2299)</f>
        <v>16</v>
      </c>
      <c r="C2299" s="56">
        <v>44667</v>
      </c>
      <c r="D2299" s="55"/>
      <c r="E2299" s="55"/>
      <c r="F2299" s="55"/>
      <c r="G2299" s="55"/>
      <c r="H2299" s="55"/>
      <c r="I2299" s="55"/>
    </row>
    <row r="2300" spans="2:9" ht="15" x14ac:dyDescent="0.2">
      <c r="B2300" s="55">
        <f>WEEKNUM(C2300)</f>
        <v>17</v>
      </c>
      <c r="C2300" s="56">
        <v>44668</v>
      </c>
      <c r="D2300" s="55"/>
      <c r="E2300" s="55"/>
      <c r="F2300" s="55"/>
      <c r="G2300" s="55"/>
      <c r="H2300" s="55"/>
      <c r="I2300" s="55"/>
    </row>
    <row r="2301" spans="2:9" ht="15" x14ac:dyDescent="0.2">
      <c r="B2301" s="55">
        <f>WEEKNUM(C2301)</f>
        <v>17</v>
      </c>
      <c r="C2301" s="56">
        <v>44669</v>
      </c>
      <c r="D2301" s="55"/>
      <c r="E2301" s="55"/>
      <c r="F2301" s="55"/>
      <c r="G2301" s="55"/>
      <c r="H2301" s="55"/>
      <c r="I2301" s="55"/>
    </row>
    <row r="2302" spans="2:9" ht="15" x14ac:dyDescent="0.2">
      <c r="B2302" s="55">
        <f>WEEKNUM(C2302)</f>
        <v>17</v>
      </c>
      <c r="C2302" s="56">
        <v>44670</v>
      </c>
      <c r="D2302" s="55"/>
      <c r="E2302" s="55"/>
      <c r="F2302" s="55"/>
      <c r="G2302" s="55"/>
      <c r="H2302" s="55"/>
      <c r="I2302" s="55"/>
    </row>
    <row r="2303" spans="2:9" ht="15" x14ac:dyDescent="0.2">
      <c r="B2303" s="55">
        <f>WEEKNUM(C2303)</f>
        <v>17</v>
      </c>
      <c r="C2303" s="56">
        <v>44671</v>
      </c>
      <c r="D2303" s="55"/>
      <c r="E2303" s="55"/>
      <c r="F2303" s="55"/>
      <c r="G2303" s="55"/>
      <c r="H2303" s="55"/>
      <c r="I2303" s="55"/>
    </row>
    <row r="2304" spans="2:9" ht="15" x14ac:dyDescent="0.2">
      <c r="B2304" s="55">
        <f>WEEKNUM(C2304)</f>
        <v>17</v>
      </c>
      <c r="C2304" s="56">
        <v>44672</v>
      </c>
      <c r="D2304" s="55"/>
      <c r="E2304" s="55"/>
      <c r="F2304" s="55"/>
      <c r="G2304" s="55"/>
      <c r="H2304" s="55"/>
      <c r="I2304" s="55"/>
    </row>
    <row r="2305" spans="2:9" ht="15" x14ac:dyDescent="0.2">
      <c r="B2305" s="55">
        <f>WEEKNUM(C2305)</f>
        <v>17</v>
      </c>
      <c r="C2305" s="56">
        <v>44673</v>
      </c>
      <c r="D2305" s="55"/>
      <c r="E2305" s="55"/>
      <c r="F2305" s="55"/>
      <c r="G2305" s="55"/>
      <c r="H2305" s="55"/>
      <c r="I2305" s="55"/>
    </row>
    <row r="2306" spans="2:9" ht="15" x14ac:dyDescent="0.2">
      <c r="B2306" s="55">
        <f>WEEKNUM(C2306)</f>
        <v>17</v>
      </c>
      <c r="C2306" s="56">
        <v>44674</v>
      </c>
      <c r="D2306" s="55"/>
      <c r="E2306" s="55"/>
      <c r="F2306" s="55"/>
      <c r="G2306" s="55"/>
      <c r="H2306" s="55"/>
      <c r="I2306" s="55"/>
    </row>
    <row r="2307" spans="2:9" ht="15" x14ac:dyDescent="0.2">
      <c r="B2307" s="55">
        <f>WEEKNUM(C2307)</f>
        <v>18</v>
      </c>
      <c r="C2307" s="56">
        <v>44675</v>
      </c>
      <c r="D2307" s="55"/>
      <c r="E2307" s="55"/>
      <c r="F2307" s="55"/>
      <c r="G2307" s="55"/>
      <c r="H2307" s="55"/>
      <c r="I2307" s="55"/>
    </row>
    <row r="2308" spans="2:9" ht="15" x14ac:dyDescent="0.2">
      <c r="B2308" s="55">
        <f>WEEKNUM(C2308)</f>
        <v>18</v>
      </c>
      <c r="C2308" s="56">
        <v>44676</v>
      </c>
      <c r="D2308" s="55"/>
      <c r="E2308" s="55"/>
      <c r="F2308" s="55"/>
      <c r="G2308" s="55"/>
      <c r="H2308" s="55"/>
      <c r="I2308" s="55"/>
    </row>
    <row r="2309" spans="2:9" ht="15" x14ac:dyDescent="0.2">
      <c r="B2309" s="55">
        <f>WEEKNUM(C2309)</f>
        <v>18</v>
      </c>
      <c r="C2309" s="56">
        <v>44677</v>
      </c>
      <c r="D2309" s="55"/>
      <c r="E2309" s="55"/>
      <c r="F2309" s="55"/>
      <c r="G2309" s="55"/>
      <c r="H2309" s="55"/>
      <c r="I2309" s="55"/>
    </row>
    <row r="2310" spans="2:9" ht="15" x14ac:dyDescent="0.2">
      <c r="B2310" s="55">
        <f>WEEKNUM(C2310)</f>
        <v>18</v>
      </c>
      <c r="C2310" s="56">
        <v>44678</v>
      </c>
      <c r="D2310" s="55"/>
      <c r="E2310" s="55"/>
      <c r="F2310" s="55"/>
      <c r="G2310" s="55"/>
      <c r="H2310" s="55"/>
      <c r="I2310" s="55"/>
    </row>
    <row r="2311" spans="2:9" ht="15" x14ac:dyDescent="0.2">
      <c r="B2311" s="55">
        <f>WEEKNUM(C2311)</f>
        <v>18</v>
      </c>
      <c r="C2311" s="56">
        <v>44679</v>
      </c>
      <c r="D2311" s="55"/>
      <c r="E2311" s="55"/>
      <c r="F2311" s="55"/>
      <c r="G2311" s="55"/>
      <c r="H2311" s="55"/>
      <c r="I2311" s="55"/>
    </row>
    <row r="2312" spans="2:9" ht="15" x14ac:dyDescent="0.2">
      <c r="B2312" s="55">
        <f>WEEKNUM(C2312)</f>
        <v>18</v>
      </c>
      <c r="C2312" s="56">
        <v>44680</v>
      </c>
      <c r="D2312" s="55"/>
      <c r="E2312" s="55"/>
      <c r="F2312" s="55"/>
      <c r="G2312" s="55"/>
      <c r="H2312" s="55"/>
      <c r="I2312" s="55"/>
    </row>
    <row r="2313" spans="2:9" ht="15" x14ac:dyDescent="0.2">
      <c r="B2313" s="55">
        <f>WEEKNUM(C2313)</f>
        <v>18</v>
      </c>
      <c r="C2313" s="56">
        <v>44681</v>
      </c>
      <c r="D2313" s="55"/>
      <c r="E2313" s="55"/>
      <c r="F2313" s="55"/>
      <c r="G2313" s="55"/>
      <c r="H2313" s="55"/>
      <c r="I2313" s="55"/>
    </row>
    <row r="2314" spans="2:9" ht="15" x14ac:dyDescent="0.2">
      <c r="B2314" s="55">
        <f>WEEKNUM(C2314)</f>
        <v>19</v>
      </c>
      <c r="C2314" s="56">
        <v>44682</v>
      </c>
      <c r="D2314" s="55"/>
      <c r="E2314" s="55"/>
      <c r="F2314" s="55"/>
      <c r="G2314" s="55"/>
      <c r="H2314" s="55"/>
      <c r="I2314" s="55"/>
    </row>
    <row r="2315" spans="2:9" ht="15" x14ac:dyDescent="0.2">
      <c r="B2315" s="55">
        <f>WEEKNUM(C2315)</f>
        <v>19</v>
      </c>
      <c r="C2315" s="56">
        <v>44683</v>
      </c>
      <c r="D2315" s="55"/>
      <c r="E2315" s="55"/>
      <c r="F2315" s="55"/>
      <c r="G2315" s="55"/>
      <c r="H2315" s="55"/>
      <c r="I2315" s="55"/>
    </row>
    <row r="2316" spans="2:9" ht="15" x14ac:dyDescent="0.2">
      <c r="B2316" s="55">
        <f>WEEKNUM(C2316)</f>
        <v>19</v>
      </c>
      <c r="C2316" s="56">
        <v>44684</v>
      </c>
      <c r="D2316" s="55"/>
      <c r="E2316" s="55"/>
      <c r="F2316" s="55"/>
      <c r="G2316" s="55"/>
      <c r="H2316" s="55"/>
      <c r="I2316" s="55"/>
    </row>
    <row r="2317" spans="2:9" ht="15" x14ac:dyDescent="0.2">
      <c r="B2317" s="55">
        <f>WEEKNUM(C2317)</f>
        <v>19</v>
      </c>
      <c r="C2317" s="56">
        <v>44685</v>
      </c>
      <c r="D2317" s="55"/>
      <c r="E2317" s="55"/>
      <c r="F2317" s="55"/>
      <c r="G2317" s="55"/>
      <c r="H2317" s="55"/>
      <c r="I2317" s="55"/>
    </row>
    <row r="2318" spans="2:9" ht="15" x14ac:dyDescent="0.2">
      <c r="B2318" s="55">
        <f>WEEKNUM(C2318)</f>
        <v>19</v>
      </c>
      <c r="C2318" s="56">
        <v>44686</v>
      </c>
      <c r="D2318" s="55"/>
      <c r="E2318" s="55"/>
      <c r="F2318" s="55"/>
      <c r="G2318" s="55"/>
      <c r="H2318" s="55"/>
      <c r="I2318" s="55"/>
    </row>
    <row r="2319" spans="2:9" ht="15" x14ac:dyDescent="0.2">
      <c r="B2319" s="55">
        <f>WEEKNUM(C2319)</f>
        <v>19</v>
      </c>
      <c r="C2319" s="56">
        <v>44687</v>
      </c>
      <c r="D2319" s="55"/>
      <c r="E2319" s="55"/>
      <c r="F2319" s="55"/>
      <c r="G2319" s="55"/>
      <c r="H2319" s="55"/>
      <c r="I2319" s="55"/>
    </row>
    <row r="2320" spans="2:9" ht="15" x14ac:dyDescent="0.2">
      <c r="B2320" s="55">
        <f>WEEKNUM(C2320)</f>
        <v>19</v>
      </c>
      <c r="C2320" s="56">
        <v>44688</v>
      </c>
      <c r="D2320" s="55"/>
      <c r="E2320" s="55"/>
      <c r="F2320" s="55"/>
      <c r="G2320" s="55"/>
      <c r="H2320" s="55"/>
      <c r="I2320" s="55"/>
    </row>
    <row r="2321" spans="2:9" ht="15" x14ac:dyDescent="0.2">
      <c r="B2321" s="55">
        <f>WEEKNUM(C2321)</f>
        <v>20</v>
      </c>
      <c r="C2321" s="56">
        <v>44689</v>
      </c>
      <c r="D2321" s="55"/>
      <c r="E2321" s="55"/>
      <c r="F2321" s="55"/>
      <c r="G2321" s="55"/>
      <c r="H2321" s="55"/>
      <c r="I2321" s="55"/>
    </row>
    <row r="2322" spans="2:9" ht="15" x14ac:dyDescent="0.2">
      <c r="B2322" s="55">
        <f>WEEKNUM(C2322)</f>
        <v>20</v>
      </c>
      <c r="C2322" s="56">
        <v>44690</v>
      </c>
      <c r="D2322" s="55"/>
      <c r="E2322" s="55"/>
      <c r="F2322" s="55"/>
      <c r="G2322" s="55"/>
      <c r="H2322" s="55"/>
      <c r="I2322" s="55"/>
    </row>
    <row r="2323" spans="2:9" ht="15" x14ac:dyDescent="0.2">
      <c r="B2323" s="55">
        <f>WEEKNUM(C2323)</f>
        <v>20</v>
      </c>
      <c r="C2323" s="56">
        <v>44691</v>
      </c>
      <c r="D2323" s="55"/>
      <c r="E2323" s="55"/>
      <c r="F2323" s="55"/>
      <c r="G2323" s="55"/>
      <c r="H2323" s="55"/>
      <c r="I2323" s="55"/>
    </row>
    <row r="2324" spans="2:9" ht="15" x14ac:dyDescent="0.2">
      <c r="B2324" s="55">
        <f>WEEKNUM(C2324)</f>
        <v>20</v>
      </c>
      <c r="C2324" s="56">
        <v>44692</v>
      </c>
      <c r="D2324" s="55"/>
      <c r="E2324" s="55"/>
      <c r="F2324" s="55"/>
      <c r="G2324" s="55"/>
      <c r="H2324" s="55"/>
      <c r="I2324" s="55"/>
    </row>
    <row r="2325" spans="2:9" ht="15" x14ac:dyDescent="0.2">
      <c r="B2325" s="55">
        <f>WEEKNUM(C2325)</f>
        <v>20</v>
      </c>
      <c r="C2325" s="56">
        <v>44693</v>
      </c>
      <c r="D2325" s="55"/>
      <c r="E2325" s="55"/>
      <c r="F2325" s="55"/>
      <c r="G2325" s="55"/>
      <c r="H2325" s="55"/>
      <c r="I2325" s="55"/>
    </row>
    <row r="2326" spans="2:9" ht="15" x14ac:dyDescent="0.2">
      <c r="B2326" s="55">
        <f>WEEKNUM(C2326)</f>
        <v>20</v>
      </c>
      <c r="C2326" s="56">
        <v>44694</v>
      </c>
      <c r="D2326" s="55"/>
      <c r="E2326" s="55"/>
      <c r="F2326" s="55"/>
      <c r="G2326" s="55"/>
      <c r="H2326" s="55"/>
      <c r="I2326" s="55"/>
    </row>
    <row r="2327" spans="2:9" ht="15" x14ac:dyDescent="0.2">
      <c r="B2327" s="55">
        <f>WEEKNUM(C2327)</f>
        <v>20</v>
      </c>
      <c r="C2327" s="56">
        <v>44695</v>
      </c>
      <c r="D2327" s="55"/>
      <c r="E2327" s="55"/>
      <c r="F2327" s="55"/>
      <c r="G2327" s="55"/>
      <c r="H2327" s="55"/>
      <c r="I2327" s="55"/>
    </row>
    <row r="2328" spans="2:9" ht="15" x14ac:dyDescent="0.2">
      <c r="B2328" s="55">
        <f>WEEKNUM(C2328)</f>
        <v>21</v>
      </c>
      <c r="C2328" s="56">
        <v>44696</v>
      </c>
      <c r="D2328" s="55"/>
      <c r="E2328" s="55"/>
      <c r="F2328" s="55"/>
      <c r="G2328" s="55"/>
      <c r="H2328" s="55"/>
      <c r="I2328" s="55"/>
    </row>
    <row r="2329" spans="2:9" ht="15" x14ac:dyDescent="0.2">
      <c r="B2329" s="55">
        <f>WEEKNUM(C2329)</f>
        <v>21</v>
      </c>
      <c r="C2329" s="56">
        <v>44697</v>
      </c>
      <c r="D2329" s="55"/>
      <c r="E2329" s="55"/>
      <c r="F2329" s="55"/>
      <c r="G2329" s="55"/>
      <c r="H2329" s="55"/>
      <c r="I2329" s="55"/>
    </row>
    <row r="2330" spans="2:9" ht="15" x14ac:dyDescent="0.2">
      <c r="B2330" s="55">
        <f>WEEKNUM(C2330)</f>
        <v>21</v>
      </c>
      <c r="C2330" s="56">
        <v>44698</v>
      </c>
      <c r="D2330" s="55"/>
      <c r="E2330" s="55"/>
      <c r="F2330" s="55"/>
      <c r="G2330" s="55"/>
      <c r="H2330" s="55"/>
      <c r="I2330" s="55"/>
    </row>
    <row r="2331" spans="2:9" ht="15" x14ac:dyDescent="0.2">
      <c r="B2331" s="55">
        <f>WEEKNUM(C2331)</f>
        <v>21</v>
      </c>
      <c r="C2331" s="56">
        <v>44699</v>
      </c>
      <c r="D2331" s="55"/>
      <c r="E2331" s="55"/>
      <c r="F2331" s="55"/>
      <c r="G2331" s="55"/>
      <c r="H2331" s="55"/>
      <c r="I2331" s="55"/>
    </row>
    <row r="2332" spans="2:9" ht="15" x14ac:dyDescent="0.2">
      <c r="B2332" s="55">
        <f>WEEKNUM(C2332)</f>
        <v>21</v>
      </c>
      <c r="C2332" s="56">
        <v>44700</v>
      </c>
      <c r="D2332" s="55"/>
      <c r="E2332" s="55"/>
      <c r="F2332" s="55"/>
      <c r="G2332" s="55"/>
      <c r="H2332" s="55"/>
      <c r="I2332" s="55"/>
    </row>
    <row r="2333" spans="2:9" ht="15" x14ac:dyDescent="0.2">
      <c r="B2333" s="55">
        <f>WEEKNUM(C2333)</f>
        <v>21</v>
      </c>
      <c r="C2333" s="56">
        <v>44701</v>
      </c>
      <c r="D2333" s="55"/>
      <c r="E2333" s="55"/>
      <c r="F2333" s="55"/>
      <c r="G2333" s="55"/>
      <c r="H2333" s="55"/>
      <c r="I2333" s="55"/>
    </row>
    <row r="2334" spans="2:9" ht="15" x14ac:dyDescent="0.2">
      <c r="B2334" s="55">
        <f>WEEKNUM(C2334)</f>
        <v>21</v>
      </c>
      <c r="C2334" s="56">
        <v>44702</v>
      </c>
      <c r="D2334" s="55"/>
      <c r="E2334" s="55"/>
      <c r="F2334" s="55"/>
      <c r="G2334" s="55"/>
      <c r="H2334" s="55"/>
      <c r="I2334" s="55"/>
    </row>
    <row r="2335" spans="2:9" ht="15" x14ac:dyDescent="0.2">
      <c r="B2335" s="55">
        <f>WEEKNUM(C2335)</f>
        <v>22</v>
      </c>
      <c r="C2335" s="56">
        <v>44703</v>
      </c>
      <c r="D2335" s="55"/>
      <c r="E2335" s="55"/>
      <c r="F2335" s="55"/>
      <c r="G2335" s="55"/>
      <c r="H2335" s="55"/>
      <c r="I2335" s="55"/>
    </row>
    <row r="2336" spans="2:9" ht="15" x14ac:dyDescent="0.2">
      <c r="B2336" s="55">
        <f>WEEKNUM(C2336)</f>
        <v>22</v>
      </c>
      <c r="C2336" s="56">
        <v>44704</v>
      </c>
      <c r="D2336" s="55"/>
      <c r="E2336" s="55"/>
      <c r="F2336" s="55"/>
      <c r="G2336" s="55"/>
      <c r="H2336" s="55"/>
      <c r="I2336" s="55"/>
    </row>
    <row r="2337" spans="2:9" ht="15" x14ac:dyDescent="0.2">
      <c r="B2337" s="55">
        <f>WEEKNUM(C2337)</f>
        <v>22</v>
      </c>
      <c r="C2337" s="56">
        <v>44705</v>
      </c>
      <c r="D2337" s="55"/>
      <c r="E2337" s="55"/>
      <c r="F2337" s="55"/>
      <c r="G2337" s="55"/>
      <c r="H2337" s="55"/>
      <c r="I2337" s="55"/>
    </row>
    <row r="2338" spans="2:9" ht="15" x14ac:dyDescent="0.2">
      <c r="B2338" s="55">
        <f>WEEKNUM(C2338)</f>
        <v>22</v>
      </c>
      <c r="C2338" s="56">
        <v>44706</v>
      </c>
      <c r="D2338" s="55"/>
      <c r="E2338" s="55"/>
      <c r="F2338" s="55"/>
      <c r="G2338" s="55"/>
      <c r="H2338" s="55"/>
      <c r="I2338" s="55"/>
    </row>
    <row r="2339" spans="2:9" ht="15" x14ac:dyDescent="0.2">
      <c r="B2339" s="55">
        <f>WEEKNUM(C2339)</f>
        <v>22</v>
      </c>
      <c r="C2339" s="56">
        <v>44707</v>
      </c>
      <c r="D2339" s="55"/>
      <c r="E2339" s="55"/>
      <c r="F2339" s="55"/>
      <c r="G2339" s="55"/>
      <c r="H2339" s="55"/>
      <c r="I2339" s="55"/>
    </row>
    <row r="2340" spans="2:9" ht="15" x14ac:dyDescent="0.2">
      <c r="B2340" s="55">
        <f>WEEKNUM(C2340)</f>
        <v>22</v>
      </c>
      <c r="C2340" s="56">
        <v>44708</v>
      </c>
      <c r="D2340" s="55"/>
      <c r="E2340" s="55"/>
      <c r="F2340" s="55"/>
      <c r="G2340" s="55"/>
      <c r="H2340" s="55"/>
      <c r="I2340" s="55"/>
    </row>
    <row r="2341" spans="2:9" ht="15" x14ac:dyDescent="0.2">
      <c r="B2341" s="55">
        <f>WEEKNUM(C2341)</f>
        <v>22</v>
      </c>
      <c r="C2341" s="56">
        <v>44709</v>
      </c>
      <c r="D2341" s="55"/>
      <c r="E2341" s="55"/>
      <c r="F2341" s="55"/>
      <c r="G2341" s="55"/>
      <c r="H2341" s="55"/>
      <c r="I2341" s="55"/>
    </row>
    <row r="2342" spans="2:9" ht="15" x14ac:dyDescent="0.2">
      <c r="B2342" s="55">
        <f>WEEKNUM(C2342)</f>
        <v>23</v>
      </c>
      <c r="C2342" s="56">
        <v>44710</v>
      </c>
      <c r="D2342" s="55"/>
      <c r="E2342" s="55"/>
      <c r="F2342" s="55"/>
      <c r="G2342" s="55"/>
      <c r="H2342" s="55"/>
      <c r="I2342" s="55"/>
    </row>
    <row r="2343" spans="2:9" ht="15" x14ac:dyDescent="0.2">
      <c r="B2343" s="55">
        <f>WEEKNUM(C2343)</f>
        <v>23</v>
      </c>
      <c r="C2343" s="56">
        <v>44711</v>
      </c>
      <c r="D2343" s="55"/>
      <c r="E2343" s="55"/>
      <c r="F2343" s="55"/>
      <c r="G2343" s="55"/>
      <c r="H2343" s="55"/>
      <c r="I2343" s="55"/>
    </row>
    <row r="2344" spans="2:9" ht="15" x14ac:dyDescent="0.2">
      <c r="B2344" s="55">
        <f>WEEKNUM(C2344)</f>
        <v>23</v>
      </c>
      <c r="C2344" s="56">
        <v>44712</v>
      </c>
      <c r="D2344" s="55"/>
      <c r="E2344" s="55"/>
      <c r="F2344" s="55"/>
      <c r="G2344" s="55"/>
      <c r="H2344" s="55"/>
      <c r="I2344" s="55"/>
    </row>
    <row r="2345" spans="2:9" ht="15" x14ac:dyDescent="0.2">
      <c r="B2345" s="55">
        <f>WEEKNUM(C2345)</f>
        <v>23</v>
      </c>
      <c r="C2345" s="56">
        <v>44713</v>
      </c>
      <c r="D2345" s="55"/>
      <c r="E2345" s="55"/>
      <c r="F2345" s="55"/>
      <c r="G2345" s="55"/>
      <c r="H2345" s="55"/>
      <c r="I2345" s="55"/>
    </row>
    <row r="2346" spans="2:9" ht="15" x14ac:dyDescent="0.2">
      <c r="B2346" s="55">
        <f>WEEKNUM(C2346)</f>
        <v>23</v>
      </c>
      <c r="C2346" s="56">
        <v>44714</v>
      </c>
      <c r="D2346" s="55"/>
      <c r="E2346" s="55"/>
      <c r="F2346" s="55"/>
      <c r="G2346" s="55"/>
      <c r="H2346" s="55"/>
      <c r="I2346" s="55"/>
    </row>
    <row r="2347" spans="2:9" ht="15" x14ac:dyDescent="0.2">
      <c r="B2347" s="55">
        <f>WEEKNUM(C2347)</f>
        <v>23</v>
      </c>
      <c r="C2347" s="56">
        <v>44715</v>
      </c>
      <c r="D2347" s="55"/>
      <c r="E2347" s="55"/>
      <c r="F2347" s="55"/>
      <c r="G2347" s="55"/>
      <c r="H2347" s="55"/>
      <c r="I2347" s="55"/>
    </row>
    <row r="2348" spans="2:9" ht="15" x14ac:dyDescent="0.2">
      <c r="B2348" s="55">
        <f>WEEKNUM(C2348)</f>
        <v>23</v>
      </c>
      <c r="C2348" s="56">
        <v>44716</v>
      </c>
      <c r="D2348" s="55"/>
      <c r="E2348" s="55"/>
      <c r="F2348" s="55"/>
      <c r="G2348" s="55"/>
      <c r="H2348" s="55"/>
      <c r="I2348" s="55"/>
    </row>
    <row r="2349" spans="2:9" ht="15" x14ac:dyDescent="0.2">
      <c r="B2349" s="55">
        <f>WEEKNUM(C2349)</f>
        <v>24</v>
      </c>
      <c r="C2349" s="56">
        <v>44717</v>
      </c>
      <c r="D2349" s="55"/>
      <c r="E2349" s="55"/>
      <c r="F2349" s="55"/>
      <c r="G2349" s="55"/>
      <c r="H2349" s="55"/>
      <c r="I2349" s="55"/>
    </row>
    <row r="2350" spans="2:9" ht="15" x14ac:dyDescent="0.2">
      <c r="B2350" s="55">
        <f>WEEKNUM(C2350)</f>
        <v>24</v>
      </c>
      <c r="C2350" s="56">
        <v>44718</v>
      </c>
      <c r="D2350" s="55"/>
      <c r="E2350" s="55"/>
      <c r="F2350" s="55"/>
      <c r="G2350" s="55"/>
      <c r="H2350" s="55"/>
      <c r="I2350" s="55"/>
    </row>
    <row r="2351" spans="2:9" ht="15" x14ac:dyDescent="0.2">
      <c r="B2351" s="55">
        <f>WEEKNUM(C2351)</f>
        <v>24</v>
      </c>
      <c r="C2351" s="56">
        <v>44719</v>
      </c>
      <c r="D2351" s="55"/>
      <c r="E2351" s="55"/>
      <c r="F2351" s="55"/>
      <c r="G2351" s="55"/>
      <c r="H2351" s="55"/>
      <c r="I2351" s="55"/>
    </row>
    <row r="2352" spans="2:9" ht="15" x14ac:dyDescent="0.2">
      <c r="B2352" s="55">
        <f>WEEKNUM(C2352)</f>
        <v>24</v>
      </c>
      <c r="C2352" s="56">
        <v>44720</v>
      </c>
      <c r="D2352" s="55"/>
      <c r="E2352" s="55"/>
      <c r="F2352" s="55"/>
      <c r="G2352" s="55"/>
      <c r="H2352" s="55"/>
      <c r="I2352" s="55"/>
    </row>
    <row r="2353" spans="2:9" ht="15" x14ac:dyDescent="0.2">
      <c r="B2353" s="55">
        <f>WEEKNUM(C2353)</f>
        <v>24</v>
      </c>
      <c r="C2353" s="56">
        <v>44721</v>
      </c>
      <c r="D2353" s="55"/>
      <c r="E2353" s="55"/>
      <c r="F2353" s="55"/>
      <c r="G2353" s="55"/>
      <c r="H2353" s="55"/>
      <c r="I2353" s="55"/>
    </row>
    <row r="2354" spans="2:9" ht="15" x14ac:dyDescent="0.2">
      <c r="B2354" s="55">
        <f>WEEKNUM(C2354)</f>
        <v>24</v>
      </c>
      <c r="C2354" s="56">
        <v>44722</v>
      </c>
      <c r="D2354" s="55"/>
      <c r="E2354" s="55"/>
      <c r="F2354" s="55"/>
      <c r="G2354" s="55"/>
      <c r="H2354" s="55"/>
      <c r="I2354" s="55"/>
    </row>
    <row r="2355" spans="2:9" ht="15" x14ac:dyDescent="0.2">
      <c r="B2355" s="55">
        <f>WEEKNUM(C2355)</f>
        <v>24</v>
      </c>
      <c r="C2355" s="56">
        <v>44723</v>
      </c>
      <c r="D2355" s="55"/>
      <c r="E2355" s="55"/>
      <c r="F2355" s="55"/>
      <c r="G2355" s="55"/>
      <c r="H2355" s="55"/>
      <c r="I2355" s="55"/>
    </row>
    <row r="2356" spans="2:9" ht="15" x14ac:dyDescent="0.2">
      <c r="B2356" s="55">
        <f>WEEKNUM(C2356)</f>
        <v>25</v>
      </c>
      <c r="C2356" s="56">
        <v>44724</v>
      </c>
      <c r="D2356" s="55"/>
      <c r="E2356" s="55"/>
      <c r="F2356" s="55"/>
      <c r="G2356" s="55"/>
      <c r="H2356" s="55"/>
      <c r="I2356" s="55"/>
    </row>
    <row r="2357" spans="2:9" ht="15" x14ac:dyDescent="0.2">
      <c r="B2357" s="55">
        <f>WEEKNUM(C2357)</f>
        <v>25</v>
      </c>
      <c r="C2357" s="56">
        <v>44725</v>
      </c>
      <c r="D2357" s="55"/>
      <c r="E2357" s="55"/>
      <c r="F2357" s="55"/>
      <c r="G2357" s="55"/>
      <c r="H2357" s="55"/>
      <c r="I2357" s="55"/>
    </row>
    <row r="2358" spans="2:9" ht="15" x14ac:dyDescent="0.2">
      <c r="B2358" s="55">
        <f>WEEKNUM(C2358)</f>
        <v>25</v>
      </c>
      <c r="C2358" s="56">
        <v>44726</v>
      </c>
      <c r="D2358" s="55"/>
      <c r="E2358" s="55"/>
      <c r="F2358" s="55"/>
      <c r="G2358" s="55"/>
      <c r="H2358" s="55"/>
      <c r="I2358" s="55"/>
    </row>
    <row r="2359" spans="2:9" ht="15" x14ac:dyDescent="0.2">
      <c r="B2359" s="55">
        <f>WEEKNUM(C2359)</f>
        <v>25</v>
      </c>
      <c r="C2359" s="56">
        <v>44727</v>
      </c>
      <c r="D2359" s="55"/>
      <c r="E2359" s="55"/>
      <c r="F2359" s="55"/>
      <c r="G2359" s="55"/>
      <c r="H2359" s="55"/>
      <c r="I2359" s="55"/>
    </row>
    <row r="2360" spans="2:9" ht="15" x14ac:dyDescent="0.2">
      <c r="B2360" s="55">
        <f>WEEKNUM(C2360)</f>
        <v>25</v>
      </c>
      <c r="C2360" s="56">
        <v>44728</v>
      </c>
      <c r="D2360" s="55"/>
      <c r="E2360" s="55"/>
      <c r="F2360" s="55"/>
      <c r="G2360" s="55"/>
      <c r="H2360" s="55"/>
      <c r="I2360" s="55"/>
    </row>
    <row r="2361" spans="2:9" ht="15" x14ac:dyDescent="0.2">
      <c r="B2361" s="55">
        <f>WEEKNUM(C2361)</f>
        <v>25</v>
      </c>
      <c r="C2361" s="56">
        <v>44729</v>
      </c>
      <c r="D2361" s="55"/>
      <c r="E2361" s="55"/>
      <c r="F2361" s="55"/>
      <c r="G2361" s="55"/>
      <c r="H2361" s="55"/>
      <c r="I2361" s="55"/>
    </row>
    <row r="2362" spans="2:9" ht="15" x14ac:dyDescent="0.2">
      <c r="B2362" s="55">
        <f>WEEKNUM(C2362)</f>
        <v>25</v>
      </c>
      <c r="C2362" s="56">
        <v>44730</v>
      </c>
      <c r="D2362" s="55"/>
      <c r="E2362" s="55"/>
      <c r="F2362" s="55"/>
      <c r="G2362" s="55"/>
      <c r="H2362" s="55"/>
      <c r="I2362" s="55"/>
    </row>
    <row r="2363" spans="2:9" ht="15" x14ac:dyDescent="0.2">
      <c r="B2363" s="55">
        <f>WEEKNUM(C2363)</f>
        <v>26</v>
      </c>
      <c r="C2363" s="56">
        <v>44731</v>
      </c>
      <c r="D2363" s="55"/>
      <c r="E2363" s="55"/>
      <c r="F2363" s="55"/>
      <c r="G2363" s="55"/>
      <c r="H2363" s="55"/>
      <c r="I2363" s="55"/>
    </row>
    <row r="2364" spans="2:9" ht="15" x14ac:dyDescent="0.2">
      <c r="B2364" s="55">
        <f>WEEKNUM(C2364)</f>
        <v>26</v>
      </c>
      <c r="C2364" s="56">
        <v>44732</v>
      </c>
      <c r="D2364" s="55"/>
      <c r="E2364" s="55"/>
      <c r="F2364" s="55"/>
      <c r="G2364" s="55"/>
      <c r="H2364" s="55"/>
      <c r="I2364" s="55"/>
    </row>
    <row r="2365" spans="2:9" ht="15" x14ac:dyDescent="0.2">
      <c r="B2365" s="55">
        <f>WEEKNUM(C2365)</f>
        <v>26</v>
      </c>
      <c r="C2365" s="56">
        <v>44733</v>
      </c>
      <c r="D2365" s="55"/>
      <c r="E2365" s="55"/>
      <c r="F2365" s="55"/>
      <c r="G2365" s="55"/>
      <c r="H2365" s="55"/>
      <c r="I2365" s="55"/>
    </row>
    <row r="2366" spans="2:9" ht="15" x14ac:dyDescent="0.2">
      <c r="B2366" s="55">
        <f>WEEKNUM(C2366)</f>
        <v>26</v>
      </c>
      <c r="C2366" s="56">
        <v>44734</v>
      </c>
      <c r="D2366" s="55"/>
      <c r="E2366" s="55"/>
      <c r="F2366" s="55"/>
      <c r="G2366" s="55"/>
      <c r="H2366" s="55"/>
      <c r="I2366" s="55"/>
    </row>
    <row r="2367" spans="2:9" ht="15" x14ac:dyDescent="0.2">
      <c r="B2367" s="55">
        <f>WEEKNUM(C2367)</f>
        <v>26</v>
      </c>
      <c r="C2367" s="56">
        <v>44735</v>
      </c>
      <c r="D2367" s="55"/>
      <c r="E2367" s="55"/>
      <c r="F2367" s="55"/>
      <c r="G2367" s="55"/>
      <c r="H2367" s="55"/>
      <c r="I2367" s="55"/>
    </row>
    <row r="2368" spans="2:9" ht="15" x14ac:dyDescent="0.2">
      <c r="B2368" s="55">
        <f>WEEKNUM(C2368)</f>
        <v>26</v>
      </c>
      <c r="C2368" s="56">
        <v>44736</v>
      </c>
      <c r="D2368" s="55"/>
      <c r="E2368" s="55"/>
      <c r="F2368" s="55"/>
      <c r="G2368" s="55"/>
      <c r="H2368" s="55"/>
      <c r="I2368" s="55"/>
    </row>
    <row r="2369" spans="2:9" ht="15" x14ac:dyDescent="0.2">
      <c r="B2369" s="55">
        <f>WEEKNUM(C2369)</f>
        <v>26</v>
      </c>
      <c r="C2369" s="56">
        <v>44737</v>
      </c>
      <c r="D2369" s="55"/>
      <c r="E2369" s="55"/>
      <c r="F2369" s="55"/>
      <c r="G2369" s="55"/>
      <c r="H2369" s="55"/>
      <c r="I2369" s="55"/>
    </row>
    <row r="2370" spans="2:9" ht="15" x14ac:dyDescent="0.2">
      <c r="B2370" s="55">
        <f>WEEKNUM(C2370)</f>
        <v>27</v>
      </c>
      <c r="C2370" s="56">
        <v>44738</v>
      </c>
      <c r="D2370" s="55"/>
      <c r="E2370" s="55"/>
      <c r="F2370" s="55"/>
      <c r="G2370" s="55"/>
      <c r="H2370" s="55"/>
      <c r="I2370" s="55"/>
    </row>
    <row r="2371" spans="2:9" ht="15" x14ac:dyDescent="0.2">
      <c r="B2371" s="55">
        <f>WEEKNUM(C2371)</f>
        <v>27</v>
      </c>
      <c r="C2371" s="56">
        <v>44739</v>
      </c>
      <c r="D2371" s="55"/>
      <c r="E2371" s="55"/>
      <c r="F2371" s="55"/>
      <c r="G2371" s="55"/>
      <c r="H2371" s="55"/>
      <c r="I2371" s="55"/>
    </row>
    <row r="2372" spans="2:9" ht="15" x14ac:dyDescent="0.2">
      <c r="B2372" s="55">
        <f>WEEKNUM(C2372)</f>
        <v>27</v>
      </c>
      <c r="C2372" s="56">
        <v>44740</v>
      </c>
      <c r="D2372" s="55"/>
      <c r="E2372" s="55"/>
      <c r="F2372" s="55"/>
      <c r="G2372" s="55"/>
      <c r="H2372" s="55"/>
      <c r="I2372" s="55"/>
    </row>
    <row r="2373" spans="2:9" ht="15" x14ac:dyDescent="0.2">
      <c r="B2373" s="55">
        <f>WEEKNUM(C2373)</f>
        <v>27</v>
      </c>
      <c r="C2373" s="56">
        <v>44741</v>
      </c>
      <c r="D2373" s="55"/>
      <c r="E2373" s="55"/>
      <c r="F2373" s="55"/>
      <c r="G2373" s="55"/>
      <c r="H2373" s="55"/>
      <c r="I2373" s="55"/>
    </row>
    <row r="2374" spans="2:9" ht="15" x14ac:dyDescent="0.2">
      <c r="B2374" s="55">
        <f>WEEKNUM(C2374)</f>
        <v>27</v>
      </c>
      <c r="C2374" s="56">
        <v>44742</v>
      </c>
      <c r="D2374" s="55"/>
      <c r="E2374" s="55"/>
      <c r="F2374" s="55"/>
      <c r="G2374" s="55"/>
      <c r="H2374" s="55"/>
      <c r="I2374" s="55"/>
    </row>
    <row r="2375" spans="2:9" ht="15" x14ac:dyDescent="0.2">
      <c r="B2375" s="55">
        <f>WEEKNUM(C2375)</f>
        <v>27</v>
      </c>
      <c r="C2375" s="56">
        <v>44743</v>
      </c>
      <c r="D2375" s="55"/>
      <c r="E2375" s="55"/>
      <c r="F2375" s="55"/>
      <c r="G2375" s="55"/>
      <c r="H2375" s="55"/>
      <c r="I2375" s="55"/>
    </row>
    <row r="2376" spans="2:9" ht="15" x14ac:dyDescent="0.2">
      <c r="B2376" s="55">
        <f>WEEKNUM(C2376)</f>
        <v>27</v>
      </c>
      <c r="C2376" s="56">
        <v>44744</v>
      </c>
      <c r="D2376" s="55"/>
      <c r="E2376" s="55"/>
      <c r="F2376" s="55"/>
      <c r="G2376" s="55"/>
      <c r="H2376" s="55"/>
      <c r="I2376" s="55"/>
    </row>
    <row r="2377" spans="2:9" ht="15" x14ac:dyDescent="0.2">
      <c r="B2377" s="55">
        <f>WEEKNUM(C2377)</f>
        <v>28</v>
      </c>
      <c r="C2377" s="56">
        <v>44745</v>
      </c>
      <c r="D2377" s="55"/>
      <c r="E2377" s="55"/>
      <c r="F2377" s="55"/>
      <c r="G2377" s="55"/>
      <c r="H2377" s="55"/>
      <c r="I2377" s="55"/>
    </row>
    <row r="2378" spans="2:9" ht="15" x14ac:dyDescent="0.2">
      <c r="B2378" s="55">
        <f>WEEKNUM(C2378)</f>
        <v>28</v>
      </c>
      <c r="C2378" s="56">
        <v>44746</v>
      </c>
      <c r="D2378" s="55"/>
      <c r="E2378" s="55"/>
      <c r="F2378" s="55"/>
      <c r="G2378" s="55"/>
      <c r="H2378" s="55"/>
      <c r="I2378" s="55"/>
    </row>
    <row r="2379" spans="2:9" ht="15" x14ac:dyDescent="0.2">
      <c r="B2379" s="55">
        <f>WEEKNUM(C2379)</f>
        <v>28</v>
      </c>
      <c r="C2379" s="56">
        <v>44747</v>
      </c>
      <c r="D2379" s="55"/>
      <c r="E2379" s="55"/>
      <c r="F2379" s="55"/>
      <c r="G2379" s="55"/>
      <c r="H2379" s="55"/>
      <c r="I2379" s="55"/>
    </row>
    <row r="2380" spans="2:9" ht="15" x14ac:dyDescent="0.2">
      <c r="B2380" s="55">
        <f>WEEKNUM(C2380)</f>
        <v>28</v>
      </c>
      <c r="C2380" s="56">
        <v>44748</v>
      </c>
      <c r="D2380" s="55"/>
      <c r="E2380" s="55"/>
      <c r="F2380" s="55"/>
      <c r="G2380" s="55"/>
      <c r="H2380" s="55"/>
      <c r="I2380" s="55"/>
    </row>
    <row r="2381" spans="2:9" ht="15" x14ac:dyDescent="0.2">
      <c r="B2381" s="55">
        <f>WEEKNUM(C2381)</f>
        <v>28</v>
      </c>
      <c r="C2381" s="56">
        <v>44749</v>
      </c>
      <c r="D2381" s="55"/>
      <c r="E2381" s="55"/>
      <c r="F2381" s="55"/>
      <c r="G2381" s="55"/>
      <c r="H2381" s="55"/>
      <c r="I2381" s="55"/>
    </row>
    <row r="2382" spans="2:9" ht="15" x14ac:dyDescent="0.2">
      <c r="B2382" s="55">
        <f>WEEKNUM(C2382)</f>
        <v>28</v>
      </c>
      <c r="C2382" s="56">
        <v>44750</v>
      </c>
      <c r="D2382" s="55"/>
      <c r="E2382" s="55"/>
      <c r="F2382" s="55"/>
      <c r="G2382" s="55"/>
      <c r="H2382" s="55"/>
      <c r="I2382" s="55"/>
    </row>
    <row r="2383" spans="2:9" ht="15" x14ac:dyDescent="0.2">
      <c r="B2383" s="55">
        <f>WEEKNUM(C2383)</f>
        <v>28</v>
      </c>
      <c r="C2383" s="56">
        <v>44751</v>
      </c>
      <c r="D2383" s="55"/>
      <c r="E2383" s="55"/>
      <c r="F2383" s="55"/>
      <c r="G2383" s="55"/>
      <c r="H2383" s="55"/>
      <c r="I2383" s="55"/>
    </row>
    <row r="2384" spans="2:9" ht="15" x14ac:dyDescent="0.2">
      <c r="B2384" s="55">
        <f>WEEKNUM(C2384)</f>
        <v>29</v>
      </c>
      <c r="C2384" s="56">
        <v>44752</v>
      </c>
      <c r="D2384" s="55"/>
      <c r="E2384" s="55"/>
      <c r="F2384" s="55"/>
      <c r="G2384" s="55"/>
      <c r="H2384" s="55"/>
      <c r="I2384" s="55"/>
    </row>
    <row r="2385" spans="2:9" ht="15" x14ac:dyDescent="0.2">
      <c r="B2385" s="55">
        <f>WEEKNUM(C2385)</f>
        <v>29</v>
      </c>
      <c r="C2385" s="56">
        <v>44753</v>
      </c>
      <c r="D2385" s="55"/>
      <c r="E2385" s="55"/>
      <c r="F2385" s="55"/>
      <c r="G2385" s="55"/>
      <c r="H2385" s="55"/>
      <c r="I2385" s="55"/>
    </row>
    <row r="2386" spans="2:9" ht="15" x14ac:dyDescent="0.2">
      <c r="B2386" s="55">
        <f>WEEKNUM(C2386)</f>
        <v>29</v>
      </c>
      <c r="C2386" s="56">
        <v>44754</v>
      </c>
      <c r="D2386" s="55"/>
      <c r="E2386" s="55"/>
      <c r="F2386" s="55"/>
      <c r="G2386" s="55"/>
      <c r="H2386" s="55"/>
      <c r="I2386" s="55"/>
    </row>
    <row r="2387" spans="2:9" ht="15" x14ac:dyDescent="0.2">
      <c r="B2387" s="55">
        <f>WEEKNUM(C2387)</f>
        <v>29</v>
      </c>
      <c r="C2387" s="56">
        <v>44755</v>
      </c>
      <c r="D2387" s="55"/>
      <c r="E2387" s="55"/>
      <c r="F2387" s="55"/>
      <c r="G2387" s="55"/>
      <c r="H2387" s="55"/>
      <c r="I2387" s="55"/>
    </row>
    <row r="2388" spans="2:9" ht="15" x14ac:dyDescent="0.2">
      <c r="B2388" s="55">
        <f>WEEKNUM(C2388)</f>
        <v>29</v>
      </c>
      <c r="C2388" s="56">
        <v>44756</v>
      </c>
      <c r="D2388" s="55"/>
      <c r="E2388" s="55"/>
      <c r="F2388" s="55"/>
      <c r="G2388" s="55"/>
      <c r="H2388" s="55"/>
      <c r="I2388" s="55"/>
    </row>
    <row r="2389" spans="2:9" ht="15" x14ac:dyDescent="0.2">
      <c r="B2389" s="55">
        <f>WEEKNUM(C2389)</f>
        <v>29</v>
      </c>
      <c r="C2389" s="56">
        <v>44757</v>
      </c>
      <c r="D2389" s="55"/>
      <c r="E2389" s="55"/>
      <c r="F2389" s="55"/>
      <c r="G2389" s="55"/>
      <c r="H2389" s="55"/>
      <c r="I2389" s="55"/>
    </row>
    <row r="2390" spans="2:9" ht="15" x14ac:dyDescent="0.2">
      <c r="B2390" s="55">
        <f>WEEKNUM(C2390)</f>
        <v>29</v>
      </c>
      <c r="C2390" s="56">
        <v>44758</v>
      </c>
      <c r="D2390" s="55"/>
      <c r="E2390" s="55"/>
      <c r="F2390" s="55"/>
      <c r="G2390" s="55"/>
      <c r="H2390" s="55"/>
      <c r="I2390" s="55"/>
    </row>
    <row r="2391" spans="2:9" ht="15" x14ac:dyDescent="0.2">
      <c r="B2391" s="55">
        <f>WEEKNUM(C2391)</f>
        <v>30</v>
      </c>
      <c r="C2391" s="56">
        <v>44759</v>
      </c>
      <c r="D2391" s="55"/>
      <c r="E2391" s="55"/>
      <c r="F2391" s="55"/>
      <c r="G2391" s="55"/>
      <c r="H2391" s="55"/>
      <c r="I2391" s="55"/>
    </row>
    <row r="2392" spans="2:9" ht="15" x14ac:dyDescent="0.2">
      <c r="B2392" s="55">
        <f>WEEKNUM(C2392)</f>
        <v>30</v>
      </c>
      <c r="C2392" s="56">
        <v>44760</v>
      </c>
      <c r="D2392" s="55"/>
      <c r="E2392" s="55"/>
      <c r="F2392" s="55"/>
      <c r="G2392" s="55"/>
      <c r="H2392" s="55"/>
      <c r="I2392" s="55"/>
    </row>
    <row r="2393" spans="2:9" ht="15" x14ac:dyDescent="0.2">
      <c r="B2393" s="55">
        <f>WEEKNUM(C2393)</f>
        <v>30</v>
      </c>
      <c r="C2393" s="56">
        <v>44761</v>
      </c>
      <c r="D2393" s="55"/>
      <c r="E2393" s="55"/>
      <c r="F2393" s="55"/>
      <c r="G2393" s="55"/>
      <c r="H2393" s="55"/>
      <c r="I2393" s="55"/>
    </row>
    <row r="2394" spans="2:9" ht="15" x14ac:dyDescent="0.2">
      <c r="B2394" s="55">
        <f>WEEKNUM(C2394)</f>
        <v>30</v>
      </c>
      <c r="C2394" s="56">
        <v>44762</v>
      </c>
      <c r="D2394" s="55"/>
      <c r="E2394" s="55"/>
      <c r="F2394" s="55"/>
      <c r="G2394" s="55"/>
      <c r="H2394" s="55"/>
      <c r="I2394" s="55"/>
    </row>
    <row r="2395" spans="2:9" ht="15" x14ac:dyDescent="0.2">
      <c r="B2395" s="55">
        <f>WEEKNUM(C2395)</f>
        <v>30</v>
      </c>
      <c r="C2395" s="56">
        <v>44763</v>
      </c>
      <c r="D2395" s="55"/>
      <c r="E2395" s="55"/>
      <c r="F2395" s="55"/>
      <c r="G2395" s="55"/>
      <c r="H2395" s="55"/>
      <c r="I2395" s="55"/>
    </row>
    <row r="2396" spans="2:9" ht="15" x14ac:dyDescent="0.2">
      <c r="B2396" s="55">
        <f>WEEKNUM(C2396)</f>
        <v>30</v>
      </c>
      <c r="C2396" s="56">
        <v>44764</v>
      </c>
      <c r="D2396" s="55"/>
      <c r="E2396" s="55"/>
      <c r="F2396" s="55"/>
      <c r="G2396" s="55"/>
      <c r="H2396" s="55"/>
      <c r="I2396" s="55"/>
    </row>
    <row r="2397" spans="2:9" ht="15" x14ac:dyDescent="0.2">
      <c r="B2397" s="55">
        <f>WEEKNUM(C2397)</f>
        <v>30</v>
      </c>
      <c r="C2397" s="56">
        <v>44765</v>
      </c>
      <c r="D2397" s="55"/>
      <c r="E2397" s="55"/>
      <c r="F2397" s="55"/>
      <c r="G2397" s="55"/>
      <c r="H2397" s="55"/>
      <c r="I2397" s="55"/>
    </row>
    <row r="2398" spans="2:9" ht="15" x14ac:dyDescent="0.2">
      <c r="B2398" s="55">
        <f>WEEKNUM(C2398)</f>
        <v>31</v>
      </c>
      <c r="C2398" s="56">
        <v>44766</v>
      </c>
      <c r="D2398" s="55"/>
      <c r="E2398" s="55"/>
      <c r="F2398" s="55"/>
      <c r="G2398" s="55"/>
      <c r="H2398" s="55"/>
      <c r="I2398" s="55"/>
    </row>
    <row r="2399" spans="2:9" ht="15" x14ac:dyDescent="0.2">
      <c r="B2399" s="55">
        <f>WEEKNUM(C2399)</f>
        <v>31</v>
      </c>
      <c r="C2399" s="56">
        <v>44767</v>
      </c>
      <c r="D2399" s="55"/>
      <c r="E2399" s="55"/>
      <c r="F2399" s="55"/>
      <c r="G2399" s="55"/>
      <c r="H2399" s="55"/>
      <c r="I2399" s="55"/>
    </row>
    <row r="2400" spans="2:9" ht="15" x14ac:dyDescent="0.2">
      <c r="B2400" s="55">
        <f>WEEKNUM(C2400)</f>
        <v>31</v>
      </c>
      <c r="C2400" s="56">
        <v>44768</v>
      </c>
      <c r="D2400" s="55"/>
      <c r="E2400" s="55"/>
      <c r="F2400" s="55"/>
      <c r="G2400" s="55"/>
      <c r="H2400" s="55"/>
      <c r="I2400" s="55"/>
    </row>
    <row r="2401" spans="2:9" ht="15" x14ac:dyDescent="0.2">
      <c r="B2401" s="55">
        <f>WEEKNUM(C2401)</f>
        <v>31</v>
      </c>
      <c r="C2401" s="56">
        <v>44769</v>
      </c>
      <c r="D2401" s="55"/>
      <c r="E2401" s="55"/>
      <c r="F2401" s="55"/>
      <c r="G2401" s="55"/>
      <c r="H2401" s="55"/>
      <c r="I2401" s="55"/>
    </row>
    <row r="2402" spans="2:9" ht="15" x14ac:dyDescent="0.2">
      <c r="B2402" s="55">
        <f>WEEKNUM(C2402)</f>
        <v>31</v>
      </c>
      <c r="C2402" s="56">
        <v>44770</v>
      </c>
      <c r="D2402" s="55"/>
      <c r="E2402" s="55"/>
      <c r="F2402" s="55"/>
      <c r="G2402" s="55"/>
      <c r="H2402" s="55"/>
      <c r="I2402" s="55"/>
    </row>
    <row r="2403" spans="2:9" ht="15" x14ac:dyDescent="0.2">
      <c r="B2403" s="55">
        <f>WEEKNUM(C2403)</f>
        <v>31</v>
      </c>
      <c r="C2403" s="56">
        <v>44771</v>
      </c>
      <c r="D2403" s="55"/>
      <c r="E2403" s="55"/>
      <c r="F2403" s="55"/>
      <c r="G2403" s="55"/>
      <c r="H2403" s="55"/>
      <c r="I2403" s="55"/>
    </row>
    <row r="2404" spans="2:9" ht="15" x14ac:dyDescent="0.2">
      <c r="B2404" s="55">
        <f>WEEKNUM(C2404)</f>
        <v>31</v>
      </c>
      <c r="C2404" s="56">
        <v>44772</v>
      </c>
      <c r="D2404" s="55"/>
      <c r="E2404" s="55"/>
      <c r="F2404" s="55"/>
      <c r="G2404" s="55"/>
      <c r="H2404" s="55"/>
      <c r="I2404" s="55"/>
    </row>
    <row r="2405" spans="2:9" ht="15" x14ac:dyDescent="0.2">
      <c r="B2405" s="55">
        <f>WEEKNUM(C2405)</f>
        <v>32</v>
      </c>
      <c r="C2405" s="56">
        <v>44773</v>
      </c>
      <c r="D2405" s="55"/>
      <c r="E2405" s="55"/>
      <c r="F2405" s="55"/>
      <c r="G2405" s="55"/>
      <c r="H2405" s="55"/>
      <c r="I2405" s="55"/>
    </row>
    <row r="2406" spans="2:9" ht="15" x14ac:dyDescent="0.2">
      <c r="B2406" s="55">
        <f>WEEKNUM(C2406)</f>
        <v>32</v>
      </c>
      <c r="C2406" s="56">
        <v>44774</v>
      </c>
      <c r="D2406" s="55"/>
      <c r="E2406" s="55"/>
      <c r="F2406" s="55"/>
      <c r="G2406" s="55"/>
      <c r="H2406" s="55"/>
      <c r="I2406" s="55"/>
    </row>
    <row r="2407" spans="2:9" ht="15" x14ac:dyDescent="0.2">
      <c r="B2407" s="55">
        <f>WEEKNUM(C2407)</f>
        <v>32</v>
      </c>
      <c r="C2407" s="56">
        <v>44775</v>
      </c>
      <c r="D2407" s="55"/>
      <c r="E2407" s="55"/>
      <c r="F2407" s="55"/>
      <c r="G2407" s="55"/>
      <c r="H2407" s="55"/>
      <c r="I2407" s="55"/>
    </row>
    <row r="2408" spans="2:9" ht="15" x14ac:dyDescent="0.2">
      <c r="B2408" s="55">
        <f>WEEKNUM(C2408)</f>
        <v>32</v>
      </c>
      <c r="C2408" s="56">
        <v>44776</v>
      </c>
      <c r="D2408" s="55"/>
      <c r="E2408" s="55"/>
      <c r="F2408" s="55"/>
      <c r="G2408" s="55"/>
      <c r="H2408" s="55"/>
      <c r="I2408" s="55"/>
    </row>
    <row r="2409" spans="2:9" ht="15" x14ac:dyDescent="0.2">
      <c r="B2409" s="55">
        <f>WEEKNUM(C2409)</f>
        <v>32</v>
      </c>
      <c r="C2409" s="56">
        <v>44777</v>
      </c>
      <c r="D2409" s="55"/>
      <c r="E2409" s="55"/>
      <c r="F2409" s="55"/>
      <c r="G2409" s="55"/>
      <c r="H2409" s="55"/>
      <c r="I2409" s="55"/>
    </row>
    <row r="2410" spans="2:9" ht="15" x14ac:dyDescent="0.2">
      <c r="B2410" s="55">
        <f>WEEKNUM(C2410)</f>
        <v>32</v>
      </c>
      <c r="C2410" s="56">
        <v>44778</v>
      </c>
      <c r="D2410" s="55"/>
      <c r="E2410" s="55"/>
      <c r="F2410" s="55"/>
      <c r="G2410" s="55"/>
      <c r="H2410" s="55"/>
      <c r="I2410" s="55"/>
    </row>
    <row r="2411" spans="2:9" ht="15" x14ac:dyDescent="0.2">
      <c r="B2411" s="55">
        <f>WEEKNUM(C2411)</f>
        <v>32</v>
      </c>
      <c r="C2411" s="56">
        <v>44779</v>
      </c>
      <c r="D2411" s="55"/>
      <c r="E2411" s="55"/>
      <c r="F2411" s="55"/>
      <c r="G2411" s="55"/>
      <c r="H2411" s="55"/>
      <c r="I2411" s="55"/>
    </row>
    <row r="2412" spans="2:9" ht="15" x14ac:dyDescent="0.2">
      <c r="B2412" s="55">
        <f>WEEKNUM(C2412)</f>
        <v>33</v>
      </c>
      <c r="C2412" s="56">
        <v>44780</v>
      </c>
      <c r="D2412" s="55"/>
      <c r="E2412" s="55"/>
      <c r="F2412" s="55"/>
      <c r="G2412" s="55"/>
      <c r="H2412" s="55"/>
      <c r="I2412" s="55"/>
    </row>
    <row r="2413" spans="2:9" ht="15" x14ac:dyDescent="0.2">
      <c r="B2413" s="55">
        <f>WEEKNUM(C2413)</f>
        <v>33</v>
      </c>
      <c r="C2413" s="56">
        <v>44781</v>
      </c>
      <c r="D2413" s="55"/>
      <c r="E2413" s="55"/>
      <c r="F2413" s="55"/>
      <c r="G2413" s="55"/>
      <c r="H2413" s="55"/>
      <c r="I2413" s="55"/>
    </row>
    <row r="2414" spans="2:9" ht="15" x14ac:dyDescent="0.2">
      <c r="B2414" s="55">
        <f>WEEKNUM(C2414)</f>
        <v>33</v>
      </c>
      <c r="C2414" s="56">
        <v>44782</v>
      </c>
      <c r="D2414" s="55"/>
      <c r="E2414" s="55"/>
      <c r="F2414" s="55"/>
      <c r="G2414" s="55"/>
      <c r="H2414" s="55"/>
      <c r="I2414" s="55"/>
    </row>
    <row r="2415" spans="2:9" ht="15" x14ac:dyDescent="0.2">
      <c r="B2415" s="55">
        <f>WEEKNUM(C2415)</f>
        <v>33</v>
      </c>
      <c r="C2415" s="56">
        <v>44783</v>
      </c>
      <c r="D2415" s="55"/>
      <c r="E2415" s="55"/>
      <c r="F2415" s="55"/>
      <c r="G2415" s="55"/>
      <c r="H2415" s="55"/>
      <c r="I2415" s="55"/>
    </row>
    <row r="2416" spans="2:9" ht="15" x14ac:dyDescent="0.2">
      <c r="B2416" s="55">
        <f>WEEKNUM(C2416)</f>
        <v>33</v>
      </c>
      <c r="C2416" s="56">
        <v>44784</v>
      </c>
      <c r="D2416" s="55"/>
      <c r="E2416" s="55"/>
      <c r="F2416" s="55"/>
      <c r="G2416" s="55"/>
      <c r="H2416" s="55"/>
      <c r="I2416" s="55"/>
    </row>
    <row r="2417" spans="2:9" ht="15" x14ac:dyDescent="0.2">
      <c r="B2417" s="55">
        <f>WEEKNUM(C2417)</f>
        <v>33</v>
      </c>
      <c r="C2417" s="56">
        <v>44785</v>
      </c>
      <c r="D2417" s="55"/>
      <c r="E2417" s="55"/>
      <c r="F2417" s="55"/>
      <c r="G2417" s="55"/>
      <c r="H2417" s="55"/>
      <c r="I2417" s="55"/>
    </row>
    <row r="2418" spans="2:9" ht="15" x14ac:dyDescent="0.2">
      <c r="B2418" s="55">
        <f>WEEKNUM(C2418)</f>
        <v>33</v>
      </c>
      <c r="C2418" s="56">
        <v>44786</v>
      </c>
      <c r="D2418" s="55"/>
      <c r="E2418" s="55"/>
      <c r="F2418" s="55"/>
      <c r="G2418" s="55"/>
      <c r="H2418" s="55"/>
      <c r="I2418" s="55"/>
    </row>
    <row r="2419" spans="2:9" ht="15" x14ac:dyDescent="0.2">
      <c r="B2419" s="55">
        <f>WEEKNUM(C2419)</f>
        <v>34</v>
      </c>
      <c r="C2419" s="56">
        <v>44787</v>
      </c>
      <c r="D2419" s="55"/>
      <c r="E2419" s="55"/>
      <c r="F2419" s="55"/>
      <c r="G2419" s="55"/>
      <c r="H2419" s="55"/>
      <c r="I2419" s="55"/>
    </row>
    <row r="2420" spans="2:9" ht="15" x14ac:dyDescent="0.2">
      <c r="B2420" s="55">
        <f>WEEKNUM(C2420)</f>
        <v>34</v>
      </c>
      <c r="C2420" s="56">
        <v>44788</v>
      </c>
      <c r="D2420" s="55"/>
      <c r="E2420" s="55"/>
      <c r="F2420" s="55"/>
      <c r="G2420" s="55"/>
      <c r="H2420" s="55"/>
      <c r="I2420" s="55"/>
    </row>
    <row r="2421" spans="2:9" ht="15" x14ac:dyDescent="0.2">
      <c r="B2421" s="55">
        <f>WEEKNUM(C2421)</f>
        <v>34</v>
      </c>
      <c r="C2421" s="56">
        <v>44789</v>
      </c>
      <c r="D2421" s="55"/>
      <c r="E2421" s="55"/>
      <c r="F2421" s="55"/>
      <c r="G2421" s="55"/>
      <c r="H2421" s="55"/>
      <c r="I2421" s="55"/>
    </row>
    <row r="2422" spans="2:9" ht="15" x14ac:dyDescent="0.2">
      <c r="B2422" s="55">
        <f>WEEKNUM(C2422)</f>
        <v>34</v>
      </c>
      <c r="C2422" s="56">
        <v>44790</v>
      </c>
      <c r="D2422" s="55"/>
      <c r="E2422" s="55"/>
      <c r="F2422" s="55"/>
      <c r="G2422" s="55"/>
      <c r="H2422" s="55"/>
      <c r="I2422" s="55"/>
    </row>
    <row r="2423" spans="2:9" ht="15" x14ac:dyDescent="0.2">
      <c r="B2423" s="55">
        <f>WEEKNUM(C2423)</f>
        <v>34</v>
      </c>
      <c r="C2423" s="56">
        <v>44791</v>
      </c>
      <c r="D2423" s="55"/>
      <c r="E2423" s="55"/>
      <c r="F2423" s="55"/>
      <c r="G2423" s="55"/>
      <c r="H2423" s="55"/>
      <c r="I2423" s="55"/>
    </row>
    <row r="2424" spans="2:9" ht="15" x14ac:dyDescent="0.2">
      <c r="B2424" s="55">
        <f>WEEKNUM(C2424)</f>
        <v>34</v>
      </c>
      <c r="C2424" s="56">
        <v>44792</v>
      </c>
      <c r="D2424" s="55"/>
      <c r="E2424" s="55"/>
      <c r="F2424" s="55"/>
      <c r="G2424" s="55"/>
      <c r="H2424" s="55"/>
      <c r="I2424" s="55"/>
    </row>
    <row r="2425" spans="2:9" ht="15" x14ac:dyDescent="0.2">
      <c r="B2425" s="55">
        <f>WEEKNUM(C2425)</f>
        <v>34</v>
      </c>
      <c r="C2425" s="56">
        <v>44793</v>
      </c>
      <c r="D2425" s="55"/>
      <c r="E2425" s="55"/>
      <c r="F2425" s="55"/>
      <c r="G2425" s="55"/>
      <c r="H2425" s="55"/>
      <c r="I2425" s="55"/>
    </row>
    <row r="2426" spans="2:9" ht="15" x14ac:dyDescent="0.2">
      <c r="B2426" s="55">
        <f>WEEKNUM(C2426)</f>
        <v>35</v>
      </c>
      <c r="C2426" s="56">
        <v>44794</v>
      </c>
      <c r="D2426" s="55"/>
      <c r="E2426" s="55"/>
      <c r="F2426" s="55"/>
      <c r="G2426" s="55"/>
      <c r="H2426" s="55"/>
      <c r="I2426" s="55"/>
    </row>
    <row r="2427" spans="2:9" ht="15" x14ac:dyDescent="0.2">
      <c r="B2427" s="55">
        <f>WEEKNUM(C2427)</f>
        <v>35</v>
      </c>
      <c r="C2427" s="56">
        <v>44795</v>
      </c>
      <c r="D2427" s="55"/>
      <c r="E2427" s="55"/>
      <c r="F2427" s="55"/>
      <c r="G2427" s="55"/>
      <c r="H2427" s="55"/>
      <c r="I2427" s="55"/>
    </row>
    <row r="2428" spans="2:9" ht="15" x14ac:dyDescent="0.2">
      <c r="B2428" s="55">
        <f>WEEKNUM(C2428)</f>
        <v>35</v>
      </c>
      <c r="C2428" s="56">
        <v>44796</v>
      </c>
      <c r="D2428" s="55"/>
      <c r="E2428" s="55"/>
      <c r="F2428" s="55"/>
      <c r="G2428" s="55"/>
      <c r="H2428" s="55"/>
      <c r="I2428" s="55"/>
    </row>
    <row r="2429" spans="2:9" ht="15" x14ac:dyDescent="0.2">
      <c r="B2429" s="55">
        <f>WEEKNUM(C2429)</f>
        <v>35</v>
      </c>
      <c r="C2429" s="56">
        <v>44797</v>
      </c>
      <c r="D2429" s="55"/>
      <c r="E2429" s="55"/>
      <c r="F2429" s="55"/>
      <c r="G2429" s="55"/>
      <c r="H2429" s="55"/>
      <c r="I2429" s="55"/>
    </row>
    <row r="2430" spans="2:9" ht="15" x14ac:dyDescent="0.2">
      <c r="B2430" s="55">
        <f>WEEKNUM(C2430)</f>
        <v>35</v>
      </c>
      <c r="C2430" s="56">
        <v>44798</v>
      </c>
      <c r="D2430" s="55"/>
      <c r="E2430" s="55"/>
      <c r="F2430" s="55"/>
      <c r="G2430" s="55"/>
      <c r="H2430" s="55"/>
      <c r="I2430" s="55"/>
    </row>
    <row r="2431" spans="2:9" ht="15" x14ac:dyDescent="0.2">
      <c r="B2431" s="55">
        <f>WEEKNUM(C2431)</f>
        <v>35</v>
      </c>
      <c r="C2431" s="56">
        <v>44799</v>
      </c>
      <c r="D2431" s="55"/>
      <c r="E2431" s="55"/>
      <c r="F2431" s="55"/>
      <c r="G2431" s="55"/>
      <c r="H2431" s="55"/>
      <c r="I2431" s="55"/>
    </row>
    <row r="2432" spans="2:9" ht="15" x14ac:dyDescent="0.2">
      <c r="B2432" s="55">
        <f>WEEKNUM(C2432)</f>
        <v>35</v>
      </c>
      <c r="C2432" s="56">
        <v>44800</v>
      </c>
      <c r="D2432" s="55"/>
      <c r="E2432" s="55"/>
      <c r="F2432" s="55"/>
      <c r="G2432" s="55"/>
      <c r="H2432" s="55"/>
      <c r="I2432" s="55"/>
    </row>
    <row r="2433" spans="2:9" ht="15" x14ac:dyDescent="0.2">
      <c r="B2433" s="55">
        <f>WEEKNUM(C2433)</f>
        <v>36</v>
      </c>
      <c r="C2433" s="56">
        <v>44801</v>
      </c>
      <c r="D2433" s="55"/>
      <c r="E2433" s="55"/>
      <c r="F2433" s="55"/>
      <c r="G2433" s="55"/>
      <c r="H2433" s="55"/>
      <c r="I2433" s="55"/>
    </row>
    <row r="2434" spans="2:9" ht="15" x14ac:dyDescent="0.2">
      <c r="B2434" s="55">
        <f>WEEKNUM(C2434)</f>
        <v>36</v>
      </c>
      <c r="C2434" s="56">
        <v>44802</v>
      </c>
      <c r="D2434" s="55"/>
      <c r="E2434" s="55"/>
      <c r="F2434" s="55"/>
      <c r="G2434" s="55"/>
      <c r="H2434" s="55"/>
      <c r="I2434" s="55"/>
    </row>
    <row r="2435" spans="2:9" ht="15" x14ac:dyDescent="0.2">
      <c r="B2435" s="55">
        <f>WEEKNUM(C2435)</f>
        <v>36</v>
      </c>
      <c r="C2435" s="56">
        <v>44803</v>
      </c>
      <c r="D2435" s="55"/>
      <c r="E2435" s="55"/>
      <c r="F2435" s="55"/>
      <c r="G2435" s="55"/>
      <c r="H2435" s="55"/>
      <c r="I2435" s="55"/>
    </row>
    <row r="2436" spans="2:9" ht="15" x14ac:dyDescent="0.2">
      <c r="B2436" s="55">
        <f>WEEKNUM(C2436)</f>
        <v>36</v>
      </c>
      <c r="C2436" s="56">
        <v>44804</v>
      </c>
      <c r="D2436" s="55"/>
      <c r="E2436" s="55"/>
      <c r="F2436" s="55"/>
      <c r="G2436" s="55"/>
      <c r="H2436" s="55"/>
      <c r="I2436" s="55"/>
    </row>
    <row r="2437" spans="2:9" ht="15" x14ac:dyDescent="0.2">
      <c r="B2437" s="55">
        <f>WEEKNUM(C2437)</f>
        <v>36</v>
      </c>
      <c r="C2437" s="56">
        <v>44805</v>
      </c>
      <c r="D2437" s="55"/>
      <c r="E2437" s="55"/>
      <c r="F2437" s="55"/>
      <c r="G2437" s="55"/>
      <c r="H2437" s="55"/>
      <c r="I2437" s="55"/>
    </row>
    <row r="2438" spans="2:9" ht="15" x14ac:dyDescent="0.2">
      <c r="B2438" s="55">
        <f>WEEKNUM(C2438)</f>
        <v>36</v>
      </c>
      <c r="C2438" s="56">
        <v>44806</v>
      </c>
      <c r="D2438" s="55"/>
      <c r="E2438" s="55"/>
      <c r="F2438" s="55"/>
      <c r="G2438" s="55"/>
      <c r="H2438" s="55"/>
      <c r="I2438" s="55"/>
    </row>
    <row r="2439" spans="2:9" ht="15" x14ac:dyDescent="0.2">
      <c r="B2439" s="55">
        <f>WEEKNUM(C2439)</f>
        <v>36</v>
      </c>
      <c r="C2439" s="56">
        <v>44807</v>
      </c>
      <c r="D2439" s="55"/>
      <c r="E2439" s="55"/>
      <c r="F2439" s="55"/>
      <c r="G2439" s="55"/>
      <c r="H2439" s="55"/>
      <c r="I2439" s="55"/>
    </row>
    <row r="2440" spans="2:9" ht="15" x14ac:dyDescent="0.2">
      <c r="B2440" s="55">
        <f>WEEKNUM(C2440)</f>
        <v>37</v>
      </c>
      <c r="C2440" s="56">
        <v>44808</v>
      </c>
      <c r="D2440" s="55"/>
      <c r="E2440" s="55"/>
      <c r="F2440" s="55"/>
      <c r="G2440" s="55"/>
      <c r="H2440" s="55"/>
      <c r="I2440" s="55"/>
    </row>
    <row r="2441" spans="2:9" ht="15" x14ac:dyDescent="0.2">
      <c r="B2441" s="55">
        <f>WEEKNUM(C2441)</f>
        <v>37</v>
      </c>
      <c r="C2441" s="56">
        <v>44809</v>
      </c>
      <c r="D2441" s="55"/>
      <c r="E2441" s="55"/>
      <c r="F2441" s="55"/>
      <c r="G2441" s="55"/>
      <c r="H2441" s="55"/>
      <c r="I2441" s="55"/>
    </row>
    <row r="2442" spans="2:9" ht="15" x14ac:dyDescent="0.2">
      <c r="B2442" s="55">
        <f>WEEKNUM(C2442)</f>
        <v>37</v>
      </c>
      <c r="C2442" s="56">
        <v>44810</v>
      </c>
      <c r="D2442" s="55"/>
      <c r="E2442" s="55"/>
      <c r="F2442" s="55"/>
      <c r="G2442" s="55"/>
      <c r="H2442" s="55"/>
      <c r="I2442" s="55"/>
    </row>
    <row r="2443" spans="2:9" ht="15" x14ac:dyDescent="0.2">
      <c r="B2443" s="55">
        <f>WEEKNUM(C2443)</f>
        <v>37</v>
      </c>
      <c r="C2443" s="56">
        <v>44811</v>
      </c>
      <c r="D2443" s="55"/>
      <c r="E2443" s="55"/>
      <c r="F2443" s="55"/>
      <c r="G2443" s="55"/>
      <c r="H2443" s="55"/>
      <c r="I2443" s="55"/>
    </row>
    <row r="2444" spans="2:9" ht="15" x14ac:dyDescent="0.2">
      <c r="B2444" s="55">
        <f>WEEKNUM(C2444)</f>
        <v>37</v>
      </c>
      <c r="C2444" s="56">
        <v>44812</v>
      </c>
      <c r="D2444" s="55"/>
      <c r="E2444" s="55"/>
      <c r="F2444" s="55"/>
      <c r="G2444" s="55"/>
      <c r="H2444" s="55"/>
      <c r="I2444" s="55"/>
    </row>
    <row r="2445" spans="2:9" ht="15" x14ac:dyDescent="0.2">
      <c r="B2445" s="55">
        <f>WEEKNUM(C2445)</f>
        <v>37</v>
      </c>
      <c r="C2445" s="56">
        <v>44813</v>
      </c>
      <c r="D2445" s="55"/>
      <c r="E2445" s="55"/>
      <c r="F2445" s="55"/>
      <c r="G2445" s="55"/>
      <c r="H2445" s="55"/>
      <c r="I2445" s="55"/>
    </row>
    <row r="2446" spans="2:9" ht="15" x14ac:dyDescent="0.2">
      <c r="B2446" s="55">
        <f>WEEKNUM(C2446)</f>
        <v>37</v>
      </c>
      <c r="C2446" s="56">
        <v>44814</v>
      </c>
      <c r="D2446" s="55"/>
      <c r="E2446" s="55"/>
      <c r="F2446" s="55"/>
      <c r="G2446" s="55"/>
      <c r="H2446" s="55"/>
      <c r="I2446" s="55"/>
    </row>
    <row r="2447" spans="2:9" ht="15" x14ac:dyDescent="0.2">
      <c r="B2447" s="55">
        <f>WEEKNUM(C2447)</f>
        <v>38</v>
      </c>
      <c r="C2447" s="56">
        <v>44815</v>
      </c>
      <c r="D2447" s="55"/>
      <c r="E2447" s="55"/>
      <c r="F2447" s="55"/>
      <c r="G2447" s="55"/>
      <c r="H2447" s="55"/>
      <c r="I2447" s="55"/>
    </row>
    <row r="2448" spans="2:9" ht="15" x14ac:dyDescent="0.2">
      <c r="B2448" s="55">
        <f>WEEKNUM(C2448)</f>
        <v>38</v>
      </c>
      <c r="C2448" s="56">
        <v>44816</v>
      </c>
      <c r="D2448" s="55"/>
      <c r="E2448" s="55"/>
      <c r="F2448" s="55"/>
      <c r="G2448" s="55"/>
      <c r="H2448" s="55"/>
      <c r="I2448" s="55"/>
    </row>
    <row r="2449" spans="2:9" ht="15" x14ac:dyDescent="0.2">
      <c r="B2449" s="55">
        <f>WEEKNUM(C2449)</f>
        <v>38</v>
      </c>
      <c r="C2449" s="56">
        <v>44817</v>
      </c>
      <c r="D2449" s="55"/>
      <c r="E2449" s="55"/>
      <c r="F2449" s="55"/>
      <c r="G2449" s="55"/>
      <c r="H2449" s="55"/>
      <c r="I2449" s="55"/>
    </row>
    <row r="2450" spans="2:9" ht="15" x14ac:dyDescent="0.2">
      <c r="B2450" s="55">
        <f>WEEKNUM(C2450)</f>
        <v>38</v>
      </c>
      <c r="C2450" s="56">
        <v>44818</v>
      </c>
      <c r="D2450" s="55"/>
      <c r="E2450" s="55"/>
      <c r="F2450" s="55"/>
      <c r="G2450" s="55"/>
      <c r="H2450" s="55"/>
      <c r="I2450" s="55"/>
    </row>
    <row r="2451" spans="2:9" ht="15" x14ac:dyDescent="0.2">
      <c r="B2451" s="55">
        <f>WEEKNUM(C2451)</f>
        <v>38</v>
      </c>
      <c r="C2451" s="56">
        <v>44819</v>
      </c>
      <c r="D2451" s="55"/>
      <c r="E2451" s="55"/>
      <c r="F2451" s="55"/>
      <c r="G2451" s="55"/>
      <c r="H2451" s="55"/>
      <c r="I2451" s="55"/>
    </row>
    <row r="2452" spans="2:9" ht="15" x14ac:dyDescent="0.2">
      <c r="B2452" s="55">
        <f>WEEKNUM(C2452)</f>
        <v>38</v>
      </c>
      <c r="C2452" s="56">
        <v>44820</v>
      </c>
      <c r="D2452" s="55"/>
      <c r="E2452" s="55"/>
      <c r="F2452" s="55"/>
      <c r="G2452" s="55"/>
      <c r="H2452" s="55"/>
      <c r="I2452" s="55"/>
    </row>
    <row r="2453" spans="2:9" ht="15" x14ac:dyDescent="0.2">
      <c r="B2453" s="55">
        <f>WEEKNUM(C2453)</f>
        <v>38</v>
      </c>
      <c r="C2453" s="56">
        <v>44821</v>
      </c>
      <c r="D2453" s="55"/>
      <c r="E2453" s="55"/>
      <c r="F2453" s="55"/>
      <c r="G2453" s="55"/>
      <c r="H2453" s="55"/>
      <c r="I2453" s="55"/>
    </row>
    <row r="2454" spans="2:9" ht="15" x14ac:dyDescent="0.2">
      <c r="B2454" s="55">
        <f>WEEKNUM(C2454)</f>
        <v>39</v>
      </c>
      <c r="C2454" s="56">
        <v>44822</v>
      </c>
      <c r="D2454" s="55"/>
      <c r="E2454" s="55"/>
      <c r="F2454" s="55"/>
      <c r="G2454" s="55"/>
      <c r="H2454" s="55"/>
      <c r="I2454" s="55"/>
    </row>
    <row r="2455" spans="2:9" ht="15" x14ac:dyDescent="0.2">
      <c r="B2455" s="55">
        <f>WEEKNUM(C2455)</f>
        <v>39</v>
      </c>
      <c r="C2455" s="56">
        <v>44823</v>
      </c>
      <c r="D2455" s="55"/>
      <c r="E2455" s="55"/>
      <c r="F2455" s="55"/>
      <c r="G2455" s="55"/>
      <c r="H2455" s="55"/>
      <c r="I2455" s="55"/>
    </row>
    <row r="2456" spans="2:9" ht="15" x14ac:dyDescent="0.2">
      <c r="B2456" s="55">
        <f>WEEKNUM(C2456)</f>
        <v>39</v>
      </c>
      <c r="C2456" s="56">
        <v>44824</v>
      </c>
      <c r="D2456" s="55"/>
      <c r="E2456" s="55"/>
      <c r="F2456" s="55"/>
      <c r="G2456" s="55"/>
      <c r="H2456" s="55"/>
      <c r="I2456" s="55"/>
    </row>
    <row r="2457" spans="2:9" ht="15" x14ac:dyDescent="0.2">
      <c r="B2457" s="55">
        <f>WEEKNUM(C2457)</f>
        <v>39</v>
      </c>
      <c r="C2457" s="56">
        <v>44825</v>
      </c>
      <c r="D2457" s="55"/>
      <c r="E2457" s="55"/>
      <c r="F2457" s="55"/>
      <c r="G2457" s="55"/>
      <c r="H2457" s="55"/>
      <c r="I2457" s="55"/>
    </row>
    <row r="2458" spans="2:9" ht="15" x14ac:dyDescent="0.2">
      <c r="B2458" s="55">
        <f>WEEKNUM(C2458)</f>
        <v>39</v>
      </c>
      <c r="C2458" s="56">
        <v>44826</v>
      </c>
      <c r="D2458" s="55"/>
      <c r="E2458" s="55"/>
      <c r="F2458" s="55"/>
      <c r="G2458" s="55"/>
      <c r="H2458" s="55"/>
      <c r="I2458" s="55"/>
    </row>
    <row r="2459" spans="2:9" ht="15" x14ac:dyDescent="0.2">
      <c r="B2459" s="55">
        <f>WEEKNUM(C2459)</f>
        <v>39</v>
      </c>
      <c r="C2459" s="56">
        <v>44827</v>
      </c>
      <c r="D2459" s="55"/>
      <c r="E2459" s="55"/>
      <c r="F2459" s="55"/>
      <c r="G2459" s="55"/>
      <c r="H2459" s="55"/>
      <c r="I2459" s="55"/>
    </row>
    <row r="2460" spans="2:9" ht="15" x14ac:dyDescent="0.2">
      <c r="B2460" s="55">
        <f>WEEKNUM(C2460)</f>
        <v>39</v>
      </c>
      <c r="C2460" s="56">
        <v>44828</v>
      </c>
      <c r="D2460" s="55"/>
      <c r="E2460" s="55"/>
      <c r="F2460" s="55"/>
      <c r="G2460" s="55"/>
      <c r="H2460" s="55"/>
      <c r="I2460" s="55"/>
    </row>
    <row r="2461" spans="2:9" ht="15" x14ac:dyDescent="0.2">
      <c r="B2461" s="55">
        <f>WEEKNUM(C2461)</f>
        <v>40</v>
      </c>
      <c r="C2461" s="56">
        <v>44829</v>
      </c>
      <c r="D2461" s="55"/>
      <c r="E2461" s="55"/>
      <c r="F2461" s="55"/>
      <c r="G2461" s="55"/>
      <c r="H2461" s="55"/>
      <c r="I2461" s="55"/>
    </row>
    <row r="2462" spans="2:9" ht="15" x14ac:dyDescent="0.2">
      <c r="B2462" s="55">
        <f>WEEKNUM(C2462)</f>
        <v>40</v>
      </c>
      <c r="C2462" s="56">
        <v>44830</v>
      </c>
      <c r="D2462" s="55"/>
      <c r="E2462" s="55"/>
      <c r="F2462" s="55"/>
      <c r="G2462" s="55"/>
      <c r="H2462" s="55"/>
      <c r="I2462" s="55"/>
    </row>
    <row r="2463" spans="2:9" ht="15" x14ac:dyDescent="0.2">
      <c r="B2463" s="55">
        <f>WEEKNUM(C2463)</f>
        <v>40</v>
      </c>
      <c r="C2463" s="56">
        <v>44831</v>
      </c>
      <c r="D2463" s="55"/>
      <c r="E2463" s="55"/>
      <c r="F2463" s="55"/>
      <c r="G2463" s="55"/>
      <c r="H2463" s="55"/>
      <c r="I2463" s="55"/>
    </row>
    <row r="2464" spans="2:9" ht="15" x14ac:dyDescent="0.2">
      <c r="B2464" s="55">
        <f>WEEKNUM(C2464)</f>
        <v>40</v>
      </c>
      <c r="C2464" s="56">
        <v>44832</v>
      </c>
      <c r="D2464" s="55"/>
      <c r="E2464" s="55"/>
      <c r="F2464" s="55"/>
      <c r="G2464" s="55"/>
      <c r="H2464" s="55"/>
      <c r="I2464" s="55"/>
    </row>
    <row r="2465" spans="2:9" ht="15" x14ac:dyDescent="0.2">
      <c r="B2465" s="55">
        <f>WEEKNUM(C2465)</f>
        <v>40</v>
      </c>
      <c r="C2465" s="56">
        <v>44833</v>
      </c>
      <c r="D2465" s="55"/>
      <c r="E2465" s="55"/>
      <c r="F2465" s="55"/>
      <c r="G2465" s="55"/>
      <c r="H2465" s="55"/>
      <c r="I2465" s="55"/>
    </row>
    <row r="2466" spans="2:9" ht="15" x14ac:dyDescent="0.2">
      <c r="B2466" s="55">
        <f>WEEKNUM(C2466)</f>
        <v>40</v>
      </c>
      <c r="C2466" s="56">
        <v>44834</v>
      </c>
      <c r="D2466" s="55"/>
      <c r="E2466" s="55"/>
      <c r="F2466" s="55"/>
      <c r="G2466" s="55"/>
      <c r="H2466" s="55"/>
      <c r="I2466" s="55"/>
    </row>
    <row r="2467" spans="2:9" ht="15" x14ac:dyDescent="0.2">
      <c r="B2467" s="55">
        <f>WEEKNUM(C2467)</f>
        <v>40</v>
      </c>
      <c r="C2467" s="56">
        <v>44835</v>
      </c>
      <c r="D2467" s="55"/>
      <c r="E2467" s="55"/>
      <c r="F2467" s="55"/>
      <c r="G2467" s="55"/>
      <c r="H2467" s="55"/>
      <c r="I2467" s="55"/>
    </row>
    <row r="2468" spans="2:9" ht="15" x14ac:dyDescent="0.2">
      <c r="B2468" s="55">
        <f>WEEKNUM(C2468)</f>
        <v>41</v>
      </c>
      <c r="C2468" s="56">
        <v>44836</v>
      </c>
      <c r="D2468" s="55"/>
      <c r="E2468" s="55"/>
      <c r="F2468" s="55"/>
      <c r="G2468" s="55"/>
      <c r="H2468" s="55"/>
      <c r="I2468" s="55"/>
    </row>
    <row r="2469" spans="2:9" ht="15" x14ac:dyDescent="0.2">
      <c r="B2469" s="55">
        <f>WEEKNUM(C2469)</f>
        <v>41</v>
      </c>
      <c r="C2469" s="56">
        <v>44837</v>
      </c>
      <c r="D2469" s="55"/>
      <c r="E2469" s="55"/>
      <c r="F2469" s="55"/>
      <c r="G2469" s="55"/>
      <c r="H2469" s="55"/>
      <c r="I2469" s="55"/>
    </row>
    <row r="2470" spans="2:9" ht="15" x14ac:dyDescent="0.2">
      <c r="B2470" s="55">
        <f>WEEKNUM(C2470)</f>
        <v>41</v>
      </c>
      <c r="C2470" s="56">
        <v>44838</v>
      </c>
      <c r="D2470" s="55"/>
      <c r="E2470" s="55"/>
      <c r="F2470" s="55"/>
      <c r="G2470" s="55"/>
      <c r="H2470" s="55"/>
      <c r="I2470" s="55"/>
    </row>
    <row r="2471" spans="2:9" ht="15" x14ac:dyDescent="0.2">
      <c r="B2471" s="55">
        <f>WEEKNUM(C2471)</f>
        <v>41</v>
      </c>
      <c r="C2471" s="56">
        <v>44839</v>
      </c>
      <c r="D2471" s="55"/>
      <c r="E2471" s="55"/>
      <c r="F2471" s="55"/>
      <c r="G2471" s="55"/>
      <c r="H2471" s="55"/>
      <c r="I2471" s="55"/>
    </row>
    <row r="2472" spans="2:9" ht="15" x14ac:dyDescent="0.2">
      <c r="B2472" s="55">
        <f>WEEKNUM(C2472)</f>
        <v>41</v>
      </c>
      <c r="C2472" s="56">
        <v>44840</v>
      </c>
      <c r="D2472" s="55"/>
      <c r="E2472" s="55"/>
      <c r="F2472" s="55"/>
      <c r="G2472" s="55"/>
      <c r="H2472" s="55"/>
      <c r="I2472" s="55"/>
    </row>
    <row r="2473" spans="2:9" ht="15" x14ac:dyDescent="0.2">
      <c r="B2473" s="55">
        <f>WEEKNUM(C2473)</f>
        <v>41</v>
      </c>
      <c r="C2473" s="56">
        <v>44841</v>
      </c>
      <c r="D2473" s="55"/>
      <c r="E2473" s="55"/>
      <c r="F2473" s="55"/>
      <c r="G2473" s="55"/>
      <c r="H2473" s="55"/>
      <c r="I2473" s="55"/>
    </row>
    <row r="2474" spans="2:9" ht="15" x14ac:dyDescent="0.2">
      <c r="B2474" s="55">
        <f>WEEKNUM(C2474)</f>
        <v>41</v>
      </c>
      <c r="C2474" s="56">
        <v>44842</v>
      </c>
      <c r="D2474" s="55"/>
      <c r="E2474" s="55"/>
      <c r="F2474" s="55"/>
      <c r="G2474" s="55"/>
      <c r="H2474" s="55"/>
      <c r="I2474" s="55"/>
    </row>
    <row r="2475" spans="2:9" ht="15" x14ac:dyDescent="0.2">
      <c r="B2475" s="55">
        <f>WEEKNUM(C2475)</f>
        <v>42</v>
      </c>
      <c r="C2475" s="56">
        <v>44843</v>
      </c>
      <c r="D2475" s="55"/>
      <c r="E2475" s="55"/>
      <c r="F2475" s="55"/>
      <c r="G2475" s="55"/>
      <c r="H2475" s="55"/>
      <c r="I2475" s="55"/>
    </row>
    <row r="2476" spans="2:9" ht="15" x14ac:dyDescent="0.2">
      <c r="B2476" s="55">
        <f>WEEKNUM(C2476)</f>
        <v>42</v>
      </c>
      <c r="C2476" s="56">
        <v>44844</v>
      </c>
      <c r="D2476" s="55"/>
      <c r="E2476" s="55"/>
      <c r="F2476" s="55"/>
      <c r="G2476" s="55"/>
      <c r="H2476" s="55"/>
      <c r="I2476" s="55"/>
    </row>
    <row r="2477" spans="2:9" ht="15" x14ac:dyDescent="0.2">
      <c r="B2477" s="55">
        <f>WEEKNUM(C2477)</f>
        <v>42</v>
      </c>
      <c r="C2477" s="56">
        <v>44845</v>
      </c>
      <c r="D2477" s="55"/>
      <c r="E2477" s="55"/>
      <c r="F2477" s="55"/>
      <c r="G2477" s="55"/>
      <c r="H2477" s="55"/>
      <c r="I2477" s="55"/>
    </row>
    <row r="2478" spans="2:9" ht="15" x14ac:dyDescent="0.2">
      <c r="B2478" s="55">
        <f>WEEKNUM(C2478)</f>
        <v>42</v>
      </c>
      <c r="C2478" s="56">
        <v>44846</v>
      </c>
      <c r="D2478" s="55"/>
      <c r="E2478" s="55"/>
      <c r="F2478" s="55"/>
      <c r="G2478" s="55"/>
      <c r="H2478" s="55"/>
      <c r="I2478" s="55"/>
    </row>
    <row r="2479" spans="2:9" ht="15" x14ac:dyDescent="0.2">
      <c r="B2479" s="55">
        <f>WEEKNUM(C2479)</f>
        <v>42</v>
      </c>
      <c r="C2479" s="56">
        <v>44847</v>
      </c>
      <c r="D2479" s="55"/>
      <c r="E2479" s="55"/>
      <c r="F2479" s="55"/>
      <c r="G2479" s="55"/>
      <c r="H2479" s="55"/>
      <c r="I2479" s="55"/>
    </row>
    <row r="2480" spans="2:9" ht="15" x14ac:dyDescent="0.2">
      <c r="B2480" s="55">
        <f>WEEKNUM(C2480)</f>
        <v>42</v>
      </c>
      <c r="C2480" s="56">
        <v>44848</v>
      </c>
      <c r="D2480" s="55"/>
      <c r="E2480" s="55"/>
      <c r="F2480" s="55"/>
      <c r="G2480" s="55"/>
      <c r="H2480" s="55"/>
      <c r="I2480" s="55"/>
    </row>
    <row r="2481" spans="2:9" ht="15" x14ac:dyDescent="0.2">
      <c r="B2481" s="55">
        <f>WEEKNUM(C2481)</f>
        <v>42</v>
      </c>
      <c r="C2481" s="56">
        <v>44849</v>
      </c>
      <c r="D2481" s="55"/>
      <c r="E2481" s="55"/>
      <c r="F2481" s="55"/>
      <c r="G2481" s="55"/>
      <c r="H2481" s="55"/>
      <c r="I2481" s="55"/>
    </row>
    <row r="2482" spans="2:9" ht="15" x14ac:dyDescent="0.2">
      <c r="B2482" s="55">
        <f>WEEKNUM(C2482)</f>
        <v>43</v>
      </c>
      <c r="C2482" s="56">
        <v>44850</v>
      </c>
      <c r="D2482" s="55"/>
      <c r="E2482" s="55"/>
      <c r="F2482" s="55"/>
      <c r="G2482" s="55"/>
      <c r="H2482" s="55"/>
      <c r="I2482" s="55"/>
    </row>
    <row r="2483" spans="2:9" ht="15" x14ac:dyDescent="0.2">
      <c r="B2483" s="55">
        <f>WEEKNUM(C2483)</f>
        <v>43</v>
      </c>
      <c r="C2483" s="56">
        <v>44851</v>
      </c>
      <c r="D2483" s="55"/>
      <c r="E2483" s="55"/>
      <c r="F2483" s="55"/>
      <c r="G2483" s="55"/>
      <c r="H2483" s="55"/>
      <c r="I2483" s="55"/>
    </row>
    <row r="2484" spans="2:9" ht="15" x14ac:dyDescent="0.2">
      <c r="B2484" s="55">
        <f>WEEKNUM(C2484)</f>
        <v>43</v>
      </c>
      <c r="C2484" s="56">
        <v>44852</v>
      </c>
      <c r="D2484" s="55"/>
      <c r="E2484" s="55"/>
      <c r="F2484" s="55"/>
      <c r="G2484" s="55"/>
      <c r="H2484" s="55"/>
      <c r="I2484" s="55"/>
    </row>
    <row r="2485" spans="2:9" ht="15" x14ac:dyDescent="0.2">
      <c r="B2485" s="55">
        <f>WEEKNUM(C2485)</f>
        <v>43</v>
      </c>
      <c r="C2485" s="56">
        <v>44853</v>
      </c>
      <c r="D2485" s="55"/>
      <c r="E2485" s="55"/>
      <c r="F2485" s="55"/>
      <c r="G2485" s="55"/>
      <c r="H2485" s="55"/>
      <c r="I2485" s="55"/>
    </row>
    <row r="2486" spans="2:9" ht="15" x14ac:dyDescent="0.2">
      <c r="B2486" s="55">
        <f>WEEKNUM(C2486)</f>
        <v>43</v>
      </c>
      <c r="C2486" s="56">
        <v>44854</v>
      </c>
      <c r="D2486" s="55"/>
      <c r="E2486" s="55"/>
      <c r="F2486" s="55"/>
      <c r="G2486" s="55"/>
      <c r="H2486" s="55"/>
      <c r="I2486" s="55"/>
    </row>
    <row r="2487" spans="2:9" ht="15" x14ac:dyDescent="0.2">
      <c r="B2487" s="55">
        <f>WEEKNUM(C2487)</f>
        <v>43</v>
      </c>
      <c r="C2487" s="56">
        <v>44855</v>
      </c>
      <c r="D2487" s="55"/>
      <c r="E2487" s="55"/>
      <c r="F2487" s="55"/>
      <c r="G2487" s="55"/>
      <c r="H2487" s="55"/>
      <c r="I2487" s="55"/>
    </row>
    <row r="2488" spans="2:9" ht="15" x14ac:dyDescent="0.2">
      <c r="B2488" s="55">
        <f>WEEKNUM(C2488)</f>
        <v>43</v>
      </c>
      <c r="C2488" s="56">
        <v>44856</v>
      </c>
      <c r="D2488" s="55"/>
      <c r="E2488" s="55"/>
      <c r="F2488" s="55"/>
      <c r="G2488" s="55"/>
      <c r="H2488" s="55"/>
      <c r="I2488" s="55"/>
    </row>
    <row r="2489" spans="2:9" ht="15" x14ac:dyDescent="0.2">
      <c r="B2489" s="55">
        <f>WEEKNUM(C2489)</f>
        <v>44</v>
      </c>
      <c r="C2489" s="56">
        <v>44857</v>
      </c>
      <c r="D2489" s="55"/>
      <c r="E2489" s="55"/>
      <c r="F2489" s="55"/>
      <c r="G2489" s="55"/>
      <c r="H2489" s="55"/>
      <c r="I2489" s="55"/>
    </row>
    <row r="2490" spans="2:9" ht="15" x14ac:dyDescent="0.2">
      <c r="B2490" s="55">
        <f>WEEKNUM(C2490)</f>
        <v>44</v>
      </c>
      <c r="C2490" s="56">
        <v>44858</v>
      </c>
      <c r="D2490" s="55"/>
      <c r="E2490" s="55"/>
      <c r="F2490" s="55"/>
      <c r="G2490" s="55"/>
      <c r="H2490" s="55"/>
      <c r="I2490" s="55"/>
    </row>
    <row r="2491" spans="2:9" ht="15" x14ac:dyDescent="0.2">
      <c r="B2491" s="55">
        <f>WEEKNUM(C2491)</f>
        <v>44</v>
      </c>
      <c r="C2491" s="56">
        <v>44859</v>
      </c>
      <c r="D2491" s="55"/>
      <c r="E2491" s="55"/>
      <c r="F2491" s="55"/>
      <c r="G2491" s="55"/>
      <c r="H2491" s="55"/>
      <c r="I2491" s="55"/>
    </row>
    <row r="2492" spans="2:9" ht="15" x14ac:dyDescent="0.2">
      <c r="B2492" s="55">
        <f>WEEKNUM(C2492)</f>
        <v>44</v>
      </c>
      <c r="C2492" s="56">
        <v>44860</v>
      </c>
      <c r="D2492" s="55"/>
      <c r="E2492" s="55"/>
      <c r="F2492" s="55"/>
      <c r="G2492" s="55"/>
      <c r="H2492" s="55"/>
      <c r="I2492" s="55"/>
    </row>
    <row r="2493" spans="2:9" ht="15" x14ac:dyDescent="0.2">
      <c r="B2493" s="55">
        <f>WEEKNUM(C2493)</f>
        <v>44</v>
      </c>
      <c r="C2493" s="56">
        <v>44861</v>
      </c>
      <c r="D2493" s="55"/>
      <c r="E2493" s="55"/>
      <c r="F2493" s="55"/>
      <c r="G2493" s="55"/>
      <c r="H2493" s="55"/>
      <c r="I2493" s="55"/>
    </row>
    <row r="2494" spans="2:9" ht="15" x14ac:dyDescent="0.2">
      <c r="B2494" s="55">
        <f>WEEKNUM(C2494)</f>
        <v>44</v>
      </c>
      <c r="C2494" s="56">
        <v>44862</v>
      </c>
      <c r="D2494" s="55"/>
      <c r="E2494" s="55"/>
      <c r="F2494" s="55"/>
      <c r="G2494" s="55"/>
      <c r="H2494" s="55"/>
      <c r="I2494" s="55"/>
    </row>
    <row r="2495" spans="2:9" ht="15" x14ac:dyDescent="0.2">
      <c r="B2495" s="55">
        <f>WEEKNUM(C2495)</f>
        <v>44</v>
      </c>
      <c r="C2495" s="56">
        <v>44863</v>
      </c>
      <c r="D2495" s="55"/>
      <c r="E2495" s="55"/>
      <c r="F2495" s="55"/>
      <c r="G2495" s="55"/>
      <c r="H2495" s="55"/>
      <c r="I2495" s="55"/>
    </row>
    <row r="2496" spans="2:9" ht="15" x14ac:dyDescent="0.2">
      <c r="B2496" s="55">
        <f>WEEKNUM(C2496)</f>
        <v>45</v>
      </c>
      <c r="C2496" s="56">
        <v>44864</v>
      </c>
      <c r="D2496" s="55"/>
      <c r="E2496" s="55"/>
      <c r="F2496" s="55"/>
      <c r="G2496" s="55"/>
      <c r="H2496" s="55"/>
      <c r="I2496" s="55"/>
    </row>
    <row r="2497" spans="2:9" ht="15" x14ac:dyDescent="0.2">
      <c r="B2497" s="55">
        <f>WEEKNUM(C2497)</f>
        <v>45</v>
      </c>
      <c r="C2497" s="56">
        <v>44865</v>
      </c>
      <c r="D2497" s="55"/>
      <c r="E2497" s="55"/>
      <c r="F2497" s="55"/>
      <c r="G2497" s="55"/>
      <c r="H2497" s="55"/>
      <c r="I2497" s="55"/>
    </row>
    <row r="2498" spans="2:9" ht="15" x14ac:dyDescent="0.2">
      <c r="B2498" s="55">
        <f>WEEKNUM(C2498)</f>
        <v>45</v>
      </c>
      <c r="C2498" s="56">
        <v>44866</v>
      </c>
      <c r="D2498" s="55"/>
      <c r="E2498" s="55"/>
      <c r="F2498" s="55"/>
      <c r="G2498" s="55"/>
      <c r="H2498" s="55"/>
      <c r="I2498" s="55"/>
    </row>
    <row r="2499" spans="2:9" ht="15" x14ac:dyDescent="0.2">
      <c r="B2499" s="55">
        <f>WEEKNUM(C2499)</f>
        <v>45</v>
      </c>
      <c r="C2499" s="56">
        <v>44867</v>
      </c>
      <c r="D2499" s="55"/>
      <c r="E2499" s="55"/>
      <c r="F2499" s="55"/>
      <c r="G2499" s="55"/>
      <c r="H2499" s="55"/>
      <c r="I2499" s="55"/>
    </row>
    <row r="2500" spans="2:9" ht="15" x14ac:dyDescent="0.2">
      <c r="B2500" s="55">
        <f>WEEKNUM(C2500)</f>
        <v>45</v>
      </c>
      <c r="C2500" s="56">
        <v>44868</v>
      </c>
      <c r="D2500" s="55"/>
      <c r="E2500" s="55"/>
      <c r="F2500" s="55"/>
      <c r="G2500" s="55"/>
      <c r="H2500" s="55"/>
      <c r="I2500" s="55"/>
    </row>
    <row r="2501" spans="2:9" ht="15" x14ac:dyDescent="0.2">
      <c r="B2501" s="55">
        <f>WEEKNUM(C2501)</f>
        <v>45</v>
      </c>
      <c r="C2501" s="56">
        <v>44869</v>
      </c>
      <c r="D2501" s="55"/>
      <c r="E2501" s="55"/>
      <c r="F2501" s="55"/>
      <c r="G2501" s="55"/>
      <c r="H2501" s="55"/>
      <c r="I2501" s="55"/>
    </row>
    <row r="2502" spans="2:9" ht="15" x14ac:dyDescent="0.2">
      <c r="B2502" s="55">
        <f>WEEKNUM(C2502)</f>
        <v>45</v>
      </c>
      <c r="C2502" s="56">
        <v>44870</v>
      </c>
      <c r="D2502" s="55"/>
      <c r="E2502" s="55"/>
      <c r="F2502" s="55"/>
      <c r="G2502" s="55"/>
      <c r="H2502" s="55"/>
      <c r="I2502" s="55"/>
    </row>
    <row r="2503" spans="2:9" ht="15" x14ac:dyDescent="0.2">
      <c r="B2503" s="55">
        <f>WEEKNUM(C2503)</f>
        <v>46</v>
      </c>
      <c r="C2503" s="56">
        <v>44871</v>
      </c>
      <c r="D2503" s="55"/>
      <c r="E2503" s="55"/>
      <c r="F2503" s="55"/>
      <c r="G2503" s="55"/>
      <c r="H2503" s="55"/>
      <c r="I2503" s="55"/>
    </row>
    <row r="2504" spans="2:9" ht="15" x14ac:dyDescent="0.2">
      <c r="B2504" s="55">
        <f>WEEKNUM(C2504)</f>
        <v>46</v>
      </c>
      <c r="C2504" s="56">
        <v>44872</v>
      </c>
      <c r="D2504" s="55"/>
      <c r="E2504" s="55"/>
      <c r="F2504" s="55"/>
      <c r="G2504" s="55"/>
      <c r="H2504" s="55"/>
      <c r="I2504" s="55"/>
    </row>
    <row r="2505" spans="2:9" ht="15" x14ac:dyDescent="0.2">
      <c r="B2505" s="55">
        <f>WEEKNUM(C2505)</f>
        <v>46</v>
      </c>
      <c r="C2505" s="56">
        <v>44873</v>
      </c>
      <c r="D2505" s="55"/>
      <c r="E2505" s="55"/>
      <c r="F2505" s="55"/>
      <c r="G2505" s="55"/>
      <c r="H2505" s="55"/>
      <c r="I2505" s="55"/>
    </row>
    <row r="2506" spans="2:9" ht="15" x14ac:dyDescent="0.2">
      <c r="B2506" s="55">
        <f>WEEKNUM(C2506)</f>
        <v>46</v>
      </c>
      <c r="C2506" s="56">
        <v>44874</v>
      </c>
      <c r="D2506" s="55"/>
      <c r="E2506" s="55"/>
      <c r="F2506" s="55"/>
      <c r="G2506" s="55"/>
      <c r="H2506" s="55"/>
      <c r="I2506" s="55"/>
    </row>
    <row r="2507" spans="2:9" ht="15" x14ac:dyDescent="0.2">
      <c r="B2507" s="55">
        <f>WEEKNUM(C2507)</f>
        <v>46</v>
      </c>
      <c r="C2507" s="56">
        <v>44875</v>
      </c>
      <c r="D2507" s="55"/>
      <c r="E2507" s="55"/>
      <c r="F2507" s="55"/>
      <c r="G2507" s="55"/>
      <c r="H2507" s="55"/>
      <c r="I2507" s="55"/>
    </row>
    <row r="2508" spans="2:9" ht="15" x14ac:dyDescent="0.2">
      <c r="B2508" s="55">
        <f>WEEKNUM(C2508)</f>
        <v>46</v>
      </c>
      <c r="C2508" s="56">
        <v>44876</v>
      </c>
      <c r="D2508" s="55"/>
      <c r="E2508" s="55"/>
      <c r="F2508" s="55"/>
      <c r="G2508" s="55"/>
      <c r="H2508" s="55"/>
      <c r="I2508" s="55"/>
    </row>
    <row r="2509" spans="2:9" ht="15" x14ac:dyDescent="0.2">
      <c r="B2509" s="55">
        <f>WEEKNUM(C2509)</f>
        <v>46</v>
      </c>
      <c r="C2509" s="56">
        <v>44877</v>
      </c>
      <c r="D2509" s="55"/>
      <c r="E2509" s="55"/>
      <c r="F2509" s="55"/>
      <c r="G2509" s="55"/>
      <c r="H2509" s="55"/>
      <c r="I2509" s="55"/>
    </row>
    <row r="2510" spans="2:9" ht="15" x14ac:dyDescent="0.2">
      <c r="B2510" s="55">
        <f>WEEKNUM(C2510)</f>
        <v>47</v>
      </c>
      <c r="C2510" s="56">
        <v>44878</v>
      </c>
      <c r="D2510" s="55"/>
      <c r="E2510" s="55"/>
      <c r="F2510" s="55"/>
      <c r="G2510" s="55"/>
      <c r="H2510" s="55"/>
      <c r="I2510" s="55"/>
    </row>
    <row r="2511" spans="2:9" ht="15" x14ac:dyDescent="0.2">
      <c r="B2511" s="55">
        <f>WEEKNUM(C2511)</f>
        <v>47</v>
      </c>
      <c r="C2511" s="56">
        <v>44879</v>
      </c>
      <c r="D2511" s="55"/>
      <c r="E2511" s="55"/>
      <c r="F2511" s="55"/>
      <c r="G2511" s="55"/>
      <c r="H2511" s="55"/>
      <c r="I2511" s="55"/>
    </row>
    <row r="2512" spans="2:9" ht="15" x14ac:dyDescent="0.2">
      <c r="B2512" s="55">
        <f>WEEKNUM(C2512)</f>
        <v>47</v>
      </c>
      <c r="C2512" s="56">
        <v>44880</v>
      </c>
      <c r="D2512" s="55"/>
      <c r="E2512" s="55"/>
      <c r="F2512" s="55"/>
      <c r="G2512" s="55"/>
      <c r="H2512" s="55"/>
      <c r="I2512" s="55"/>
    </row>
    <row r="2513" spans="2:9" ht="15" x14ac:dyDescent="0.2">
      <c r="B2513" s="55">
        <f>WEEKNUM(C2513)</f>
        <v>47</v>
      </c>
      <c r="C2513" s="56">
        <v>44881</v>
      </c>
      <c r="D2513" s="55"/>
      <c r="E2513" s="55"/>
      <c r="F2513" s="55"/>
      <c r="G2513" s="55"/>
      <c r="H2513" s="55"/>
      <c r="I2513" s="55"/>
    </row>
    <row r="2514" spans="2:9" ht="15" x14ac:dyDescent="0.2">
      <c r="B2514" s="55">
        <f>WEEKNUM(C2514)</f>
        <v>47</v>
      </c>
      <c r="C2514" s="56">
        <v>44882</v>
      </c>
      <c r="D2514" s="55"/>
      <c r="E2514" s="55"/>
      <c r="F2514" s="55"/>
      <c r="G2514" s="55"/>
      <c r="H2514" s="55"/>
      <c r="I2514" s="55"/>
    </row>
    <row r="2515" spans="2:9" ht="15" x14ac:dyDescent="0.2">
      <c r="B2515" s="55">
        <f>WEEKNUM(C2515)</f>
        <v>47</v>
      </c>
      <c r="C2515" s="56">
        <v>44883</v>
      </c>
      <c r="D2515" s="55"/>
      <c r="E2515" s="55"/>
      <c r="F2515" s="55"/>
      <c r="G2515" s="55"/>
      <c r="H2515" s="55"/>
      <c r="I2515" s="55"/>
    </row>
    <row r="2516" spans="2:9" ht="15" x14ac:dyDescent="0.2">
      <c r="B2516" s="55">
        <f>WEEKNUM(C2516)</f>
        <v>47</v>
      </c>
      <c r="C2516" s="56">
        <v>44884</v>
      </c>
      <c r="D2516" s="55"/>
      <c r="E2516" s="55"/>
      <c r="F2516" s="55"/>
      <c r="G2516" s="55"/>
      <c r="H2516" s="55"/>
      <c r="I2516" s="55"/>
    </row>
    <row r="2517" spans="2:9" ht="15" x14ac:dyDescent="0.2">
      <c r="B2517" s="55">
        <f>WEEKNUM(C2517)</f>
        <v>48</v>
      </c>
      <c r="C2517" s="56">
        <v>44885</v>
      </c>
      <c r="D2517" s="55"/>
      <c r="E2517" s="55"/>
      <c r="F2517" s="55"/>
      <c r="G2517" s="55"/>
      <c r="H2517" s="55"/>
      <c r="I2517" s="55"/>
    </row>
    <row r="2518" spans="2:9" ht="15" x14ac:dyDescent="0.2">
      <c r="B2518" s="55">
        <f>WEEKNUM(C2518)</f>
        <v>48</v>
      </c>
      <c r="C2518" s="56">
        <v>44886</v>
      </c>
      <c r="D2518" s="55"/>
      <c r="E2518" s="55"/>
      <c r="F2518" s="55"/>
      <c r="G2518" s="55"/>
      <c r="H2518" s="55"/>
      <c r="I2518" s="55"/>
    </row>
    <row r="2519" spans="2:9" ht="15" x14ac:dyDescent="0.2">
      <c r="B2519" s="55">
        <f>WEEKNUM(C2519)</f>
        <v>48</v>
      </c>
      <c r="C2519" s="56">
        <v>44887</v>
      </c>
      <c r="D2519" s="55"/>
      <c r="E2519" s="55"/>
      <c r="F2519" s="55"/>
      <c r="G2519" s="55"/>
      <c r="H2519" s="55"/>
      <c r="I2519" s="55"/>
    </row>
    <row r="2520" spans="2:9" ht="15" x14ac:dyDescent="0.2">
      <c r="B2520" s="55">
        <f>WEEKNUM(C2520)</f>
        <v>48</v>
      </c>
      <c r="C2520" s="56">
        <v>44888</v>
      </c>
      <c r="D2520" s="55"/>
      <c r="E2520" s="55"/>
      <c r="F2520" s="55"/>
      <c r="G2520" s="55"/>
      <c r="H2520" s="55"/>
      <c r="I2520" s="55"/>
    </row>
    <row r="2521" spans="2:9" ht="15" x14ac:dyDescent="0.2">
      <c r="B2521" s="55">
        <f>WEEKNUM(C2521)</f>
        <v>48</v>
      </c>
      <c r="C2521" s="56">
        <v>44889</v>
      </c>
      <c r="D2521" s="55"/>
      <c r="E2521" s="55"/>
      <c r="F2521" s="55"/>
      <c r="G2521" s="55"/>
      <c r="H2521" s="55"/>
      <c r="I2521" s="55"/>
    </row>
    <row r="2522" spans="2:9" ht="15" x14ac:dyDescent="0.2">
      <c r="B2522" s="55">
        <f>WEEKNUM(C2522)</f>
        <v>48</v>
      </c>
      <c r="C2522" s="56">
        <v>44890</v>
      </c>
      <c r="D2522" s="55"/>
      <c r="E2522" s="55"/>
      <c r="F2522" s="55"/>
      <c r="G2522" s="55"/>
      <c r="H2522" s="55"/>
      <c r="I2522" s="55"/>
    </row>
    <row r="2523" spans="2:9" ht="15" x14ac:dyDescent="0.2">
      <c r="B2523" s="55">
        <f>WEEKNUM(C2523)</f>
        <v>48</v>
      </c>
      <c r="C2523" s="56">
        <v>44891</v>
      </c>
      <c r="D2523" s="55"/>
      <c r="E2523" s="55"/>
      <c r="F2523" s="55"/>
      <c r="G2523" s="55"/>
      <c r="H2523" s="55"/>
      <c r="I2523" s="55"/>
    </row>
    <row r="2524" spans="2:9" ht="15" x14ac:dyDescent="0.2">
      <c r="B2524" s="55">
        <f>WEEKNUM(C2524)</f>
        <v>49</v>
      </c>
      <c r="C2524" s="56">
        <v>44892</v>
      </c>
      <c r="D2524" s="55"/>
      <c r="E2524" s="55"/>
      <c r="F2524" s="55"/>
      <c r="G2524" s="55"/>
      <c r="H2524" s="55"/>
      <c r="I2524" s="55"/>
    </row>
    <row r="2525" spans="2:9" ht="15" x14ac:dyDescent="0.2">
      <c r="B2525" s="55">
        <f>WEEKNUM(C2525)</f>
        <v>49</v>
      </c>
      <c r="C2525" s="56">
        <v>44893</v>
      </c>
      <c r="D2525" s="55"/>
      <c r="E2525" s="55"/>
      <c r="F2525" s="55"/>
      <c r="G2525" s="55"/>
      <c r="H2525" s="55"/>
      <c r="I2525" s="55"/>
    </row>
    <row r="2526" spans="2:9" ht="15" x14ac:dyDescent="0.2">
      <c r="B2526" s="55">
        <f>WEEKNUM(C2526)</f>
        <v>49</v>
      </c>
      <c r="C2526" s="56">
        <v>44894</v>
      </c>
      <c r="D2526" s="55"/>
      <c r="E2526" s="55"/>
      <c r="F2526" s="55"/>
      <c r="G2526" s="55"/>
      <c r="H2526" s="55"/>
      <c r="I2526" s="55"/>
    </row>
    <row r="2527" spans="2:9" ht="15" x14ac:dyDescent="0.2">
      <c r="B2527" s="55">
        <f>WEEKNUM(C2527)</f>
        <v>49</v>
      </c>
      <c r="C2527" s="56">
        <v>44895</v>
      </c>
      <c r="D2527" s="55"/>
      <c r="E2527" s="55"/>
      <c r="F2527" s="55"/>
      <c r="G2527" s="55"/>
      <c r="H2527" s="55"/>
      <c r="I2527" s="55"/>
    </row>
    <row r="2528" spans="2:9" ht="15" x14ac:dyDescent="0.2">
      <c r="B2528" s="55">
        <f>WEEKNUM(C2528)</f>
        <v>49</v>
      </c>
      <c r="C2528" s="56">
        <v>44896</v>
      </c>
      <c r="D2528" s="55"/>
      <c r="E2528" s="55"/>
      <c r="F2528" s="55"/>
      <c r="G2528" s="55"/>
      <c r="H2528" s="55"/>
      <c r="I2528" s="55"/>
    </row>
    <row r="2529" spans="2:9" ht="15" x14ac:dyDescent="0.2">
      <c r="B2529" s="55">
        <f>WEEKNUM(C2529)</f>
        <v>49</v>
      </c>
      <c r="C2529" s="56">
        <v>44897</v>
      </c>
      <c r="D2529" s="55"/>
      <c r="E2529" s="55"/>
      <c r="F2529" s="55"/>
      <c r="G2529" s="55"/>
      <c r="H2529" s="55"/>
      <c r="I2529" s="55"/>
    </row>
    <row r="2530" spans="2:9" ht="15" x14ac:dyDescent="0.2">
      <c r="B2530" s="55">
        <f>WEEKNUM(C2530)</f>
        <v>49</v>
      </c>
      <c r="C2530" s="56">
        <v>44898</v>
      </c>
      <c r="D2530" s="55"/>
      <c r="E2530" s="55"/>
      <c r="F2530" s="55"/>
      <c r="G2530" s="55"/>
      <c r="H2530" s="55"/>
      <c r="I2530" s="55"/>
    </row>
    <row r="2531" spans="2:9" ht="15" x14ac:dyDescent="0.2">
      <c r="B2531" s="55">
        <f>WEEKNUM(C2531)</f>
        <v>50</v>
      </c>
      <c r="C2531" s="56">
        <v>44899</v>
      </c>
      <c r="D2531" s="55"/>
      <c r="E2531" s="55"/>
      <c r="F2531" s="55"/>
      <c r="G2531" s="55"/>
      <c r="H2531" s="55"/>
      <c r="I2531" s="55"/>
    </row>
    <row r="2532" spans="2:9" ht="15" x14ac:dyDescent="0.2">
      <c r="B2532" s="55">
        <f>WEEKNUM(C2532)</f>
        <v>50</v>
      </c>
      <c r="C2532" s="56">
        <v>44900</v>
      </c>
      <c r="D2532" s="55"/>
      <c r="E2532" s="55"/>
      <c r="F2532" s="55"/>
      <c r="G2532" s="55"/>
      <c r="H2532" s="55"/>
      <c r="I2532" s="55"/>
    </row>
    <row r="2533" spans="2:9" ht="15" x14ac:dyDescent="0.2">
      <c r="B2533" s="55">
        <f>WEEKNUM(C2533)</f>
        <v>50</v>
      </c>
      <c r="C2533" s="56">
        <v>44901</v>
      </c>
      <c r="D2533" s="55"/>
      <c r="E2533" s="55"/>
      <c r="F2533" s="55"/>
      <c r="G2533" s="55"/>
      <c r="H2533" s="55"/>
      <c r="I2533" s="55"/>
    </row>
    <row r="2534" spans="2:9" ht="15" x14ac:dyDescent="0.2">
      <c r="B2534" s="55">
        <f>WEEKNUM(C2534)</f>
        <v>50</v>
      </c>
      <c r="C2534" s="56">
        <v>44902</v>
      </c>
      <c r="D2534" s="55"/>
      <c r="E2534" s="55"/>
      <c r="F2534" s="55"/>
      <c r="G2534" s="55"/>
      <c r="H2534" s="55"/>
      <c r="I2534" s="55"/>
    </row>
    <row r="2535" spans="2:9" ht="15" x14ac:dyDescent="0.2">
      <c r="B2535" s="55">
        <f>WEEKNUM(C2535)</f>
        <v>50</v>
      </c>
      <c r="C2535" s="56">
        <v>44903</v>
      </c>
      <c r="D2535" s="55"/>
      <c r="E2535" s="55"/>
      <c r="F2535" s="55"/>
      <c r="G2535" s="55"/>
      <c r="H2535" s="55"/>
      <c r="I2535" s="55"/>
    </row>
    <row r="2536" spans="2:9" ht="15" x14ac:dyDescent="0.2">
      <c r="B2536" s="55">
        <f>WEEKNUM(C2536)</f>
        <v>50</v>
      </c>
      <c r="C2536" s="56">
        <v>44904</v>
      </c>
      <c r="D2536" s="55"/>
      <c r="E2536" s="55"/>
      <c r="F2536" s="55"/>
      <c r="G2536" s="55"/>
      <c r="H2536" s="55"/>
      <c r="I2536" s="55"/>
    </row>
    <row r="2537" spans="2:9" ht="15" x14ac:dyDescent="0.2">
      <c r="B2537" s="55">
        <f>WEEKNUM(C2537)</f>
        <v>50</v>
      </c>
      <c r="C2537" s="56">
        <v>44905</v>
      </c>
      <c r="D2537" s="55"/>
      <c r="E2537" s="55"/>
      <c r="F2537" s="55"/>
      <c r="G2537" s="55"/>
      <c r="H2537" s="55"/>
      <c r="I2537" s="55"/>
    </row>
    <row r="2538" spans="2:9" ht="15" x14ac:dyDescent="0.2">
      <c r="B2538" s="55">
        <f>WEEKNUM(C2538)</f>
        <v>51</v>
      </c>
      <c r="C2538" s="56">
        <v>44906</v>
      </c>
      <c r="D2538" s="55"/>
      <c r="E2538" s="55"/>
      <c r="F2538" s="55"/>
      <c r="G2538" s="55"/>
      <c r="H2538" s="55"/>
      <c r="I2538" s="55"/>
    </row>
    <row r="2539" spans="2:9" ht="15" x14ac:dyDescent="0.2">
      <c r="B2539" s="55">
        <f>WEEKNUM(C2539)</f>
        <v>51</v>
      </c>
      <c r="C2539" s="56">
        <v>44907</v>
      </c>
      <c r="D2539" s="55"/>
      <c r="E2539" s="55"/>
      <c r="F2539" s="55"/>
      <c r="G2539" s="55"/>
      <c r="H2539" s="55"/>
      <c r="I2539" s="55"/>
    </row>
    <row r="2540" spans="2:9" ht="15" x14ac:dyDescent="0.2">
      <c r="B2540" s="55">
        <f>WEEKNUM(C2540)</f>
        <v>51</v>
      </c>
      <c r="C2540" s="56">
        <v>44908</v>
      </c>
      <c r="D2540" s="55"/>
      <c r="E2540" s="55"/>
      <c r="F2540" s="55"/>
      <c r="G2540" s="55"/>
      <c r="H2540" s="55"/>
      <c r="I2540" s="55"/>
    </row>
    <row r="2541" spans="2:9" ht="15" x14ac:dyDescent="0.2">
      <c r="B2541" s="55">
        <f>WEEKNUM(C2541)</f>
        <v>51</v>
      </c>
      <c r="C2541" s="56">
        <v>44909</v>
      </c>
      <c r="D2541" s="55"/>
      <c r="E2541" s="55"/>
      <c r="F2541" s="55"/>
      <c r="G2541" s="55"/>
      <c r="H2541" s="55"/>
      <c r="I2541" s="55"/>
    </row>
    <row r="2542" spans="2:9" ht="15" x14ac:dyDescent="0.2">
      <c r="B2542" s="55">
        <f>WEEKNUM(C2542)</f>
        <v>51</v>
      </c>
      <c r="C2542" s="56">
        <v>44910</v>
      </c>
      <c r="D2542" s="55"/>
      <c r="E2542" s="55"/>
      <c r="F2542" s="55"/>
      <c r="G2542" s="55"/>
      <c r="H2542" s="55"/>
      <c r="I2542" s="55"/>
    </row>
    <row r="2543" spans="2:9" ht="15" x14ac:dyDescent="0.2">
      <c r="B2543" s="55">
        <f>WEEKNUM(C2543)</f>
        <v>51</v>
      </c>
      <c r="C2543" s="56">
        <v>44911</v>
      </c>
      <c r="D2543" s="55"/>
      <c r="E2543" s="55"/>
      <c r="F2543" s="55"/>
      <c r="G2543" s="55"/>
      <c r="H2543" s="55"/>
      <c r="I2543" s="55"/>
    </row>
    <row r="2544" spans="2:9" ht="15" x14ac:dyDescent="0.2">
      <c r="B2544" s="55">
        <f>WEEKNUM(C2544)</f>
        <v>51</v>
      </c>
      <c r="C2544" s="56">
        <v>44912</v>
      </c>
      <c r="D2544" s="55"/>
      <c r="E2544" s="55"/>
      <c r="F2544" s="55"/>
      <c r="G2544" s="55"/>
      <c r="H2544" s="55"/>
      <c r="I2544" s="55"/>
    </row>
    <row r="2545" spans="2:9" ht="15" x14ac:dyDescent="0.2">
      <c r="B2545" s="55">
        <f>WEEKNUM(C2545)</f>
        <v>52</v>
      </c>
      <c r="C2545" s="56">
        <v>44913</v>
      </c>
      <c r="D2545" s="55"/>
      <c r="E2545" s="55"/>
      <c r="F2545" s="55"/>
      <c r="G2545" s="55"/>
      <c r="H2545" s="55"/>
      <c r="I2545" s="55"/>
    </row>
    <row r="2546" spans="2:9" ht="15" x14ac:dyDescent="0.2">
      <c r="B2546" s="55">
        <f>WEEKNUM(C2546)</f>
        <v>52</v>
      </c>
      <c r="C2546" s="56">
        <v>44914</v>
      </c>
      <c r="D2546" s="55"/>
      <c r="E2546" s="55"/>
      <c r="F2546" s="55"/>
      <c r="G2546" s="55"/>
      <c r="H2546" s="55"/>
      <c r="I2546" s="55"/>
    </row>
    <row r="2547" spans="2:9" ht="15" x14ac:dyDescent="0.2">
      <c r="B2547" s="55">
        <f>WEEKNUM(C2547)</f>
        <v>52</v>
      </c>
      <c r="C2547" s="56">
        <v>44915</v>
      </c>
      <c r="D2547" s="55"/>
      <c r="E2547" s="55"/>
      <c r="F2547" s="55"/>
      <c r="G2547" s="55"/>
      <c r="H2547" s="55"/>
      <c r="I2547" s="55"/>
    </row>
    <row r="2548" spans="2:9" ht="15" x14ac:dyDescent="0.2">
      <c r="B2548" s="55">
        <f>WEEKNUM(C2548)</f>
        <v>52</v>
      </c>
      <c r="C2548" s="56">
        <v>44916</v>
      </c>
      <c r="D2548" s="55"/>
      <c r="E2548" s="55"/>
      <c r="F2548" s="55"/>
      <c r="G2548" s="55"/>
      <c r="H2548" s="55"/>
      <c r="I2548" s="55"/>
    </row>
    <row r="2549" spans="2:9" ht="15" x14ac:dyDescent="0.2">
      <c r="B2549" s="55">
        <f>WEEKNUM(C2549)</f>
        <v>52</v>
      </c>
      <c r="C2549" s="56">
        <v>44917</v>
      </c>
      <c r="D2549" s="55"/>
      <c r="E2549" s="55"/>
      <c r="F2549" s="55"/>
      <c r="G2549" s="55"/>
      <c r="H2549" s="55"/>
      <c r="I2549" s="55"/>
    </row>
    <row r="2550" spans="2:9" ht="15" x14ac:dyDescent="0.2">
      <c r="B2550" s="55">
        <f>WEEKNUM(C2550)</f>
        <v>52</v>
      </c>
      <c r="C2550" s="56">
        <v>44918</v>
      </c>
      <c r="D2550" s="55"/>
      <c r="E2550" s="55"/>
      <c r="F2550" s="55"/>
      <c r="G2550" s="55"/>
      <c r="H2550" s="55"/>
      <c r="I2550" s="55"/>
    </row>
    <row r="2551" spans="2:9" ht="15" x14ac:dyDescent="0.2">
      <c r="B2551" s="55">
        <f>WEEKNUM(C2551)</f>
        <v>52</v>
      </c>
      <c r="C2551" s="56">
        <v>44919</v>
      </c>
      <c r="D2551" s="55"/>
      <c r="E2551" s="55"/>
      <c r="F2551" s="55"/>
      <c r="G2551" s="55"/>
      <c r="H2551" s="55"/>
      <c r="I2551" s="55"/>
    </row>
    <row r="2552" spans="2:9" ht="15" x14ac:dyDescent="0.2">
      <c r="B2552" s="55">
        <f>WEEKNUM(C2552)</f>
        <v>53</v>
      </c>
      <c r="C2552" s="56">
        <v>44920</v>
      </c>
      <c r="D2552" s="55"/>
      <c r="E2552" s="55"/>
      <c r="F2552" s="55"/>
      <c r="G2552" s="55"/>
      <c r="H2552" s="55"/>
      <c r="I2552" s="55"/>
    </row>
    <row r="2553" spans="2:9" ht="15" x14ac:dyDescent="0.2">
      <c r="B2553" s="55">
        <f>WEEKNUM(C2553)</f>
        <v>53</v>
      </c>
      <c r="C2553" s="56">
        <v>44921</v>
      </c>
      <c r="D2553" s="55"/>
      <c r="E2553" s="55"/>
      <c r="F2553" s="55"/>
      <c r="G2553" s="55"/>
      <c r="H2553" s="55"/>
      <c r="I2553" s="55"/>
    </row>
    <row r="2554" spans="2:9" ht="15" x14ac:dyDescent="0.2">
      <c r="B2554" s="55">
        <f>WEEKNUM(C2554)</f>
        <v>53</v>
      </c>
      <c r="C2554" s="56">
        <v>44922</v>
      </c>
      <c r="D2554" s="55"/>
      <c r="E2554" s="55"/>
      <c r="F2554" s="55"/>
      <c r="G2554" s="55"/>
      <c r="H2554" s="55"/>
      <c r="I2554" s="55"/>
    </row>
    <row r="2555" spans="2:9" ht="15" x14ac:dyDescent="0.2">
      <c r="B2555" s="55">
        <f>WEEKNUM(C2555)</f>
        <v>53</v>
      </c>
      <c r="C2555" s="56">
        <v>44923</v>
      </c>
      <c r="D2555" s="55"/>
      <c r="E2555" s="55"/>
      <c r="F2555" s="55"/>
      <c r="G2555" s="55"/>
      <c r="H2555" s="55"/>
      <c r="I2555" s="55"/>
    </row>
    <row r="2556" spans="2:9" ht="15" x14ac:dyDescent="0.2">
      <c r="B2556" s="55">
        <f>WEEKNUM(C2556)</f>
        <v>53</v>
      </c>
      <c r="C2556" s="56">
        <v>44924</v>
      </c>
      <c r="D2556" s="55"/>
      <c r="E2556" s="55"/>
      <c r="F2556" s="55"/>
      <c r="G2556" s="55"/>
      <c r="H2556" s="55"/>
      <c r="I2556" s="55"/>
    </row>
    <row r="2557" spans="2:9" ht="15" x14ac:dyDescent="0.2">
      <c r="B2557" s="55">
        <f>WEEKNUM(C2557)</f>
        <v>53</v>
      </c>
      <c r="C2557" s="56">
        <v>44925</v>
      </c>
      <c r="D2557" s="55"/>
      <c r="E2557" s="55"/>
      <c r="F2557" s="55"/>
      <c r="G2557" s="55"/>
      <c r="H2557" s="55"/>
      <c r="I2557" s="55"/>
    </row>
    <row r="2558" spans="2:9" ht="15" x14ac:dyDescent="0.2">
      <c r="B2558" s="55">
        <f>WEEKNUM(C2558)</f>
        <v>53</v>
      </c>
      <c r="C2558" s="56">
        <v>44926</v>
      </c>
      <c r="D2558" s="55"/>
      <c r="E2558" s="55"/>
      <c r="F2558" s="55"/>
      <c r="G2558" s="55"/>
      <c r="H2558" s="55"/>
      <c r="I2558" s="55"/>
    </row>
    <row r="2559" spans="2:9" ht="15" x14ac:dyDescent="0.2">
      <c r="B2559" s="55">
        <f>WEEKNUM(C2559)</f>
        <v>1</v>
      </c>
      <c r="C2559" s="56">
        <v>44927</v>
      </c>
      <c r="D2559" s="55"/>
      <c r="E2559" s="55"/>
      <c r="F2559" s="55"/>
      <c r="G2559" s="55"/>
      <c r="H2559" s="55"/>
      <c r="I2559" s="55"/>
    </row>
    <row r="2560" spans="2:9" ht="15" x14ac:dyDescent="0.2">
      <c r="B2560" s="55">
        <f>WEEKNUM(C2560)</f>
        <v>1</v>
      </c>
      <c r="C2560" s="56">
        <v>44928</v>
      </c>
      <c r="D2560" s="55"/>
      <c r="E2560" s="55"/>
      <c r="F2560" s="55"/>
      <c r="G2560" s="55"/>
      <c r="H2560" s="55"/>
      <c r="I2560" s="55"/>
    </row>
    <row r="2561" spans="2:9" ht="15" x14ac:dyDescent="0.2">
      <c r="B2561" s="55">
        <f>WEEKNUM(C2561)</f>
        <v>1</v>
      </c>
      <c r="C2561" s="56">
        <v>44929</v>
      </c>
      <c r="D2561" s="55"/>
      <c r="E2561" s="55"/>
      <c r="F2561" s="55"/>
      <c r="G2561" s="55"/>
      <c r="H2561" s="55"/>
      <c r="I2561" s="55"/>
    </row>
    <row r="2562" spans="2:9" ht="15" x14ac:dyDescent="0.2">
      <c r="B2562" s="55">
        <f>WEEKNUM(C2562)</f>
        <v>1</v>
      </c>
      <c r="C2562" s="56">
        <v>44930</v>
      </c>
      <c r="D2562" s="55"/>
      <c r="E2562" s="55"/>
      <c r="F2562" s="55"/>
      <c r="G2562" s="55"/>
      <c r="H2562" s="55"/>
      <c r="I2562" s="55"/>
    </row>
    <row r="2563" spans="2:9" ht="15" x14ac:dyDescent="0.2">
      <c r="B2563" s="55">
        <f>WEEKNUM(C2563)</f>
        <v>1</v>
      </c>
      <c r="C2563" s="56">
        <v>44931</v>
      </c>
      <c r="D2563" s="55"/>
      <c r="E2563" s="55"/>
      <c r="F2563" s="55"/>
      <c r="G2563" s="55"/>
      <c r="H2563" s="55"/>
      <c r="I2563" s="55"/>
    </row>
    <row r="2564" spans="2:9" ht="15" x14ac:dyDescent="0.2">
      <c r="B2564" s="55">
        <f>WEEKNUM(C2564)</f>
        <v>1</v>
      </c>
      <c r="C2564" s="56">
        <v>44932</v>
      </c>
      <c r="D2564" s="55"/>
      <c r="E2564" s="55"/>
      <c r="F2564" s="55"/>
      <c r="G2564" s="55"/>
      <c r="H2564" s="55"/>
      <c r="I2564" s="55"/>
    </row>
    <row r="2565" spans="2:9" ht="15" x14ac:dyDescent="0.2">
      <c r="B2565" s="55">
        <f>WEEKNUM(C2565)</f>
        <v>1</v>
      </c>
      <c r="C2565" s="56">
        <v>44933</v>
      </c>
      <c r="D2565" s="55"/>
      <c r="E2565" s="55"/>
      <c r="F2565" s="55"/>
      <c r="G2565" s="55"/>
      <c r="H2565" s="55"/>
      <c r="I2565" s="55"/>
    </row>
    <row r="2566" spans="2:9" ht="15" x14ac:dyDescent="0.2">
      <c r="B2566" s="55">
        <f>WEEKNUM(C2566)</f>
        <v>2</v>
      </c>
      <c r="C2566" s="56">
        <v>44934</v>
      </c>
      <c r="D2566" s="55"/>
      <c r="E2566" s="55"/>
      <c r="F2566" s="55"/>
      <c r="G2566" s="55"/>
      <c r="H2566" s="55"/>
      <c r="I2566" s="55"/>
    </row>
    <row r="2567" spans="2:9" ht="15" x14ac:dyDescent="0.2">
      <c r="B2567" s="55">
        <f>WEEKNUM(C2567)</f>
        <v>2</v>
      </c>
      <c r="C2567" s="56">
        <v>44935</v>
      </c>
      <c r="D2567" s="55"/>
      <c r="E2567" s="55"/>
      <c r="F2567" s="55"/>
      <c r="G2567" s="55"/>
      <c r="H2567" s="55"/>
      <c r="I2567" s="55"/>
    </row>
    <row r="2568" spans="2:9" ht="15" x14ac:dyDescent="0.2">
      <c r="B2568" s="55">
        <f>WEEKNUM(C2568)</f>
        <v>2</v>
      </c>
      <c r="C2568" s="56">
        <v>44936</v>
      </c>
      <c r="D2568" s="55"/>
      <c r="E2568" s="55"/>
      <c r="F2568" s="55"/>
      <c r="G2568" s="55"/>
      <c r="H2568" s="55"/>
      <c r="I2568" s="55"/>
    </row>
    <row r="2569" spans="2:9" ht="15" x14ac:dyDescent="0.2">
      <c r="B2569" s="55">
        <f>WEEKNUM(C2569)</f>
        <v>2</v>
      </c>
      <c r="C2569" s="56">
        <v>44937</v>
      </c>
      <c r="D2569" s="55"/>
      <c r="E2569" s="55"/>
      <c r="F2569" s="55"/>
      <c r="G2569" s="55"/>
      <c r="H2569" s="55"/>
      <c r="I2569" s="55"/>
    </row>
    <row r="2570" spans="2:9" ht="15" x14ac:dyDescent="0.2">
      <c r="B2570" s="55">
        <f>WEEKNUM(C2570)</f>
        <v>2</v>
      </c>
      <c r="C2570" s="56">
        <v>44938</v>
      </c>
      <c r="D2570" s="55"/>
      <c r="E2570" s="55"/>
      <c r="F2570" s="55"/>
      <c r="G2570" s="55"/>
      <c r="H2570" s="55"/>
      <c r="I2570" s="55"/>
    </row>
    <row r="2571" spans="2:9" ht="15" x14ac:dyDescent="0.2">
      <c r="B2571" s="55">
        <f>WEEKNUM(C2571)</f>
        <v>2</v>
      </c>
      <c r="C2571" s="56">
        <v>44939</v>
      </c>
      <c r="D2571" s="55"/>
      <c r="E2571" s="55"/>
      <c r="F2571" s="55"/>
      <c r="G2571" s="55"/>
      <c r="H2571" s="55"/>
      <c r="I2571" s="55"/>
    </row>
    <row r="2572" spans="2:9" ht="15" x14ac:dyDescent="0.2">
      <c r="B2572" s="55">
        <f>WEEKNUM(C2572)</f>
        <v>2</v>
      </c>
      <c r="C2572" s="56">
        <v>44940</v>
      </c>
      <c r="D2572" s="55"/>
      <c r="E2572" s="55"/>
      <c r="F2572" s="55"/>
      <c r="G2572" s="55"/>
      <c r="H2572" s="55"/>
      <c r="I2572" s="55"/>
    </row>
    <row r="2573" spans="2:9" ht="15" x14ac:dyDescent="0.2">
      <c r="B2573" s="55">
        <f>WEEKNUM(C2573)</f>
        <v>3</v>
      </c>
      <c r="C2573" s="56">
        <v>44941</v>
      </c>
      <c r="D2573" s="55"/>
      <c r="E2573" s="55"/>
      <c r="F2573" s="55"/>
      <c r="G2573" s="55"/>
      <c r="H2573" s="55"/>
      <c r="I2573" s="55"/>
    </row>
    <row r="2574" spans="2:9" ht="15" x14ac:dyDescent="0.2">
      <c r="B2574" s="55">
        <f>WEEKNUM(C2574)</f>
        <v>3</v>
      </c>
      <c r="C2574" s="56">
        <v>44942</v>
      </c>
      <c r="D2574" s="55"/>
      <c r="E2574" s="55"/>
      <c r="F2574" s="55"/>
      <c r="G2574" s="55"/>
      <c r="H2574" s="55"/>
      <c r="I2574" s="55"/>
    </row>
    <row r="2575" spans="2:9" ht="15" x14ac:dyDescent="0.2">
      <c r="B2575" s="55">
        <f>WEEKNUM(C2575)</f>
        <v>3</v>
      </c>
      <c r="C2575" s="56">
        <v>44943</v>
      </c>
      <c r="D2575" s="55"/>
      <c r="E2575" s="55"/>
      <c r="F2575" s="55"/>
      <c r="G2575" s="55"/>
      <c r="H2575" s="55"/>
      <c r="I2575" s="55"/>
    </row>
    <row r="2576" spans="2:9" ht="15" x14ac:dyDescent="0.2">
      <c r="B2576" s="55">
        <f>WEEKNUM(C2576)</f>
        <v>3</v>
      </c>
      <c r="C2576" s="56">
        <v>44944</v>
      </c>
      <c r="D2576" s="55"/>
      <c r="E2576" s="55"/>
      <c r="F2576" s="55"/>
      <c r="G2576" s="55"/>
      <c r="H2576" s="55"/>
      <c r="I2576" s="55"/>
    </row>
    <row r="2577" spans="2:9" ht="15" x14ac:dyDescent="0.2">
      <c r="B2577" s="55">
        <f>WEEKNUM(C2577)</f>
        <v>3</v>
      </c>
      <c r="C2577" s="56">
        <v>44945</v>
      </c>
      <c r="D2577" s="55"/>
      <c r="E2577" s="55"/>
      <c r="F2577" s="55"/>
      <c r="G2577" s="55"/>
      <c r="H2577" s="55"/>
      <c r="I2577" s="55"/>
    </row>
    <row r="2578" spans="2:9" ht="15" x14ac:dyDescent="0.2">
      <c r="B2578" s="55">
        <f>WEEKNUM(C2578)</f>
        <v>3</v>
      </c>
      <c r="C2578" s="56">
        <v>44946</v>
      </c>
      <c r="D2578" s="55"/>
      <c r="E2578" s="55"/>
      <c r="F2578" s="55"/>
      <c r="G2578" s="55"/>
      <c r="H2578" s="55"/>
      <c r="I2578" s="55"/>
    </row>
    <row r="2579" spans="2:9" ht="15" x14ac:dyDescent="0.2">
      <c r="B2579" s="55">
        <f>WEEKNUM(C2579)</f>
        <v>3</v>
      </c>
      <c r="C2579" s="56">
        <v>44947</v>
      </c>
      <c r="D2579" s="55"/>
      <c r="E2579" s="55"/>
      <c r="F2579" s="55"/>
      <c r="G2579" s="55"/>
      <c r="H2579" s="55"/>
      <c r="I2579" s="55"/>
    </row>
    <row r="2580" spans="2:9" ht="15" x14ac:dyDescent="0.2">
      <c r="B2580" s="55">
        <f>WEEKNUM(C2580)</f>
        <v>4</v>
      </c>
      <c r="C2580" s="56">
        <v>44948</v>
      </c>
      <c r="D2580" s="55"/>
      <c r="E2580" s="55"/>
      <c r="F2580" s="55"/>
      <c r="G2580" s="55"/>
      <c r="H2580" s="55"/>
      <c r="I2580" s="55"/>
    </row>
    <row r="2581" spans="2:9" ht="15" x14ac:dyDescent="0.2">
      <c r="B2581" s="55">
        <f>WEEKNUM(C2581)</f>
        <v>4</v>
      </c>
      <c r="C2581" s="56">
        <v>44949</v>
      </c>
      <c r="D2581" s="55"/>
      <c r="E2581" s="55"/>
      <c r="F2581" s="55"/>
      <c r="G2581" s="55"/>
      <c r="H2581" s="55"/>
      <c r="I2581" s="55"/>
    </row>
    <row r="2582" spans="2:9" ht="15" x14ac:dyDescent="0.2">
      <c r="B2582" s="55">
        <f>WEEKNUM(C2582)</f>
        <v>4</v>
      </c>
      <c r="C2582" s="56">
        <v>44950</v>
      </c>
      <c r="D2582" s="55"/>
      <c r="E2582" s="55"/>
      <c r="F2582" s="55"/>
      <c r="G2582" s="55"/>
      <c r="H2582" s="55"/>
      <c r="I2582" s="55"/>
    </row>
    <row r="2583" spans="2:9" ht="15" x14ac:dyDescent="0.2">
      <c r="B2583" s="55">
        <f>WEEKNUM(C2583)</f>
        <v>4</v>
      </c>
      <c r="C2583" s="56">
        <v>44951</v>
      </c>
      <c r="D2583" s="55"/>
      <c r="E2583" s="55"/>
      <c r="F2583" s="55"/>
      <c r="G2583" s="55"/>
      <c r="H2583" s="55"/>
      <c r="I2583" s="55"/>
    </row>
    <row r="2584" spans="2:9" ht="15" x14ac:dyDescent="0.2">
      <c r="B2584" s="55">
        <f>WEEKNUM(C2584)</f>
        <v>4</v>
      </c>
      <c r="C2584" s="56">
        <v>44952</v>
      </c>
      <c r="D2584" s="55"/>
      <c r="E2584" s="55"/>
      <c r="F2584" s="55"/>
      <c r="G2584" s="55"/>
      <c r="H2584" s="55"/>
      <c r="I2584" s="55"/>
    </row>
    <row r="2585" spans="2:9" ht="15" x14ac:dyDescent="0.2">
      <c r="B2585" s="55">
        <f>WEEKNUM(C2585)</f>
        <v>4</v>
      </c>
      <c r="C2585" s="56">
        <v>44953</v>
      </c>
      <c r="D2585" s="55"/>
      <c r="E2585" s="55"/>
      <c r="F2585" s="55"/>
      <c r="G2585" s="55"/>
      <c r="H2585" s="55"/>
      <c r="I2585" s="55"/>
    </row>
    <row r="2586" spans="2:9" ht="15" x14ac:dyDescent="0.2">
      <c r="B2586" s="55">
        <f>WEEKNUM(C2586)</f>
        <v>4</v>
      </c>
      <c r="C2586" s="56">
        <v>44954</v>
      </c>
      <c r="D2586" s="55"/>
      <c r="E2586" s="55"/>
      <c r="F2586" s="55"/>
      <c r="G2586" s="55"/>
      <c r="H2586" s="55"/>
      <c r="I2586" s="55"/>
    </row>
    <row r="2587" spans="2:9" ht="15" x14ac:dyDescent="0.2">
      <c r="B2587" s="55">
        <f>WEEKNUM(C2587)</f>
        <v>5</v>
      </c>
      <c r="C2587" s="56">
        <v>44955</v>
      </c>
      <c r="D2587" s="55"/>
      <c r="E2587" s="55"/>
      <c r="F2587" s="55"/>
      <c r="G2587" s="55"/>
      <c r="H2587" s="55"/>
      <c r="I2587" s="55"/>
    </row>
    <row r="2588" spans="2:9" ht="15" x14ac:dyDescent="0.2">
      <c r="B2588" s="55">
        <f>WEEKNUM(C2588)</f>
        <v>5</v>
      </c>
      <c r="C2588" s="56">
        <v>44956</v>
      </c>
      <c r="D2588" s="55"/>
      <c r="E2588" s="55"/>
      <c r="F2588" s="55"/>
      <c r="G2588" s="55"/>
      <c r="H2588" s="55"/>
      <c r="I2588" s="55"/>
    </row>
    <row r="2589" spans="2:9" ht="15" x14ac:dyDescent="0.2">
      <c r="B2589" s="55">
        <f>WEEKNUM(C2589)</f>
        <v>5</v>
      </c>
      <c r="C2589" s="56">
        <v>44957</v>
      </c>
      <c r="D2589" s="55"/>
      <c r="E2589" s="55"/>
      <c r="F2589" s="55"/>
      <c r="G2589" s="55"/>
      <c r="H2589" s="55"/>
      <c r="I2589" s="55"/>
    </row>
    <row r="2590" spans="2:9" ht="15" x14ac:dyDescent="0.2">
      <c r="B2590" s="55">
        <f>WEEKNUM(C2590)</f>
        <v>5</v>
      </c>
      <c r="C2590" s="56">
        <v>44958</v>
      </c>
      <c r="D2590" s="55"/>
      <c r="E2590" s="55"/>
      <c r="F2590" s="55"/>
      <c r="G2590" s="55"/>
      <c r="H2590" s="55"/>
      <c r="I2590" s="55"/>
    </row>
    <row r="2591" spans="2:9" ht="15" x14ac:dyDescent="0.2">
      <c r="B2591" s="55">
        <f>WEEKNUM(C2591)</f>
        <v>5</v>
      </c>
      <c r="C2591" s="56">
        <v>44959</v>
      </c>
      <c r="D2591" s="55"/>
      <c r="E2591" s="55"/>
      <c r="F2591" s="55"/>
      <c r="G2591" s="55"/>
      <c r="H2591" s="55"/>
      <c r="I2591" s="55"/>
    </row>
    <row r="2592" spans="2:9" ht="15" x14ac:dyDescent="0.2">
      <c r="B2592" s="55">
        <f>WEEKNUM(C2592)</f>
        <v>5</v>
      </c>
      <c r="C2592" s="56">
        <v>44960</v>
      </c>
      <c r="D2592" s="55"/>
      <c r="E2592" s="55"/>
      <c r="F2592" s="55"/>
      <c r="G2592" s="55"/>
      <c r="H2592" s="55"/>
      <c r="I2592" s="55"/>
    </row>
    <row r="2593" spans="2:9" ht="15" x14ac:dyDescent="0.2">
      <c r="B2593" s="55">
        <f>WEEKNUM(C2593)</f>
        <v>5</v>
      </c>
      <c r="C2593" s="56">
        <v>44961</v>
      </c>
      <c r="D2593" s="55"/>
      <c r="E2593" s="55"/>
      <c r="F2593" s="55"/>
      <c r="G2593" s="55"/>
      <c r="H2593" s="55"/>
      <c r="I2593" s="55"/>
    </row>
    <row r="2594" spans="2:9" ht="15" x14ac:dyDescent="0.2">
      <c r="B2594" s="55">
        <f>WEEKNUM(C2594)</f>
        <v>6</v>
      </c>
      <c r="C2594" s="56">
        <v>44962</v>
      </c>
      <c r="D2594" s="55"/>
      <c r="E2594" s="55"/>
      <c r="F2594" s="55"/>
      <c r="G2594" s="55"/>
      <c r="H2594" s="55"/>
      <c r="I2594" s="55"/>
    </row>
    <row r="2595" spans="2:9" ht="15" x14ac:dyDescent="0.2">
      <c r="B2595" s="55">
        <f>WEEKNUM(C2595)</f>
        <v>6</v>
      </c>
      <c r="C2595" s="56">
        <v>44963</v>
      </c>
      <c r="D2595" s="55"/>
      <c r="E2595" s="55"/>
      <c r="F2595" s="55"/>
      <c r="G2595" s="55"/>
      <c r="H2595" s="55"/>
      <c r="I2595" s="55"/>
    </row>
    <row r="2596" spans="2:9" ht="15" x14ac:dyDescent="0.2">
      <c r="B2596" s="55">
        <f>WEEKNUM(C2596)</f>
        <v>6</v>
      </c>
      <c r="C2596" s="56">
        <v>44964</v>
      </c>
      <c r="D2596" s="55"/>
      <c r="E2596" s="55"/>
      <c r="F2596" s="55"/>
      <c r="G2596" s="55"/>
      <c r="H2596" s="55"/>
      <c r="I2596" s="55"/>
    </row>
    <row r="2597" spans="2:9" ht="15" x14ac:dyDescent="0.2">
      <c r="B2597" s="55">
        <f>WEEKNUM(C2597)</f>
        <v>6</v>
      </c>
      <c r="C2597" s="56">
        <v>44965</v>
      </c>
      <c r="D2597" s="55"/>
      <c r="E2597" s="55"/>
      <c r="F2597" s="55"/>
      <c r="G2597" s="55"/>
      <c r="H2597" s="55"/>
      <c r="I2597" s="55"/>
    </row>
    <row r="2598" spans="2:9" ht="15" x14ac:dyDescent="0.2">
      <c r="B2598" s="55">
        <f>WEEKNUM(C2598)</f>
        <v>6</v>
      </c>
      <c r="C2598" s="56">
        <v>44966</v>
      </c>
      <c r="D2598" s="55"/>
      <c r="E2598" s="55"/>
      <c r="F2598" s="55"/>
      <c r="G2598" s="55"/>
      <c r="H2598" s="55"/>
      <c r="I2598" s="55"/>
    </row>
    <row r="2599" spans="2:9" ht="15" x14ac:dyDescent="0.2">
      <c r="B2599" s="55">
        <f>WEEKNUM(C2599)</f>
        <v>6</v>
      </c>
      <c r="C2599" s="56">
        <v>44967</v>
      </c>
      <c r="D2599" s="55"/>
      <c r="E2599" s="55"/>
      <c r="F2599" s="55"/>
      <c r="G2599" s="55"/>
      <c r="H2599" s="55"/>
      <c r="I2599" s="55"/>
    </row>
    <row r="2600" spans="2:9" ht="15" x14ac:dyDescent="0.2">
      <c r="B2600" s="55">
        <f>WEEKNUM(C2600)</f>
        <v>6</v>
      </c>
      <c r="C2600" s="56">
        <v>44968</v>
      </c>
      <c r="D2600" s="55"/>
      <c r="E2600" s="55"/>
      <c r="F2600" s="55"/>
      <c r="G2600" s="55"/>
      <c r="H2600" s="55"/>
      <c r="I2600" s="55"/>
    </row>
    <row r="2601" spans="2:9" ht="15" x14ac:dyDescent="0.2">
      <c r="B2601" s="55">
        <f>WEEKNUM(C2601)</f>
        <v>7</v>
      </c>
      <c r="C2601" s="56">
        <v>44969</v>
      </c>
      <c r="D2601" s="55"/>
      <c r="E2601" s="55"/>
      <c r="F2601" s="55"/>
      <c r="G2601" s="55"/>
      <c r="H2601" s="55"/>
      <c r="I2601" s="55"/>
    </row>
    <row r="2602" spans="2:9" ht="15" x14ac:dyDescent="0.2">
      <c r="B2602" s="55">
        <f>WEEKNUM(C2602)</f>
        <v>7</v>
      </c>
      <c r="C2602" s="56">
        <v>44970</v>
      </c>
      <c r="D2602" s="55"/>
      <c r="E2602" s="55"/>
      <c r="F2602" s="55"/>
      <c r="G2602" s="55"/>
      <c r="H2602" s="55"/>
      <c r="I2602" s="55"/>
    </row>
    <row r="2603" spans="2:9" ht="15" x14ac:dyDescent="0.2">
      <c r="B2603" s="55">
        <f>WEEKNUM(C2603)</f>
        <v>7</v>
      </c>
      <c r="C2603" s="56">
        <v>44971</v>
      </c>
      <c r="D2603" s="55"/>
      <c r="E2603" s="55"/>
      <c r="F2603" s="55"/>
      <c r="G2603" s="55"/>
      <c r="H2603" s="55"/>
      <c r="I2603" s="55"/>
    </row>
    <row r="2604" spans="2:9" ht="15" x14ac:dyDescent="0.2">
      <c r="B2604" s="55">
        <f>WEEKNUM(C2604)</f>
        <v>7</v>
      </c>
      <c r="C2604" s="56">
        <v>44972</v>
      </c>
      <c r="D2604" s="55"/>
      <c r="E2604" s="55"/>
      <c r="F2604" s="55"/>
      <c r="G2604" s="55"/>
      <c r="H2604" s="55"/>
      <c r="I2604" s="55"/>
    </row>
    <row r="2605" spans="2:9" ht="15" x14ac:dyDescent="0.2">
      <c r="B2605" s="55">
        <f>WEEKNUM(C2605)</f>
        <v>7</v>
      </c>
      <c r="C2605" s="56">
        <v>44973</v>
      </c>
      <c r="D2605" s="55"/>
      <c r="E2605" s="55"/>
      <c r="F2605" s="55"/>
      <c r="G2605" s="55"/>
      <c r="H2605" s="55"/>
      <c r="I2605" s="55"/>
    </row>
    <row r="2606" spans="2:9" ht="15" x14ac:dyDescent="0.2">
      <c r="B2606" s="55">
        <f>WEEKNUM(C2606)</f>
        <v>7</v>
      </c>
      <c r="C2606" s="56">
        <v>44974</v>
      </c>
      <c r="D2606" s="55"/>
      <c r="E2606" s="55"/>
      <c r="F2606" s="55"/>
      <c r="G2606" s="55"/>
      <c r="H2606" s="55"/>
      <c r="I2606" s="55"/>
    </row>
    <row r="2607" spans="2:9" ht="15" x14ac:dyDescent="0.2">
      <c r="B2607" s="55">
        <f>WEEKNUM(C2607)</f>
        <v>7</v>
      </c>
      <c r="C2607" s="56">
        <v>44975</v>
      </c>
      <c r="D2607" s="55"/>
      <c r="E2607" s="55"/>
      <c r="F2607" s="55"/>
      <c r="G2607" s="55"/>
      <c r="H2607" s="55"/>
      <c r="I2607" s="55"/>
    </row>
    <row r="2608" spans="2:9" ht="15" x14ac:dyDescent="0.2">
      <c r="B2608" s="55">
        <f>WEEKNUM(C2608)</f>
        <v>8</v>
      </c>
      <c r="C2608" s="56">
        <v>44976</v>
      </c>
      <c r="D2608" s="55"/>
      <c r="E2608" s="55"/>
      <c r="F2608" s="55"/>
      <c r="G2608" s="55"/>
      <c r="H2608" s="55"/>
      <c r="I2608" s="55"/>
    </row>
    <row r="2609" spans="2:9" ht="15" x14ac:dyDescent="0.2">
      <c r="B2609" s="55">
        <f>WEEKNUM(C2609)</f>
        <v>8</v>
      </c>
      <c r="C2609" s="56">
        <v>44977</v>
      </c>
      <c r="D2609" s="55"/>
      <c r="E2609" s="55"/>
      <c r="F2609" s="55"/>
      <c r="G2609" s="55"/>
      <c r="H2609" s="55"/>
      <c r="I2609" s="55"/>
    </row>
    <row r="2610" spans="2:9" ht="15" x14ac:dyDescent="0.2">
      <c r="B2610" s="55">
        <f>WEEKNUM(C2610)</f>
        <v>8</v>
      </c>
      <c r="C2610" s="56">
        <v>44978</v>
      </c>
      <c r="D2610" s="55"/>
      <c r="E2610" s="55"/>
      <c r="F2610" s="55"/>
      <c r="G2610" s="55"/>
      <c r="H2610" s="55"/>
      <c r="I2610" s="55"/>
    </row>
    <row r="2611" spans="2:9" ht="15" x14ac:dyDescent="0.2">
      <c r="B2611" s="55">
        <f>WEEKNUM(C2611)</f>
        <v>8</v>
      </c>
      <c r="C2611" s="56">
        <v>44979</v>
      </c>
      <c r="D2611" s="55"/>
      <c r="E2611" s="55"/>
      <c r="F2611" s="55"/>
      <c r="G2611" s="55"/>
      <c r="H2611" s="55"/>
      <c r="I2611" s="55"/>
    </row>
    <row r="2612" spans="2:9" ht="15" x14ac:dyDescent="0.2">
      <c r="B2612" s="55">
        <f>WEEKNUM(C2612)</f>
        <v>8</v>
      </c>
      <c r="C2612" s="56">
        <v>44980</v>
      </c>
      <c r="D2612" s="55"/>
      <c r="E2612" s="55"/>
      <c r="F2612" s="55"/>
      <c r="G2612" s="55"/>
      <c r="H2612" s="55"/>
      <c r="I2612" s="55"/>
    </row>
    <row r="2613" spans="2:9" ht="15" x14ac:dyDescent="0.2">
      <c r="B2613" s="55">
        <f>WEEKNUM(C2613)</f>
        <v>8</v>
      </c>
      <c r="C2613" s="56">
        <v>44981</v>
      </c>
      <c r="D2613" s="55"/>
      <c r="E2613" s="55"/>
      <c r="F2613" s="55"/>
      <c r="G2613" s="55"/>
      <c r="H2613" s="55"/>
      <c r="I2613" s="55"/>
    </row>
  </sheetData>
  <mergeCells count="157">
    <mergeCell ref="B1068:B1074"/>
    <mergeCell ref="B1075:B1081"/>
    <mergeCell ref="B1082:B1088"/>
    <mergeCell ref="B1089:B1095"/>
    <mergeCell ref="B1026:B1032"/>
    <mergeCell ref="B1033:B1039"/>
    <mergeCell ref="B1040:B1046"/>
    <mergeCell ref="B1047:B1053"/>
    <mergeCell ref="B1054:B1060"/>
    <mergeCell ref="B1061:B1067"/>
    <mergeCell ref="B984:B990"/>
    <mergeCell ref="B991:B997"/>
    <mergeCell ref="B998:B1004"/>
    <mergeCell ref="B1005:B1011"/>
    <mergeCell ref="B1012:B1018"/>
    <mergeCell ref="B1019:B1025"/>
    <mergeCell ref="B942:B948"/>
    <mergeCell ref="B949:B955"/>
    <mergeCell ref="B956:B962"/>
    <mergeCell ref="B963:B969"/>
    <mergeCell ref="B970:B976"/>
    <mergeCell ref="B977:B983"/>
    <mergeCell ref="B900:B906"/>
    <mergeCell ref="B907:B913"/>
    <mergeCell ref="B914:B920"/>
    <mergeCell ref="B921:B927"/>
    <mergeCell ref="B928:B934"/>
    <mergeCell ref="B935:B941"/>
    <mergeCell ref="B858:B864"/>
    <mergeCell ref="B865:B871"/>
    <mergeCell ref="B872:B878"/>
    <mergeCell ref="B879:B885"/>
    <mergeCell ref="B886:B892"/>
    <mergeCell ref="B893:B899"/>
    <mergeCell ref="B816:B822"/>
    <mergeCell ref="B823:B829"/>
    <mergeCell ref="B830:B836"/>
    <mergeCell ref="B837:B843"/>
    <mergeCell ref="B844:B850"/>
    <mergeCell ref="B851:B857"/>
    <mergeCell ref="B774:B780"/>
    <mergeCell ref="B781:B787"/>
    <mergeCell ref="B788:B794"/>
    <mergeCell ref="B795:B801"/>
    <mergeCell ref="B802:B808"/>
    <mergeCell ref="B809:B815"/>
    <mergeCell ref="B733:B738"/>
    <mergeCell ref="B739:B745"/>
    <mergeCell ref="B746:B752"/>
    <mergeCell ref="B753:B759"/>
    <mergeCell ref="B760:B766"/>
    <mergeCell ref="B767:B773"/>
    <mergeCell ref="B690:B696"/>
    <mergeCell ref="B697:B703"/>
    <mergeCell ref="B704:B710"/>
    <mergeCell ref="B711:B717"/>
    <mergeCell ref="B718:B724"/>
    <mergeCell ref="B725:B731"/>
    <mergeCell ref="B606:B612"/>
    <mergeCell ref="B613:B619"/>
    <mergeCell ref="B620:B626"/>
    <mergeCell ref="B627:B633"/>
    <mergeCell ref="B634:B640"/>
    <mergeCell ref="B641:B647"/>
    <mergeCell ref="B522:B528"/>
    <mergeCell ref="B529:B535"/>
    <mergeCell ref="B536:B542"/>
    <mergeCell ref="B543:B549"/>
    <mergeCell ref="B550:B556"/>
    <mergeCell ref="B557:B563"/>
    <mergeCell ref="B438:B444"/>
    <mergeCell ref="B445:B451"/>
    <mergeCell ref="B452:B458"/>
    <mergeCell ref="B459:B465"/>
    <mergeCell ref="B466:B472"/>
    <mergeCell ref="B473:B479"/>
    <mergeCell ref="B368:B374"/>
    <mergeCell ref="B375:B381"/>
    <mergeCell ref="B382:B388"/>
    <mergeCell ref="B389:B395"/>
    <mergeCell ref="B396:B402"/>
    <mergeCell ref="B403:B409"/>
    <mergeCell ref="B662:B668"/>
    <mergeCell ref="B669:B675"/>
    <mergeCell ref="B676:B682"/>
    <mergeCell ref="B683:B689"/>
    <mergeCell ref="B648:B654"/>
    <mergeCell ref="B655:B661"/>
    <mergeCell ref="B578:B584"/>
    <mergeCell ref="B585:B591"/>
    <mergeCell ref="B592:B598"/>
    <mergeCell ref="B599:B605"/>
    <mergeCell ref="B564:B570"/>
    <mergeCell ref="B571:B577"/>
    <mergeCell ref="B494:B500"/>
    <mergeCell ref="B501:B507"/>
    <mergeCell ref="B508:B514"/>
    <mergeCell ref="B515:B521"/>
    <mergeCell ref="B480:B486"/>
    <mergeCell ref="B487:B493"/>
    <mergeCell ref="B410:B416"/>
    <mergeCell ref="B417:B423"/>
    <mergeCell ref="B424:B430"/>
    <mergeCell ref="B431:B437"/>
    <mergeCell ref="B333:B339"/>
    <mergeCell ref="B340:B346"/>
    <mergeCell ref="B347:B353"/>
    <mergeCell ref="B354:B360"/>
    <mergeCell ref="B361:B367"/>
    <mergeCell ref="B291:B297"/>
    <mergeCell ref="B298:B304"/>
    <mergeCell ref="B305:B311"/>
    <mergeCell ref="B312:B318"/>
    <mergeCell ref="B319:B325"/>
    <mergeCell ref="B326:B332"/>
    <mergeCell ref="B249:B255"/>
    <mergeCell ref="B256:B262"/>
    <mergeCell ref="B263:B269"/>
    <mergeCell ref="B270:B276"/>
    <mergeCell ref="B277:B283"/>
    <mergeCell ref="B284:B290"/>
    <mergeCell ref="B207:B213"/>
    <mergeCell ref="B214:B220"/>
    <mergeCell ref="B221:B227"/>
    <mergeCell ref="B228:B234"/>
    <mergeCell ref="B235:B241"/>
    <mergeCell ref="B242:B248"/>
    <mergeCell ref="B165:B171"/>
    <mergeCell ref="B172:B178"/>
    <mergeCell ref="B179:B185"/>
    <mergeCell ref="B186:B192"/>
    <mergeCell ref="B193:B199"/>
    <mergeCell ref="B200:B206"/>
    <mergeCell ref="B123:B129"/>
    <mergeCell ref="B130:B136"/>
    <mergeCell ref="B137:B143"/>
    <mergeCell ref="B144:B150"/>
    <mergeCell ref="B151:B157"/>
    <mergeCell ref="B158:B164"/>
    <mergeCell ref="B81:B87"/>
    <mergeCell ref="B88:B94"/>
    <mergeCell ref="B95:B101"/>
    <mergeCell ref="B102:B108"/>
    <mergeCell ref="B109:B115"/>
    <mergeCell ref="B116:B122"/>
    <mergeCell ref="B39:B45"/>
    <mergeCell ref="B46:B52"/>
    <mergeCell ref="B53:B59"/>
    <mergeCell ref="B60:B66"/>
    <mergeCell ref="B67:B73"/>
    <mergeCell ref="B74:B80"/>
    <mergeCell ref="B2:B3"/>
    <mergeCell ref="B4:B10"/>
    <mergeCell ref="B11:B17"/>
    <mergeCell ref="B18:B24"/>
    <mergeCell ref="B25:B31"/>
    <mergeCell ref="B32:B38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3" tint="0.749992370372631"/>
    <pageSetUpPr autoPageBreaks="0" fitToPage="1"/>
  </sheetPr>
  <dimension ref="B1:I18"/>
  <sheetViews>
    <sheetView showGridLines="0" zoomScaleNormal="100" workbookViewId="0">
      <selection activeCell="G17" sqref="G17"/>
    </sheetView>
  </sheetViews>
  <sheetFormatPr baseColWidth="10" defaultColWidth="9.33203125" defaultRowHeight="12" x14ac:dyDescent="0.2"/>
  <cols>
    <col min="1" max="1" width="4.1640625" style="8" customWidth="1"/>
    <col min="2" max="2" width="15.6640625" style="8" customWidth="1"/>
    <col min="3" max="3" width="31.83203125" style="8" customWidth="1"/>
    <col min="4" max="4" width="6.5" style="8" customWidth="1"/>
    <col min="5" max="5" width="23.6640625" style="9" customWidth="1"/>
    <col min="6" max="6" width="36.33203125" style="9" customWidth="1"/>
    <col min="7" max="7" width="44.5" style="8" customWidth="1"/>
    <col min="8" max="8" width="18.5" style="8" hidden="1" customWidth="1"/>
    <col min="9" max="9" width="6.5" style="8" customWidth="1"/>
    <col min="10" max="10" width="32.83203125" style="8" customWidth="1"/>
    <col min="11" max="11" width="9.33203125" style="8" customWidth="1"/>
    <col min="12" max="16384" width="9.33203125" style="8"/>
  </cols>
  <sheetData>
    <row r="1" spans="2:9" x14ac:dyDescent="0.2">
      <c r="B1" s="32">
        <f>DAY(ValDate)</f>
        <v>4</v>
      </c>
      <c r="C1" s="32"/>
      <c r="E1" s="31" t="s">
        <v>8</v>
      </c>
      <c r="F1" s="31"/>
    </row>
    <row r="2" spans="2:9" ht="15" customHeight="1" x14ac:dyDescent="0.2">
      <c r="B2" s="32"/>
      <c r="C2" s="32"/>
      <c r="E2" s="31"/>
      <c r="F2" s="31"/>
      <c r="I2"/>
    </row>
    <row r="3" spans="2:9" ht="15" customHeight="1" x14ac:dyDescent="0.2">
      <c r="B3" s="32"/>
      <c r="C3" s="32"/>
      <c r="E3" s="31"/>
      <c r="F3" s="31"/>
      <c r="I3" s="8" t="s">
        <v>7</v>
      </c>
    </row>
    <row r="4" spans="2:9" ht="27.75" customHeight="1" x14ac:dyDescent="0.2">
      <c r="B4" s="32"/>
      <c r="C4" s="32"/>
      <c r="E4" s="13" t="s">
        <v>9</v>
      </c>
      <c r="F4" s="13" t="s">
        <v>10</v>
      </c>
      <c r="G4" s="13" t="s">
        <v>11</v>
      </c>
      <c r="H4" s="4" t="s">
        <v>23</v>
      </c>
      <c r="I4" s="8" t="s">
        <v>7</v>
      </c>
    </row>
    <row r="5" spans="2:9" ht="15" customHeight="1" x14ac:dyDescent="0.2">
      <c r="B5" s="32"/>
      <c r="C5" s="32"/>
      <c r="E5" s="5">
        <v>42472</v>
      </c>
      <c r="F5" s="14">
        <v>0.25</v>
      </c>
      <c r="G5" s="6" t="s">
        <v>12</v>
      </c>
      <c r="H5" s="7" t="str">
        <f>Entrée[[#This Row],[DATE]]&amp;"|"&amp;COUNTIF($E$5:E5,E5)</f>
        <v>42472|1</v>
      </c>
    </row>
    <row r="6" spans="2:9" ht="15" customHeight="1" x14ac:dyDescent="0.2">
      <c r="B6" s="32"/>
      <c r="C6" s="32"/>
      <c r="E6" s="5">
        <v>42472</v>
      </c>
      <c r="F6" s="14">
        <v>0.27083333333333331</v>
      </c>
      <c r="G6" s="6" t="s">
        <v>13</v>
      </c>
      <c r="H6" s="7" t="str">
        <f>Entrée[[#This Row],[DATE]]&amp;"|"&amp;COUNTIF($E$5:E6,E6)</f>
        <v>42472|2</v>
      </c>
    </row>
    <row r="7" spans="2:9" ht="15" customHeight="1" x14ac:dyDescent="0.2">
      <c r="B7" s="33" t="str">
        <f>TEXT(ValDate,"jjjj")</f>
        <v>lundi</v>
      </c>
      <c r="C7" s="33"/>
      <c r="E7" s="5">
        <v>42472</v>
      </c>
      <c r="F7" s="14">
        <v>0.3125</v>
      </c>
      <c r="G7" s="6" t="s">
        <v>14</v>
      </c>
      <c r="H7" s="7" t="str">
        <f>Entrée[[#This Row],[DATE]]&amp;"|"&amp;COUNTIF($E$5:E7,E7)</f>
        <v>42472|3</v>
      </c>
    </row>
    <row r="8" spans="2:9" ht="15" customHeight="1" x14ac:dyDescent="0.2">
      <c r="B8" s="33"/>
      <c r="C8" s="33"/>
      <c r="E8" s="5">
        <v>42472</v>
      </c>
      <c r="F8" s="14">
        <v>0.33333333333333298</v>
      </c>
      <c r="G8" s="6" t="s">
        <v>15</v>
      </c>
      <c r="H8" s="7" t="str">
        <f>Entrée[[#This Row],[DATE]]&amp;"|"&amp;COUNTIF($E$5:E8,E8)</f>
        <v>42472|4</v>
      </c>
    </row>
    <row r="9" spans="2:9" ht="15" customHeight="1" x14ac:dyDescent="0.2">
      <c r="B9" s="34" t="str">
        <f>ValDate</f>
        <v>4 JANVIER 2016</v>
      </c>
      <c r="C9" s="34"/>
      <c r="E9" s="5">
        <v>42472</v>
      </c>
      <c r="F9" s="14">
        <v>0.41666666666666702</v>
      </c>
      <c r="G9" s="6" t="s">
        <v>16</v>
      </c>
      <c r="H9" s="7" t="str">
        <f>Entrée[[#This Row],[DATE]]&amp;"|"&amp;COUNTIF($E$5:E9,E9)</f>
        <v>42472|5</v>
      </c>
    </row>
    <row r="10" spans="2:9" ht="12.75" thickBot="1" x14ac:dyDescent="0.25">
      <c r="B10" s="35"/>
      <c r="C10" s="35"/>
      <c r="E10" s="5">
        <v>42472</v>
      </c>
      <c r="F10" s="14">
        <v>0.5</v>
      </c>
      <c r="G10" s="6" t="s">
        <v>17</v>
      </c>
      <c r="H10" s="7" t="str">
        <f>Entrée[[#This Row],[DATE]]&amp;"|"&amp;COUNTIF($E$5:E10,E10)</f>
        <v>42472|6</v>
      </c>
    </row>
    <row r="11" spans="2:9" ht="15" customHeight="1" thickTop="1" x14ac:dyDescent="0.2">
      <c r="B11" s="10"/>
      <c r="C11" s="10"/>
      <c r="E11" s="5">
        <v>42472</v>
      </c>
      <c r="F11" s="14">
        <v>0.54166666666666596</v>
      </c>
      <c r="G11" s="6" t="s">
        <v>18</v>
      </c>
      <c r="H11" s="7" t="str">
        <f>Entrée[[#This Row],[DATE]]&amp;"|"&amp;COUNTIF($E$5:E11,E11)</f>
        <v>42472|7</v>
      </c>
    </row>
    <row r="12" spans="2:9" ht="15" customHeight="1" x14ac:dyDescent="0.2">
      <c r="B12" s="10"/>
      <c r="C12" s="10"/>
      <c r="E12" s="5">
        <v>42472</v>
      </c>
      <c r="F12" s="14">
        <v>0.5625</v>
      </c>
      <c r="G12" s="6" t="s">
        <v>19</v>
      </c>
      <c r="H12" s="7" t="str">
        <f>Entrée[[#This Row],[DATE]]&amp;"|"&amp;COUNTIF($E$5:E12,E12)</f>
        <v>42472|8</v>
      </c>
    </row>
    <row r="13" spans="2:9" ht="15" customHeight="1" x14ac:dyDescent="0.2">
      <c r="B13" s="10"/>
      <c r="C13" s="10"/>
      <c r="E13" s="5">
        <v>42472</v>
      </c>
      <c r="F13" s="14">
        <v>0.625</v>
      </c>
      <c r="G13" s="6" t="s">
        <v>16</v>
      </c>
      <c r="H13" s="7" t="str">
        <f>Entrée[[#This Row],[DATE]]&amp;"|"&amp;COUNTIF($E$5:E13,E13)</f>
        <v>42472|9</v>
      </c>
    </row>
    <row r="14" spans="2:9" ht="15" customHeight="1" x14ac:dyDescent="0.2">
      <c r="B14" s="10"/>
      <c r="C14" s="10"/>
      <c r="E14" s="5">
        <v>42472</v>
      </c>
      <c r="F14" s="14">
        <v>0.70833333333333304</v>
      </c>
      <c r="G14" s="6" t="s">
        <v>20</v>
      </c>
      <c r="H14" s="7" t="str">
        <f>Entrée[[#This Row],[DATE]]&amp;"|"&amp;COUNTIF($E$5:E14,E14)</f>
        <v>42472|10</v>
      </c>
    </row>
    <row r="15" spans="2:9" x14ac:dyDescent="0.2">
      <c r="B15"/>
      <c r="C15"/>
      <c r="E15" s="5">
        <v>42472</v>
      </c>
      <c r="F15" s="14">
        <v>0.75</v>
      </c>
      <c r="G15" s="6" t="s">
        <v>21</v>
      </c>
      <c r="H15" s="7" t="str">
        <f>Entrée[[#This Row],[DATE]]&amp;"|"&amp;COUNTIF($E$5:E15,E15)</f>
        <v>42472|11</v>
      </c>
    </row>
    <row r="16" spans="2:9" x14ac:dyDescent="0.2">
      <c r="B16"/>
      <c r="C16"/>
      <c r="E16" s="5">
        <v>42473</v>
      </c>
      <c r="F16" s="14">
        <v>0.27083333333333331</v>
      </c>
      <c r="G16" s="6" t="s">
        <v>22</v>
      </c>
      <c r="H16" s="7" t="str">
        <f>Entrée[[#This Row],[DATE]]&amp;"|"&amp;COUNTIF($E$5:E16,E16)</f>
        <v>42473|1</v>
      </c>
    </row>
    <row r="17" spans="2:9" x14ac:dyDescent="0.2">
      <c r="B17"/>
      <c r="C17"/>
      <c r="E17" s="5">
        <v>42473</v>
      </c>
      <c r="F17" s="14">
        <v>0.3125</v>
      </c>
      <c r="G17" s="6" t="s">
        <v>14</v>
      </c>
      <c r="H17" s="7" t="str">
        <f>Entrée[[#This Row],[DATE]]&amp;"|"&amp;COUNTIF($E$5:E17,E17)</f>
        <v>42473|2</v>
      </c>
      <c r="I17" s="8" t="s">
        <v>7</v>
      </c>
    </row>
    <row r="18" spans="2:9" x14ac:dyDescent="0.2">
      <c r="E18" s="8"/>
      <c r="F18" s="8"/>
    </row>
  </sheetData>
  <mergeCells count="4">
    <mergeCell ref="E1:F3"/>
    <mergeCell ref="B1:C6"/>
    <mergeCell ref="B7:C8"/>
    <mergeCell ref="B9:C10"/>
  </mergeCells>
  <dataValidations count="1">
    <dataValidation type="list" allowBlank="1" showInputMessage="1" showErrorMessage="1" sqref="F5:F17">
      <formula1>ListeHeures</formula1>
    </dataValidation>
  </dataValidations>
  <printOptions horizontalCentered="1"/>
  <pageMargins left="0.25" right="0.25" top="0.75" bottom="0.75" header="0.3" footer="0.3"/>
  <pageSetup paperSize="9" fitToHeight="0" orientation="landscape" r:id="rId1"/>
  <drawing r:id="rId2"/>
  <picture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/>
    <pageSetUpPr autoPageBreaks="0" fitToPage="1"/>
  </sheetPr>
  <dimension ref="B1:B7"/>
  <sheetViews>
    <sheetView showGridLines="0" zoomScaleNormal="100" workbookViewId="0"/>
  </sheetViews>
  <sheetFormatPr baseColWidth="10" defaultColWidth="9.33203125" defaultRowHeight="18.75" customHeight="1" x14ac:dyDescent="0.2"/>
  <cols>
    <col min="1" max="1" width="3.33203125" customWidth="1"/>
    <col min="2" max="2" width="18.83203125" customWidth="1"/>
  </cols>
  <sheetData>
    <row r="1" spans="2:2" ht="13.5" customHeight="1" x14ac:dyDescent="0.2"/>
    <row r="2" spans="2:2" ht="27" customHeight="1" x14ac:dyDescent="0.2">
      <c r="B2" s="11" t="s">
        <v>10</v>
      </c>
    </row>
    <row r="3" spans="2:2" ht="18.75" customHeight="1" x14ac:dyDescent="0.2">
      <c r="B3" s="14" t="s">
        <v>26</v>
      </c>
    </row>
    <row r="4" spans="2:2" ht="18.75" customHeight="1" x14ac:dyDescent="0.2">
      <c r="B4" s="14" t="s">
        <v>27</v>
      </c>
    </row>
    <row r="5" spans="2:2" ht="18.75" customHeight="1" x14ac:dyDescent="0.2">
      <c r="B5" s="14" t="s">
        <v>28</v>
      </c>
    </row>
    <row r="6" spans="2:2" ht="18.75" customHeight="1" x14ac:dyDescent="0.2">
      <c r="B6" s="14" t="s">
        <v>29</v>
      </c>
    </row>
    <row r="7" spans="2:2" ht="18.75" customHeight="1" x14ac:dyDescent="0.2">
      <c r="B7" s="14" t="s">
        <v>30</v>
      </c>
    </row>
  </sheetData>
  <printOptions horizontalCentered="1"/>
  <pageMargins left="0.25" right="0.25" top="0.75" bottom="0.75" header="0.3" footer="0.3"/>
  <pageSetup paperSize="9" fitToHeight="0" orientation="landscape" r:id="rId1"/>
  <drawing r:id="rId2"/>
  <picture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Emploi du temps quotidien</vt:lpstr>
      <vt:lpstr>Taches</vt:lpstr>
      <vt:lpstr>Planificateur d’événements</vt:lpstr>
      <vt:lpstr>Intervalles de temps</vt:lpstr>
      <vt:lpstr>AnnéeRapport</vt:lpstr>
      <vt:lpstr>JourRapport</vt:lpstr>
      <vt:lpstr>ListeHeures</vt:lpstr>
      <vt:lpstr>MoisRapport</vt:lpstr>
      <vt:lpstr>NuméroMois</vt:lpstr>
      <vt:lpstr>semaine</vt:lpstr>
      <vt:lpstr>SurlignerCalendrier</vt:lpstr>
      <vt:lpstr>ValDate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Daily work schedule</dc:title>
  <dc:creator>Oumar Diakite</dc:creator>
  <cp:keywords/>
  <cp:lastModifiedBy>Oumar Diakite</cp:lastModifiedBy>
  <dcterms:created xsi:type="dcterms:W3CDTF">2015-10-19T03:01:34Z</dcterms:created>
  <dcterms:modified xsi:type="dcterms:W3CDTF">2016-01-27T15:57:15Z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