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5580" yWindow="975" windowWidth="28770" windowHeight="7110" tabRatio="991" activeTab="2"/>
  </bookViews>
  <sheets>
    <sheet name="7062-2113" sheetId="88" r:id="rId1"/>
    <sheet name="7062-2120" sheetId="150" r:id="rId2"/>
    <sheet name="7062-2251" sheetId="159" r:id="rId3"/>
    <sheet name="7062-2253" sheetId="168" r:id="rId4"/>
  </sheets>
  <definedNames>
    <definedName name="_xlnm.Print_Area" localSheetId="0">'7062-2113'!$B$1:$G$44</definedName>
    <definedName name="_xlnm.Print_Area" localSheetId="1">'7062-2120'!$B$1:$G$40</definedName>
    <definedName name="_xlnm.Print_Area" localSheetId="2">'7062-2251'!$B$1:$G$40</definedName>
    <definedName name="_xlnm.Print_Area" localSheetId="3">'7062-2253'!$B$1:$G$35</definedName>
  </definedNames>
  <calcPr calcId="145621"/>
</workbook>
</file>

<file path=xl/calcChain.xml><?xml version="1.0" encoding="utf-8"?>
<calcChain xmlns="http://schemas.openxmlformats.org/spreadsheetml/2006/main">
  <c r="C30" i="168" l="1"/>
  <c r="C35" i="159"/>
  <c r="C35" i="150"/>
  <c r="B17" i="159"/>
  <c r="B17" i="168"/>
  <c r="B17" i="150"/>
  <c r="B16" i="159"/>
  <c r="B16" i="168"/>
  <c r="B16" i="150"/>
  <c r="B15" i="159"/>
  <c r="B15" i="168"/>
  <c r="B15" i="150"/>
  <c r="B5" i="159"/>
  <c r="B5" i="168"/>
  <c r="B5" i="150"/>
  <c r="F17" i="168" l="1"/>
  <c r="E28" i="168"/>
  <c r="F28" i="168"/>
  <c r="E29" i="168"/>
  <c r="F29" i="168"/>
  <c r="F37" i="88"/>
  <c r="E38" i="88" s="1"/>
  <c r="E37" i="88"/>
  <c r="E17" i="88"/>
  <c r="E17" i="159"/>
  <c r="E33" i="159"/>
  <c r="F33" i="159"/>
  <c r="E34" i="159"/>
  <c r="F34" i="159"/>
  <c r="E17" i="150"/>
  <c r="E33" i="150"/>
  <c r="F33" i="150"/>
  <c r="E34" i="150"/>
  <c r="F34" i="150"/>
  <c r="B13" i="159" l="1"/>
  <c r="B13" i="150"/>
  <c r="B13" i="168"/>
</calcChain>
</file>

<file path=xl/sharedStrings.xml><?xml version="1.0" encoding="utf-8"?>
<sst xmlns="http://schemas.openxmlformats.org/spreadsheetml/2006/main" count="113" uniqueCount="35">
  <si>
    <t>Service comptabilité</t>
  </si>
  <si>
    <t xml:space="preserve"> 86610 POITIERS CEDEX 9</t>
  </si>
  <si>
    <t>COMPTABILITE DE PRODUCTION</t>
  </si>
  <si>
    <t>ETAT DE DEVELOPPEMENT DU SOLDE</t>
  </si>
  <si>
    <t>DEBIT</t>
  </si>
  <si>
    <t>CREDIT</t>
  </si>
  <si>
    <t>OPERATIONS NON DENOUEES</t>
  </si>
  <si>
    <t>DATE DE</t>
  </si>
  <si>
    <t>REF</t>
  </si>
  <si>
    <t xml:space="preserve">DESCRIPTION DE </t>
  </si>
  <si>
    <t xml:space="preserve">DATE DE </t>
  </si>
  <si>
    <t>L'OPERATION</t>
  </si>
  <si>
    <t>CODE</t>
  </si>
  <si>
    <t>DENOUEMENT</t>
  </si>
  <si>
    <t>SOURCE</t>
  </si>
  <si>
    <t>Le Directeur</t>
  </si>
  <si>
    <t xml:space="preserve"> </t>
  </si>
  <si>
    <t>Solde</t>
  </si>
  <si>
    <t xml:space="preserve">Total </t>
  </si>
  <si>
    <t>7062-2113-00</t>
  </si>
  <si>
    <t>COTISATION OFFRE GROUPEE</t>
  </si>
  <si>
    <t>COMMISSION LA BANQUE POSTALE ASSURANCE CNAH</t>
  </si>
  <si>
    <t>7062-2120-00</t>
  </si>
  <si>
    <t>COTISATIONS CB</t>
  </si>
  <si>
    <t>7062-2251-00</t>
  </si>
  <si>
    <t>COM OPER EPARGNE AVEC TV</t>
  </si>
  <si>
    <t>7062-2253-00</t>
  </si>
  <si>
    <t>MOIS De Décembre 2015</t>
  </si>
  <si>
    <t>A LA DATE DU : 31/12/2015</t>
  </si>
  <si>
    <t>Solde fin de mois de Novembre 2015</t>
  </si>
  <si>
    <t>Opérations du mois de Décembre 2015</t>
  </si>
  <si>
    <t>Solde fin de mois de Décembre 2015</t>
  </si>
  <si>
    <t>XXXXXXX</t>
  </si>
  <si>
    <t>xxxxxxxxx</t>
  </si>
  <si>
    <t>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</si>
</sst>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;\-#,##0.00"/>
    <numFmt numFmtId="165" formatCode="#,##0.00;[Red]\-#,##0.00"/>
    <numFmt numFmtId="166" formatCode="#,##0.00_ ;[Red]\-#,##0.00\ "/>
    <numFmt numFmtId="167" formatCode="mmmm\-yy"/>
    <numFmt numFmtId="168" formatCode="_-* #,##0.00\ _F_-;\-* #,##0.00\ _F_-;_-* &quot;-&quot;??\ _F_-;_-@_-"/>
  </numFmts>
  <fonts count="27" x14ac:knownFonts="1">
    <font>
      <sz val="10"/>
      <name val="MS Sans Serif"/>
    </font>
    <font>
      <b/>
      <i/>
      <sz val="10"/>
      <name val="MS Sans Serif"/>
      <family val="2"/>
    </font>
    <font>
      <sz val="10"/>
      <name val="MS Sans Serif"/>
      <family val="2"/>
    </font>
    <font>
      <sz val="8"/>
      <name val="MS Sans Serif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trike/>
      <sz val="10"/>
      <name val="Arial"/>
      <family val="2"/>
    </font>
    <font>
      <i/>
      <sz val="10"/>
      <name val="Arial"/>
      <family val="2"/>
    </font>
    <font>
      <sz val="10"/>
      <color indexed="10"/>
      <name val="MS Sans Serif"/>
      <family val="2"/>
    </font>
    <font>
      <sz val="14"/>
      <name val="Arial"/>
      <family val="2"/>
    </font>
    <font>
      <b/>
      <sz val="14"/>
      <name val="Arial"/>
      <family val="2"/>
    </font>
    <font>
      <sz val="14"/>
      <name val="MS Sans Serif"/>
      <family val="2"/>
    </font>
    <font>
      <b/>
      <i/>
      <sz val="14"/>
      <name val="MS Sans Serif"/>
      <family val="2"/>
    </font>
    <font>
      <sz val="12"/>
      <name val="MS Sans Serif"/>
      <family val="2"/>
    </font>
    <font>
      <u/>
      <sz val="14"/>
      <name val="MS Sans Serif"/>
      <family val="2"/>
    </font>
    <font>
      <i/>
      <sz val="14"/>
      <name val="MS Sans Serif"/>
      <family val="2"/>
    </font>
    <font>
      <b/>
      <sz val="12"/>
      <name val="MS Sans Serif"/>
      <family val="2"/>
    </font>
    <font>
      <b/>
      <sz val="14"/>
      <name val="MS Sans Serif"/>
      <family val="2"/>
    </font>
    <font>
      <sz val="12"/>
      <name val="MS Sans Serif"/>
      <family val="2"/>
    </font>
    <font>
      <sz val="11"/>
      <name val="Arial"/>
      <family val="2"/>
    </font>
    <font>
      <sz val="12"/>
      <color indexed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gray125">
        <bgColor indexed="9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6">
    <xf numFmtId="0" fontId="0" fillId="0" borderId="0"/>
    <xf numFmtId="165" fontId="2" fillId="0" borderId="0" applyFont="0" applyFill="0" applyBorder="0" applyAlignment="0" applyProtection="0"/>
    <xf numFmtId="0" fontId="26" fillId="0" borderId="0"/>
    <xf numFmtId="168" fontId="8" fillId="0" borderId="0" applyFont="0" applyFill="0" applyBorder="0" applyAlignment="0" applyProtection="0"/>
    <xf numFmtId="0" fontId="8" fillId="0" borderId="0"/>
    <xf numFmtId="0" fontId="2" fillId="0" borderId="0"/>
  </cellStyleXfs>
  <cellXfs count="158">
    <xf numFmtId="0" fontId="0" fillId="0" borderId="0" xfId="0"/>
    <xf numFmtId="0" fontId="0" fillId="2" borderId="0" xfId="0" applyFill="1"/>
    <xf numFmtId="0" fontId="7" fillId="2" borderId="0" xfId="0" applyFont="1" applyFill="1" applyAlignment="1" applyProtection="1">
      <alignment horizontal="left" vertical="center"/>
      <protection locked="0"/>
    </xf>
    <xf numFmtId="0" fontId="8" fillId="2" borderId="0" xfId="0" applyFont="1" applyFill="1"/>
    <xf numFmtId="0" fontId="9" fillId="2" borderId="0" xfId="0" applyFont="1" applyFill="1" applyAlignment="1">
      <alignment horizontal="center"/>
    </xf>
    <xf numFmtId="0" fontId="7" fillId="1" borderId="1" xfId="0" applyFont="1" applyFill="1" applyBorder="1" applyAlignment="1">
      <alignment horizontal="center"/>
    </xf>
    <xf numFmtId="0" fontId="7" fillId="1" borderId="2" xfId="0" applyFont="1" applyFill="1" applyBorder="1" applyAlignment="1">
      <alignment horizontal="center"/>
    </xf>
    <xf numFmtId="0" fontId="9" fillId="1" borderId="2" xfId="0" applyFont="1" applyFill="1" applyBorder="1" applyAlignment="1">
      <alignment horizontal="center"/>
    </xf>
    <xf numFmtId="0" fontId="8" fillId="1" borderId="3" xfId="0" applyFont="1" applyFill="1" applyBorder="1" applyAlignment="1">
      <alignment horizontal="center"/>
    </xf>
    <xf numFmtId="0" fontId="9" fillId="1" borderId="4" xfId="0" applyFont="1" applyFill="1" applyBorder="1" applyAlignment="1">
      <alignment horizontal="center"/>
    </xf>
    <xf numFmtId="0" fontId="10" fillId="1" borderId="0" xfId="0" applyFont="1" applyFill="1" applyBorder="1" applyAlignment="1">
      <alignment horizontal="center"/>
    </xf>
    <xf numFmtId="0" fontId="9" fillId="1" borderId="0" xfId="0" applyFont="1" applyFill="1" applyBorder="1" applyAlignment="1">
      <alignment horizontal="center"/>
    </xf>
    <xf numFmtId="0" fontId="8" fillId="1" borderId="5" xfId="0" applyFont="1" applyFill="1" applyBorder="1" applyAlignment="1">
      <alignment horizontal="center"/>
    </xf>
    <xf numFmtId="0" fontId="10" fillId="1" borderId="4" xfId="0" applyFont="1" applyFill="1" applyBorder="1" applyAlignment="1">
      <alignment horizontal="center"/>
    </xf>
    <xf numFmtId="0" fontId="7" fillId="1" borderId="0" xfId="0" applyFont="1" applyFill="1" applyBorder="1" applyAlignment="1">
      <alignment horizontal="center"/>
    </xf>
    <xf numFmtId="0" fontId="7" fillId="1" borderId="5" xfId="0" applyFont="1" applyFill="1" applyBorder="1" applyAlignment="1">
      <alignment horizontal="center"/>
    </xf>
    <xf numFmtId="0" fontId="0" fillId="2" borderId="0" xfId="0" applyFill="1" applyBorder="1"/>
    <xf numFmtId="0" fontId="11" fillId="1" borderId="0" xfId="0" applyFont="1" applyFill="1" applyBorder="1" applyAlignment="1">
      <alignment horizontal="center"/>
    </xf>
    <xf numFmtId="0" fontId="10" fillId="1" borderId="5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7" fillId="1" borderId="6" xfId="0" applyFont="1" applyFill="1" applyBorder="1" applyAlignment="1">
      <alignment horizontal="center"/>
    </xf>
    <xf numFmtId="0" fontId="7" fillId="1" borderId="7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left"/>
    </xf>
    <xf numFmtId="167" fontId="12" fillId="2" borderId="0" xfId="0" applyNumberFormat="1" applyFont="1" applyFill="1" applyBorder="1" applyAlignment="1">
      <alignment horizontal="left" vertical="center"/>
    </xf>
    <xf numFmtId="164" fontId="9" fillId="2" borderId="8" xfId="0" applyNumberFormat="1" applyFont="1" applyFill="1" applyBorder="1" applyAlignment="1">
      <alignment horizontal="center"/>
    </xf>
    <xf numFmtId="164" fontId="9" fillId="2" borderId="10" xfId="0" applyNumberFormat="1" applyFont="1" applyFill="1" applyBorder="1" applyAlignment="1">
      <alignment horizontal="center"/>
    </xf>
    <xf numFmtId="164" fontId="7" fillId="2" borderId="12" xfId="0" applyNumberFormat="1" applyFont="1" applyFill="1" applyBorder="1" applyAlignment="1">
      <alignment horizontal="center"/>
    </xf>
    <xf numFmtId="0" fontId="9" fillId="1" borderId="14" xfId="0" applyFont="1" applyFill="1" applyBorder="1" applyAlignment="1">
      <alignment horizontal="center"/>
    </xf>
    <xf numFmtId="0" fontId="9" fillId="1" borderId="15" xfId="0" applyFont="1" applyFill="1" applyBorder="1" applyAlignment="1">
      <alignment horizontal="center"/>
    </xf>
    <xf numFmtId="0" fontId="9" fillId="1" borderId="16" xfId="0" applyFont="1" applyFill="1" applyBorder="1" applyAlignment="1">
      <alignment horizontal="center"/>
    </xf>
    <xf numFmtId="0" fontId="9" fillId="1" borderId="3" xfId="0" applyFont="1" applyFill="1" applyBorder="1" applyAlignment="1">
      <alignment horizontal="center"/>
    </xf>
    <xf numFmtId="0" fontId="9" fillId="1" borderId="17" xfId="0" applyFont="1" applyFill="1" applyBorder="1" applyAlignment="1">
      <alignment horizontal="center"/>
    </xf>
    <xf numFmtId="0" fontId="9" fillId="1" borderId="18" xfId="0" applyFont="1" applyFill="1" applyBorder="1" applyAlignment="1">
      <alignment horizontal="center"/>
    </xf>
    <xf numFmtId="0" fontId="7" fillId="1" borderId="19" xfId="0" applyFont="1" applyFill="1" applyBorder="1" applyAlignment="1">
      <alignment horizontal="center"/>
    </xf>
    <xf numFmtId="0" fontId="9" fillId="1" borderId="5" xfId="0" applyFont="1" applyFill="1" applyBorder="1" applyAlignment="1">
      <alignment horizontal="center"/>
    </xf>
    <xf numFmtId="0" fontId="9" fillId="1" borderId="12" xfId="0" applyFont="1" applyFill="1" applyBorder="1" applyAlignment="1">
      <alignment horizontal="center"/>
    </xf>
    <xf numFmtId="0" fontId="9" fillId="1" borderId="20" xfId="0" applyFont="1" applyFill="1" applyBorder="1" applyAlignment="1">
      <alignment horizontal="center"/>
    </xf>
    <xf numFmtId="0" fontId="9" fillId="1" borderId="21" xfId="0" applyFont="1" applyFill="1" applyBorder="1" applyAlignment="1">
      <alignment horizontal="center"/>
    </xf>
    <xf numFmtId="0" fontId="9" fillId="1" borderId="13" xfId="0" applyFont="1" applyFill="1" applyBorder="1" applyAlignment="1">
      <alignment horizontal="center"/>
    </xf>
    <xf numFmtId="14" fontId="9" fillId="0" borderId="10" xfId="0" applyNumberFormat="1" applyFont="1" applyFill="1" applyBorder="1" applyAlignment="1">
      <alignment horizontal="center"/>
    </xf>
    <xf numFmtId="14" fontId="9" fillId="2" borderId="9" xfId="0" applyNumberFormat="1" applyFont="1" applyFill="1" applyBorder="1" applyAlignment="1">
      <alignment horizontal="center"/>
    </xf>
    <xf numFmtId="0" fontId="13" fillId="2" borderId="0" xfId="0" applyFont="1" applyFill="1"/>
    <xf numFmtId="14" fontId="9" fillId="0" borderId="23" xfId="0" applyNumberFormat="1" applyFont="1" applyFill="1" applyBorder="1" applyAlignment="1">
      <alignment horizontal="center"/>
    </xf>
    <xf numFmtId="17" fontId="9" fillId="2" borderId="25" xfId="0" applyNumberFormat="1" applyFont="1" applyFill="1" applyBorder="1" applyAlignment="1">
      <alignment horizontal="center"/>
    </xf>
    <xf numFmtId="14" fontId="9" fillId="2" borderId="11" xfId="0" applyNumberFormat="1" applyFont="1" applyFill="1" applyBorder="1" applyAlignment="1">
      <alignment horizontal="center"/>
    </xf>
    <xf numFmtId="164" fontId="0" fillId="2" borderId="0" xfId="0" applyNumberFormat="1" applyFill="1"/>
    <xf numFmtId="14" fontId="9" fillId="0" borderId="26" xfId="0" applyNumberFormat="1" applyFont="1" applyFill="1" applyBorder="1" applyAlignment="1">
      <alignment horizontal="center"/>
    </xf>
    <xf numFmtId="0" fontId="9" fillId="2" borderId="28" xfId="0" applyFont="1" applyFill="1" applyBorder="1" applyAlignment="1">
      <alignment horizontal="center"/>
    </xf>
    <xf numFmtId="14" fontId="9" fillId="2" borderId="13" xfId="0" applyNumberFormat="1" applyFont="1" applyFill="1" applyBorder="1" applyAlignment="1">
      <alignment horizontal="center"/>
    </xf>
    <xf numFmtId="0" fontId="14" fillId="2" borderId="0" xfId="0" applyFont="1" applyFill="1" applyBorder="1" applyAlignment="1">
      <alignment horizontal="center"/>
    </xf>
    <xf numFmtId="0" fontId="15" fillId="2" borderId="0" xfId="0" applyFont="1" applyFill="1" applyBorder="1" applyAlignment="1">
      <alignment horizontal="center"/>
    </xf>
    <xf numFmtId="164" fontId="7" fillId="2" borderId="29" xfId="0" applyNumberFormat="1" applyFont="1" applyFill="1" applyBorder="1" applyAlignment="1">
      <alignment horizontal="center"/>
    </xf>
    <xf numFmtId="164" fontId="9" fillId="2" borderId="0" xfId="0" applyNumberFormat="1" applyFont="1" applyFill="1" applyBorder="1" applyAlignment="1">
      <alignment horizontal="center"/>
    </xf>
    <xf numFmtId="14" fontId="10" fillId="2" borderId="0" xfId="0" applyNumberFormat="1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14" fontId="14" fillId="2" borderId="0" xfId="0" applyNumberFormat="1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16" fillId="2" borderId="0" xfId="0" applyFont="1" applyFill="1" applyBorder="1" applyAlignment="1">
      <alignment horizontal="center"/>
    </xf>
    <xf numFmtId="14" fontId="16" fillId="2" borderId="0" xfId="0" applyNumberFormat="1" applyFont="1" applyFill="1" applyBorder="1" applyAlignment="1">
      <alignment horizontal="center"/>
    </xf>
    <xf numFmtId="0" fontId="17" fillId="2" borderId="0" xfId="0" applyFont="1" applyFill="1" applyBorder="1" applyAlignment="1">
      <alignment horizontal="center"/>
    </xf>
    <xf numFmtId="0" fontId="16" fillId="2" borderId="0" xfId="0" applyFont="1" applyFill="1" applyBorder="1"/>
    <xf numFmtId="0" fontId="18" fillId="2" borderId="0" xfId="0" applyFont="1" applyFill="1" applyBorder="1" applyAlignment="1">
      <alignment horizontal="centerContinuous"/>
    </xf>
    <xf numFmtId="0" fontId="18" fillId="2" borderId="0" xfId="0" applyFont="1" applyFill="1" applyBorder="1" applyAlignment="1">
      <alignment horizontal="left"/>
    </xf>
    <xf numFmtId="0" fontId="18" fillId="2" borderId="0" xfId="0" applyFont="1" applyFill="1" applyBorder="1" applyAlignment="1"/>
    <xf numFmtId="0" fontId="18" fillId="2" borderId="0" xfId="0" applyFont="1" applyFill="1" applyBorder="1" applyAlignment="1">
      <alignment horizontal="center"/>
    </xf>
    <xf numFmtId="0" fontId="18" fillId="2" borderId="0" xfId="0" applyFont="1" applyFill="1" applyBorder="1"/>
    <xf numFmtId="0" fontId="18" fillId="0" borderId="0" xfId="0" applyFont="1" applyFill="1" applyBorder="1"/>
    <xf numFmtId="0" fontId="0" fillId="0" borderId="0" xfId="0" applyFill="1" applyBorder="1"/>
    <xf numFmtId="0" fontId="18" fillId="2" borderId="0" xfId="0" applyFont="1" applyFill="1"/>
    <xf numFmtId="0" fontId="16" fillId="0" borderId="0" xfId="0" applyFont="1" applyBorder="1"/>
    <xf numFmtId="0" fontId="18" fillId="0" borderId="0" xfId="0" applyFont="1"/>
    <xf numFmtId="14" fontId="0" fillId="0" borderId="0" xfId="0" applyNumberFormat="1" applyFill="1" applyBorder="1" applyAlignment="1">
      <alignment horizontal="center"/>
    </xf>
    <xf numFmtId="0" fontId="1" fillId="0" borderId="0" xfId="0" applyFont="1" applyFill="1" applyBorder="1"/>
    <xf numFmtId="0" fontId="16" fillId="0" borderId="0" xfId="0" applyFont="1" applyFill="1" applyBorder="1"/>
    <xf numFmtId="0" fontId="16" fillId="0" borderId="0" xfId="0" applyFont="1" applyFill="1" applyBorder="1" applyAlignment="1">
      <alignment horizontal="right"/>
    </xf>
    <xf numFmtId="14" fontId="16" fillId="0" borderId="0" xfId="0" applyNumberFormat="1" applyFont="1" applyFill="1" applyBorder="1" applyAlignment="1">
      <alignment horizontal="centerContinuous"/>
    </xf>
    <xf numFmtId="14" fontId="16" fillId="0" borderId="30" xfId="0" applyNumberFormat="1" applyFont="1" applyFill="1" applyBorder="1" applyAlignment="1">
      <alignment horizontal="center"/>
    </xf>
    <xf numFmtId="0" fontId="19" fillId="0" borderId="0" xfId="0" applyFont="1" applyFill="1" applyBorder="1"/>
    <xf numFmtId="0" fontId="16" fillId="0" borderId="0" xfId="0" applyFont="1" applyFill="1" applyBorder="1" applyAlignment="1">
      <alignment horizontal="centerContinuous"/>
    </xf>
    <xf numFmtId="0" fontId="16" fillId="0" borderId="31" xfId="0" applyFont="1" applyFill="1" applyBorder="1" applyAlignment="1">
      <alignment horizontal="center"/>
    </xf>
    <xf numFmtId="14" fontId="16" fillId="0" borderId="32" xfId="0" applyNumberFormat="1" applyFont="1" applyFill="1" applyBorder="1" applyAlignment="1">
      <alignment horizontal="center"/>
    </xf>
    <xf numFmtId="14" fontId="16" fillId="0" borderId="0" xfId="0" applyNumberFormat="1" applyFont="1" applyFill="1" applyBorder="1"/>
    <xf numFmtId="0" fontId="20" fillId="0" borderId="0" xfId="0" applyFont="1" applyFill="1" applyBorder="1"/>
    <xf numFmtId="0" fontId="18" fillId="0" borderId="0" xfId="0" applyFont="1" applyBorder="1"/>
    <xf numFmtId="0" fontId="21" fillId="0" borderId="0" xfId="0" applyFont="1" applyBorder="1"/>
    <xf numFmtId="0" fontId="22" fillId="0" borderId="0" xfId="0" applyFont="1" applyBorder="1" applyAlignment="1">
      <alignment horizontal="centerContinuous"/>
    </xf>
    <xf numFmtId="0" fontId="21" fillId="0" borderId="0" xfId="0" applyFont="1" applyBorder="1" applyAlignment="1">
      <alignment horizontal="center"/>
    </xf>
    <xf numFmtId="0" fontId="22" fillId="0" borderId="0" xfId="0" applyFont="1" applyBorder="1"/>
    <xf numFmtId="0" fontId="0" fillId="0" borderId="0" xfId="0" applyBorder="1"/>
    <xf numFmtId="0" fontId="9" fillId="1" borderId="33" xfId="0" applyFont="1" applyFill="1" applyBorder="1" applyAlignment="1">
      <alignment horizontal="center"/>
    </xf>
    <xf numFmtId="0" fontId="9" fillId="1" borderId="34" xfId="0" applyFont="1" applyFill="1" applyBorder="1" applyAlignment="1">
      <alignment horizontal="center"/>
    </xf>
    <xf numFmtId="4" fontId="9" fillId="2" borderId="36" xfId="0" applyNumberFormat="1" applyFont="1" applyFill="1" applyBorder="1" applyAlignment="1">
      <alignment horizontal="center"/>
    </xf>
    <xf numFmtId="4" fontId="9" fillId="2" borderId="19" xfId="0" applyNumberFormat="1" applyFont="1" applyFill="1" applyBorder="1" applyAlignment="1">
      <alignment horizontal="center"/>
    </xf>
    <xf numFmtId="4" fontId="7" fillId="2" borderId="29" xfId="0" applyNumberFormat="1" applyFont="1" applyFill="1" applyBorder="1" applyAlignment="1">
      <alignment horizontal="center"/>
    </xf>
    <xf numFmtId="165" fontId="7" fillId="2" borderId="29" xfId="0" applyNumberFormat="1" applyFont="1" applyFill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166" fontId="9" fillId="2" borderId="36" xfId="0" applyNumberFormat="1" applyFont="1" applyFill="1" applyBorder="1" applyAlignment="1"/>
    <xf numFmtId="166" fontId="9" fillId="2" borderId="35" xfId="0" applyNumberFormat="1" applyFont="1" applyFill="1" applyBorder="1" applyAlignment="1"/>
    <xf numFmtId="166" fontId="9" fillId="2" borderId="39" xfId="0" applyNumberFormat="1" applyFont="1" applyFill="1" applyBorder="1" applyAlignment="1"/>
    <xf numFmtId="0" fontId="9" fillId="0" borderId="24" xfId="0" applyFont="1" applyFill="1" applyBorder="1" applyAlignment="1">
      <alignment horizontal="center"/>
    </xf>
    <xf numFmtId="166" fontId="9" fillId="0" borderId="36" xfId="0" applyNumberFormat="1" applyFont="1" applyFill="1" applyBorder="1" applyAlignment="1"/>
    <xf numFmtId="0" fontId="9" fillId="0" borderId="36" xfId="0" applyFont="1" applyFill="1" applyBorder="1" applyAlignment="1">
      <alignment horizontal="center"/>
    </xf>
    <xf numFmtId="164" fontId="9" fillId="0" borderId="10" xfId="0" applyNumberFormat="1" applyFont="1" applyFill="1" applyBorder="1" applyAlignment="1">
      <alignment horizontal="center"/>
    </xf>
    <xf numFmtId="164" fontId="9" fillId="0" borderId="11" xfId="0" applyNumberFormat="1" applyFont="1" applyFill="1" applyBorder="1" applyAlignment="1">
      <alignment horizontal="center"/>
    </xf>
    <xf numFmtId="164" fontId="7" fillId="0" borderId="26" xfId="0" applyNumberFormat="1" applyFont="1" applyFill="1" applyBorder="1" applyAlignment="1">
      <alignment horizontal="center"/>
    </xf>
    <xf numFmtId="164" fontId="7" fillId="0" borderId="40" xfId="0" applyNumberFormat="1" applyFont="1" applyFill="1" applyBorder="1" applyAlignment="1">
      <alignment horizontal="center"/>
    </xf>
    <xf numFmtId="0" fontId="9" fillId="0" borderId="22" xfId="0" applyFont="1" applyFill="1" applyBorder="1" applyAlignment="1">
      <alignment horizontal="center"/>
    </xf>
    <xf numFmtId="166" fontId="9" fillId="2" borderId="16" xfId="0" applyNumberFormat="1" applyFont="1" applyFill="1" applyBorder="1" applyAlignment="1"/>
    <xf numFmtId="164" fontId="7" fillId="0" borderId="37" xfId="0" applyNumberFormat="1" applyFont="1" applyFill="1" applyBorder="1" applyAlignment="1">
      <alignment horizontal="center"/>
    </xf>
    <xf numFmtId="0" fontId="9" fillId="0" borderId="41" xfId="0" applyFont="1" applyFill="1" applyBorder="1" applyAlignment="1">
      <alignment horizontal="center"/>
    </xf>
    <xf numFmtId="0" fontId="9" fillId="0" borderId="38" xfId="0" applyFont="1" applyFill="1" applyBorder="1" applyAlignment="1">
      <alignment horizontal="center"/>
    </xf>
    <xf numFmtId="14" fontId="18" fillId="0" borderId="23" xfId="0" applyNumberFormat="1" applyFont="1" applyFill="1" applyBorder="1" applyAlignment="1">
      <alignment horizontal="center"/>
    </xf>
    <xf numFmtId="0" fontId="23" fillId="0" borderId="38" xfId="0" applyFont="1" applyFill="1" applyBorder="1" applyAlignment="1">
      <alignment horizontal="center"/>
    </xf>
    <xf numFmtId="166" fontId="23" fillId="2" borderId="36" xfId="0" applyNumberFormat="1" applyFont="1" applyFill="1" applyBorder="1" applyAlignment="1"/>
    <xf numFmtId="0" fontId="9" fillId="0" borderId="42" xfId="0" applyFont="1" applyFill="1" applyBorder="1" applyAlignment="1">
      <alignment horizontal="center"/>
    </xf>
    <xf numFmtId="166" fontId="14" fillId="2" borderId="0" xfId="0" applyNumberFormat="1" applyFont="1" applyFill="1" applyBorder="1" applyAlignment="1">
      <alignment horizontal="center"/>
    </xf>
    <xf numFmtId="166" fontId="16" fillId="2" borderId="0" xfId="0" applyNumberFormat="1" applyFont="1" applyFill="1" applyBorder="1" applyAlignment="1">
      <alignment horizontal="center"/>
    </xf>
    <xf numFmtId="0" fontId="9" fillId="0" borderId="27" xfId="0" applyFont="1" applyFill="1" applyBorder="1" applyAlignment="1">
      <alignment horizontal="center"/>
    </xf>
    <xf numFmtId="166" fontId="9" fillId="0" borderId="16" xfId="0" applyNumberFormat="1" applyFont="1" applyFill="1" applyBorder="1" applyAlignment="1"/>
    <xf numFmtId="166" fontId="9" fillId="2" borderId="21" xfId="0" applyNumberFormat="1" applyFont="1" applyFill="1" applyBorder="1" applyAlignment="1"/>
    <xf numFmtId="0" fontId="24" fillId="0" borderId="36" xfId="0" applyFont="1" applyFill="1" applyBorder="1" applyAlignment="1">
      <alignment horizontal="center"/>
    </xf>
    <xf numFmtId="0" fontId="24" fillId="0" borderId="24" xfId="0" applyFont="1" applyFill="1" applyBorder="1" applyAlignment="1">
      <alignment horizontal="center"/>
    </xf>
    <xf numFmtId="0" fontId="24" fillId="0" borderId="27" xfId="0" applyFont="1" applyFill="1" applyBorder="1" applyAlignment="1">
      <alignment horizontal="center"/>
    </xf>
    <xf numFmtId="0" fontId="18" fillId="0" borderId="24" xfId="0" applyFont="1" applyFill="1" applyBorder="1" applyAlignment="1">
      <alignment horizontal="center"/>
    </xf>
    <xf numFmtId="164" fontId="25" fillId="0" borderId="11" xfId="0" applyNumberFormat="1" applyFont="1" applyFill="1" applyBorder="1" applyAlignment="1">
      <alignment horizontal="center"/>
    </xf>
    <xf numFmtId="0" fontId="14" fillId="2" borderId="0" xfId="0" applyNumberFormat="1" applyFont="1" applyFill="1" applyBorder="1" applyAlignment="1">
      <alignment horizontal="center"/>
    </xf>
    <xf numFmtId="4" fontId="9" fillId="2" borderId="39" xfId="0" applyNumberFormat="1" applyFont="1" applyFill="1" applyBorder="1" applyAlignment="1">
      <alignment horizontal="center"/>
    </xf>
    <xf numFmtId="165" fontId="7" fillId="3" borderId="29" xfId="0" applyNumberFormat="1" applyFont="1" applyFill="1" applyBorder="1" applyAlignment="1">
      <alignment horizontal="center"/>
    </xf>
    <xf numFmtId="166" fontId="9" fillId="0" borderId="35" xfId="0" applyNumberFormat="1" applyFont="1" applyFill="1" applyBorder="1" applyAlignment="1"/>
    <xf numFmtId="164" fontId="7" fillId="3" borderId="29" xfId="0" applyNumberFormat="1" applyFont="1" applyFill="1" applyBorder="1" applyAlignment="1">
      <alignment horizontal="center"/>
    </xf>
    <xf numFmtId="4" fontId="9" fillId="0" borderId="35" xfId="0" applyNumberFormat="1" applyFont="1" applyFill="1" applyBorder="1" applyAlignment="1">
      <alignment horizontal="center"/>
    </xf>
    <xf numFmtId="14" fontId="9" fillId="2" borderId="37" xfId="0" applyNumberFormat="1" applyFont="1" applyFill="1" applyBorder="1" applyAlignment="1">
      <alignment horizontal="center"/>
    </xf>
    <xf numFmtId="165" fontId="14" fillId="2" borderId="0" xfId="1" applyFont="1" applyFill="1" applyBorder="1" applyAlignment="1">
      <alignment horizontal="center"/>
    </xf>
    <xf numFmtId="14" fontId="9" fillId="2" borderId="43" xfId="0" applyNumberFormat="1" applyFont="1" applyFill="1" applyBorder="1" applyAlignment="1">
      <alignment horizontal="center"/>
    </xf>
    <xf numFmtId="2" fontId="9" fillId="2" borderId="37" xfId="0" applyNumberFormat="1" applyFont="1" applyFill="1" applyBorder="1" applyAlignment="1">
      <alignment horizontal="center"/>
    </xf>
    <xf numFmtId="166" fontId="9" fillId="0" borderId="39" xfId="0" applyNumberFormat="1" applyFont="1" applyFill="1" applyBorder="1" applyAlignment="1"/>
    <xf numFmtId="0" fontId="6" fillId="2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48" xfId="0" applyFont="1" applyFill="1" applyBorder="1" applyAlignment="1">
      <alignment horizontal="center"/>
    </xf>
    <xf numFmtId="0" fontId="5" fillId="4" borderId="44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7" fillId="2" borderId="44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7" fillId="0" borderId="45" xfId="0" applyFont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4" fontId="4" fillId="1" borderId="48" xfId="0" applyNumberFormat="1" applyFont="1" applyFill="1" applyBorder="1" applyAlignment="1">
      <alignment horizontal="center" vertical="center"/>
    </xf>
    <xf numFmtId="4" fontId="4" fillId="1" borderId="44" xfId="0" applyNumberFormat="1" applyFont="1" applyFill="1" applyBorder="1" applyAlignment="1">
      <alignment horizontal="center" vertical="center"/>
    </xf>
    <xf numFmtId="4" fontId="4" fillId="1" borderId="1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8" fillId="2" borderId="0" xfId="0" applyFont="1" applyFill="1" applyBorder="1" applyAlignment="1"/>
  </cellXfs>
  <cellStyles count="6">
    <cellStyle name="Milliers" xfId="1" builtinId="3"/>
    <cellStyle name="Milliers 2" xfId="3"/>
    <cellStyle name="Normal" xfId="0" builtinId="0"/>
    <cellStyle name="Normal 2" xfId="2"/>
    <cellStyle name="Normal 2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1</xdr:row>
      <xdr:rowOff>238125</xdr:rowOff>
    </xdr:from>
    <xdr:to>
      <xdr:col>2</xdr:col>
      <xdr:colOff>352425</xdr:colOff>
      <xdr:row>2</xdr:row>
      <xdr:rowOff>238125</xdr:rowOff>
    </xdr:to>
    <xdr:pic>
      <xdr:nvPicPr>
        <xdr:cNvPr id="10349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33400"/>
          <a:ext cx="1543050" cy="2952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0000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FFFF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1</xdr:row>
      <xdr:rowOff>238125</xdr:rowOff>
    </xdr:from>
    <xdr:to>
      <xdr:col>2</xdr:col>
      <xdr:colOff>352425</xdr:colOff>
      <xdr:row>2</xdr:row>
      <xdr:rowOff>238125</xdr:rowOff>
    </xdr:to>
    <xdr:pic>
      <xdr:nvPicPr>
        <xdr:cNvPr id="104517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33400"/>
          <a:ext cx="1543050" cy="2952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0000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FFFF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1</xdr:row>
      <xdr:rowOff>238125</xdr:rowOff>
    </xdr:from>
    <xdr:to>
      <xdr:col>2</xdr:col>
      <xdr:colOff>352425</xdr:colOff>
      <xdr:row>2</xdr:row>
      <xdr:rowOff>238125</xdr:rowOff>
    </xdr:to>
    <xdr:pic>
      <xdr:nvPicPr>
        <xdr:cNvPr id="10554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33400"/>
          <a:ext cx="1543050" cy="2952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0000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FFFF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1</xdr:row>
      <xdr:rowOff>238125</xdr:rowOff>
    </xdr:from>
    <xdr:to>
      <xdr:col>2</xdr:col>
      <xdr:colOff>352425</xdr:colOff>
      <xdr:row>2</xdr:row>
      <xdr:rowOff>238125</xdr:rowOff>
    </xdr:to>
    <xdr:pic>
      <xdr:nvPicPr>
        <xdr:cNvPr id="10656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33400"/>
          <a:ext cx="1543050" cy="2952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0000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FFFF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 enableFormatConditionsCalculation="0">
    <tabColor indexed="34"/>
    <pageSetUpPr fitToPage="1"/>
  </sheetPr>
  <dimension ref="A1:J87"/>
  <sheetViews>
    <sheetView workbookViewId="0">
      <selection activeCell="E15" sqref="E15"/>
    </sheetView>
  </sheetViews>
  <sheetFormatPr baseColWidth="10" defaultRowHeight="12.75" x14ac:dyDescent="0.2"/>
  <cols>
    <col min="1" max="1" width="23.7109375" customWidth="1"/>
    <col min="2" max="2" width="20.5703125" customWidth="1"/>
    <col min="3" max="3" width="11.140625" customWidth="1"/>
    <col min="4" max="4" width="35.28515625" customWidth="1"/>
    <col min="5" max="6" width="19.85546875" customWidth="1"/>
    <col min="7" max="7" width="24.7109375" customWidth="1"/>
    <col min="8" max="8" width="49.42578125" customWidth="1"/>
  </cols>
  <sheetData>
    <row r="1" spans="1:8" ht="23.25" customHeight="1" x14ac:dyDescent="0.35">
      <c r="A1" s="1"/>
      <c r="B1" s="138" t="s">
        <v>32</v>
      </c>
      <c r="C1" s="139"/>
      <c r="D1" s="139"/>
      <c r="E1" s="139"/>
      <c r="F1" s="139"/>
      <c r="G1" s="139"/>
      <c r="H1" s="140"/>
    </row>
    <row r="2" spans="1:8" ht="23.25" customHeight="1" x14ac:dyDescent="0.35">
      <c r="A2" s="1"/>
      <c r="B2" s="141" t="s">
        <v>0</v>
      </c>
      <c r="C2" s="142"/>
      <c r="D2" s="142"/>
      <c r="E2" s="142"/>
      <c r="F2" s="142"/>
      <c r="G2" s="142"/>
      <c r="H2" s="143"/>
    </row>
    <row r="3" spans="1:8" ht="23.25" customHeight="1" thickBot="1" x14ac:dyDescent="0.4">
      <c r="A3" s="1"/>
      <c r="B3" s="144" t="s">
        <v>1</v>
      </c>
      <c r="C3" s="145"/>
      <c r="D3" s="145"/>
      <c r="E3" s="145"/>
      <c r="F3" s="145"/>
      <c r="G3" s="145"/>
      <c r="H3" s="146"/>
    </row>
    <row r="4" spans="1:8" ht="36.75" customHeight="1" x14ac:dyDescent="0.2">
      <c r="A4" s="1"/>
      <c r="B4" s="137" t="s">
        <v>32</v>
      </c>
      <c r="C4" s="137"/>
      <c r="D4" s="137"/>
      <c r="E4" s="137"/>
      <c r="F4" s="137"/>
      <c r="G4" s="137"/>
      <c r="H4" s="1"/>
    </row>
    <row r="5" spans="1:8" ht="33.75" customHeight="1" thickBot="1" x14ac:dyDescent="0.25">
      <c r="A5" s="1"/>
      <c r="B5" s="95" t="s">
        <v>27</v>
      </c>
      <c r="C5" s="2"/>
      <c r="D5" s="3"/>
      <c r="E5" s="3"/>
      <c r="F5" s="4"/>
      <c r="G5" s="96">
        <v>860180</v>
      </c>
      <c r="H5" s="1"/>
    </row>
    <row r="6" spans="1:8" ht="23.25" customHeight="1" thickBot="1" x14ac:dyDescent="0.25">
      <c r="A6" s="1"/>
      <c r="B6" s="149" t="s">
        <v>2</v>
      </c>
      <c r="C6" s="150"/>
      <c r="D6" s="150"/>
      <c r="E6" s="150"/>
      <c r="F6" s="150"/>
      <c r="G6" s="151"/>
      <c r="H6" s="1"/>
    </row>
    <row r="7" spans="1:8" ht="15.75" x14ac:dyDescent="0.25">
      <c r="A7" s="1"/>
      <c r="B7" s="5"/>
      <c r="C7" s="6"/>
      <c r="D7" s="6"/>
      <c r="E7" s="6"/>
      <c r="F7" s="7"/>
      <c r="G7" s="8"/>
      <c r="H7" s="1"/>
    </row>
    <row r="8" spans="1:8" ht="15" x14ac:dyDescent="0.2">
      <c r="A8" s="1"/>
      <c r="B8" s="9"/>
      <c r="C8" s="10"/>
      <c r="D8" s="10"/>
      <c r="E8" s="10"/>
      <c r="F8" s="11"/>
      <c r="G8" s="12"/>
      <c r="H8" s="1"/>
    </row>
    <row r="9" spans="1:8" ht="23.25" x14ac:dyDescent="0.35">
      <c r="A9" s="1"/>
      <c r="B9" s="13"/>
      <c r="C9" s="11"/>
      <c r="D9" s="155" t="s">
        <v>19</v>
      </c>
      <c r="E9" s="155"/>
      <c r="F9" s="155"/>
      <c r="G9" s="15"/>
      <c r="H9" s="16"/>
    </row>
    <row r="10" spans="1:8" ht="15.75" x14ac:dyDescent="0.25">
      <c r="A10" s="1"/>
      <c r="B10" s="9"/>
      <c r="C10" s="17"/>
      <c r="D10" s="10"/>
      <c r="E10" s="10"/>
      <c r="F10" s="14"/>
      <c r="G10" s="18"/>
      <c r="H10" s="1"/>
    </row>
    <row r="11" spans="1:8" ht="24" thickBot="1" x14ac:dyDescent="0.25">
      <c r="A11" s="1"/>
      <c r="B11" s="152" t="s">
        <v>20</v>
      </c>
      <c r="C11" s="153"/>
      <c r="D11" s="153"/>
      <c r="E11" s="153"/>
      <c r="F11" s="153"/>
      <c r="G11" s="154"/>
      <c r="H11" s="1"/>
    </row>
    <row r="12" spans="1:8" ht="26.25" customHeight="1" x14ac:dyDescent="0.25">
      <c r="A12" s="1"/>
      <c r="B12" s="148" t="s">
        <v>3</v>
      </c>
      <c r="C12" s="148"/>
      <c r="D12" s="148"/>
      <c r="E12" s="148"/>
      <c r="F12" s="148"/>
      <c r="G12" s="148"/>
      <c r="H12" s="1"/>
    </row>
    <row r="13" spans="1:8" ht="30" customHeight="1" thickBot="1" x14ac:dyDescent="0.25">
      <c r="A13" s="1"/>
      <c r="B13" s="156" t="s">
        <v>28</v>
      </c>
      <c r="C13" s="156"/>
      <c r="D13" s="156"/>
      <c r="E13" s="156"/>
      <c r="F13" s="156"/>
      <c r="G13" s="156"/>
      <c r="H13" s="1"/>
    </row>
    <row r="14" spans="1:8" ht="15.75" x14ac:dyDescent="0.25">
      <c r="A14" s="1"/>
      <c r="B14" s="19"/>
      <c r="C14" s="19"/>
      <c r="D14" s="19"/>
      <c r="E14" s="20" t="s">
        <v>4</v>
      </c>
      <c r="F14" s="21" t="s">
        <v>5</v>
      </c>
      <c r="G14" s="1"/>
      <c r="H14" s="1"/>
    </row>
    <row r="15" spans="1:8" ht="15" x14ac:dyDescent="0.2">
      <c r="A15" s="1"/>
      <c r="B15" s="22" t="s">
        <v>29</v>
      </c>
      <c r="C15" s="23"/>
      <c r="D15" s="19"/>
      <c r="E15" s="103">
        <v>30115526.629999999</v>
      </c>
      <c r="F15" s="104"/>
      <c r="G15" s="1"/>
      <c r="H15" s="1"/>
    </row>
    <row r="16" spans="1:8" ht="15" x14ac:dyDescent="0.2">
      <c r="A16" s="1"/>
      <c r="B16" s="157" t="s">
        <v>30</v>
      </c>
      <c r="C16" s="157"/>
      <c r="D16" s="19"/>
      <c r="E16" s="103">
        <v>0</v>
      </c>
      <c r="F16" s="104">
        <v>-2049860.4</v>
      </c>
      <c r="G16" s="1"/>
      <c r="H16" s="1"/>
    </row>
    <row r="17" spans="1:8" ht="15.75" customHeight="1" thickBot="1" x14ac:dyDescent="0.3">
      <c r="A17" s="1"/>
      <c r="B17" s="157" t="s">
        <v>31</v>
      </c>
      <c r="C17" s="157"/>
      <c r="D17" s="19"/>
      <c r="E17" s="105">
        <f>SUM(E15+F16*-1)</f>
        <v>32165387.029999997</v>
      </c>
      <c r="F17" s="109"/>
      <c r="G17" s="1"/>
      <c r="H17" s="1"/>
    </row>
    <row r="18" spans="1:8" ht="30" customHeight="1" thickBot="1" x14ac:dyDescent="0.25">
      <c r="A18" s="1"/>
      <c r="B18" s="147" t="s">
        <v>6</v>
      </c>
      <c r="C18" s="147"/>
      <c r="D18" s="147"/>
      <c r="E18" s="147"/>
      <c r="F18" s="147"/>
      <c r="G18" s="147"/>
      <c r="H18" s="1"/>
    </row>
    <row r="19" spans="1:8" ht="15" x14ac:dyDescent="0.2">
      <c r="A19" s="1"/>
      <c r="B19" s="27" t="s">
        <v>7</v>
      </c>
      <c r="C19" s="28" t="s">
        <v>8</v>
      </c>
      <c r="D19" s="29" t="s">
        <v>9</v>
      </c>
      <c r="E19" s="29"/>
      <c r="F19" s="29"/>
      <c r="G19" s="30" t="s">
        <v>10</v>
      </c>
      <c r="H19" s="1"/>
    </row>
    <row r="20" spans="1:8" ht="15.75" x14ac:dyDescent="0.25">
      <c r="A20" s="1"/>
      <c r="B20" s="31" t="s">
        <v>11</v>
      </c>
      <c r="C20" s="32" t="s">
        <v>12</v>
      </c>
      <c r="D20" s="89" t="s">
        <v>11</v>
      </c>
      <c r="E20" s="33" t="s">
        <v>4</v>
      </c>
      <c r="F20" s="33" t="s">
        <v>5</v>
      </c>
      <c r="G20" s="34" t="s">
        <v>13</v>
      </c>
      <c r="H20" s="1"/>
    </row>
    <row r="21" spans="1:8" ht="15.75" thickBot="1" x14ac:dyDescent="0.25">
      <c r="A21" s="1"/>
      <c r="B21" s="35"/>
      <c r="C21" s="36" t="s">
        <v>14</v>
      </c>
      <c r="D21" s="90"/>
      <c r="E21" s="37"/>
      <c r="F21" s="37"/>
      <c r="G21" s="38"/>
      <c r="H21" s="1"/>
    </row>
    <row r="22" spans="1:8" ht="15" x14ac:dyDescent="0.2">
      <c r="A22" s="1"/>
      <c r="B22" s="42"/>
      <c r="C22" s="100"/>
      <c r="D22" s="43"/>
      <c r="E22" s="98"/>
      <c r="F22" s="129"/>
      <c r="G22" s="134"/>
      <c r="H22" s="1"/>
    </row>
    <row r="23" spans="1:8" ht="15" x14ac:dyDescent="0.2">
      <c r="A23" s="1"/>
      <c r="B23" s="42"/>
      <c r="C23" s="100"/>
      <c r="D23" s="43"/>
      <c r="E23" s="98"/>
      <c r="F23" s="129"/>
      <c r="G23" s="134"/>
      <c r="H23" s="1"/>
    </row>
    <row r="24" spans="1:8" ht="15" x14ac:dyDescent="0.2">
      <c r="A24" s="1"/>
      <c r="B24" s="42"/>
      <c r="C24" s="100"/>
      <c r="D24" s="43"/>
      <c r="E24" s="98"/>
      <c r="F24" s="129"/>
      <c r="G24" s="134"/>
      <c r="H24" s="1"/>
    </row>
    <row r="25" spans="1:8" ht="15" x14ac:dyDescent="0.2">
      <c r="A25" s="1"/>
      <c r="B25" s="42"/>
      <c r="C25" s="100"/>
      <c r="D25" s="43"/>
      <c r="E25" s="98"/>
      <c r="F25" s="129"/>
      <c r="G25" s="134"/>
      <c r="H25" s="1"/>
    </row>
    <row r="26" spans="1:8" ht="15" x14ac:dyDescent="0.2">
      <c r="A26" s="1"/>
      <c r="B26" s="42"/>
      <c r="C26" s="100"/>
      <c r="D26" s="43"/>
      <c r="E26" s="98"/>
      <c r="F26" s="129"/>
      <c r="G26" s="134"/>
      <c r="H26" s="1"/>
    </row>
    <row r="27" spans="1:8" ht="15" x14ac:dyDescent="0.2">
      <c r="A27" s="1"/>
      <c r="B27" s="42"/>
      <c r="C27" s="100"/>
      <c r="D27" s="43"/>
      <c r="E27" s="98"/>
      <c r="F27" s="129"/>
      <c r="G27" s="134"/>
      <c r="H27" s="1"/>
    </row>
    <row r="28" spans="1:8" ht="15" x14ac:dyDescent="0.2">
      <c r="A28" s="1"/>
      <c r="B28" s="42"/>
      <c r="C28" s="100"/>
      <c r="D28" s="43"/>
      <c r="E28" s="98"/>
      <c r="F28" s="129"/>
      <c r="G28" s="134"/>
      <c r="H28" s="1"/>
    </row>
    <row r="29" spans="1:8" ht="15" x14ac:dyDescent="0.2">
      <c r="A29" s="1"/>
      <c r="B29" s="42"/>
      <c r="C29" s="100"/>
      <c r="D29" s="43"/>
      <c r="E29" s="98"/>
      <c r="F29" s="129"/>
      <c r="G29" s="134"/>
      <c r="H29" s="1"/>
    </row>
    <row r="30" spans="1:8" ht="15" x14ac:dyDescent="0.2">
      <c r="A30" s="1"/>
      <c r="B30" s="42"/>
      <c r="C30" s="100"/>
      <c r="D30" s="43"/>
      <c r="E30" s="98"/>
      <c r="F30" s="129"/>
      <c r="G30" s="134"/>
      <c r="H30" s="1"/>
    </row>
    <row r="31" spans="1:8" ht="15" x14ac:dyDescent="0.2">
      <c r="A31" s="1"/>
      <c r="B31" s="42"/>
      <c r="C31" s="100"/>
      <c r="D31" s="43"/>
      <c r="E31" s="98"/>
      <c r="F31" s="129"/>
      <c r="G31" s="134"/>
      <c r="H31" s="1"/>
    </row>
    <row r="32" spans="1:8" ht="15" x14ac:dyDescent="0.2">
      <c r="A32" s="1"/>
      <c r="B32" s="42"/>
      <c r="C32" s="100"/>
      <c r="D32" s="43"/>
      <c r="E32" s="98"/>
      <c r="F32" s="129"/>
      <c r="G32" s="134"/>
      <c r="H32" s="1"/>
    </row>
    <row r="33" spans="1:10" ht="15" x14ac:dyDescent="0.2">
      <c r="A33" s="1"/>
      <c r="B33" s="42"/>
      <c r="C33" s="100"/>
      <c r="D33" s="43"/>
      <c r="E33" s="98"/>
      <c r="F33" s="129"/>
      <c r="G33" s="134"/>
      <c r="H33" s="1"/>
    </row>
    <row r="34" spans="1:10" ht="15" x14ac:dyDescent="0.2">
      <c r="A34" s="1"/>
      <c r="B34" s="42"/>
      <c r="C34" s="100"/>
      <c r="D34" s="43"/>
      <c r="E34" s="98"/>
      <c r="F34" s="129"/>
      <c r="G34" s="134"/>
      <c r="H34" s="1"/>
    </row>
    <row r="35" spans="1:10" ht="15" x14ac:dyDescent="0.2">
      <c r="A35" s="1"/>
      <c r="B35" s="42"/>
      <c r="C35" s="100"/>
      <c r="D35" s="43"/>
      <c r="E35" s="98"/>
      <c r="F35" s="129"/>
      <c r="G35" s="134"/>
      <c r="H35" s="1"/>
    </row>
    <row r="36" spans="1:10" ht="15.75" thickBot="1" x14ac:dyDescent="0.25">
      <c r="A36" s="1"/>
      <c r="B36" s="46"/>
      <c r="C36" s="118"/>
      <c r="D36" s="47"/>
      <c r="E36" s="127"/>
      <c r="F36" s="136"/>
      <c r="G36" s="135"/>
      <c r="H36" s="1"/>
    </row>
    <row r="37" spans="1:10" ht="23.25" customHeight="1" thickBot="1" x14ac:dyDescent="0.3">
      <c r="A37" s="1"/>
      <c r="B37" s="49"/>
      <c r="C37" s="49"/>
      <c r="D37" s="50" t="s">
        <v>18</v>
      </c>
      <c r="E37" s="93">
        <f>SUM(E22:E36)</f>
        <v>0</v>
      </c>
      <c r="F37" s="93">
        <f>SUM(F22:F36)</f>
        <v>0</v>
      </c>
      <c r="G37" s="49"/>
      <c r="H37" s="1"/>
    </row>
    <row r="38" spans="1:10" ht="28.5" customHeight="1" thickBot="1" x14ac:dyDescent="0.3">
      <c r="A38" s="1"/>
      <c r="B38" s="49"/>
      <c r="C38" s="49"/>
      <c r="D38" s="50" t="s">
        <v>17</v>
      </c>
      <c r="E38" s="128">
        <f>+-F37</f>
        <v>0</v>
      </c>
      <c r="F38" s="51"/>
      <c r="G38" s="133"/>
      <c r="H38" s="1"/>
    </row>
    <row r="39" spans="1:10" ht="18" x14ac:dyDescent="0.25">
      <c r="A39" s="1"/>
      <c r="B39" s="49"/>
      <c r="C39" s="53">
        <v>42369</v>
      </c>
      <c r="D39" s="50"/>
      <c r="E39" s="50"/>
      <c r="F39" s="52"/>
      <c r="G39" s="49"/>
      <c r="H39" s="1"/>
    </row>
    <row r="40" spans="1:10" ht="18" x14ac:dyDescent="0.25">
      <c r="A40" s="1"/>
      <c r="B40" s="49"/>
      <c r="C40" s="54" t="s">
        <v>15</v>
      </c>
      <c r="D40" s="49"/>
      <c r="E40" s="49"/>
      <c r="F40" s="116"/>
      <c r="G40" s="126"/>
      <c r="H40" s="1"/>
    </row>
    <row r="41" spans="1:10" ht="18" x14ac:dyDescent="0.25">
      <c r="A41" s="1"/>
      <c r="B41" s="49"/>
      <c r="C41" s="56"/>
      <c r="D41" s="49"/>
      <c r="E41" s="49"/>
      <c r="F41" s="49"/>
      <c r="G41" s="55"/>
      <c r="H41" s="1"/>
    </row>
    <row r="42" spans="1:10" ht="19.5" x14ac:dyDescent="0.35">
      <c r="A42" s="1"/>
      <c r="B42" s="57"/>
      <c r="C42" s="57"/>
      <c r="D42" s="57"/>
      <c r="E42" s="57"/>
      <c r="F42" s="57"/>
      <c r="G42" s="58"/>
      <c r="H42" s="1"/>
    </row>
    <row r="43" spans="1:10" ht="19.5" x14ac:dyDescent="0.35">
      <c r="A43" s="1"/>
      <c r="B43" s="59"/>
      <c r="C43" s="59"/>
      <c r="D43" s="59"/>
      <c r="E43" s="59"/>
      <c r="F43" s="117"/>
      <c r="G43" s="57"/>
      <c r="H43" s="1"/>
    </row>
    <row r="44" spans="1:10" ht="19.5" x14ac:dyDescent="0.35">
      <c r="A44" s="1"/>
      <c r="B44" s="60"/>
      <c r="C44" s="60"/>
      <c r="D44" s="60"/>
      <c r="E44" s="60"/>
      <c r="F44" s="60"/>
      <c r="G44" s="60"/>
      <c r="H44" s="1"/>
    </row>
    <row r="45" spans="1:10" x14ac:dyDescent="0.2">
      <c r="A45" s="1"/>
      <c r="B45" s="16"/>
      <c r="C45" s="16"/>
      <c r="D45" s="16"/>
      <c r="E45" s="16"/>
      <c r="F45" s="16"/>
      <c r="G45" s="16"/>
      <c r="H45" s="1"/>
    </row>
    <row r="46" spans="1:10" ht="20.100000000000001" customHeight="1" x14ac:dyDescent="0.25">
      <c r="A46" s="1"/>
      <c r="B46" s="61"/>
      <c r="C46" s="62"/>
      <c r="D46" s="63"/>
      <c r="E46" s="63"/>
      <c r="F46" s="64"/>
      <c r="G46" s="61"/>
      <c r="H46" s="65"/>
      <c r="I46" s="66"/>
      <c r="J46" s="67"/>
    </row>
    <row r="47" spans="1:10" ht="20.100000000000001" customHeight="1" x14ac:dyDescent="0.25">
      <c r="A47" s="1"/>
      <c r="B47" s="1"/>
      <c r="C47" s="1"/>
      <c r="D47" s="1"/>
      <c r="E47" s="1"/>
      <c r="F47" s="1"/>
      <c r="G47" s="1"/>
      <c r="H47" s="65"/>
      <c r="I47" s="66"/>
      <c r="J47" s="67"/>
    </row>
    <row r="48" spans="1:10" s="1" customFormat="1" ht="20.100000000000001" customHeight="1" x14ac:dyDescent="0.25">
      <c r="H48" s="65"/>
      <c r="I48" s="65"/>
      <c r="J48" s="16"/>
    </row>
    <row r="49" spans="8:10" s="1" customFormat="1" ht="20.100000000000001" customHeight="1" x14ac:dyDescent="0.35">
      <c r="H49" s="60"/>
      <c r="I49" s="65"/>
      <c r="J49" s="16"/>
    </row>
    <row r="50" spans="8:10" s="1" customFormat="1" ht="20.100000000000001" customHeight="1" x14ac:dyDescent="0.35">
      <c r="H50" s="60"/>
      <c r="I50" s="68"/>
    </row>
    <row r="51" spans="8:10" s="1" customFormat="1" ht="20.100000000000001" customHeight="1" x14ac:dyDescent="0.35">
      <c r="H51" s="60"/>
      <c r="I51" s="68"/>
    </row>
    <row r="52" spans="8:10" s="1" customFormat="1" ht="20.100000000000001" customHeight="1" x14ac:dyDescent="0.35">
      <c r="H52" s="60"/>
      <c r="I52" s="68"/>
    </row>
    <row r="53" spans="8:10" s="1" customFormat="1" ht="20.100000000000001" customHeight="1" x14ac:dyDescent="0.35">
      <c r="H53" s="60"/>
      <c r="I53" s="68"/>
    </row>
    <row r="54" spans="8:10" s="1" customFormat="1" ht="20.100000000000001" customHeight="1" x14ac:dyDescent="0.35">
      <c r="H54" s="60"/>
      <c r="I54" s="68"/>
    </row>
    <row r="55" spans="8:10" s="1" customFormat="1" ht="20.100000000000001" customHeight="1" x14ac:dyDescent="0.35">
      <c r="H55" s="60"/>
      <c r="I55" s="68"/>
    </row>
    <row r="56" spans="8:10" s="1" customFormat="1" ht="20.100000000000001" customHeight="1" x14ac:dyDescent="0.35">
      <c r="H56" s="60"/>
      <c r="I56" s="68"/>
    </row>
    <row r="57" spans="8:10" s="1" customFormat="1" ht="20.100000000000001" customHeight="1" x14ac:dyDescent="0.35">
      <c r="H57" s="60"/>
      <c r="I57" s="68"/>
    </row>
    <row r="58" spans="8:10" s="1" customFormat="1" ht="20.100000000000001" customHeight="1" x14ac:dyDescent="0.35">
      <c r="H58" s="60"/>
      <c r="I58" s="68"/>
    </row>
    <row r="59" spans="8:10" s="1" customFormat="1" ht="20.100000000000001" customHeight="1" x14ac:dyDescent="0.35">
      <c r="H59" s="60"/>
      <c r="I59" s="68"/>
    </row>
    <row r="60" spans="8:10" s="1" customFormat="1" ht="20.100000000000001" customHeight="1" x14ac:dyDescent="0.35">
      <c r="H60" s="60"/>
      <c r="I60" s="68"/>
    </row>
    <row r="61" spans="8:10" s="1" customFormat="1" ht="20.100000000000001" customHeight="1" x14ac:dyDescent="0.35">
      <c r="H61" s="60"/>
      <c r="I61" s="68"/>
    </row>
    <row r="62" spans="8:10" s="1" customFormat="1" ht="20.100000000000001" customHeight="1" x14ac:dyDescent="0.35">
      <c r="H62" s="60"/>
      <c r="I62" s="68"/>
    </row>
    <row r="63" spans="8:10" s="1" customFormat="1" ht="20.100000000000001" customHeight="1" x14ac:dyDescent="0.35">
      <c r="H63" s="60"/>
      <c r="I63" s="68"/>
    </row>
    <row r="64" spans="8:10" s="1" customFormat="1" ht="20.100000000000001" customHeight="1" x14ac:dyDescent="0.35">
      <c r="H64" s="60"/>
      <c r="I64" s="68"/>
    </row>
    <row r="65" spans="2:9" ht="20.100000000000001" customHeight="1" x14ac:dyDescent="0.35">
      <c r="H65" s="69"/>
      <c r="I65" s="70"/>
    </row>
    <row r="66" spans="2:9" ht="20.100000000000001" customHeight="1" x14ac:dyDescent="0.35">
      <c r="H66" s="69"/>
      <c r="I66" s="70"/>
    </row>
    <row r="67" spans="2:9" ht="20.100000000000001" customHeight="1" x14ac:dyDescent="0.35">
      <c r="H67" s="69"/>
      <c r="I67" s="70"/>
    </row>
    <row r="68" spans="2:9" ht="20.100000000000001" customHeight="1" x14ac:dyDescent="0.35">
      <c r="H68" s="69"/>
      <c r="I68" s="70"/>
    </row>
    <row r="69" spans="2:9" ht="20.100000000000001" customHeight="1" x14ac:dyDescent="0.35">
      <c r="H69" s="69"/>
      <c r="I69" s="70"/>
    </row>
    <row r="70" spans="2:9" ht="20.100000000000001" customHeight="1" x14ac:dyDescent="0.35">
      <c r="B70" s="67"/>
      <c r="C70" s="67"/>
      <c r="D70" s="67"/>
      <c r="E70" s="67"/>
      <c r="F70" s="67"/>
      <c r="G70" s="71" t="s">
        <v>16</v>
      </c>
      <c r="H70" s="69"/>
      <c r="I70" s="70"/>
    </row>
    <row r="71" spans="2:9" ht="20.100000000000001" customHeight="1" x14ac:dyDescent="0.35">
      <c r="B71" s="72"/>
      <c r="C71" s="72"/>
      <c r="D71" s="72"/>
      <c r="E71" s="72"/>
      <c r="F71" s="67"/>
      <c r="G71" s="67" t="s">
        <v>16</v>
      </c>
      <c r="H71" s="69"/>
      <c r="I71" s="70"/>
    </row>
    <row r="72" spans="2:9" ht="20.100000000000001" customHeight="1" thickBot="1" x14ac:dyDescent="0.4">
      <c r="B72" s="73"/>
      <c r="C72" s="73"/>
      <c r="D72" s="73"/>
      <c r="E72" s="73"/>
      <c r="F72" s="74"/>
      <c r="G72" s="75"/>
      <c r="H72" s="69"/>
      <c r="I72" s="70"/>
    </row>
    <row r="73" spans="2:9" ht="20.100000000000001" customHeight="1" x14ac:dyDescent="0.35">
      <c r="B73" s="76"/>
      <c r="C73" s="73"/>
      <c r="D73" s="77"/>
      <c r="E73" s="77"/>
      <c r="F73" s="74"/>
      <c r="G73" s="78"/>
      <c r="H73" s="69"/>
      <c r="I73" s="70"/>
    </row>
    <row r="74" spans="2:9" ht="20.100000000000001" customHeight="1" x14ac:dyDescent="0.35">
      <c r="B74" s="79"/>
      <c r="C74" s="73"/>
      <c r="D74" s="73"/>
      <c r="E74" s="73"/>
      <c r="F74" s="74"/>
      <c r="G74" s="75"/>
      <c r="H74" s="69"/>
      <c r="I74" s="70"/>
    </row>
    <row r="75" spans="2:9" ht="20.100000000000001" customHeight="1" thickBot="1" x14ac:dyDescent="0.4">
      <c r="B75" s="80"/>
      <c r="C75" s="73"/>
      <c r="D75" s="73"/>
      <c r="E75" s="73"/>
      <c r="F75" s="74"/>
      <c r="G75" s="75"/>
      <c r="H75" s="69"/>
      <c r="I75" s="70"/>
    </row>
    <row r="76" spans="2:9" ht="20.100000000000001" customHeight="1" x14ac:dyDescent="0.35">
      <c r="B76" s="81"/>
      <c r="C76" s="82"/>
      <c r="D76" s="73"/>
      <c r="E76" s="73"/>
      <c r="F76" s="74"/>
      <c r="G76" s="75"/>
      <c r="H76" s="69"/>
      <c r="I76" s="70"/>
    </row>
    <row r="77" spans="2:9" ht="20.100000000000001" customHeight="1" x14ac:dyDescent="0.35">
      <c r="B77" s="81"/>
      <c r="C77" s="82"/>
      <c r="D77" s="73"/>
      <c r="E77" s="73"/>
      <c r="F77" s="74"/>
      <c r="G77" s="75"/>
      <c r="H77" s="69"/>
      <c r="I77" s="70"/>
    </row>
    <row r="78" spans="2:9" ht="20.100000000000001" customHeight="1" x14ac:dyDescent="0.35">
      <c r="B78" s="73"/>
      <c r="C78" s="73"/>
      <c r="D78" s="83"/>
      <c r="E78" s="83"/>
      <c r="F78" s="74"/>
      <c r="G78" s="75"/>
      <c r="H78" s="69"/>
      <c r="I78" s="70"/>
    </row>
    <row r="79" spans="2:9" ht="20.100000000000001" customHeight="1" x14ac:dyDescent="0.35">
      <c r="B79" s="69"/>
      <c r="C79" s="69"/>
      <c r="D79" s="84"/>
      <c r="E79" s="84"/>
      <c r="F79" s="85"/>
      <c r="G79" s="69"/>
      <c r="H79" s="69"/>
      <c r="I79" s="70"/>
    </row>
    <row r="80" spans="2:9" ht="20.100000000000001" customHeight="1" x14ac:dyDescent="0.35">
      <c r="B80" s="83"/>
      <c r="C80" s="83"/>
      <c r="D80" s="86"/>
      <c r="E80" s="86"/>
      <c r="F80" s="87"/>
      <c r="G80" s="83"/>
      <c r="H80" s="83"/>
      <c r="I80" s="70"/>
    </row>
    <row r="81" spans="2:9" ht="20.100000000000001" customHeight="1" x14ac:dyDescent="0.35">
      <c r="B81" s="83"/>
      <c r="C81" s="83"/>
      <c r="D81" s="84"/>
      <c r="E81" s="84"/>
      <c r="F81" s="87"/>
      <c r="G81" s="83"/>
      <c r="H81" s="83"/>
      <c r="I81" s="70"/>
    </row>
    <row r="82" spans="2:9" ht="20.100000000000001" customHeight="1" x14ac:dyDescent="0.35">
      <c r="B82" s="83"/>
      <c r="C82" s="83"/>
      <c r="D82" s="88"/>
      <c r="E82" s="88"/>
      <c r="F82" s="87"/>
      <c r="G82" s="83"/>
      <c r="H82" s="83"/>
      <c r="I82" s="70"/>
    </row>
    <row r="83" spans="2:9" ht="20.100000000000001" customHeight="1" x14ac:dyDescent="0.25">
      <c r="B83" s="84"/>
      <c r="C83" s="83"/>
      <c r="D83" s="83"/>
      <c r="E83" s="83"/>
      <c r="F83" s="83"/>
      <c r="G83" s="83"/>
      <c r="H83" s="83"/>
      <c r="I83" s="70"/>
    </row>
    <row r="84" spans="2:9" ht="20.100000000000001" customHeight="1" x14ac:dyDescent="0.25">
      <c r="B84" s="86"/>
      <c r="C84" s="83"/>
      <c r="D84" s="83"/>
      <c r="E84" s="83"/>
      <c r="F84" s="83"/>
      <c r="G84" s="83"/>
      <c r="H84" s="83"/>
      <c r="I84" s="70"/>
    </row>
    <row r="85" spans="2:9" ht="20.100000000000001" customHeight="1" x14ac:dyDescent="0.25">
      <c r="B85" s="84"/>
      <c r="C85" s="83"/>
      <c r="D85" s="83"/>
      <c r="E85" s="83"/>
      <c r="F85" s="83"/>
      <c r="G85" s="83"/>
      <c r="H85" s="83"/>
      <c r="I85" s="70"/>
    </row>
    <row r="86" spans="2:9" ht="20.100000000000001" customHeight="1" x14ac:dyDescent="0.2">
      <c r="B86" s="88"/>
      <c r="C86" s="88"/>
      <c r="D86" s="88"/>
      <c r="E86" s="88"/>
      <c r="F86" s="88"/>
      <c r="G86" s="88"/>
      <c r="H86" s="88"/>
    </row>
    <row r="87" spans="2:9" ht="20.100000000000001" customHeight="1" x14ac:dyDescent="0.2"/>
  </sheetData>
  <mergeCells count="12">
    <mergeCell ref="B4:G4"/>
    <mergeCell ref="B1:H1"/>
    <mergeCell ref="B2:H2"/>
    <mergeCell ref="B3:H3"/>
    <mergeCell ref="B18:G18"/>
    <mergeCell ref="B12:G12"/>
    <mergeCell ref="B6:G6"/>
    <mergeCell ref="B11:G11"/>
    <mergeCell ref="D9:F9"/>
    <mergeCell ref="B13:G13"/>
    <mergeCell ref="B16:C16"/>
    <mergeCell ref="B17:C17"/>
  </mergeCells>
  <phoneticPr fontId="3" type="noConversion"/>
  <printOptions horizontalCentered="1" verticalCentered="1"/>
  <pageMargins left="0" right="0" top="0" bottom="0" header="0.51181102362204722" footer="0.51181102362204722"/>
  <pageSetup paperSize="9" scale="71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0" enableFormatConditionsCalculation="0">
    <tabColor indexed="34"/>
    <pageSetUpPr fitToPage="1"/>
  </sheetPr>
  <dimension ref="A1:J83"/>
  <sheetViews>
    <sheetView topLeftCell="A2" workbookViewId="0">
      <selection activeCell="B22" sqref="B22:F31"/>
    </sheetView>
  </sheetViews>
  <sheetFormatPr baseColWidth="10" defaultRowHeight="12.75" x14ac:dyDescent="0.2"/>
  <cols>
    <col min="1" max="1" width="23.7109375" customWidth="1"/>
    <col min="2" max="2" width="20.5703125" customWidth="1"/>
    <col min="3" max="3" width="11.7109375" customWidth="1"/>
    <col min="4" max="4" width="34.140625" customWidth="1"/>
    <col min="5" max="6" width="19.85546875" customWidth="1"/>
    <col min="7" max="7" width="24.7109375" customWidth="1"/>
    <col min="8" max="8" width="49.42578125" customWidth="1"/>
  </cols>
  <sheetData>
    <row r="1" spans="1:8" ht="23.25" customHeight="1" x14ac:dyDescent="0.35">
      <c r="A1" s="1"/>
      <c r="B1" s="138" t="s">
        <v>33</v>
      </c>
      <c r="C1" s="139"/>
      <c r="D1" s="139"/>
      <c r="E1" s="139"/>
      <c r="F1" s="139"/>
      <c r="G1" s="139"/>
      <c r="H1" s="140"/>
    </row>
    <row r="2" spans="1:8" ht="23.25" customHeight="1" x14ac:dyDescent="0.35">
      <c r="A2" s="1"/>
      <c r="B2" s="141" t="s">
        <v>0</v>
      </c>
      <c r="C2" s="142"/>
      <c r="D2" s="142"/>
      <c r="E2" s="142"/>
      <c r="F2" s="142"/>
      <c r="G2" s="142"/>
      <c r="H2" s="143"/>
    </row>
    <row r="3" spans="1:8" ht="23.25" customHeight="1" thickBot="1" x14ac:dyDescent="0.4">
      <c r="A3" s="1"/>
      <c r="B3" s="144" t="s">
        <v>1</v>
      </c>
      <c r="C3" s="145"/>
      <c r="D3" s="145"/>
      <c r="E3" s="145"/>
      <c r="F3" s="145"/>
      <c r="G3" s="145"/>
      <c r="H3" s="146"/>
    </row>
    <row r="4" spans="1:8" ht="36.75" customHeight="1" x14ac:dyDescent="0.2">
      <c r="A4" s="1"/>
      <c r="B4" s="137" t="s">
        <v>33</v>
      </c>
      <c r="C4" s="137"/>
      <c r="D4" s="137"/>
      <c r="E4" s="137"/>
      <c r="F4" s="137"/>
      <c r="G4" s="137"/>
      <c r="H4" s="1"/>
    </row>
    <row r="5" spans="1:8" ht="33.75" customHeight="1" thickBot="1" x14ac:dyDescent="0.25">
      <c r="A5" s="1"/>
      <c r="B5" s="95" t="str">
        <f>+'7062-2113'!B5</f>
        <v>MOIS De Décembre 2015</v>
      </c>
      <c r="C5" s="2"/>
      <c r="D5" s="3"/>
      <c r="E5" s="3"/>
      <c r="F5" s="4"/>
      <c r="G5" s="96">
        <v>860180</v>
      </c>
      <c r="H5" s="1"/>
    </row>
    <row r="6" spans="1:8" ht="23.25" customHeight="1" thickBot="1" x14ac:dyDescent="0.25">
      <c r="A6" s="1"/>
      <c r="B6" s="149" t="s">
        <v>2</v>
      </c>
      <c r="C6" s="150"/>
      <c r="D6" s="150"/>
      <c r="E6" s="150"/>
      <c r="F6" s="150"/>
      <c r="G6" s="151"/>
      <c r="H6" s="1"/>
    </row>
    <row r="7" spans="1:8" ht="15.75" x14ac:dyDescent="0.25">
      <c r="A7" s="1"/>
      <c r="B7" s="5"/>
      <c r="C7" s="6"/>
      <c r="D7" s="6"/>
      <c r="E7" s="6"/>
      <c r="F7" s="7"/>
      <c r="G7" s="8"/>
      <c r="H7" s="1"/>
    </row>
    <row r="8" spans="1:8" ht="15" x14ac:dyDescent="0.2">
      <c r="A8" s="1"/>
      <c r="B8" s="9"/>
      <c r="C8" s="10"/>
      <c r="D8" s="10"/>
      <c r="E8" s="10"/>
      <c r="F8" s="11"/>
      <c r="G8" s="12"/>
      <c r="H8" s="1"/>
    </row>
    <row r="9" spans="1:8" ht="23.25" x14ac:dyDescent="0.35">
      <c r="A9" s="1"/>
      <c r="B9" s="13"/>
      <c r="C9" s="11"/>
      <c r="D9" s="155" t="s">
        <v>22</v>
      </c>
      <c r="E9" s="155"/>
      <c r="F9" s="155"/>
      <c r="G9" s="15"/>
      <c r="H9" s="16"/>
    </row>
    <row r="10" spans="1:8" ht="15.75" x14ac:dyDescent="0.25">
      <c r="A10" s="1"/>
      <c r="B10" s="9"/>
      <c r="C10" s="17"/>
      <c r="D10" s="10"/>
      <c r="E10" s="10"/>
      <c r="F10" s="14"/>
      <c r="G10" s="18"/>
      <c r="H10" s="1"/>
    </row>
    <row r="11" spans="1:8" ht="24" thickBot="1" x14ac:dyDescent="0.25">
      <c r="A11" s="1"/>
      <c r="B11" s="152" t="s">
        <v>23</v>
      </c>
      <c r="C11" s="153"/>
      <c r="D11" s="153"/>
      <c r="E11" s="153"/>
      <c r="F11" s="153"/>
      <c r="G11" s="154"/>
      <c r="H11" s="1"/>
    </row>
    <row r="12" spans="1:8" ht="26.25" customHeight="1" x14ac:dyDescent="0.25">
      <c r="A12" s="1"/>
      <c r="B12" s="148" t="s">
        <v>3</v>
      </c>
      <c r="C12" s="148"/>
      <c r="D12" s="148"/>
      <c r="E12" s="148"/>
      <c r="F12" s="148"/>
      <c r="G12" s="148"/>
      <c r="H12" s="1"/>
    </row>
    <row r="13" spans="1:8" ht="30" customHeight="1" thickBot="1" x14ac:dyDescent="0.25">
      <c r="A13" s="1"/>
      <c r="B13" s="156" t="str">
        <f>'7062-2113'!B13:G13</f>
        <v>A LA DATE DU : 31/12/2015</v>
      </c>
      <c r="C13" s="156"/>
      <c r="D13" s="156"/>
      <c r="E13" s="156"/>
      <c r="F13" s="156"/>
      <c r="G13" s="156"/>
      <c r="H13" s="1"/>
    </row>
    <row r="14" spans="1:8" ht="15.75" x14ac:dyDescent="0.25">
      <c r="A14" s="1"/>
      <c r="B14" s="19"/>
      <c r="C14" s="19"/>
      <c r="D14" s="19"/>
      <c r="E14" s="20" t="s">
        <v>4</v>
      </c>
      <c r="F14" s="21" t="s">
        <v>5</v>
      </c>
      <c r="G14" s="1"/>
      <c r="H14" s="1"/>
    </row>
    <row r="15" spans="1:8" ht="15" x14ac:dyDescent="0.2">
      <c r="A15" s="1"/>
      <c r="B15" s="22" t="str">
        <f>'7062-2113'!B15</f>
        <v>Solde fin de mois de Novembre 2015</v>
      </c>
      <c r="C15" s="23"/>
      <c r="D15" s="19"/>
      <c r="E15" s="103">
        <v>15830420.619999999</v>
      </c>
      <c r="F15" s="104"/>
      <c r="G15" s="1"/>
      <c r="H15" s="1"/>
    </row>
    <row r="16" spans="1:8" ht="15" x14ac:dyDescent="0.2">
      <c r="A16" s="1"/>
      <c r="B16" s="157" t="str">
        <f>'7062-2113'!B16:C16</f>
        <v>Opérations du mois de Décembre 2015</v>
      </c>
      <c r="C16" s="157"/>
      <c r="D16" s="19"/>
      <c r="E16" s="103">
        <v>0</v>
      </c>
      <c r="F16" s="104">
        <v>-1462193.27</v>
      </c>
      <c r="G16" s="1"/>
      <c r="H16" s="1"/>
    </row>
    <row r="17" spans="1:8" ht="15.75" customHeight="1" thickBot="1" x14ac:dyDescent="0.3">
      <c r="A17" s="1"/>
      <c r="B17" s="157" t="str">
        <f>'7062-2113'!B17:C17</f>
        <v>Solde fin de mois de Décembre 2015</v>
      </c>
      <c r="C17" s="157"/>
      <c r="D17" s="19"/>
      <c r="E17" s="105">
        <f>SUM(E15+F16*-1)</f>
        <v>17292613.890000001</v>
      </c>
      <c r="F17" s="109"/>
      <c r="G17" s="1"/>
      <c r="H17" s="1"/>
    </row>
    <row r="18" spans="1:8" ht="30" customHeight="1" thickBot="1" x14ac:dyDescent="0.25">
      <c r="A18" s="1"/>
      <c r="B18" s="147" t="s">
        <v>6</v>
      </c>
      <c r="C18" s="147"/>
      <c r="D18" s="147"/>
      <c r="E18" s="147"/>
      <c r="F18" s="147"/>
      <c r="G18" s="147"/>
      <c r="H18" s="1"/>
    </row>
    <row r="19" spans="1:8" ht="15" x14ac:dyDescent="0.2">
      <c r="A19" s="1"/>
      <c r="B19" s="27" t="s">
        <v>7</v>
      </c>
      <c r="C19" s="28" t="s">
        <v>8</v>
      </c>
      <c r="D19" s="29" t="s">
        <v>9</v>
      </c>
      <c r="E19" s="29"/>
      <c r="F19" s="29"/>
      <c r="G19" s="30" t="s">
        <v>10</v>
      </c>
      <c r="H19" s="1"/>
    </row>
    <row r="20" spans="1:8" ht="15.75" x14ac:dyDescent="0.25">
      <c r="A20" s="1"/>
      <c r="B20" s="31" t="s">
        <v>11</v>
      </c>
      <c r="C20" s="32" t="s">
        <v>12</v>
      </c>
      <c r="D20" s="89" t="s">
        <v>11</v>
      </c>
      <c r="E20" s="33" t="s">
        <v>4</v>
      </c>
      <c r="F20" s="33" t="s">
        <v>5</v>
      </c>
      <c r="G20" s="34" t="s">
        <v>13</v>
      </c>
      <c r="H20" s="1"/>
    </row>
    <row r="21" spans="1:8" ht="15.75" thickBot="1" x14ac:dyDescent="0.25">
      <c r="A21" s="1"/>
      <c r="B21" s="35"/>
      <c r="C21" s="36" t="s">
        <v>14</v>
      </c>
      <c r="D21" s="90"/>
      <c r="E21" s="37"/>
      <c r="F21" s="37"/>
      <c r="G21" s="38"/>
      <c r="H21" s="1"/>
    </row>
    <row r="22" spans="1:8" ht="15" x14ac:dyDescent="0.2">
      <c r="A22" s="1"/>
      <c r="B22" s="42"/>
      <c r="C22" s="100"/>
      <c r="D22" s="43"/>
      <c r="E22" s="98"/>
      <c r="F22" s="129"/>
      <c r="G22" s="134"/>
      <c r="H22" s="1"/>
    </row>
    <row r="23" spans="1:8" ht="15" x14ac:dyDescent="0.2">
      <c r="A23" s="1"/>
      <c r="B23" s="42"/>
      <c r="C23" s="100"/>
      <c r="D23" s="43"/>
      <c r="E23" s="98"/>
      <c r="F23" s="129"/>
      <c r="G23" s="134"/>
      <c r="H23" s="1"/>
    </row>
    <row r="24" spans="1:8" ht="15" x14ac:dyDescent="0.2">
      <c r="A24" s="1"/>
      <c r="B24" s="42"/>
      <c r="C24" s="100"/>
      <c r="D24" s="43"/>
      <c r="E24" s="98"/>
      <c r="F24" s="129"/>
      <c r="G24" s="134"/>
      <c r="H24" s="1"/>
    </row>
    <row r="25" spans="1:8" ht="15" x14ac:dyDescent="0.2">
      <c r="A25" s="1"/>
      <c r="B25" s="42"/>
      <c r="C25" s="100"/>
      <c r="D25" s="43"/>
      <c r="E25" s="98"/>
      <c r="F25" s="129"/>
      <c r="G25" s="134"/>
      <c r="H25" s="1"/>
    </row>
    <row r="26" spans="1:8" ht="15" x14ac:dyDescent="0.2">
      <c r="A26" s="1"/>
      <c r="B26" s="42"/>
      <c r="C26" s="100"/>
      <c r="D26" s="43"/>
      <c r="E26" s="98"/>
      <c r="F26" s="129"/>
      <c r="G26" s="134"/>
      <c r="H26" s="1"/>
    </row>
    <row r="27" spans="1:8" ht="15" x14ac:dyDescent="0.2">
      <c r="A27" s="1"/>
      <c r="B27" s="42"/>
      <c r="C27" s="100"/>
      <c r="D27" s="43"/>
      <c r="E27" s="98"/>
      <c r="F27" s="129"/>
      <c r="G27" s="134"/>
      <c r="H27" s="1"/>
    </row>
    <row r="28" spans="1:8" ht="15" x14ac:dyDescent="0.2">
      <c r="A28" s="1"/>
      <c r="B28" s="42"/>
      <c r="C28" s="100"/>
      <c r="D28" s="43"/>
      <c r="E28" s="98"/>
      <c r="F28" s="129"/>
      <c r="G28" s="134"/>
      <c r="H28" s="1"/>
    </row>
    <row r="29" spans="1:8" ht="15" x14ac:dyDescent="0.2">
      <c r="A29" s="1"/>
      <c r="B29" s="42"/>
      <c r="C29" s="100"/>
      <c r="D29" s="43"/>
      <c r="E29" s="98"/>
      <c r="F29" s="129"/>
      <c r="G29" s="134"/>
      <c r="H29" s="1"/>
    </row>
    <row r="30" spans="1:8" ht="15" x14ac:dyDescent="0.2">
      <c r="A30" s="1"/>
      <c r="B30" s="42"/>
      <c r="C30" s="100"/>
      <c r="D30" s="43"/>
      <c r="E30" s="98"/>
      <c r="F30" s="129"/>
      <c r="G30" s="134"/>
      <c r="H30" s="1"/>
    </row>
    <row r="31" spans="1:8" ht="15" x14ac:dyDescent="0.2">
      <c r="A31" s="1"/>
      <c r="B31" s="42"/>
      <c r="C31" s="100"/>
      <c r="D31" s="43"/>
      <c r="E31" s="98"/>
      <c r="F31" s="129"/>
      <c r="G31" s="134"/>
      <c r="H31" s="1"/>
    </row>
    <row r="32" spans="1:8" ht="15.75" thickBot="1" x14ac:dyDescent="0.25">
      <c r="A32" s="1"/>
      <c r="B32" s="46"/>
      <c r="C32" s="118"/>
      <c r="D32" s="47"/>
      <c r="E32" s="127"/>
      <c r="F32" s="99"/>
      <c r="G32" s="132"/>
      <c r="H32" s="1"/>
    </row>
    <row r="33" spans="1:10" ht="23.25" customHeight="1" thickBot="1" x14ac:dyDescent="0.3">
      <c r="A33" s="1"/>
      <c r="B33" s="49"/>
      <c r="C33" s="49"/>
      <c r="D33" s="50" t="s">
        <v>18</v>
      </c>
      <c r="E33" s="93">
        <f>SUM(E22:E32)</f>
        <v>0</v>
      </c>
      <c r="F33" s="93">
        <f>SUM(F22:F32)</f>
        <v>0</v>
      </c>
      <c r="G33" s="49"/>
      <c r="H33" s="1"/>
    </row>
    <row r="34" spans="1:10" ht="28.5" customHeight="1" thickBot="1" x14ac:dyDescent="0.3">
      <c r="A34" s="1"/>
      <c r="B34" s="49"/>
      <c r="C34" s="49"/>
      <c r="D34" s="50" t="s">
        <v>17</v>
      </c>
      <c r="E34" s="128">
        <f>IF((SUM(E22:E32)&gt;SUM(F22:F32)),SUM(E22:E32)-SUM(F22:F32),0)</f>
        <v>0</v>
      </c>
      <c r="F34" s="51" t="str">
        <f>IF((SUM(F22:F32)&gt;SUM(E22:E32)),SUM(F22:F32)-SUM(E22:E32),"")</f>
        <v/>
      </c>
      <c r="G34" s="49"/>
      <c r="H34" s="1"/>
    </row>
    <row r="35" spans="1:10" ht="18" x14ac:dyDescent="0.25">
      <c r="A35" s="1"/>
      <c r="B35" s="49"/>
      <c r="C35" s="53">
        <f>'7062-2113'!C39</f>
        <v>42369</v>
      </c>
      <c r="D35" s="50"/>
      <c r="E35" s="50"/>
      <c r="F35" s="52"/>
      <c r="G35" s="49"/>
      <c r="H35" s="1"/>
    </row>
    <row r="36" spans="1:10" ht="18" x14ac:dyDescent="0.25">
      <c r="A36" s="1"/>
      <c r="B36" s="49"/>
      <c r="C36" s="54" t="s">
        <v>15</v>
      </c>
      <c r="D36" s="49"/>
      <c r="E36" s="49"/>
      <c r="F36" s="116"/>
      <c r="G36" s="126"/>
      <c r="H36" s="1"/>
    </row>
    <row r="37" spans="1:10" ht="18" x14ac:dyDescent="0.25">
      <c r="A37" s="1"/>
      <c r="B37" s="49"/>
      <c r="C37" s="56"/>
      <c r="D37" s="49"/>
      <c r="E37" s="49"/>
      <c r="F37" s="49"/>
      <c r="G37" s="55"/>
      <c r="H37" s="1"/>
    </row>
    <row r="38" spans="1:10" ht="19.5" x14ac:dyDescent="0.35">
      <c r="A38" s="1"/>
      <c r="B38" s="57"/>
      <c r="C38" s="57"/>
      <c r="D38" s="57"/>
      <c r="E38" s="57"/>
      <c r="F38" s="57"/>
      <c r="G38" s="58"/>
      <c r="H38" s="1"/>
    </row>
    <row r="39" spans="1:10" ht="19.5" x14ac:dyDescent="0.35">
      <c r="A39" s="1"/>
      <c r="B39" s="59"/>
      <c r="C39" s="59"/>
      <c r="D39" s="59"/>
      <c r="E39" s="59"/>
      <c r="F39" s="117"/>
      <c r="G39" s="57"/>
      <c r="H39" s="1"/>
    </row>
    <row r="40" spans="1:10" ht="19.5" x14ac:dyDescent="0.35">
      <c r="A40" s="1"/>
      <c r="B40" s="60"/>
      <c r="C40" s="60"/>
      <c r="D40" s="60"/>
      <c r="E40" s="60"/>
      <c r="F40" s="60"/>
      <c r="G40" s="60"/>
      <c r="H40" s="1"/>
    </row>
    <row r="41" spans="1:10" x14ac:dyDescent="0.2">
      <c r="A41" s="1"/>
      <c r="B41" s="16"/>
      <c r="C41" s="16"/>
      <c r="D41" s="16"/>
      <c r="E41" s="16"/>
      <c r="F41" s="16"/>
      <c r="G41" s="16"/>
      <c r="H41" s="1"/>
    </row>
    <row r="42" spans="1:10" ht="20.100000000000001" customHeight="1" x14ac:dyDescent="0.25">
      <c r="A42" s="1"/>
      <c r="B42" s="61"/>
      <c r="C42" s="62"/>
      <c r="D42" s="63"/>
      <c r="E42" s="63"/>
      <c r="F42" s="64"/>
      <c r="G42" s="61"/>
      <c r="H42" s="65"/>
      <c r="I42" s="66"/>
      <c r="J42" s="67"/>
    </row>
    <row r="43" spans="1:10" ht="20.100000000000001" customHeight="1" x14ac:dyDescent="0.25">
      <c r="A43" s="1"/>
      <c r="B43" s="1"/>
      <c r="C43" s="1"/>
      <c r="D43" s="1"/>
      <c r="E43" s="1"/>
      <c r="F43" s="1"/>
      <c r="G43" s="1"/>
      <c r="H43" s="65"/>
      <c r="I43" s="66"/>
      <c r="J43" s="67"/>
    </row>
    <row r="44" spans="1:10" s="1" customFormat="1" ht="20.100000000000001" customHeight="1" x14ac:dyDescent="0.25">
      <c r="H44" s="65"/>
      <c r="I44" s="65"/>
      <c r="J44" s="16"/>
    </row>
    <row r="45" spans="1:10" s="1" customFormat="1" ht="20.100000000000001" customHeight="1" x14ac:dyDescent="0.35">
      <c r="H45" s="60"/>
      <c r="I45" s="65"/>
      <c r="J45" s="16"/>
    </row>
    <row r="46" spans="1:10" s="1" customFormat="1" ht="20.100000000000001" customHeight="1" x14ac:dyDescent="0.35">
      <c r="H46" s="60"/>
      <c r="I46" s="68"/>
    </row>
    <row r="47" spans="1:10" s="1" customFormat="1" ht="20.100000000000001" customHeight="1" x14ac:dyDescent="0.35">
      <c r="H47" s="60"/>
      <c r="I47" s="68"/>
    </row>
    <row r="48" spans="1:10" s="1" customFormat="1" ht="20.100000000000001" customHeight="1" x14ac:dyDescent="0.35">
      <c r="H48" s="60"/>
      <c r="I48" s="68"/>
    </row>
    <row r="49" spans="8:9" s="1" customFormat="1" ht="20.100000000000001" customHeight="1" x14ac:dyDescent="0.35">
      <c r="H49" s="60"/>
      <c r="I49" s="68"/>
    </row>
    <row r="50" spans="8:9" s="1" customFormat="1" ht="20.100000000000001" customHeight="1" x14ac:dyDescent="0.35">
      <c r="H50" s="60"/>
      <c r="I50" s="68"/>
    </row>
    <row r="51" spans="8:9" s="1" customFormat="1" ht="20.100000000000001" customHeight="1" x14ac:dyDescent="0.35">
      <c r="H51" s="60"/>
      <c r="I51" s="68"/>
    </row>
    <row r="52" spans="8:9" s="1" customFormat="1" ht="20.100000000000001" customHeight="1" x14ac:dyDescent="0.35">
      <c r="H52" s="60"/>
      <c r="I52" s="68"/>
    </row>
    <row r="53" spans="8:9" s="1" customFormat="1" ht="20.100000000000001" customHeight="1" x14ac:dyDescent="0.35">
      <c r="H53" s="60"/>
      <c r="I53" s="68"/>
    </row>
    <row r="54" spans="8:9" s="1" customFormat="1" ht="20.100000000000001" customHeight="1" x14ac:dyDescent="0.35">
      <c r="H54" s="60"/>
      <c r="I54" s="68"/>
    </row>
    <row r="55" spans="8:9" s="1" customFormat="1" ht="20.100000000000001" customHeight="1" x14ac:dyDescent="0.35">
      <c r="H55" s="60"/>
      <c r="I55" s="68"/>
    </row>
    <row r="56" spans="8:9" s="1" customFormat="1" ht="20.100000000000001" customHeight="1" x14ac:dyDescent="0.35">
      <c r="H56" s="60"/>
      <c r="I56" s="68"/>
    </row>
    <row r="57" spans="8:9" s="1" customFormat="1" ht="20.100000000000001" customHeight="1" x14ac:dyDescent="0.35">
      <c r="H57" s="60"/>
      <c r="I57" s="68"/>
    </row>
    <row r="58" spans="8:9" s="1" customFormat="1" ht="20.100000000000001" customHeight="1" x14ac:dyDescent="0.35">
      <c r="H58" s="60"/>
      <c r="I58" s="68"/>
    </row>
    <row r="59" spans="8:9" s="1" customFormat="1" ht="20.100000000000001" customHeight="1" x14ac:dyDescent="0.35">
      <c r="H59" s="60"/>
      <c r="I59" s="68"/>
    </row>
    <row r="60" spans="8:9" s="1" customFormat="1" ht="20.100000000000001" customHeight="1" x14ac:dyDescent="0.35">
      <c r="H60" s="60"/>
      <c r="I60" s="68"/>
    </row>
    <row r="61" spans="8:9" ht="20.100000000000001" customHeight="1" x14ac:dyDescent="0.35">
      <c r="H61" s="69"/>
      <c r="I61" s="70"/>
    </row>
    <row r="62" spans="8:9" ht="20.100000000000001" customHeight="1" x14ac:dyDescent="0.35">
      <c r="H62" s="69"/>
      <c r="I62" s="70"/>
    </row>
    <row r="63" spans="8:9" ht="20.100000000000001" customHeight="1" x14ac:dyDescent="0.35">
      <c r="H63" s="69"/>
      <c r="I63" s="70"/>
    </row>
    <row r="64" spans="8:9" ht="20.100000000000001" customHeight="1" x14ac:dyDescent="0.35">
      <c r="H64" s="69"/>
      <c r="I64" s="70"/>
    </row>
    <row r="65" spans="2:9" ht="20.100000000000001" customHeight="1" x14ac:dyDescent="0.35">
      <c r="H65" s="69"/>
      <c r="I65" s="70"/>
    </row>
    <row r="66" spans="2:9" ht="20.100000000000001" customHeight="1" x14ac:dyDescent="0.35">
      <c r="B66" s="67"/>
      <c r="C66" s="67"/>
      <c r="D66" s="67"/>
      <c r="E66" s="67"/>
      <c r="F66" s="67"/>
      <c r="G66" s="71" t="s">
        <v>16</v>
      </c>
      <c r="H66" s="69"/>
      <c r="I66" s="70"/>
    </row>
    <row r="67" spans="2:9" ht="20.100000000000001" customHeight="1" x14ac:dyDescent="0.35">
      <c r="B67" s="72"/>
      <c r="C67" s="72"/>
      <c r="D67" s="72"/>
      <c r="E67" s="72"/>
      <c r="F67" s="67"/>
      <c r="G67" s="67" t="s">
        <v>16</v>
      </c>
      <c r="H67" s="69"/>
      <c r="I67" s="70"/>
    </row>
    <row r="68" spans="2:9" ht="20.100000000000001" customHeight="1" thickBot="1" x14ac:dyDescent="0.4">
      <c r="B68" s="73"/>
      <c r="C68" s="73"/>
      <c r="D68" s="73"/>
      <c r="E68" s="73"/>
      <c r="F68" s="74"/>
      <c r="G68" s="75"/>
      <c r="H68" s="69"/>
      <c r="I68" s="70"/>
    </row>
    <row r="69" spans="2:9" ht="20.100000000000001" customHeight="1" x14ac:dyDescent="0.35">
      <c r="B69" s="76"/>
      <c r="C69" s="73"/>
      <c r="D69" s="77"/>
      <c r="E69" s="77"/>
      <c r="F69" s="74"/>
      <c r="G69" s="78"/>
      <c r="H69" s="69"/>
      <c r="I69" s="70"/>
    </row>
    <row r="70" spans="2:9" ht="20.100000000000001" customHeight="1" x14ac:dyDescent="0.35">
      <c r="B70" s="79"/>
      <c r="C70" s="73"/>
      <c r="D70" s="73"/>
      <c r="E70" s="73"/>
      <c r="F70" s="74"/>
      <c r="G70" s="75"/>
      <c r="H70" s="69"/>
      <c r="I70" s="70"/>
    </row>
    <row r="71" spans="2:9" ht="20.100000000000001" customHeight="1" thickBot="1" x14ac:dyDescent="0.4">
      <c r="B71" s="80"/>
      <c r="C71" s="73"/>
      <c r="D71" s="73"/>
      <c r="E71" s="73"/>
      <c r="F71" s="74"/>
      <c r="G71" s="75"/>
      <c r="H71" s="69"/>
      <c r="I71" s="70"/>
    </row>
    <row r="72" spans="2:9" ht="20.100000000000001" customHeight="1" x14ac:dyDescent="0.35">
      <c r="B72" s="81"/>
      <c r="C72" s="82"/>
      <c r="D72" s="73"/>
      <c r="E72" s="73"/>
      <c r="F72" s="74"/>
      <c r="G72" s="75"/>
      <c r="H72" s="69"/>
      <c r="I72" s="70"/>
    </row>
    <row r="73" spans="2:9" ht="20.100000000000001" customHeight="1" x14ac:dyDescent="0.35">
      <c r="B73" s="81"/>
      <c r="C73" s="82"/>
      <c r="D73" s="73"/>
      <c r="E73" s="73"/>
      <c r="F73" s="74"/>
      <c r="G73" s="75"/>
      <c r="H73" s="69"/>
      <c r="I73" s="70"/>
    </row>
    <row r="74" spans="2:9" ht="20.100000000000001" customHeight="1" x14ac:dyDescent="0.35">
      <c r="B74" s="73"/>
      <c r="C74" s="73"/>
      <c r="D74" s="83"/>
      <c r="E74" s="83"/>
      <c r="F74" s="74"/>
      <c r="G74" s="75"/>
      <c r="H74" s="69"/>
      <c r="I74" s="70"/>
    </row>
    <row r="75" spans="2:9" ht="20.100000000000001" customHeight="1" x14ac:dyDescent="0.35">
      <c r="B75" s="69"/>
      <c r="C75" s="69"/>
      <c r="D75" s="84"/>
      <c r="E75" s="84"/>
      <c r="F75" s="85"/>
      <c r="G75" s="69"/>
      <c r="H75" s="69"/>
      <c r="I75" s="70"/>
    </row>
    <row r="76" spans="2:9" ht="20.100000000000001" customHeight="1" x14ac:dyDescent="0.35">
      <c r="B76" s="83"/>
      <c r="C76" s="83"/>
      <c r="D76" s="86"/>
      <c r="E76" s="86"/>
      <c r="F76" s="87"/>
      <c r="G76" s="83"/>
      <c r="H76" s="83"/>
      <c r="I76" s="70"/>
    </row>
    <row r="77" spans="2:9" ht="20.100000000000001" customHeight="1" x14ac:dyDescent="0.35">
      <c r="B77" s="83"/>
      <c r="C77" s="83"/>
      <c r="D77" s="84"/>
      <c r="E77" s="84"/>
      <c r="F77" s="87"/>
      <c r="G77" s="83"/>
      <c r="H77" s="83"/>
      <c r="I77" s="70"/>
    </row>
    <row r="78" spans="2:9" ht="20.100000000000001" customHeight="1" x14ac:dyDescent="0.35">
      <c r="B78" s="83"/>
      <c r="C78" s="83"/>
      <c r="D78" s="88"/>
      <c r="E78" s="88"/>
      <c r="F78" s="87"/>
      <c r="G78" s="83"/>
      <c r="H78" s="83"/>
      <c r="I78" s="70"/>
    </row>
    <row r="79" spans="2:9" ht="20.100000000000001" customHeight="1" x14ac:dyDescent="0.25">
      <c r="B79" s="84"/>
      <c r="C79" s="83"/>
      <c r="D79" s="83"/>
      <c r="E79" s="83"/>
      <c r="F79" s="83"/>
      <c r="G79" s="83"/>
      <c r="H79" s="83"/>
      <c r="I79" s="70"/>
    </row>
    <row r="80" spans="2:9" ht="20.100000000000001" customHeight="1" x14ac:dyDescent="0.25">
      <c r="B80" s="86"/>
      <c r="C80" s="83"/>
      <c r="D80" s="83"/>
      <c r="E80" s="83"/>
      <c r="F80" s="83"/>
      <c r="G80" s="83"/>
      <c r="H80" s="83"/>
      <c r="I80" s="70"/>
    </row>
    <row r="81" spans="2:9" ht="20.100000000000001" customHeight="1" x14ac:dyDescent="0.25">
      <c r="B81" s="84"/>
      <c r="C81" s="83"/>
      <c r="D81" s="83"/>
      <c r="E81" s="83"/>
      <c r="F81" s="83"/>
      <c r="G81" s="83"/>
      <c r="H81" s="83"/>
      <c r="I81" s="70"/>
    </row>
    <row r="82" spans="2:9" ht="20.100000000000001" customHeight="1" x14ac:dyDescent="0.2">
      <c r="B82" s="88"/>
      <c r="C82" s="88"/>
      <c r="D82" s="88"/>
      <c r="E82" s="88"/>
      <c r="F82" s="88"/>
      <c r="G82" s="88"/>
      <c r="H82" s="88"/>
    </row>
    <row r="83" spans="2:9" ht="20.100000000000001" customHeight="1" x14ac:dyDescent="0.2"/>
  </sheetData>
  <mergeCells count="12">
    <mergeCell ref="B4:G4"/>
    <mergeCell ref="B1:H1"/>
    <mergeCell ref="B2:H2"/>
    <mergeCell ref="B3:H3"/>
    <mergeCell ref="B18:G18"/>
    <mergeCell ref="B12:G12"/>
    <mergeCell ref="B6:G6"/>
    <mergeCell ref="B11:G11"/>
    <mergeCell ref="D9:F9"/>
    <mergeCell ref="B13:G13"/>
    <mergeCell ref="B16:C16"/>
    <mergeCell ref="B17:C17"/>
  </mergeCells>
  <phoneticPr fontId="3" type="noConversion"/>
  <printOptions horizontalCentered="1" verticalCentered="1"/>
  <pageMargins left="0" right="0" top="0" bottom="0" header="0.51181102362204722" footer="0.51181102362204722"/>
  <pageSetup paperSize="9" scale="77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7" enableFormatConditionsCalculation="0">
    <tabColor indexed="13"/>
    <pageSetUpPr fitToPage="1"/>
  </sheetPr>
  <dimension ref="A1:J83"/>
  <sheetViews>
    <sheetView tabSelected="1" workbookViewId="0">
      <selection activeCell="F17" sqref="F17"/>
    </sheetView>
  </sheetViews>
  <sheetFormatPr baseColWidth="10" defaultRowHeight="12.75" x14ac:dyDescent="0.2"/>
  <cols>
    <col min="1" max="1" width="23.7109375" customWidth="1"/>
    <col min="2" max="2" width="20.5703125" customWidth="1"/>
    <col min="3" max="3" width="13.7109375" customWidth="1"/>
    <col min="4" max="4" width="28.7109375" customWidth="1"/>
    <col min="5" max="6" width="19.85546875" customWidth="1"/>
    <col min="7" max="7" width="24.7109375" customWidth="1"/>
    <col min="8" max="8" width="49.42578125" customWidth="1"/>
  </cols>
  <sheetData>
    <row r="1" spans="1:8" ht="23.25" customHeight="1" x14ac:dyDescent="0.35">
      <c r="A1" s="1"/>
      <c r="B1" s="138" t="s">
        <v>34</v>
      </c>
      <c r="C1" s="139"/>
      <c r="D1" s="139"/>
      <c r="E1" s="139"/>
      <c r="F1" s="139"/>
      <c r="G1" s="139"/>
      <c r="H1" s="140"/>
    </row>
    <row r="2" spans="1:8" ht="23.25" customHeight="1" x14ac:dyDescent="0.35">
      <c r="A2" s="1"/>
      <c r="B2" s="141" t="s">
        <v>0</v>
      </c>
      <c r="C2" s="142"/>
      <c r="D2" s="142"/>
      <c r="E2" s="142"/>
      <c r="F2" s="142"/>
      <c r="G2" s="142"/>
      <c r="H2" s="143"/>
    </row>
    <row r="3" spans="1:8" ht="23.25" customHeight="1" thickBot="1" x14ac:dyDescent="0.4">
      <c r="A3" s="1"/>
      <c r="B3" s="144" t="s">
        <v>1</v>
      </c>
      <c r="C3" s="145"/>
      <c r="D3" s="145"/>
      <c r="E3" s="145"/>
      <c r="F3" s="145"/>
      <c r="G3" s="145"/>
      <c r="H3" s="146"/>
    </row>
    <row r="4" spans="1:8" ht="36.75" customHeight="1" x14ac:dyDescent="0.2">
      <c r="A4" s="1"/>
      <c r="B4" s="137" t="s">
        <v>34</v>
      </c>
      <c r="C4" s="137"/>
      <c r="D4" s="137"/>
      <c r="E4" s="137"/>
      <c r="F4" s="137"/>
      <c r="G4" s="137"/>
      <c r="H4" s="1"/>
    </row>
    <row r="5" spans="1:8" ht="33.75" customHeight="1" thickBot="1" x14ac:dyDescent="0.25">
      <c r="A5" s="1"/>
      <c r="B5" s="95" t="str">
        <f>+'7062-2113'!B5</f>
        <v>MOIS De Décembre 2015</v>
      </c>
      <c r="C5" s="2"/>
      <c r="D5" s="3"/>
      <c r="E5" s="3"/>
      <c r="F5" s="4"/>
      <c r="G5" s="96">
        <v>860180</v>
      </c>
      <c r="H5" s="1"/>
    </row>
    <row r="6" spans="1:8" ht="23.25" customHeight="1" thickBot="1" x14ac:dyDescent="0.25">
      <c r="A6" s="1"/>
      <c r="B6" s="149" t="s">
        <v>2</v>
      </c>
      <c r="C6" s="150"/>
      <c r="D6" s="150"/>
      <c r="E6" s="150"/>
      <c r="F6" s="150"/>
      <c r="G6" s="151"/>
      <c r="H6" s="1"/>
    </row>
    <row r="7" spans="1:8" ht="15.75" x14ac:dyDescent="0.25">
      <c r="A7" s="1"/>
      <c r="B7" s="5"/>
      <c r="C7" s="6"/>
      <c r="D7" s="6"/>
      <c r="E7" s="6"/>
      <c r="F7" s="7"/>
      <c r="G7" s="8"/>
      <c r="H7" s="1"/>
    </row>
    <row r="8" spans="1:8" ht="15" x14ac:dyDescent="0.2">
      <c r="A8" s="1"/>
      <c r="B8" s="9"/>
      <c r="C8" s="10"/>
      <c r="D8" s="10"/>
      <c r="E8" s="10"/>
      <c r="F8" s="11"/>
      <c r="G8" s="12"/>
      <c r="H8" s="1"/>
    </row>
    <row r="9" spans="1:8" ht="23.25" x14ac:dyDescent="0.35">
      <c r="A9" s="1"/>
      <c r="B9" s="13"/>
      <c r="C9" s="11"/>
      <c r="D9" s="155" t="s">
        <v>24</v>
      </c>
      <c r="E9" s="155"/>
      <c r="F9" s="155"/>
      <c r="G9" s="15"/>
      <c r="H9" s="16"/>
    </row>
    <row r="10" spans="1:8" ht="15.75" x14ac:dyDescent="0.25">
      <c r="A10" s="1"/>
      <c r="B10" s="9"/>
      <c r="C10" s="17"/>
      <c r="D10" s="10"/>
      <c r="E10" s="10"/>
      <c r="F10" s="14"/>
      <c r="G10" s="18"/>
      <c r="H10" s="1"/>
    </row>
    <row r="11" spans="1:8" ht="24" thickBot="1" x14ac:dyDescent="0.25">
      <c r="A11" s="1"/>
      <c r="B11" s="152" t="s">
        <v>25</v>
      </c>
      <c r="C11" s="153"/>
      <c r="D11" s="153"/>
      <c r="E11" s="153"/>
      <c r="F11" s="153"/>
      <c r="G11" s="154"/>
      <c r="H11" s="1"/>
    </row>
    <row r="12" spans="1:8" ht="26.25" customHeight="1" x14ac:dyDescent="0.25">
      <c r="A12" s="1"/>
      <c r="B12" s="148" t="s">
        <v>3</v>
      </c>
      <c r="C12" s="148"/>
      <c r="D12" s="148"/>
      <c r="E12" s="148"/>
      <c r="F12" s="148"/>
      <c r="G12" s="148"/>
      <c r="H12" s="1"/>
    </row>
    <row r="13" spans="1:8" ht="30" customHeight="1" thickBot="1" x14ac:dyDescent="0.25">
      <c r="A13" s="1"/>
      <c r="B13" s="156" t="str">
        <f>'7062-2113'!B13:G13</f>
        <v>A LA DATE DU : 31/12/2015</v>
      </c>
      <c r="C13" s="156"/>
      <c r="D13" s="156"/>
      <c r="E13" s="156"/>
      <c r="F13" s="156"/>
      <c r="G13" s="156"/>
      <c r="H13" s="1"/>
    </row>
    <row r="14" spans="1:8" ht="15.75" x14ac:dyDescent="0.25">
      <c r="A14" s="1"/>
      <c r="B14" s="19"/>
      <c r="C14" s="19"/>
      <c r="D14" s="19"/>
      <c r="E14" s="20" t="s">
        <v>4</v>
      </c>
      <c r="F14" s="21" t="s">
        <v>5</v>
      </c>
      <c r="G14" s="1"/>
      <c r="H14" s="1"/>
    </row>
    <row r="15" spans="1:8" ht="15" x14ac:dyDescent="0.2">
      <c r="A15" s="1"/>
      <c r="B15" s="22" t="str">
        <f>'7062-2113'!B15</f>
        <v>Solde fin de mois de Novembre 2015</v>
      </c>
      <c r="C15" s="23"/>
      <c r="D15" s="19"/>
      <c r="E15" s="103">
        <v>600000</v>
      </c>
      <c r="F15" s="104"/>
      <c r="G15" s="1"/>
      <c r="H15" s="1"/>
    </row>
    <row r="16" spans="1:8" ht="15" x14ac:dyDescent="0.2">
      <c r="A16" s="1"/>
      <c r="B16" s="157" t="str">
        <f>'7062-2113'!B16:C16</f>
        <v>Opérations du mois de Décembre 2015</v>
      </c>
      <c r="C16" s="157"/>
      <c r="D16" s="19"/>
      <c r="E16" s="103">
        <v>0</v>
      </c>
      <c r="F16" s="125">
        <v>-22580</v>
      </c>
      <c r="G16" s="1"/>
      <c r="H16" s="1"/>
    </row>
    <row r="17" spans="1:8" ht="15.75" customHeight="1" thickBot="1" x14ac:dyDescent="0.3">
      <c r="A17" s="1"/>
      <c r="B17" s="157" t="str">
        <f>'7062-2113'!B17:C17</f>
        <v>Solde fin de mois de Décembre 2015</v>
      </c>
      <c r="C17" s="157"/>
      <c r="D17" s="19"/>
      <c r="E17" s="105">
        <f>E15-F16</f>
        <v>622580</v>
      </c>
      <c r="F17" s="109"/>
      <c r="G17" s="1"/>
      <c r="H17" s="1"/>
    </row>
    <row r="18" spans="1:8" ht="30" customHeight="1" thickBot="1" x14ac:dyDescent="0.25">
      <c r="A18" s="1"/>
      <c r="B18" s="147" t="s">
        <v>6</v>
      </c>
      <c r="C18" s="147"/>
      <c r="D18" s="147"/>
      <c r="E18" s="147"/>
      <c r="F18" s="147"/>
      <c r="G18" s="147"/>
      <c r="H18" s="1"/>
    </row>
    <row r="19" spans="1:8" ht="15" x14ac:dyDescent="0.2">
      <c r="A19" s="1"/>
      <c r="B19" s="27" t="s">
        <v>7</v>
      </c>
      <c r="C19" s="28" t="s">
        <v>8</v>
      </c>
      <c r="D19" s="29" t="s">
        <v>9</v>
      </c>
      <c r="E19" s="29"/>
      <c r="F19" s="29"/>
      <c r="G19" s="30" t="s">
        <v>10</v>
      </c>
      <c r="H19" s="1"/>
    </row>
    <row r="20" spans="1:8" ht="15.75" x14ac:dyDescent="0.25">
      <c r="A20" s="1"/>
      <c r="B20" s="31" t="s">
        <v>11</v>
      </c>
      <c r="C20" s="32" t="s">
        <v>12</v>
      </c>
      <c r="D20" s="89" t="s">
        <v>11</v>
      </c>
      <c r="E20" s="33" t="s">
        <v>4</v>
      </c>
      <c r="F20" s="33" t="s">
        <v>5</v>
      </c>
      <c r="G20" s="34" t="s">
        <v>13</v>
      </c>
      <c r="H20" s="1"/>
    </row>
    <row r="21" spans="1:8" ht="15.75" thickBot="1" x14ac:dyDescent="0.25">
      <c r="A21" s="1"/>
      <c r="B21" s="35"/>
      <c r="C21" s="36" t="s">
        <v>14</v>
      </c>
      <c r="D21" s="90"/>
      <c r="E21" s="37"/>
      <c r="F21" s="37"/>
      <c r="G21" s="38"/>
      <c r="H21" s="1"/>
    </row>
    <row r="22" spans="1:8" ht="15" x14ac:dyDescent="0.2">
      <c r="A22" s="1"/>
      <c r="B22" s="39"/>
      <c r="C22" s="102"/>
      <c r="D22" s="107"/>
      <c r="E22" s="108"/>
      <c r="F22" s="119"/>
      <c r="G22" s="44"/>
      <c r="H22" s="1"/>
    </row>
    <row r="23" spans="1:8" ht="15" x14ac:dyDescent="0.2">
      <c r="A23" s="1"/>
      <c r="B23" s="39"/>
      <c r="C23" s="102"/>
      <c r="D23" s="115"/>
      <c r="E23" s="97"/>
      <c r="F23" s="97"/>
      <c r="G23" s="44"/>
      <c r="H23" s="1"/>
    </row>
    <row r="24" spans="1:8" ht="15" x14ac:dyDescent="0.2">
      <c r="A24" s="1"/>
      <c r="B24" s="39"/>
      <c r="C24" s="102"/>
      <c r="D24" s="110"/>
      <c r="E24" s="97"/>
      <c r="F24" s="97"/>
      <c r="G24" s="44"/>
      <c r="H24" s="1"/>
    </row>
    <row r="25" spans="1:8" ht="15.75" x14ac:dyDescent="0.25">
      <c r="A25" s="1"/>
      <c r="B25" s="112"/>
      <c r="C25" s="124"/>
      <c r="D25" s="113"/>
      <c r="E25" s="114"/>
      <c r="F25" s="97"/>
      <c r="G25" s="44"/>
      <c r="H25" s="1"/>
    </row>
    <row r="26" spans="1:8" ht="15" x14ac:dyDescent="0.2">
      <c r="A26" s="1"/>
      <c r="B26" s="42"/>
      <c r="C26" s="100"/>
      <c r="D26" s="111"/>
      <c r="E26" s="97"/>
      <c r="F26" s="97"/>
      <c r="G26" s="44"/>
      <c r="H26" s="1"/>
    </row>
    <row r="27" spans="1:8" ht="15" x14ac:dyDescent="0.2">
      <c r="A27" s="1"/>
      <c r="B27" s="42"/>
      <c r="C27" s="100"/>
      <c r="D27" s="111"/>
      <c r="E27" s="97"/>
      <c r="F27" s="97"/>
      <c r="G27" s="44"/>
      <c r="H27" s="1"/>
    </row>
    <row r="28" spans="1:8" ht="15" x14ac:dyDescent="0.2">
      <c r="A28" s="1"/>
      <c r="B28" s="42"/>
      <c r="C28" s="100"/>
      <c r="D28" s="43"/>
      <c r="E28" s="97"/>
      <c r="F28" s="97"/>
      <c r="G28" s="44"/>
      <c r="H28" s="1"/>
    </row>
    <row r="29" spans="1:8" ht="15" x14ac:dyDescent="0.2">
      <c r="A29" s="1"/>
      <c r="B29" s="42"/>
      <c r="C29" s="100"/>
      <c r="D29" s="43"/>
      <c r="E29" s="97"/>
      <c r="F29" s="97"/>
      <c r="G29" s="44"/>
      <c r="H29" s="1"/>
    </row>
    <row r="30" spans="1:8" ht="15" x14ac:dyDescent="0.2">
      <c r="A30" s="1"/>
      <c r="B30" s="42"/>
      <c r="C30" s="100"/>
      <c r="D30" s="43"/>
      <c r="E30" s="97"/>
      <c r="F30" s="97"/>
      <c r="G30" s="44"/>
      <c r="H30" s="1"/>
    </row>
    <row r="31" spans="1:8" ht="15" x14ac:dyDescent="0.2">
      <c r="A31" s="1"/>
      <c r="B31" s="42"/>
      <c r="C31" s="100"/>
      <c r="D31" s="43"/>
      <c r="E31" s="97"/>
      <c r="F31" s="97"/>
      <c r="G31" s="44"/>
      <c r="H31" s="1"/>
    </row>
    <row r="32" spans="1:8" ht="15.75" thickBot="1" x14ac:dyDescent="0.25">
      <c r="A32" s="1"/>
      <c r="B32" s="46"/>
      <c r="C32" s="118"/>
      <c r="D32" s="47"/>
      <c r="E32" s="92"/>
      <c r="F32" s="120"/>
      <c r="G32" s="48"/>
      <c r="H32" s="1"/>
    </row>
    <row r="33" spans="1:10" ht="23.25" customHeight="1" thickBot="1" x14ac:dyDescent="0.3">
      <c r="A33" s="1"/>
      <c r="B33" s="49"/>
      <c r="C33" s="49"/>
      <c r="D33" s="50" t="s">
        <v>18</v>
      </c>
      <c r="E33" s="93">
        <f>SUM(E22:E32)</f>
        <v>0</v>
      </c>
      <c r="F33" s="93">
        <f>SUM(F22:F32)</f>
        <v>0</v>
      </c>
      <c r="G33" s="49"/>
      <c r="H33" s="1"/>
    </row>
    <row r="34" spans="1:10" ht="28.5" customHeight="1" thickBot="1" x14ac:dyDescent="0.3">
      <c r="A34" s="1"/>
      <c r="B34" s="49"/>
      <c r="C34" s="49"/>
      <c r="D34" s="50" t="s">
        <v>17</v>
      </c>
      <c r="E34" s="128">
        <f>IF((SUM(E22:E32)&gt;SUM(F22:F32)),SUM(E22:E32)-SUM(F22:F32),0)</f>
        <v>0</v>
      </c>
      <c r="F34" s="51" t="str">
        <f>IF((SUM(F22:F32)&gt;SUM(E22:E32)),SUM(F22:F32)-SUM(E22:E32),"")</f>
        <v/>
      </c>
      <c r="G34" s="49"/>
      <c r="H34" s="1"/>
    </row>
    <row r="35" spans="1:10" ht="18" x14ac:dyDescent="0.25">
      <c r="A35" s="1"/>
      <c r="B35" s="49"/>
      <c r="C35" s="53">
        <f>'7062-2113'!C39</f>
        <v>42369</v>
      </c>
      <c r="D35" s="50"/>
      <c r="E35" s="50"/>
      <c r="F35" s="52"/>
      <c r="G35" s="49"/>
      <c r="H35" s="1"/>
    </row>
    <row r="36" spans="1:10" ht="18" x14ac:dyDescent="0.25">
      <c r="A36" s="1"/>
      <c r="B36" s="49"/>
      <c r="C36" s="54" t="s">
        <v>15</v>
      </c>
      <c r="D36" s="49"/>
      <c r="E36" s="49"/>
      <c r="F36" s="116"/>
      <c r="G36" s="55"/>
      <c r="H36" s="1"/>
    </row>
    <row r="37" spans="1:10" ht="18" x14ac:dyDescent="0.25">
      <c r="A37" s="1"/>
      <c r="B37" s="49"/>
      <c r="C37" s="56"/>
      <c r="D37" s="49"/>
      <c r="E37" s="49"/>
      <c r="F37" s="49"/>
      <c r="G37" s="55"/>
      <c r="H37" s="1"/>
    </row>
    <row r="38" spans="1:10" ht="19.5" x14ac:dyDescent="0.35">
      <c r="A38" s="1"/>
      <c r="B38" s="57"/>
      <c r="C38" s="57"/>
      <c r="D38" s="57"/>
      <c r="E38" s="57"/>
      <c r="F38" s="57"/>
      <c r="G38" s="58"/>
      <c r="H38" s="1"/>
    </row>
    <row r="39" spans="1:10" ht="19.5" x14ac:dyDescent="0.35">
      <c r="A39" s="1"/>
      <c r="B39" s="59"/>
      <c r="C39" s="59"/>
      <c r="D39" s="59"/>
      <c r="E39" s="59"/>
      <c r="F39" s="117"/>
      <c r="G39" s="57"/>
      <c r="H39" s="1"/>
    </row>
    <row r="40" spans="1:10" ht="19.5" x14ac:dyDescent="0.35">
      <c r="A40" s="1"/>
      <c r="B40" s="60"/>
      <c r="C40" s="60"/>
      <c r="D40" s="60"/>
      <c r="E40" s="60"/>
      <c r="F40" s="60"/>
      <c r="G40" s="60"/>
      <c r="H40" s="1"/>
    </row>
    <row r="41" spans="1:10" x14ac:dyDescent="0.2">
      <c r="A41" s="1"/>
      <c r="B41" s="16"/>
      <c r="C41" s="16"/>
      <c r="D41" s="16"/>
      <c r="E41" s="16"/>
      <c r="F41" s="16"/>
      <c r="G41" s="16"/>
      <c r="H41" s="1"/>
    </row>
    <row r="42" spans="1:10" ht="20.100000000000001" customHeight="1" x14ac:dyDescent="0.25">
      <c r="A42" s="1"/>
      <c r="B42" s="61"/>
      <c r="C42" s="62"/>
      <c r="D42" s="63"/>
      <c r="E42" s="63"/>
      <c r="F42" s="64"/>
      <c r="G42" s="61"/>
      <c r="H42" s="65"/>
      <c r="I42" s="66"/>
      <c r="J42" s="67"/>
    </row>
    <row r="43" spans="1:10" ht="20.100000000000001" customHeight="1" x14ac:dyDescent="0.25">
      <c r="A43" s="1"/>
      <c r="B43" s="1"/>
      <c r="C43" s="1"/>
      <c r="D43" s="1"/>
      <c r="E43" s="1"/>
      <c r="F43" s="1"/>
      <c r="G43" s="1"/>
      <c r="H43" s="65"/>
      <c r="I43" s="66"/>
      <c r="J43" s="67"/>
    </row>
    <row r="44" spans="1:10" s="1" customFormat="1" ht="20.100000000000001" customHeight="1" x14ac:dyDescent="0.25">
      <c r="H44" s="65"/>
      <c r="I44" s="65"/>
      <c r="J44" s="16"/>
    </row>
    <row r="45" spans="1:10" s="1" customFormat="1" ht="20.100000000000001" customHeight="1" x14ac:dyDescent="0.35">
      <c r="H45" s="60"/>
      <c r="I45" s="65"/>
      <c r="J45" s="16"/>
    </row>
    <row r="46" spans="1:10" s="1" customFormat="1" ht="20.100000000000001" customHeight="1" x14ac:dyDescent="0.35">
      <c r="H46" s="60"/>
      <c r="I46" s="68"/>
    </row>
    <row r="47" spans="1:10" s="1" customFormat="1" ht="20.100000000000001" customHeight="1" x14ac:dyDescent="0.35">
      <c r="H47" s="60"/>
      <c r="I47" s="68"/>
    </row>
    <row r="48" spans="1:10" s="1" customFormat="1" ht="20.100000000000001" customHeight="1" x14ac:dyDescent="0.35">
      <c r="H48" s="60"/>
      <c r="I48" s="68"/>
    </row>
    <row r="49" spans="8:9" s="1" customFormat="1" ht="20.100000000000001" customHeight="1" x14ac:dyDescent="0.35">
      <c r="H49" s="60"/>
      <c r="I49" s="68"/>
    </row>
    <row r="50" spans="8:9" s="1" customFormat="1" ht="20.100000000000001" customHeight="1" x14ac:dyDescent="0.35">
      <c r="H50" s="60"/>
      <c r="I50" s="68"/>
    </row>
    <row r="51" spans="8:9" s="1" customFormat="1" ht="20.100000000000001" customHeight="1" x14ac:dyDescent="0.35">
      <c r="H51" s="60"/>
      <c r="I51" s="68"/>
    </row>
    <row r="52" spans="8:9" s="1" customFormat="1" ht="20.100000000000001" customHeight="1" x14ac:dyDescent="0.35">
      <c r="H52" s="60"/>
      <c r="I52" s="68"/>
    </row>
    <row r="53" spans="8:9" s="1" customFormat="1" ht="20.100000000000001" customHeight="1" x14ac:dyDescent="0.35">
      <c r="H53" s="60"/>
      <c r="I53" s="68"/>
    </row>
    <row r="54" spans="8:9" s="1" customFormat="1" ht="20.100000000000001" customHeight="1" x14ac:dyDescent="0.35">
      <c r="H54" s="60"/>
      <c r="I54" s="68"/>
    </row>
    <row r="55" spans="8:9" s="1" customFormat="1" ht="20.100000000000001" customHeight="1" x14ac:dyDescent="0.35">
      <c r="H55" s="60"/>
      <c r="I55" s="68"/>
    </row>
    <row r="56" spans="8:9" s="1" customFormat="1" ht="20.100000000000001" customHeight="1" x14ac:dyDescent="0.35">
      <c r="H56" s="60"/>
      <c r="I56" s="68"/>
    </row>
    <row r="57" spans="8:9" s="1" customFormat="1" ht="20.100000000000001" customHeight="1" x14ac:dyDescent="0.35">
      <c r="H57" s="60"/>
      <c r="I57" s="68"/>
    </row>
    <row r="58" spans="8:9" s="1" customFormat="1" ht="20.100000000000001" customHeight="1" x14ac:dyDescent="0.35">
      <c r="H58" s="60"/>
      <c r="I58" s="68"/>
    </row>
    <row r="59" spans="8:9" s="1" customFormat="1" ht="20.100000000000001" customHeight="1" x14ac:dyDescent="0.35">
      <c r="H59" s="60"/>
      <c r="I59" s="68"/>
    </row>
    <row r="60" spans="8:9" s="1" customFormat="1" ht="20.100000000000001" customHeight="1" x14ac:dyDescent="0.35">
      <c r="H60" s="60"/>
      <c r="I60" s="68"/>
    </row>
    <row r="61" spans="8:9" ht="20.100000000000001" customHeight="1" x14ac:dyDescent="0.35">
      <c r="H61" s="69"/>
      <c r="I61" s="70"/>
    </row>
    <row r="62" spans="8:9" ht="20.100000000000001" customHeight="1" x14ac:dyDescent="0.35">
      <c r="H62" s="69"/>
      <c r="I62" s="70"/>
    </row>
    <row r="63" spans="8:9" ht="20.100000000000001" customHeight="1" x14ac:dyDescent="0.35">
      <c r="H63" s="69"/>
      <c r="I63" s="70"/>
    </row>
    <row r="64" spans="8:9" ht="20.100000000000001" customHeight="1" x14ac:dyDescent="0.35">
      <c r="H64" s="69"/>
      <c r="I64" s="70"/>
    </row>
    <row r="65" spans="2:9" ht="20.100000000000001" customHeight="1" x14ac:dyDescent="0.35">
      <c r="H65" s="69"/>
      <c r="I65" s="70"/>
    </row>
    <row r="66" spans="2:9" ht="20.100000000000001" customHeight="1" x14ac:dyDescent="0.35">
      <c r="B66" s="67"/>
      <c r="C66" s="67"/>
      <c r="D66" s="67"/>
      <c r="E66" s="67"/>
      <c r="F66" s="67"/>
      <c r="G66" s="71" t="s">
        <v>16</v>
      </c>
      <c r="H66" s="69"/>
      <c r="I66" s="70"/>
    </row>
    <row r="67" spans="2:9" ht="20.100000000000001" customHeight="1" x14ac:dyDescent="0.35">
      <c r="B67" s="72"/>
      <c r="C67" s="72"/>
      <c r="D67" s="72"/>
      <c r="E67" s="72"/>
      <c r="F67" s="67"/>
      <c r="G67" s="67" t="s">
        <v>16</v>
      </c>
      <c r="H67" s="69"/>
      <c r="I67" s="70"/>
    </row>
    <row r="68" spans="2:9" ht="20.100000000000001" customHeight="1" thickBot="1" x14ac:dyDescent="0.4">
      <c r="B68" s="73"/>
      <c r="C68" s="73"/>
      <c r="D68" s="73"/>
      <c r="E68" s="73"/>
      <c r="F68" s="74"/>
      <c r="G68" s="75"/>
      <c r="H68" s="69"/>
      <c r="I68" s="70"/>
    </row>
    <row r="69" spans="2:9" ht="20.100000000000001" customHeight="1" x14ac:dyDescent="0.35">
      <c r="B69" s="76"/>
      <c r="C69" s="73"/>
      <c r="D69" s="77"/>
      <c r="E69" s="77"/>
      <c r="F69" s="74"/>
      <c r="G69" s="78"/>
      <c r="H69" s="69"/>
      <c r="I69" s="70"/>
    </row>
    <row r="70" spans="2:9" ht="20.100000000000001" customHeight="1" x14ac:dyDescent="0.35">
      <c r="B70" s="79"/>
      <c r="C70" s="73"/>
      <c r="D70" s="73"/>
      <c r="E70" s="73"/>
      <c r="F70" s="74"/>
      <c r="G70" s="75"/>
      <c r="H70" s="69"/>
      <c r="I70" s="70"/>
    </row>
    <row r="71" spans="2:9" ht="20.100000000000001" customHeight="1" thickBot="1" x14ac:dyDescent="0.4">
      <c r="B71" s="80"/>
      <c r="C71" s="73"/>
      <c r="D71" s="73"/>
      <c r="E71" s="73"/>
      <c r="F71" s="74"/>
      <c r="G71" s="75"/>
      <c r="H71" s="69"/>
      <c r="I71" s="70"/>
    </row>
    <row r="72" spans="2:9" ht="20.100000000000001" customHeight="1" x14ac:dyDescent="0.35">
      <c r="B72" s="81"/>
      <c r="C72" s="82"/>
      <c r="D72" s="73"/>
      <c r="E72" s="73"/>
      <c r="F72" s="74"/>
      <c r="G72" s="75"/>
      <c r="H72" s="69"/>
      <c r="I72" s="70"/>
    </row>
    <row r="73" spans="2:9" ht="20.100000000000001" customHeight="1" x14ac:dyDescent="0.35">
      <c r="B73" s="81"/>
      <c r="C73" s="82"/>
      <c r="D73" s="73"/>
      <c r="E73" s="73"/>
      <c r="F73" s="74"/>
      <c r="G73" s="75"/>
      <c r="H73" s="69"/>
      <c r="I73" s="70"/>
    </row>
    <row r="74" spans="2:9" ht="20.100000000000001" customHeight="1" x14ac:dyDescent="0.35">
      <c r="B74" s="73"/>
      <c r="C74" s="73"/>
      <c r="D74" s="83"/>
      <c r="E74" s="83"/>
      <c r="F74" s="74"/>
      <c r="G74" s="75"/>
      <c r="H74" s="69"/>
      <c r="I74" s="70"/>
    </row>
    <row r="75" spans="2:9" ht="20.100000000000001" customHeight="1" x14ac:dyDescent="0.35">
      <c r="B75" s="69"/>
      <c r="C75" s="69"/>
      <c r="D75" s="84"/>
      <c r="E75" s="84"/>
      <c r="F75" s="85"/>
      <c r="G75" s="69"/>
      <c r="H75" s="69"/>
      <c r="I75" s="70"/>
    </row>
    <row r="76" spans="2:9" ht="20.100000000000001" customHeight="1" x14ac:dyDescent="0.35">
      <c r="B76" s="83"/>
      <c r="C76" s="83"/>
      <c r="D76" s="86"/>
      <c r="E76" s="86"/>
      <c r="F76" s="87"/>
      <c r="G76" s="83"/>
      <c r="H76" s="83"/>
      <c r="I76" s="70"/>
    </row>
    <row r="77" spans="2:9" ht="20.100000000000001" customHeight="1" x14ac:dyDescent="0.35">
      <c r="B77" s="83"/>
      <c r="C77" s="83"/>
      <c r="D77" s="84"/>
      <c r="E77" s="84"/>
      <c r="F77" s="87"/>
      <c r="G77" s="83"/>
      <c r="H77" s="83"/>
      <c r="I77" s="70"/>
    </row>
    <row r="78" spans="2:9" ht="20.100000000000001" customHeight="1" x14ac:dyDescent="0.35">
      <c r="B78" s="83"/>
      <c r="C78" s="83"/>
      <c r="D78" s="88"/>
      <c r="E78" s="88"/>
      <c r="F78" s="87"/>
      <c r="G78" s="83"/>
      <c r="H78" s="83"/>
      <c r="I78" s="70"/>
    </row>
    <row r="79" spans="2:9" ht="20.100000000000001" customHeight="1" x14ac:dyDescent="0.25">
      <c r="B79" s="84"/>
      <c r="C79" s="83"/>
      <c r="D79" s="83"/>
      <c r="E79" s="83"/>
      <c r="F79" s="83"/>
      <c r="G79" s="83"/>
      <c r="H79" s="83"/>
      <c r="I79" s="70"/>
    </row>
    <row r="80" spans="2:9" ht="20.100000000000001" customHeight="1" x14ac:dyDescent="0.25">
      <c r="B80" s="86"/>
      <c r="C80" s="83"/>
      <c r="D80" s="83"/>
      <c r="E80" s="83"/>
      <c r="F80" s="83"/>
      <c r="G80" s="83"/>
      <c r="H80" s="83"/>
      <c r="I80" s="70"/>
    </row>
    <row r="81" spans="2:9" ht="20.100000000000001" customHeight="1" x14ac:dyDescent="0.25">
      <c r="B81" s="84"/>
      <c r="C81" s="83"/>
      <c r="D81" s="83"/>
      <c r="E81" s="83"/>
      <c r="F81" s="83"/>
      <c r="G81" s="83"/>
      <c r="H81" s="83"/>
      <c r="I81" s="70"/>
    </row>
    <row r="82" spans="2:9" ht="20.100000000000001" customHeight="1" x14ac:dyDescent="0.2">
      <c r="B82" s="88"/>
      <c r="C82" s="88"/>
      <c r="D82" s="88"/>
      <c r="E82" s="88"/>
      <c r="F82" s="88"/>
      <c r="G82" s="88"/>
      <c r="H82" s="88"/>
    </row>
    <row r="83" spans="2:9" ht="20.100000000000001" customHeight="1" x14ac:dyDescent="0.2"/>
  </sheetData>
  <mergeCells count="12">
    <mergeCell ref="B4:G4"/>
    <mergeCell ref="B1:H1"/>
    <mergeCell ref="B2:H2"/>
    <mergeCell ref="B3:H3"/>
    <mergeCell ref="B18:G18"/>
    <mergeCell ref="B12:G12"/>
    <mergeCell ref="B6:G6"/>
    <mergeCell ref="B11:G11"/>
    <mergeCell ref="D9:F9"/>
    <mergeCell ref="B13:G13"/>
    <mergeCell ref="B16:C16"/>
    <mergeCell ref="B17:C17"/>
  </mergeCells>
  <phoneticPr fontId="3" type="noConversion"/>
  <printOptions horizontalCentered="1" verticalCentered="1"/>
  <pageMargins left="0" right="0" top="0" bottom="0" header="0.51181102362204722" footer="0.51181102362204722"/>
  <pageSetup paperSize="9" scale="7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9" enableFormatConditionsCalculation="0">
    <tabColor indexed="13"/>
    <pageSetUpPr fitToPage="1"/>
  </sheetPr>
  <dimension ref="A1:J78"/>
  <sheetViews>
    <sheetView workbookViewId="0">
      <selection activeCell="F17" sqref="F17"/>
    </sheetView>
  </sheetViews>
  <sheetFormatPr baseColWidth="10" defaultRowHeight="12.75" x14ac:dyDescent="0.2"/>
  <cols>
    <col min="1" max="1" width="23.7109375" customWidth="1"/>
    <col min="2" max="2" width="20.5703125" customWidth="1"/>
    <col min="3" max="3" width="13.7109375" customWidth="1"/>
    <col min="4" max="4" width="28.7109375" customWidth="1"/>
    <col min="5" max="6" width="19.85546875" customWidth="1"/>
    <col min="7" max="7" width="24.7109375" customWidth="1"/>
    <col min="8" max="8" width="49.42578125" customWidth="1"/>
  </cols>
  <sheetData>
    <row r="1" spans="1:8" ht="23.25" customHeight="1" x14ac:dyDescent="0.35">
      <c r="A1" s="1"/>
      <c r="B1" s="138" t="s">
        <v>33</v>
      </c>
      <c r="C1" s="139"/>
      <c r="D1" s="139"/>
      <c r="E1" s="139"/>
      <c r="F1" s="139"/>
      <c r="G1" s="139"/>
      <c r="H1" s="140"/>
    </row>
    <row r="2" spans="1:8" ht="23.25" customHeight="1" x14ac:dyDescent="0.35">
      <c r="A2" s="1"/>
      <c r="B2" s="141" t="s">
        <v>0</v>
      </c>
      <c r="C2" s="142"/>
      <c r="D2" s="142"/>
      <c r="E2" s="142"/>
      <c r="F2" s="142"/>
      <c r="G2" s="142"/>
      <c r="H2" s="143"/>
    </row>
    <row r="3" spans="1:8" ht="23.25" customHeight="1" thickBot="1" x14ac:dyDescent="0.4">
      <c r="A3" s="1"/>
      <c r="B3" s="144" t="s">
        <v>1</v>
      </c>
      <c r="C3" s="145"/>
      <c r="D3" s="145"/>
      <c r="E3" s="145"/>
      <c r="F3" s="145"/>
      <c r="G3" s="145"/>
      <c r="H3" s="146"/>
    </row>
    <row r="4" spans="1:8" ht="36.75" customHeight="1" x14ac:dyDescent="0.2">
      <c r="A4" s="1"/>
      <c r="B4" s="137" t="s">
        <v>33</v>
      </c>
      <c r="C4" s="137"/>
      <c r="D4" s="137"/>
      <c r="E4" s="137"/>
      <c r="F4" s="137"/>
      <c r="G4" s="137"/>
      <c r="H4" s="1"/>
    </row>
    <row r="5" spans="1:8" ht="33.75" customHeight="1" thickBot="1" x14ac:dyDescent="0.25">
      <c r="A5" s="1"/>
      <c r="B5" s="95" t="str">
        <f>+'7062-2113'!B5</f>
        <v>MOIS De Décembre 2015</v>
      </c>
      <c r="C5" s="2"/>
      <c r="D5" s="3"/>
      <c r="E5" s="3"/>
      <c r="F5" s="4"/>
      <c r="G5" s="96">
        <v>860180</v>
      </c>
      <c r="H5" s="1"/>
    </row>
    <row r="6" spans="1:8" ht="23.25" customHeight="1" thickBot="1" x14ac:dyDescent="0.25">
      <c r="A6" s="1"/>
      <c r="B6" s="149" t="s">
        <v>2</v>
      </c>
      <c r="C6" s="150"/>
      <c r="D6" s="150"/>
      <c r="E6" s="150"/>
      <c r="F6" s="150"/>
      <c r="G6" s="151"/>
      <c r="H6" s="1"/>
    </row>
    <row r="7" spans="1:8" ht="15.75" x14ac:dyDescent="0.25">
      <c r="A7" s="1"/>
      <c r="B7" s="5"/>
      <c r="C7" s="6"/>
      <c r="D7" s="6"/>
      <c r="E7" s="6"/>
      <c r="F7" s="7"/>
      <c r="G7" s="8"/>
      <c r="H7" s="1"/>
    </row>
    <row r="8" spans="1:8" ht="15" x14ac:dyDescent="0.2">
      <c r="A8" s="1"/>
      <c r="B8" s="9"/>
      <c r="C8" s="10"/>
      <c r="D8" s="10"/>
      <c r="E8" s="10"/>
      <c r="F8" s="11"/>
      <c r="G8" s="12"/>
      <c r="H8" s="1"/>
    </row>
    <row r="9" spans="1:8" ht="23.25" x14ac:dyDescent="0.35">
      <c r="A9" s="1"/>
      <c r="B9" s="13"/>
      <c r="C9" s="11"/>
      <c r="D9" s="155" t="s">
        <v>26</v>
      </c>
      <c r="E9" s="155"/>
      <c r="F9" s="155"/>
      <c r="G9" s="15"/>
      <c r="H9" s="16"/>
    </row>
    <row r="10" spans="1:8" ht="15.75" x14ac:dyDescent="0.25">
      <c r="A10" s="1"/>
      <c r="B10" s="9"/>
      <c r="C10" s="17"/>
      <c r="D10" s="10"/>
      <c r="E10" s="10"/>
      <c r="F10" s="14"/>
      <c r="G10" s="18"/>
      <c r="H10" s="1"/>
    </row>
    <row r="11" spans="1:8" ht="24" thickBot="1" x14ac:dyDescent="0.25">
      <c r="A11" s="1"/>
      <c r="B11" s="152" t="s">
        <v>21</v>
      </c>
      <c r="C11" s="153"/>
      <c r="D11" s="153"/>
      <c r="E11" s="153"/>
      <c r="F11" s="153"/>
      <c r="G11" s="154"/>
      <c r="H11" s="1"/>
    </row>
    <row r="12" spans="1:8" ht="26.25" customHeight="1" x14ac:dyDescent="0.25">
      <c r="A12" s="1"/>
      <c r="B12" s="148" t="s">
        <v>3</v>
      </c>
      <c r="C12" s="148"/>
      <c r="D12" s="148"/>
      <c r="E12" s="148"/>
      <c r="F12" s="148"/>
      <c r="G12" s="148"/>
      <c r="H12" s="1"/>
    </row>
    <row r="13" spans="1:8" ht="30" customHeight="1" thickBot="1" x14ac:dyDescent="0.25">
      <c r="A13" s="1"/>
      <c r="B13" s="156" t="str">
        <f>'7062-2113'!B13:G13</f>
        <v>A LA DATE DU : 31/12/2015</v>
      </c>
      <c r="C13" s="156"/>
      <c r="D13" s="156"/>
      <c r="E13" s="156"/>
      <c r="F13" s="156"/>
      <c r="G13" s="156"/>
      <c r="H13" s="1"/>
    </row>
    <row r="14" spans="1:8" ht="15.75" x14ac:dyDescent="0.25">
      <c r="A14" s="1"/>
      <c r="B14" s="19"/>
      <c r="C14" s="19"/>
      <c r="D14" s="19"/>
      <c r="E14" s="20" t="s">
        <v>4</v>
      </c>
      <c r="F14" s="21" t="s">
        <v>5</v>
      </c>
      <c r="G14" s="1"/>
      <c r="H14" s="1"/>
    </row>
    <row r="15" spans="1:8" ht="15" x14ac:dyDescent="0.2">
      <c r="A15" s="1"/>
      <c r="B15" s="22" t="str">
        <f>'7062-2113'!B15</f>
        <v>Solde fin de mois de Novembre 2015</v>
      </c>
      <c r="C15" s="23"/>
      <c r="D15" s="19"/>
      <c r="E15" s="24">
        <v>50</v>
      </c>
      <c r="F15" s="104"/>
      <c r="G15" s="1"/>
      <c r="H15" s="1"/>
    </row>
    <row r="16" spans="1:8" ht="15" x14ac:dyDescent="0.2">
      <c r="A16" s="1"/>
      <c r="B16" s="157" t="str">
        <f>'7062-2113'!B16:C16</f>
        <v>Opérations du mois de Décembre 2015</v>
      </c>
      <c r="C16" s="157"/>
      <c r="D16" s="19"/>
      <c r="E16" s="25">
        <v>0</v>
      </c>
      <c r="F16" s="104">
        <v>-300000</v>
      </c>
      <c r="G16" s="1"/>
      <c r="H16" s="1"/>
    </row>
    <row r="17" spans="1:8" ht="15.75" customHeight="1" thickBot="1" x14ac:dyDescent="0.3">
      <c r="A17" s="1"/>
      <c r="B17" s="157" t="str">
        <f>'7062-2113'!B17:C17</f>
        <v>Solde fin de mois de Décembre 2015</v>
      </c>
      <c r="C17" s="157"/>
      <c r="D17" s="19"/>
      <c r="E17" s="26"/>
      <c r="F17" s="106">
        <f>SUM(F16-E16)</f>
        <v>-300000</v>
      </c>
      <c r="G17" s="1"/>
      <c r="H17" s="1"/>
    </row>
    <row r="18" spans="1:8" ht="30" customHeight="1" thickBot="1" x14ac:dyDescent="0.25">
      <c r="A18" s="1"/>
      <c r="B18" s="147" t="s">
        <v>6</v>
      </c>
      <c r="C18" s="147"/>
      <c r="D18" s="147"/>
      <c r="E18" s="147"/>
      <c r="F18" s="147"/>
      <c r="G18" s="147"/>
      <c r="H18" s="1"/>
    </row>
    <row r="19" spans="1:8" ht="15" x14ac:dyDescent="0.2">
      <c r="A19" s="1"/>
      <c r="B19" s="27" t="s">
        <v>7</v>
      </c>
      <c r="C19" s="28" t="s">
        <v>8</v>
      </c>
      <c r="D19" s="29" t="s">
        <v>9</v>
      </c>
      <c r="E19" s="29"/>
      <c r="F19" s="29"/>
      <c r="G19" s="30" t="s">
        <v>10</v>
      </c>
      <c r="H19" s="1"/>
    </row>
    <row r="20" spans="1:8" ht="15.75" x14ac:dyDescent="0.25">
      <c r="A20" s="1"/>
      <c r="B20" s="31" t="s">
        <v>11</v>
      </c>
      <c r="C20" s="32" t="s">
        <v>12</v>
      </c>
      <c r="D20" s="89" t="s">
        <v>11</v>
      </c>
      <c r="E20" s="33" t="s">
        <v>4</v>
      </c>
      <c r="F20" s="33" t="s">
        <v>5</v>
      </c>
      <c r="G20" s="34" t="s">
        <v>13</v>
      </c>
      <c r="H20" s="1"/>
    </row>
    <row r="21" spans="1:8" ht="15.75" thickBot="1" x14ac:dyDescent="0.25">
      <c r="A21" s="1"/>
      <c r="B21" s="35"/>
      <c r="C21" s="36" t="s">
        <v>14</v>
      </c>
      <c r="D21" s="90"/>
      <c r="E21" s="37"/>
      <c r="F21" s="37"/>
      <c r="G21" s="38"/>
      <c r="H21" s="1"/>
    </row>
    <row r="22" spans="1:8" ht="15" x14ac:dyDescent="0.2">
      <c r="A22" s="1"/>
      <c r="B22" s="39"/>
      <c r="C22" s="102"/>
      <c r="D22" s="107"/>
      <c r="E22" s="108"/>
      <c r="F22" s="119"/>
      <c r="G22" s="40"/>
      <c r="H22" s="41"/>
    </row>
    <row r="23" spans="1:8" ht="15" x14ac:dyDescent="0.2">
      <c r="A23" s="1"/>
      <c r="B23" s="39"/>
      <c r="C23" s="102"/>
      <c r="D23" s="115"/>
      <c r="E23" s="97"/>
      <c r="F23" s="97"/>
      <c r="G23" s="44"/>
      <c r="H23" s="1"/>
    </row>
    <row r="24" spans="1:8" ht="15" x14ac:dyDescent="0.2">
      <c r="A24" s="1"/>
      <c r="B24" s="39"/>
      <c r="C24" s="102"/>
      <c r="D24" s="110"/>
      <c r="E24" s="97"/>
      <c r="F24" s="97"/>
      <c r="G24" s="44"/>
      <c r="H24" s="1"/>
    </row>
    <row r="25" spans="1:8" ht="15" x14ac:dyDescent="0.2">
      <c r="A25" s="1"/>
      <c r="B25" s="39"/>
      <c r="C25" s="121"/>
      <c r="D25" s="110"/>
      <c r="E25" s="131"/>
      <c r="F25" s="101"/>
      <c r="G25" s="44"/>
      <c r="H25" s="45"/>
    </row>
    <row r="26" spans="1:8" ht="15" x14ac:dyDescent="0.2">
      <c r="A26" s="1"/>
      <c r="B26" s="42"/>
      <c r="C26" s="122"/>
      <c r="D26" s="43"/>
      <c r="E26" s="91"/>
      <c r="F26" s="97"/>
      <c r="G26" s="44"/>
      <c r="H26" s="1"/>
    </row>
    <row r="27" spans="1:8" ht="15.75" thickBot="1" x14ac:dyDescent="0.25">
      <c r="A27" s="1"/>
      <c r="B27" s="46"/>
      <c r="C27" s="123"/>
      <c r="D27" s="47"/>
      <c r="E27" s="92"/>
      <c r="F27" s="120"/>
      <c r="G27" s="48"/>
      <c r="H27" s="1"/>
    </row>
    <row r="28" spans="1:8" ht="23.25" customHeight="1" thickBot="1" x14ac:dyDescent="0.3">
      <c r="A28" s="1"/>
      <c r="B28" s="49"/>
      <c r="C28" s="49"/>
      <c r="D28" s="50" t="s">
        <v>18</v>
      </c>
      <c r="E28" s="93">
        <f>SUM(E22:E27)</f>
        <v>0</v>
      </c>
      <c r="F28" s="93">
        <f>SUM(F22:F27)</f>
        <v>0</v>
      </c>
      <c r="G28" s="49"/>
      <c r="H28" s="1"/>
    </row>
    <row r="29" spans="1:8" ht="28.5" customHeight="1" thickBot="1" x14ac:dyDescent="0.3">
      <c r="A29" s="1"/>
      <c r="B29" s="49"/>
      <c r="C29" s="49"/>
      <c r="D29" s="50" t="s">
        <v>17</v>
      </c>
      <c r="E29" s="94">
        <f>IF((SUM(E22:E27)&gt;SUM(F22:F27)),SUM(E22:E27)-SUM(F22:F27),0)</f>
        <v>0</v>
      </c>
      <c r="F29" s="130" t="str">
        <f>IF((SUM(F22:F27)&gt;SUM(E22:E27)),SUM(F22:F27)-SUM(E22:E27),"")</f>
        <v/>
      </c>
      <c r="G29" s="49"/>
      <c r="H29" s="1"/>
    </row>
    <row r="30" spans="1:8" ht="18" x14ac:dyDescent="0.25">
      <c r="A30" s="1"/>
      <c r="B30" s="49"/>
      <c r="C30" s="53">
        <f>'7062-2113'!C39</f>
        <v>42369</v>
      </c>
      <c r="D30" s="50"/>
      <c r="E30" s="50"/>
      <c r="F30" s="52"/>
      <c r="G30" s="49"/>
      <c r="H30" s="1"/>
    </row>
    <row r="31" spans="1:8" ht="18" x14ac:dyDescent="0.25">
      <c r="A31" s="1"/>
      <c r="B31" s="49"/>
      <c r="C31" s="54" t="s">
        <v>15</v>
      </c>
      <c r="D31" s="49"/>
      <c r="E31" s="49"/>
      <c r="F31" s="49"/>
      <c r="G31" s="55"/>
      <c r="H31" s="1"/>
    </row>
    <row r="32" spans="1:8" ht="18" x14ac:dyDescent="0.25">
      <c r="A32" s="1"/>
      <c r="B32" s="49"/>
      <c r="C32" s="56"/>
      <c r="D32" s="49"/>
      <c r="E32" s="49"/>
      <c r="F32" s="49"/>
      <c r="G32" s="55"/>
      <c r="H32" s="1"/>
    </row>
    <row r="33" spans="1:10" ht="19.5" x14ac:dyDescent="0.35">
      <c r="A33" s="1"/>
      <c r="B33" s="57"/>
      <c r="C33" s="57"/>
      <c r="D33" s="57"/>
      <c r="E33" s="57"/>
      <c r="F33" s="57"/>
      <c r="G33" s="58"/>
      <c r="H33" s="1"/>
    </row>
    <row r="34" spans="1:10" ht="19.5" x14ac:dyDescent="0.35">
      <c r="A34" s="1"/>
      <c r="B34" s="59"/>
      <c r="C34" s="59"/>
      <c r="D34" s="59"/>
      <c r="E34" s="59"/>
      <c r="F34" s="57"/>
      <c r="G34" s="57"/>
      <c r="H34" s="1"/>
    </row>
    <row r="35" spans="1:10" ht="19.5" x14ac:dyDescent="0.35">
      <c r="A35" s="1"/>
      <c r="B35" s="60"/>
      <c r="C35" s="60"/>
      <c r="D35" s="60"/>
      <c r="E35" s="60"/>
      <c r="F35" s="60"/>
      <c r="G35" s="60"/>
      <c r="H35" s="1"/>
    </row>
    <row r="36" spans="1:10" x14ac:dyDescent="0.2">
      <c r="A36" s="1"/>
      <c r="B36" s="16"/>
      <c r="C36" s="16"/>
      <c r="D36" s="16"/>
      <c r="E36" s="16"/>
      <c r="F36" s="16"/>
      <c r="G36" s="16"/>
      <c r="H36" s="1"/>
    </row>
    <row r="37" spans="1:10" ht="20.100000000000001" customHeight="1" x14ac:dyDescent="0.25">
      <c r="A37" s="1"/>
      <c r="B37" s="61"/>
      <c r="C37" s="62"/>
      <c r="D37" s="63"/>
      <c r="E37" s="63"/>
      <c r="F37" s="64"/>
      <c r="G37" s="61"/>
      <c r="H37" s="65"/>
      <c r="I37" s="66"/>
      <c r="J37" s="67"/>
    </row>
    <row r="38" spans="1:10" ht="20.100000000000001" customHeight="1" x14ac:dyDescent="0.25">
      <c r="A38" s="1"/>
      <c r="B38" s="1"/>
      <c r="C38" s="1"/>
      <c r="D38" s="1"/>
      <c r="E38" s="1"/>
      <c r="F38" s="1"/>
      <c r="G38" s="1"/>
      <c r="H38" s="65"/>
      <c r="I38" s="66"/>
      <c r="J38" s="67"/>
    </row>
    <row r="39" spans="1:10" s="1" customFormat="1" ht="20.100000000000001" customHeight="1" x14ac:dyDescent="0.25">
      <c r="H39" s="65"/>
      <c r="I39" s="65"/>
      <c r="J39" s="16"/>
    </row>
    <row r="40" spans="1:10" s="1" customFormat="1" ht="20.100000000000001" customHeight="1" x14ac:dyDescent="0.35">
      <c r="H40" s="60"/>
      <c r="I40" s="65"/>
      <c r="J40" s="16"/>
    </row>
    <row r="41" spans="1:10" s="1" customFormat="1" ht="20.100000000000001" customHeight="1" x14ac:dyDescent="0.35">
      <c r="H41" s="60"/>
      <c r="I41" s="68"/>
    </row>
    <row r="42" spans="1:10" s="1" customFormat="1" ht="20.100000000000001" customHeight="1" x14ac:dyDescent="0.35">
      <c r="H42" s="60"/>
      <c r="I42" s="68"/>
    </row>
    <row r="43" spans="1:10" s="1" customFormat="1" ht="20.100000000000001" customHeight="1" x14ac:dyDescent="0.35">
      <c r="H43" s="60"/>
      <c r="I43" s="68"/>
    </row>
    <row r="44" spans="1:10" s="1" customFormat="1" ht="20.100000000000001" customHeight="1" x14ac:dyDescent="0.35">
      <c r="H44" s="60"/>
      <c r="I44" s="68"/>
    </row>
    <row r="45" spans="1:10" s="1" customFormat="1" ht="20.100000000000001" customHeight="1" x14ac:dyDescent="0.35">
      <c r="H45" s="60"/>
      <c r="I45" s="68"/>
    </row>
    <row r="46" spans="1:10" s="1" customFormat="1" ht="20.100000000000001" customHeight="1" x14ac:dyDescent="0.35">
      <c r="H46" s="60"/>
      <c r="I46" s="68"/>
    </row>
    <row r="47" spans="1:10" s="1" customFormat="1" ht="20.100000000000001" customHeight="1" x14ac:dyDescent="0.35">
      <c r="H47" s="60"/>
      <c r="I47" s="68"/>
    </row>
    <row r="48" spans="1:10" s="1" customFormat="1" ht="20.100000000000001" customHeight="1" x14ac:dyDescent="0.35">
      <c r="H48" s="60"/>
      <c r="I48" s="68"/>
    </row>
    <row r="49" spans="2:9" s="1" customFormat="1" ht="20.100000000000001" customHeight="1" x14ac:dyDescent="0.35">
      <c r="H49" s="60"/>
      <c r="I49" s="68"/>
    </row>
    <row r="50" spans="2:9" s="1" customFormat="1" ht="20.100000000000001" customHeight="1" x14ac:dyDescent="0.35">
      <c r="H50" s="60"/>
      <c r="I50" s="68"/>
    </row>
    <row r="51" spans="2:9" s="1" customFormat="1" ht="20.100000000000001" customHeight="1" x14ac:dyDescent="0.35">
      <c r="H51" s="60"/>
      <c r="I51" s="68"/>
    </row>
    <row r="52" spans="2:9" s="1" customFormat="1" ht="20.100000000000001" customHeight="1" x14ac:dyDescent="0.35">
      <c r="H52" s="60"/>
      <c r="I52" s="68"/>
    </row>
    <row r="53" spans="2:9" s="1" customFormat="1" ht="20.100000000000001" customHeight="1" x14ac:dyDescent="0.35">
      <c r="H53" s="60"/>
      <c r="I53" s="68"/>
    </row>
    <row r="54" spans="2:9" s="1" customFormat="1" ht="20.100000000000001" customHeight="1" x14ac:dyDescent="0.35">
      <c r="H54" s="60"/>
      <c r="I54" s="68"/>
    </row>
    <row r="55" spans="2:9" s="1" customFormat="1" ht="20.100000000000001" customHeight="1" x14ac:dyDescent="0.35">
      <c r="H55" s="60"/>
      <c r="I55" s="68"/>
    </row>
    <row r="56" spans="2:9" ht="20.100000000000001" customHeight="1" x14ac:dyDescent="0.35">
      <c r="H56" s="69"/>
      <c r="I56" s="70"/>
    </row>
    <row r="57" spans="2:9" ht="20.100000000000001" customHeight="1" x14ac:dyDescent="0.35">
      <c r="H57" s="69"/>
      <c r="I57" s="70"/>
    </row>
    <row r="58" spans="2:9" ht="20.100000000000001" customHeight="1" x14ac:dyDescent="0.35">
      <c r="H58" s="69"/>
      <c r="I58" s="70"/>
    </row>
    <row r="59" spans="2:9" ht="20.100000000000001" customHeight="1" x14ac:dyDescent="0.35">
      <c r="H59" s="69"/>
      <c r="I59" s="70"/>
    </row>
    <row r="60" spans="2:9" ht="20.100000000000001" customHeight="1" x14ac:dyDescent="0.35">
      <c r="H60" s="69"/>
      <c r="I60" s="70"/>
    </row>
    <row r="61" spans="2:9" ht="20.100000000000001" customHeight="1" x14ac:dyDescent="0.35">
      <c r="B61" s="67"/>
      <c r="C61" s="67"/>
      <c r="D61" s="67"/>
      <c r="E61" s="67"/>
      <c r="F61" s="67"/>
      <c r="G61" s="71" t="s">
        <v>16</v>
      </c>
      <c r="H61" s="69"/>
      <c r="I61" s="70"/>
    </row>
    <row r="62" spans="2:9" ht="20.100000000000001" customHeight="1" x14ac:dyDescent="0.35">
      <c r="B62" s="72"/>
      <c r="C62" s="72"/>
      <c r="D62" s="72"/>
      <c r="E62" s="72"/>
      <c r="F62" s="67"/>
      <c r="G62" s="67" t="s">
        <v>16</v>
      </c>
      <c r="H62" s="69"/>
      <c r="I62" s="70"/>
    </row>
    <row r="63" spans="2:9" ht="20.100000000000001" customHeight="1" thickBot="1" x14ac:dyDescent="0.4">
      <c r="B63" s="73"/>
      <c r="C63" s="73"/>
      <c r="D63" s="73"/>
      <c r="E63" s="73"/>
      <c r="F63" s="74"/>
      <c r="G63" s="75"/>
      <c r="H63" s="69"/>
      <c r="I63" s="70"/>
    </row>
    <row r="64" spans="2:9" ht="20.100000000000001" customHeight="1" x14ac:dyDescent="0.35">
      <c r="B64" s="76"/>
      <c r="C64" s="73"/>
      <c r="D64" s="77"/>
      <c r="E64" s="77"/>
      <c r="F64" s="74"/>
      <c r="G64" s="78"/>
      <c r="H64" s="69"/>
      <c r="I64" s="70"/>
    </row>
    <row r="65" spans="2:9" ht="20.100000000000001" customHeight="1" x14ac:dyDescent="0.35">
      <c r="B65" s="79"/>
      <c r="C65" s="73"/>
      <c r="D65" s="73"/>
      <c r="E65" s="73"/>
      <c r="F65" s="74"/>
      <c r="G65" s="75"/>
      <c r="H65" s="69"/>
      <c r="I65" s="70"/>
    </row>
    <row r="66" spans="2:9" ht="20.100000000000001" customHeight="1" thickBot="1" x14ac:dyDescent="0.4">
      <c r="B66" s="80"/>
      <c r="C66" s="73"/>
      <c r="D66" s="73"/>
      <c r="E66" s="73"/>
      <c r="F66" s="74"/>
      <c r="G66" s="75"/>
      <c r="H66" s="69"/>
      <c r="I66" s="70"/>
    </row>
    <row r="67" spans="2:9" ht="20.100000000000001" customHeight="1" x14ac:dyDescent="0.35">
      <c r="B67" s="81"/>
      <c r="C67" s="82"/>
      <c r="D67" s="73"/>
      <c r="E67" s="73"/>
      <c r="F67" s="74"/>
      <c r="G67" s="75"/>
      <c r="H67" s="69"/>
      <c r="I67" s="70"/>
    </row>
    <row r="68" spans="2:9" ht="20.100000000000001" customHeight="1" x14ac:dyDescent="0.35">
      <c r="B68" s="81"/>
      <c r="C68" s="82"/>
      <c r="D68" s="73"/>
      <c r="E68" s="73"/>
      <c r="F68" s="74"/>
      <c r="G68" s="75"/>
      <c r="H68" s="69"/>
      <c r="I68" s="70"/>
    </row>
    <row r="69" spans="2:9" ht="20.100000000000001" customHeight="1" x14ac:dyDescent="0.35">
      <c r="B69" s="73"/>
      <c r="C69" s="73"/>
      <c r="D69" s="83"/>
      <c r="E69" s="83"/>
      <c r="F69" s="74"/>
      <c r="G69" s="75"/>
      <c r="H69" s="69"/>
      <c r="I69" s="70"/>
    </row>
    <row r="70" spans="2:9" ht="20.100000000000001" customHeight="1" x14ac:dyDescent="0.35">
      <c r="B70" s="69"/>
      <c r="C70" s="69"/>
      <c r="D70" s="84"/>
      <c r="E70" s="84"/>
      <c r="F70" s="85"/>
      <c r="G70" s="69"/>
      <c r="H70" s="69"/>
      <c r="I70" s="70"/>
    </row>
    <row r="71" spans="2:9" ht="20.100000000000001" customHeight="1" x14ac:dyDescent="0.35">
      <c r="B71" s="83"/>
      <c r="C71" s="83"/>
      <c r="D71" s="86"/>
      <c r="E71" s="86"/>
      <c r="F71" s="87"/>
      <c r="G71" s="83"/>
      <c r="H71" s="83"/>
      <c r="I71" s="70"/>
    </row>
    <row r="72" spans="2:9" ht="20.100000000000001" customHeight="1" x14ac:dyDescent="0.35">
      <c r="B72" s="83"/>
      <c r="C72" s="83"/>
      <c r="D72" s="84"/>
      <c r="E72" s="84"/>
      <c r="F72" s="87"/>
      <c r="G72" s="83"/>
      <c r="H72" s="83"/>
      <c r="I72" s="70"/>
    </row>
    <row r="73" spans="2:9" ht="20.100000000000001" customHeight="1" x14ac:dyDescent="0.35">
      <c r="B73" s="83"/>
      <c r="C73" s="83"/>
      <c r="D73" s="88"/>
      <c r="E73" s="88"/>
      <c r="F73" s="87"/>
      <c r="G73" s="83"/>
      <c r="H73" s="83"/>
      <c r="I73" s="70"/>
    </row>
    <row r="74" spans="2:9" ht="20.100000000000001" customHeight="1" x14ac:dyDescent="0.25">
      <c r="B74" s="84"/>
      <c r="C74" s="83"/>
      <c r="D74" s="83"/>
      <c r="E74" s="83"/>
      <c r="F74" s="83"/>
      <c r="G74" s="83"/>
      <c r="H74" s="83"/>
      <c r="I74" s="70"/>
    </row>
    <row r="75" spans="2:9" ht="20.100000000000001" customHeight="1" x14ac:dyDescent="0.25">
      <c r="B75" s="86"/>
      <c r="C75" s="83"/>
      <c r="D75" s="83"/>
      <c r="E75" s="83"/>
      <c r="F75" s="83"/>
      <c r="G75" s="83"/>
      <c r="H75" s="83"/>
      <c r="I75" s="70"/>
    </row>
    <row r="76" spans="2:9" ht="20.100000000000001" customHeight="1" x14ac:dyDescent="0.25">
      <c r="B76" s="84"/>
      <c r="C76" s="83"/>
      <c r="D76" s="83"/>
      <c r="E76" s="83"/>
      <c r="F76" s="83"/>
      <c r="G76" s="83"/>
      <c r="H76" s="83"/>
      <c r="I76" s="70"/>
    </row>
    <row r="77" spans="2:9" ht="20.100000000000001" customHeight="1" x14ac:dyDescent="0.2">
      <c r="B77" s="88"/>
      <c r="C77" s="88"/>
      <c r="D77" s="88"/>
      <c r="E77" s="88"/>
      <c r="F77" s="88"/>
      <c r="G77" s="88"/>
      <c r="H77" s="88"/>
    </row>
    <row r="78" spans="2:9" ht="20.100000000000001" customHeight="1" x14ac:dyDescent="0.2"/>
  </sheetData>
  <mergeCells count="12">
    <mergeCell ref="B1:H1"/>
    <mergeCell ref="B2:H2"/>
    <mergeCell ref="B3:H3"/>
    <mergeCell ref="B18:G18"/>
    <mergeCell ref="B16:C16"/>
    <mergeCell ref="B17:C17"/>
    <mergeCell ref="B4:G4"/>
    <mergeCell ref="B12:G12"/>
    <mergeCell ref="B6:G6"/>
    <mergeCell ref="B11:G11"/>
    <mergeCell ref="D9:F9"/>
    <mergeCell ref="B13:G13"/>
  </mergeCells>
  <phoneticPr fontId="3" type="noConversion"/>
  <printOptions horizontalCentered="1" verticalCentered="1"/>
  <pageMargins left="0" right="0" top="0" bottom="0" header="0.51181102362204722" footer="0.51181102362204722"/>
  <pageSetup paperSize="9" scale="7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7062-2113</vt:lpstr>
      <vt:lpstr>7062-2120</vt:lpstr>
      <vt:lpstr>7062-2251</vt:lpstr>
      <vt:lpstr>7062-2253</vt:lpstr>
      <vt:lpstr>'7062-2113'!Zone_d_impression</vt:lpstr>
      <vt:lpstr>'7062-2120'!Zone_d_impression</vt:lpstr>
      <vt:lpstr>'7062-2251'!Zone_d_impression</vt:lpstr>
      <vt:lpstr>'7062-2253'!Zone_d_impression</vt:lpstr>
    </vt:vector>
  </TitlesOfParts>
  <Company>La Banque Postale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Richard</dc:creator>
  <cp:lastModifiedBy>Chrystelle MOLINA</cp:lastModifiedBy>
  <cp:lastPrinted>2015-06-30T14:12:26Z</cp:lastPrinted>
  <dcterms:created xsi:type="dcterms:W3CDTF">2008-09-11T12:28:47Z</dcterms:created>
  <dcterms:modified xsi:type="dcterms:W3CDTF">2016-01-27T14:46:45Z</dcterms:modified>
</cp:coreProperties>
</file>