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Cache/pivotCacheDefinition8.xml" ContentType="application/vnd.openxmlformats-officedocument.spreadsheetml.pivotCacheDefinition+xml"/>
  <Override PartName="/xl/pivotCache/pivotCacheDefinition9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4.xml" ContentType="application/vnd.openxmlformats-officedocument.spreadsheetml.tabl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5.xml" ContentType="application/vnd.openxmlformats-officedocument.spreadsheetml.table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trlProps/ctrlProp6.xml" ContentType="application/vnd.ms-excel.controlproperties+xml"/>
  <Override PartName="/xl/tables/table6.xml" ContentType="application/vnd.openxmlformats-officedocument.spreadsheetml.table+xml"/>
  <Override PartName="/xl/pivotTables/pivotTable7.xml" ContentType="application/vnd.openxmlformats-officedocument.spreadsheetml.pivotTable+xml"/>
  <Override PartName="/xl/drawings/drawing7.xml" ContentType="application/vnd.openxmlformats-officedocument.drawing+xml"/>
  <Override PartName="/xl/ctrlProps/ctrlProp7.xml" ContentType="application/vnd.ms-excel.controlproperties+xml"/>
  <Override PartName="/xl/tables/table7.xml" ContentType="application/vnd.openxmlformats-officedocument.spreadsheetml.table+xml"/>
  <Override PartName="/xl/pivotTables/pivotTable8.xml" ContentType="application/vnd.openxmlformats-officedocument.spreadsheetml.pivotTable+xml"/>
  <Override PartName="/xl/drawings/drawing8.xml" ContentType="application/vnd.openxmlformats-officedocument.drawing+xml"/>
  <Override PartName="/xl/ctrlProps/ctrlProp8.xml" ContentType="application/vnd.ms-excel.controlproperties+xml"/>
  <Override PartName="/xl/tables/table8.xml" ContentType="application/vnd.openxmlformats-officedocument.spreadsheetml.table+xml"/>
  <Override PartName="/xl/pivotTables/pivotTable9.xml" ContentType="application/vnd.openxmlformats-officedocument.spreadsheetml.pivotTable+xml"/>
  <Override PartName="/xl/drawings/drawing9.xml" ContentType="application/vnd.openxmlformats-officedocument.drawing+xml"/>
  <Override PartName="/xl/ctrlProps/ctrlProp9.xml" ContentType="application/vnd.ms-excel.controlproperties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forum\"/>
    </mc:Choice>
  </mc:AlternateContent>
  <xr:revisionPtr revIDLastSave="0" documentId="13_ncr:1_{A25D95B0-FAB5-4173-B581-CE94FEE279AC}" xr6:coauthVersionLast="33" xr6:coauthVersionMax="33" xr10:uidLastSave="{00000000-0000-0000-0000-000000000000}"/>
  <bookViews>
    <workbookView xWindow="0" yWindow="0" windowWidth="24000" windowHeight="9525" firstSheet="5" activeTab="9" xr2:uid="{00000000-000D-0000-FFFF-FFFF00000000}"/>
  </bookViews>
  <sheets>
    <sheet name="Modèle" sheetId="2" r:id="rId1"/>
    <sheet name="01 06 noisette" sheetId="8" r:id="rId2"/>
    <sheet name="04 06 framboise" sheetId="9" r:id="rId3"/>
    <sheet name="05 06 vanille" sheetId="10" r:id="rId4"/>
    <sheet name="06 06 chocolat" sheetId="11" r:id="rId5"/>
    <sheet name="07 06 pech poi oran" sheetId="12" r:id="rId6"/>
    <sheet name="08 06 cit moj" sheetId="14" r:id="rId7"/>
    <sheet name="11 06 mng fraise" sheetId="15" r:id="rId8"/>
    <sheet name="12 06 yaourt" sheetId="16" r:id="rId9"/>
    <sheet name="synthese" sheetId="17" r:id="rId10"/>
  </sheets>
  <calcPr calcId="179017"/>
  <pivotCaches>
    <pivotCache cacheId="0" r:id="rId11"/>
    <pivotCache cacheId="1" r:id="rId12"/>
    <pivotCache cacheId="2" r:id="rId13"/>
    <pivotCache cacheId="3" r:id="rId14"/>
    <pivotCache cacheId="4" r:id="rId15"/>
    <pivotCache cacheId="5" r:id="rId16"/>
    <pivotCache cacheId="6" r:id="rId17"/>
    <pivotCache cacheId="7" r:id="rId18"/>
    <pivotCache cacheId="8" r:id="rId1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6" i="16" l="1"/>
  <c r="Q26" i="16" s="1"/>
  <c r="K25" i="16"/>
  <c r="Q25" i="16" s="1"/>
  <c r="K24" i="16"/>
  <c r="Q24" i="16" s="1"/>
  <c r="K23" i="16"/>
  <c r="Q23" i="16" s="1"/>
  <c r="K22" i="16"/>
  <c r="Q22" i="16" s="1"/>
  <c r="K21" i="16"/>
  <c r="Q21" i="16" s="1"/>
  <c r="K20" i="16"/>
  <c r="Q20" i="16" s="1"/>
  <c r="K19" i="16"/>
  <c r="Q19" i="16" s="1"/>
  <c r="K18" i="16"/>
  <c r="Q18" i="16" s="1"/>
  <c r="P17" i="16"/>
  <c r="K17" i="16"/>
  <c r="Q17" i="16" s="1"/>
  <c r="K16" i="16"/>
  <c r="Q16" i="16" s="1"/>
  <c r="R15" i="16"/>
  <c r="P15" i="16"/>
  <c r="K15" i="16"/>
  <c r="Q15" i="16" s="1"/>
  <c r="K14" i="16"/>
  <c r="Q14" i="16" s="1"/>
  <c r="K13" i="16"/>
  <c r="Q13" i="16" s="1"/>
  <c r="R12" i="16"/>
  <c r="K12" i="16"/>
  <c r="Q12" i="16" s="1"/>
  <c r="R11" i="16"/>
  <c r="P11" i="16"/>
  <c r="K11" i="16"/>
  <c r="Q11" i="16" s="1"/>
  <c r="K10" i="16"/>
  <c r="Q10" i="16" s="1"/>
  <c r="K9" i="16"/>
  <c r="Q9" i="16" s="1"/>
  <c r="K8" i="16"/>
  <c r="P7" i="16"/>
  <c r="K7" i="16"/>
  <c r="K6" i="16"/>
  <c r="K5" i="16"/>
  <c r="P5" i="16" s="1"/>
  <c r="K4" i="16"/>
  <c r="K3" i="16"/>
  <c r="P3" i="16" s="1"/>
  <c r="K2" i="16"/>
  <c r="P10" i="16" l="1"/>
  <c r="P14" i="16"/>
  <c r="P21" i="16"/>
  <c r="R10" i="16"/>
  <c r="P13" i="16"/>
  <c r="R14" i="16"/>
  <c r="P25" i="16"/>
  <c r="P9" i="16"/>
  <c r="P12" i="16"/>
  <c r="R13" i="16"/>
  <c r="P19" i="16"/>
  <c r="P23" i="16"/>
  <c r="R16" i="16"/>
  <c r="R18" i="16"/>
  <c r="R20" i="16"/>
  <c r="R22" i="16"/>
  <c r="R24" i="16"/>
  <c r="R26" i="16"/>
  <c r="P16" i="16"/>
  <c r="R17" i="16"/>
  <c r="P18" i="16"/>
  <c r="R19" i="16"/>
  <c r="P20" i="16"/>
  <c r="R21" i="16"/>
  <c r="P22" i="16"/>
  <c r="R23" i="16"/>
  <c r="P24" i="16"/>
  <c r="R25" i="16"/>
  <c r="P26" i="16"/>
  <c r="P2" i="16"/>
  <c r="Q2" i="16" s="1"/>
  <c r="R2" i="16" s="1"/>
  <c r="Q3" i="16"/>
  <c r="R3" i="16"/>
  <c r="P4" i="16"/>
  <c r="Q4" i="16" s="1"/>
  <c r="R4" i="16" s="1"/>
  <c r="Q5" i="16"/>
  <c r="R5" i="16" s="1"/>
  <c r="P6" i="16"/>
  <c r="Q6" i="16" s="1"/>
  <c r="R6" i="16" s="1"/>
  <c r="Q7" i="16"/>
  <c r="R7" i="16"/>
  <c r="P8" i="16"/>
  <c r="Q8" i="16" s="1"/>
  <c r="R8" i="16" s="1"/>
  <c r="R9" i="16"/>
  <c r="K26" i="15"/>
  <c r="Q26" i="15" s="1"/>
  <c r="K25" i="15"/>
  <c r="Q25" i="15" s="1"/>
  <c r="K24" i="15"/>
  <c r="Q24" i="15" s="1"/>
  <c r="K23" i="15"/>
  <c r="Q23" i="15" s="1"/>
  <c r="K22" i="15"/>
  <c r="Q22" i="15" s="1"/>
  <c r="K21" i="15"/>
  <c r="Q21" i="15" s="1"/>
  <c r="K20" i="15"/>
  <c r="Q20" i="15" s="1"/>
  <c r="K19" i="15"/>
  <c r="Q19" i="15" s="1"/>
  <c r="K18" i="15"/>
  <c r="Q18" i="15" s="1"/>
  <c r="K17" i="15"/>
  <c r="Q17" i="15" s="1"/>
  <c r="K16" i="15"/>
  <c r="Q16" i="15" s="1"/>
  <c r="K15" i="15"/>
  <c r="Q15" i="15" s="1"/>
  <c r="K14" i="15"/>
  <c r="Q14" i="15" s="1"/>
  <c r="R13" i="15"/>
  <c r="K13" i="15"/>
  <c r="Q13" i="15" s="1"/>
  <c r="K12" i="15"/>
  <c r="Q12" i="15" s="1"/>
  <c r="K11" i="15"/>
  <c r="P11" i="15" s="1"/>
  <c r="K10" i="15"/>
  <c r="K9" i="15"/>
  <c r="P9" i="15" s="1"/>
  <c r="K8" i="15"/>
  <c r="K7" i="15"/>
  <c r="P7" i="15" s="1"/>
  <c r="K6" i="15"/>
  <c r="K5" i="15"/>
  <c r="P5" i="15" s="1"/>
  <c r="K4" i="15"/>
  <c r="P3" i="15"/>
  <c r="K3" i="15"/>
  <c r="K2" i="15"/>
  <c r="P23" i="15" l="1"/>
  <c r="P14" i="15"/>
  <c r="R15" i="15"/>
  <c r="P15" i="15"/>
  <c r="P13" i="15"/>
  <c r="R14" i="15"/>
  <c r="P19" i="15"/>
  <c r="P17" i="15"/>
  <c r="P21" i="15"/>
  <c r="P25" i="15"/>
  <c r="R16" i="15"/>
  <c r="R18" i="15"/>
  <c r="R20" i="15"/>
  <c r="R22" i="15"/>
  <c r="R24" i="15"/>
  <c r="R26" i="15"/>
  <c r="P16" i="15"/>
  <c r="R17" i="15"/>
  <c r="P18" i="15"/>
  <c r="R19" i="15"/>
  <c r="P20" i="15"/>
  <c r="R21" i="15"/>
  <c r="P22" i="15"/>
  <c r="R23" i="15"/>
  <c r="P24" i="15"/>
  <c r="R25" i="15"/>
  <c r="P26" i="15"/>
  <c r="R12" i="15"/>
  <c r="P2" i="15"/>
  <c r="Q2" i="15" s="1"/>
  <c r="R2" i="15" s="1"/>
  <c r="Q3" i="15"/>
  <c r="R3" i="15" s="1"/>
  <c r="P4" i="15"/>
  <c r="Q4" i="15" s="1"/>
  <c r="R4" i="15" s="1"/>
  <c r="Q5" i="15"/>
  <c r="R5" i="15" s="1"/>
  <c r="P6" i="15"/>
  <c r="Q6" i="15" s="1"/>
  <c r="R6" i="15" s="1"/>
  <c r="Q7" i="15"/>
  <c r="R7" i="15" s="1"/>
  <c r="P8" i="15"/>
  <c r="Q8" i="15" s="1"/>
  <c r="R8" i="15" s="1"/>
  <c r="Q9" i="15"/>
  <c r="R9" i="15"/>
  <c r="P10" i="15"/>
  <c r="Q10" i="15" s="1"/>
  <c r="R10" i="15" s="1"/>
  <c r="Q11" i="15"/>
  <c r="R11" i="15" s="1"/>
  <c r="P12" i="15"/>
  <c r="K26" i="14"/>
  <c r="Q26" i="14" s="1"/>
  <c r="K25" i="14"/>
  <c r="Q25" i="14" s="1"/>
  <c r="K24" i="14"/>
  <c r="Q24" i="14" s="1"/>
  <c r="K23" i="14"/>
  <c r="Q23" i="14" s="1"/>
  <c r="K22" i="14"/>
  <c r="Q22" i="14" s="1"/>
  <c r="K21" i="14"/>
  <c r="Q21" i="14" s="1"/>
  <c r="K20" i="14"/>
  <c r="Q20" i="14" s="1"/>
  <c r="K19" i="14"/>
  <c r="Q19" i="14" s="1"/>
  <c r="K18" i="14"/>
  <c r="Q18" i="14" s="1"/>
  <c r="K17" i="14"/>
  <c r="Q17" i="14" s="1"/>
  <c r="K16" i="14"/>
  <c r="Q16" i="14" s="1"/>
  <c r="K15" i="14"/>
  <c r="Q15" i="14" s="1"/>
  <c r="K14" i="14"/>
  <c r="Q14" i="14" s="1"/>
  <c r="K13" i="14"/>
  <c r="Q13" i="14" s="1"/>
  <c r="K12" i="14"/>
  <c r="P12" i="14" s="1"/>
  <c r="K11" i="14"/>
  <c r="K10" i="14"/>
  <c r="P10" i="14" s="1"/>
  <c r="K9" i="14"/>
  <c r="K8" i="14"/>
  <c r="P8" i="14" s="1"/>
  <c r="K7" i="14"/>
  <c r="K6" i="14"/>
  <c r="P6" i="14" s="1"/>
  <c r="K5" i="14"/>
  <c r="K4" i="14"/>
  <c r="P4" i="14" s="1"/>
  <c r="K3" i="14"/>
  <c r="P2" i="14"/>
  <c r="K2" i="14"/>
  <c r="R14" i="14" l="1"/>
  <c r="P15" i="14"/>
  <c r="P17" i="14"/>
  <c r="P14" i="14"/>
  <c r="R15" i="14"/>
  <c r="P21" i="14"/>
  <c r="P25" i="14"/>
  <c r="P19" i="14"/>
  <c r="P23" i="14"/>
  <c r="R16" i="14"/>
  <c r="R18" i="14"/>
  <c r="R20" i="14"/>
  <c r="R22" i="14"/>
  <c r="R24" i="14"/>
  <c r="R26" i="14"/>
  <c r="P16" i="14"/>
  <c r="R17" i="14"/>
  <c r="P18" i="14"/>
  <c r="R19" i="14"/>
  <c r="P20" i="14"/>
  <c r="R21" i="14"/>
  <c r="P22" i="14"/>
  <c r="R23" i="14"/>
  <c r="P24" i="14"/>
  <c r="R25" i="14"/>
  <c r="P26" i="14"/>
  <c r="R13" i="14"/>
  <c r="Q2" i="14"/>
  <c r="R2" i="14" s="1"/>
  <c r="P3" i="14"/>
  <c r="Q3" i="14" s="1"/>
  <c r="R3" i="14" s="1"/>
  <c r="Q4" i="14"/>
  <c r="R4" i="14"/>
  <c r="P5" i="14"/>
  <c r="Q5" i="14" s="1"/>
  <c r="R5" i="14" s="1"/>
  <c r="Q6" i="14"/>
  <c r="R6" i="14" s="1"/>
  <c r="P7" i="14"/>
  <c r="Q7" i="14" s="1"/>
  <c r="R7" i="14" s="1"/>
  <c r="Q8" i="14"/>
  <c r="R8" i="14" s="1"/>
  <c r="P9" i="14"/>
  <c r="Q9" i="14" s="1"/>
  <c r="R9" i="14" s="1"/>
  <c r="Q10" i="14"/>
  <c r="R10" i="14" s="1"/>
  <c r="P11" i="14"/>
  <c r="Q11" i="14" s="1"/>
  <c r="R11" i="14" s="1"/>
  <c r="Q12" i="14"/>
  <c r="R12" i="14"/>
  <c r="P13" i="14"/>
  <c r="K26" i="12" l="1"/>
  <c r="R26" i="12" s="1"/>
  <c r="K25" i="12"/>
  <c r="R25" i="12" s="1"/>
  <c r="K24" i="12"/>
  <c r="R24" i="12" s="1"/>
  <c r="K23" i="12"/>
  <c r="R23" i="12" s="1"/>
  <c r="K22" i="12"/>
  <c r="R22" i="12" s="1"/>
  <c r="K21" i="12"/>
  <c r="R21" i="12" s="1"/>
  <c r="K20" i="12"/>
  <c r="R20" i="12" s="1"/>
  <c r="K19" i="12"/>
  <c r="R19" i="12" s="1"/>
  <c r="K18" i="12"/>
  <c r="R18" i="12" s="1"/>
  <c r="K17" i="12"/>
  <c r="R17" i="12" s="1"/>
  <c r="K16" i="12"/>
  <c r="R16" i="12" s="1"/>
  <c r="K15" i="12"/>
  <c r="R15" i="12" s="1"/>
  <c r="K14" i="12"/>
  <c r="R14" i="12" s="1"/>
  <c r="K13" i="12"/>
  <c r="R13" i="12" s="1"/>
  <c r="K12" i="12"/>
  <c r="K11" i="12"/>
  <c r="K10" i="12"/>
  <c r="K9" i="12"/>
  <c r="K8" i="12"/>
  <c r="K7" i="12"/>
  <c r="K6" i="12"/>
  <c r="K5" i="12"/>
  <c r="K4" i="12"/>
  <c r="K3" i="12"/>
  <c r="K2" i="12"/>
  <c r="Q13" i="12" l="1"/>
  <c r="Q14" i="12"/>
  <c r="Q15" i="12"/>
  <c r="Q16" i="12"/>
  <c r="Q17" i="12"/>
  <c r="Q18" i="12"/>
  <c r="Q19" i="12"/>
  <c r="Q20" i="12"/>
  <c r="Q21" i="12"/>
  <c r="Q22" i="12"/>
  <c r="Q23" i="12"/>
  <c r="Q24" i="12"/>
  <c r="Q25" i="12"/>
  <c r="Q26" i="12"/>
  <c r="P2" i="12"/>
  <c r="Q2" i="12" s="1"/>
  <c r="R2" i="12" s="1"/>
  <c r="P3" i="12"/>
  <c r="Q3" i="12" s="1"/>
  <c r="R3" i="12" s="1"/>
  <c r="P4" i="12"/>
  <c r="Q4" i="12" s="1"/>
  <c r="R4" i="12" s="1"/>
  <c r="P5" i="12"/>
  <c r="Q5" i="12" s="1"/>
  <c r="R5" i="12" s="1"/>
  <c r="P6" i="12"/>
  <c r="Q6" i="12" s="1"/>
  <c r="R6" i="12" s="1"/>
  <c r="P7" i="12"/>
  <c r="Q7" i="12" s="1"/>
  <c r="R7" i="12" s="1"/>
  <c r="P8" i="12"/>
  <c r="Q8" i="12" s="1"/>
  <c r="R8" i="12" s="1"/>
  <c r="P9" i="12"/>
  <c r="Q9" i="12" s="1"/>
  <c r="R9" i="12" s="1"/>
  <c r="P10" i="12"/>
  <c r="Q10" i="12" s="1"/>
  <c r="R10" i="12" s="1"/>
  <c r="P11" i="12"/>
  <c r="Q11" i="12" s="1"/>
  <c r="R11" i="12" s="1"/>
  <c r="P12" i="12"/>
  <c r="Q12" i="12" s="1"/>
  <c r="R12" i="12" s="1"/>
  <c r="P13" i="12"/>
  <c r="P14" i="12"/>
  <c r="P15" i="12"/>
  <c r="P16" i="12"/>
  <c r="P17" i="12"/>
  <c r="P18" i="12"/>
  <c r="P19" i="12"/>
  <c r="P20" i="12"/>
  <c r="P21" i="12"/>
  <c r="P22" i="12"/>
  <c r="P23" i="12"/>
  <c r="P24" i="12"/>
  <c r="P25" i="12"/>
  <c r="P26" i="12"/>
  <c r="K26" i="11"/>
  <c r="R26" i="11" s="1"/>
  <c r="K25" i="11"/>
  <c r="R25" i="11" s="1"/>
  <c r="K24" i="11"/>
  <c r="R24" i="11" s="1"/>
  <c r="K23" i="11"/>
  <c r="R23" i="11" s="1"/>
  <c r="K22" i="11"/>
  <c r="R22" i="11" s="1"/>
  <c r="K21" i="11"/>
  <c r="R21" i="11" s="1"/>
  <c r="K20" i="11"/>
  <c r="R20" i="11" s="1"/>
  <c r="K19" i="11"/>
  <c r="R19" i="11" s="1"/>
  <c r="K18" i="11"/>
  <c r="R18" i="11" s="1"/>
  <c r="K17" i="11"/>
  <c r="R17" i="11" s="1"/>
  <c r="K16" i="11"/>
  <c r="R16" i="11" s="1"/>
  <c r="K15" i="11"/>
  <c r="R15" i="11" s="1"/>
  <c r="K14" i="11"/>
  <c r="R14" i="11" s="1"/>
  <c r="K13" i="11"/>
  <c r="R13" i="11" s="1"/>
  <c r="K12" i="11"/>
  <c r="R12" i="11" s="1"/>
  <c r="K11" i="11"/>
  <c r="R11" i="11" s="1"/>
  <c r="K10" i="11"/>
  <c r="K9" i="11"/>
  <c r="K8" i="11"/>
  <c r="K7" i="11"/>
  <c r="K6" i="11"/>
  <c r="K5" i="11"/>
  <c r="K4" i="11"/>
  <c r="K3" i="11"/>
  <c r="K2" i="11"/>
  <c r="K26" i="10"/>
  <c r="R26" i="10" s="1"/>
  <c r="K25" i="10"/>
  <c r="R25" i="10" s="1"/>
  <c r="K24" i="10"/>
  <c r="R24" i="10" s="1"/>
  <c r="K23" i="10"/>
  <c r="R23" i="10" s="1"/>
  <c r="K22" i="10"/>
  <c r="R22" i="10" s="1"/>
  <c r="K21" i="10"/>
  <c r="R21" i="10" s="1"/>
  <c r="K20" i="10"/>
  <c r="R20" i="10" s="1"/>
  <c r="K19" i="10"/>
  <c r="R19" i="10" s="1"/>
  <c r="K18" i="10"/>
  <c r="R18" i="10" s="1"/>
  <c r="K17" i="10"/>
  <c r="R17" i="10" s="1"/>
  <c r="K16" i="10"/>
  <c r="R16" i="10" s="1"/>
  <c r="K15" i="10"/>
  <c r="R15" i="10" s="1"/>
  <c r="K14" i="10"/>
  <c r="R14" i="10" s="1"/>
  <c r="K13" i="10"/>
  <c r="R13" i="10" s="1"/>
  <c r="K12" i="10"/>
  <c r="R12" i="10" s="1"/>
  <c r="K11" i="10"/>
  <c r="R11" i="10" s="1"/>
  <c r="K10" i="10"/>
  <c r="K9" i="10"/>
  <c r="K8" i="10"/>
  <c r="K7" i="10"/>
  <c r="K6" i="10"/>
  <c r="K5" i="10"/>
  <c r="K4" i="10"/>
  <c r="K3" i="10"/>
  <c r="K2" i="10"/>
  <c r="K26" i="9"/>
  <c r="R26" i="9" s="1"/>
  <c r="K25" i="9"/>
  <c r="R25" i="9" s="1"/>
  <c r="K24" i="9"/>
  <c r="R24" i="9" s="1"/>
  <c r="K23" i="9"/>
  <c r="R23" i="9" s="1"/>
  <c r="K22" i="9"/>
  <c r="R22" i="9" s="1"/>
  <c r="K21" i="9"/>
  <c r="R21" i="9" s="1"/>
  <c r="K20" i="9"/>
  <c r="R20" i="9" s="1"/>
  <c r="K19" i="9"/>
  <c r="R19" i="9" s="1"/>
  <c r="K18" i="9"/>
  <c r="R18" i="9" s="1"/>
  <c r="K17" i="9"/>
  <c r="R17" i="9" s="1"/>
  <c r="K16" i="9"/>
  <c r="R16" i="9" s="1"/>
  <c r="K15" i="9"/>
  <c r="R15" i="9" s="1"/>
  <c r="K14" i="9"/>
  <c r="R14" i="9" s="1"/>
  <c r="K13" i="9"/>
  <c r="R13" i="9" s="1"/>
  <c r="K12" i="9"/>
  <c r="R12" i="9" s="1"/>
  <c r="K11" i="9"/>
  <c r="R11" i="9" s="1"/>
  <c r="K10" i="9"/>
  <c r="R10" i="9" s="1"/>
  <c r="K9" i="9"/>
  <c r="R9" i="9" s="1"/>
  <c r="K8" i="9"/>
  <c r="K7" i="9"/>
  <c r="K6" i="9"/>
  <c r="K5" i="9"/>
  <c r="K4" i="9"/>
  <c r="K3" i="9"/>
  <c r="K2" i="9"/>
  <c r="K26" i="8"/>
  <c r="R26" i="8" s="1"/>
  <c r="K25" i="8"/>
  <c r="R25" i="8" s="1"/>
  <c r="K24" i="8"/>
  <c r="R24" i="8" s="1"/>
  <c r="K23" i="8"/>
  <c r="R23" i="8" s="1"/>
  <c r="K22" i="8"/>
  <c r="R22" i="8" s="1"/>
  <c r="K21" i="8"/>
  <c r="R21" i="8" s="1"/>
  <c r="K20" i="8"/>
  <c r="R20" i="8" s="1"/>
  <c r="K19" i="8"/>
  <c r="R19" i="8" s="1"/>
  <c r="K18" i="8"/>
  <c r="R18" i="8" s="1"/>
  <c r="K17" i="8"/>
  <c r="R17" i="8" s="1"/>
  <c r="K16" i="8"/>
  <c r="R16" i="8" s="1"/>
  <c r="K15" i="8"/>
  <c r="R15" i="8" s="1"/>
  <c r="K14" i="8"/>
  <c r="R14" i="8" s="1"/>
  <c r="K13" i="8"/>
  <c r="R13" i="8" s="1"/>
  <c r="K12" i="8"/>
  <c r="R12" i="8" s="1"/>
  <c r="K11" i="8"/>
  <c r="R11" i="8" s="1"/>
  <c r="K10" i="8"/>
  <c r="K9" i="8"/>
  <c r="K8" i="8"/>
  <c r="K7" i="8"/>
  <c r="K6" i="8"/>
  <c r="K5" i="8"/>
  <c r="K4" i="8"/>
  <c r="K3" i="8"/>
  <c r="K2" i="8"/>
  <c r="P4" i="11" l="1"/>
  <c r="P6" i="11"/>
  <c r="Q6" i="11" s="1"/>
  <c r="R6" i="11" s="1"/>
  <c r="P8" i="11"/>
  <c r="Q8" i="11" s="1"/>
  <c r="R8" i="11" s="1"/>
  <c r="P10" i="11"/>
  <c r="Q10" i="11" s="1"/>
  <c r="R10" i="11" s="1"/>
  <c r="P12" i="11"/>
  <c r="P14" i="11"/>
  <c r="P15" i="11"/>
  <c r="P17" i="11"/>
  <c r="P19" i="11"/>
  <c r="P21" i="11"/>
  <c r="P24" i="11"/>
  <c r="P26" i="11"/>
  <c r="Q4" i="11"/>
  <c r="R4" i="11" s="1"/>
  <c r="Q11" i="11"/>
  <c r="Q12" i="11"/>
  <c r="Q13" i="11"/>
  <c r="Q14" i="11"/>
  <c r="Q15" i="11"/>
  <c r="Q16" i="11"/>
  <c r="Q17" i="11"/>
  <c r="Q18" i="11"/>
  <c r="Q19" i="11"/>
  <c r="Q20" i="11"/>
  <c r="Q21" i="11"/>
  <c r="Q22" i="11"/>
  <c r="Q23" i="11"/>
  <c r="Q24" i="11"/>
  <c r="Q25" i="11"/>
  <c r="Q26" i="11"/>
  <c r="P2" i="11"/>
  <c r="Q2" i="11" s="1"/>
  <c r="R2" i="11" s="1"/>
  <c r="P3" i="11"/>
  <c r="Q3" i="11" s="1"/>
  <c r="R3" i="11" s="1"/>
  <c r="P5" i="11"/>
  <c r="Q5" i="11" s="1"/>
  <c r="R5" i="11" s="1"/>
  <c r="P7" i="11"/>
  <c r="Q7" i="11" s="1"/>
  <c r="R7" i="11" s="1"/>
  <c r="P9" i="11"/>
  <c r="Q9" i="11" s="1"/>
  <c r="R9" i="11" s="1"/>
  <c r="P11" i="11"/>
  <c r="P13" i="11"/>
  <c r="P16" i="11"/>
  <c r="P18" i="11"/>
  <c r="P20" i="11"/>
  <c r="P22" i="11"/>
  <c r="P23" i="11"/>
  <c r="P25" i="11"/>
  <c r="P2" i="10"/>
  <c r="Q2" i="10" s="1"/>
  <c r="R2" i="10" s="1"/>
  <c r="P3" i="10"/>
  <c r="Q3" i="10" s="1"/>
  <c r="R3" i="10" s="1"/>
  <c r="P4" i="10"/>
  <c r="Q4" i="10" s="1"/>
  <c r="R4" i="10" s="1"/>
  <c r="P5" i="10"/>
  <c r="Q5" i="10" s="1"/>
  <c r="R5" i="10" s="1"/>
  <c r="P6" i="10"/>
  <c r="Q6" i="10" s="1"/>
  <c r="R6" i="10" s="1"/>
  <c r="P7" i="10"/>
  <c r="Q7" i="10" s="1"/>
  <c r="R7" i="10" s="1"/>
  <c r="P8" i="10"/>
  <c r="P9" i="10"/>
  <c r="Q9" i="10" s="1"/>
  <c r="R9" i="10" s="1"/>
  <c r="P10" i="10"/>
  <c r="Q10" i="10" s="1"/>
  <c r="R10" i="10" s="1"/>
  <c r="P11" i="10"/>
  <c r="P12" i="10"/>
  <c r="P13" i="10"/>
  <c r="P14" i="10"/>
  <c r="P15" i="10"/>
  <c r="P16" i="10"/>
  <c r="P17" i="10"/>
  <c r="P18" i="10"/>
  <c r="P19" i="10"/>
  <c r="P20" i="10"/>
  <c r="P21" i="10"/>
  <c r="P22" i="10"/>
  <c r="P23" i="10"/>
  <c r="P24" i="10"/>
  <c r="P25" i="10"/>
  <c r="P26" i="10"/>
  <c r="Q8" i="10"/>
  <c r="R8" i="10" s="1"/>
  <c r="Q11" i="10"/>
  <c r="Q12" i="10"/>
  <c r="Q13" i="10"/>
  <c r="Q14" i="10"/>
  <c r="Q15" i="10"/>
  <c r="Q16" i="10"/>
  <c r="Q17" i="10"/>
  <c r="Q18" i="10"/>
  <c r="Q19" i="10"/>
  <c r="Q20" i="10"/>
  <c r="Q21" i="10"/>
  <c r="Q22" i="10"/>
  <c r="Q23" i="10"/>
  <c r="Q24" i="10"/>
  <c r="Q25" i="10"/>
  <c r="Q26" i="10"/>
  <c r="P2" i="9"/>
  <c r="P3" i="9"/>
  <c r="Q3" i="9" s="1"/>
  <c r="R3" i="9" s="1"/>
  <c r="P4" i="9"/>
  <c r="P5" i="9"/>
  <c r="Q5" i="9" s="1"/>
  <c r="R5" i="9" s="1"/>
  <c r="P6" i="9"/>
  <c r="Q6" i="9" s="1"/>
  <c r="R6" i="9" s="1"/>
  <c r="P7" i="9"/>
  <c r="Q7" i="9" s="1"/>
  <c r="R7" i="9" s="1"/>
  <c r="P8" i="9"/>
  <c r="Q8" i="9" s="1"/>
  <c r="R8" i="9" s="1"/>
  <c r="P9" i="9"/>
  <c r="P10" i="9"/>
  <c r="P11" i="9"/>
  <c r="P12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Q2" i="9"/>
  <c r="R2" i="9" s="1"/>
  <c r="Q4" i="9"/>
  <c r="R4" i="9" s="1"/>
  <c r="Q9" i="9"/>
  <c r="Q10" i="9"/>
  <c r="Q11" i="9"/>
  <c r="Q12" i="9"/>
  <c r="Q13" i="9"/>
  <c r="Q14" i="9"/>
  <c r="Q15" i="9"/>
  <c r="Q16" i="9"/>
  <c r="Q17" i="9"/>
  <c r="Q18" i="9"/>
  <c r="Q19" i="9"/>
  <c r="Q20" i="9"/>
  <c r="Q21" i="9"/>
  <c r="Q22" i="9"/>
  <c r="Q23" i="9"/>
  <c r="Q24" i="9"/>
  <c r="Q25" i="9"/>
  <c r="Q26" i="9"/>
  <c r="P2" i="8"/>
  <c r="Q2" i="8" s="1"/>
  <c r="R2" i="8" s="1"/>
  <c r="P3" i="8"/>
  <c r="Q3" i="8" s="1"/>
  <c r="R3" i="8" s="1"/>
  <c r="P4" i="8"/>
  <c r="Q4" i="8" s="1"/>
  <c r="R4" i="8" s="1"/>
  <c r="P5" i="8"/>
  <c r="P6" i="8"/>
  <c r="Q6" i="8" s="1"/>
  <c r="R6" i="8" s="1"/>
  <c r="P7" i="8"/>
  <c r="Q7" i="8" s="1"/>
  <c r="R7" i="8" s="1"/>
  <c r="P8" i="8"/>
  <c r="Q8" i="8" s="1"/>
  <c r="R8" i="8" s="1"/>
  <c r="P9" i="8"/>
  <c r="P10" i="8"/>
  <c r="Q10" i="8" s="1"/>
  <c r="R10" i="8" s="1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Q5" i="8"/>
  <c r="R5" i="8" s="1"/>
  <c r="Q9" i="8"/>
  <c r="R9" i="8" s="1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K26" i="2" l="1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K2" i="2"/>
  <c r="P3" i="2" l="1"/>
  <c r="Q3" i="2" s="1"/>
  <c r="R3" i="2" s="1"/>
  <c r="R7" i="2"/>
  <c r="Q7" i="2"/>
  <c r="P7" i="2"/>
  <c r="R11" i="2"/>
  <c r="Q11" i="2"/>
  <c r="P11" i="2"/>
  <c r="R15" i="2"/>
  <c r="Q15" i="2"/>
  <c r="P15" i="2"/>
  <c r="R19" i="2"/>
  <c r="Q19" i="2"/>
  <c r="P19" i="2"/>
  <c r="R23" i="2"/>
  <c r="Q23" i="2"/>
  <c r="P23" i="2"/>
  <c r="R4" i="2"/>
  <c r="Q4" i="2"/>
  <c r="P4" i="2"/>
  <c r="R8" i="2"/>
  <c r="Q8" i="2"/>
  <c r="P8" i="2"/>
  <c r="R12" i="2"/>
  <c r="Q12" i="2"/>
  <c r="P12" i="2"/>
  <c r="R16" i="2"/>
  <c r="Q16" i="2"/>
  <c r="P16" i="2"/>
  <c r="R20" i="2"/>
  <c r="Q20" i="2"/>
  <c r="P20" i="2"/>
  <c r="R24" i="2"/>
  <c r="Q24" i="2"/>
  <c r="P24" i="2"/>
  <c r="R5" i="2"/>
  <c r="Q5" i="2"/>
  <c r="P5" i="2"/>
  <c r="R9" i="2"/>
  <c r="Q9" i="2"/>
  <c r="P9" i="2"/>
  <c r="R13" i="2"/>
  <c r="Q13" i="2"/>
  <c r="P13" i="2"/>
  <c r="R17" i="2"/>
  <c r="Q17" i="2"/>
  <c r="P17" i="2"/>
  <c r="R21" i="2"/>
  <c r="Q21" i="2"/>
  <c r="P21" i="2"/>
  <c r="R25" i="2"/>
  <c r="Q25" i="2"/>
  <c r="P25" i="2"/>
  <c r="P2" i="2"/>
  <c r="Q2" i="2" s="1"/>
  <c r="R2" i="2" s="1"/>
  <c r="R6" i="2"/>
  <c r="Q6" i="2"/>
  <c r="P6" i="2"/>
  <c r="R10" i="2"/>
  <c r="Q10" i="2"/>
  <c r="P10" i="2"/>
  <c r="R14" i="2"/>
  <c r="Q14" i="2"/>
  <c r="P14" i="2"/>
  <c r="R18" i="2"/>
  <c r="Q18" i="2"/>
  <c r="P18" i="2"/>
  <c r="R22" i="2"/>
  <c r="Q22" i="2"/>
  <c r="P22" i="2"/>
  <c r="R26" i="2"/>
  <c r="Q26" i="2"/>
  <c r="P26" i="2"/>
</calcChain>
</file>

<file path=xl/sharedStrings.xml><?xml version="1.0" encoding="utf-8"?>
<sst xmlns="http://schemas.openxmlformats.org/spreadsheetml/2006/main" count="693" uniqueCount="129">
  <si>
    <t>Magasin</t>
  </si>
  <si>
    <t>Référence</t>
  </si>
  <si>
    <t>Désignation</t>
  </si>
  <si>
    <t>Besoin</t>
  </si>
  <si>
    <t>Unité</t>
  </si>
  <si>
    <t>Quantité
sortie</t>
  </si>
  <si>
    <t>Quantité
retour</t>
  </si>
  <si>
    <t>N° Lot</t>
  </si>
  <si>
    <t>DLUO</t>
  </si>
  <si>
    <t>Besoin kg</t>
  </si>
  <si>
    <t>Quantité sortie kg</t>
  </si>
  <si>
    <t>Quantité retour kg</t>
  </si>
  <si>
    <t>Quantité
utilisé</t>
  </si>
  <si>
    <t>mp
- trop passé
+ pas assez</t>
  </si>
  <si>
    <t>ecart %</t>
  </si>
  <si>
    <t>(vide)</t>
  </si>
  <si>
    <t>Chambre à 15°C (Matières premières)</t>
  </si>
  <si>
    <t>010005</t>
  </si>
  <si>
    <t>Glucose déshydraté 1934</t>
  </si>
  <si>
    <t>K</t>
  </si>
  <si>
    <t>010008</t>
  </si>
  <si>
    <t>Poudre de lait écrémé</t>
  </si>
  <si>
    <t>18106B</t>
  </si>
  <si>
    <t>010012</t>
  </si>
  <si>
    <t>Sucre cristal</t>
  </si>
  <si>
    <t>18135</t>
  </si>
  <si>
    <t>010021</t>
  </si>
  <si>
    <t>glucose déshydraté 1924</t>
  </si>
  <si>
    <t/>
  </si>
  <si>
    <t>17220</t>
  </si>
  <si>
    <t>010026</t>
  </si>
  <si>
    <t>Lygomme FM 8620 NP</t>
  </si>
  <si>
    <t>18045</t>
  </si>
  <si>
    <t>020005</t>
  </si>
  <si>
    <t>Gousses de vanille Bourbon de Madagascar</t>
  </si>
  <si>
    <t>18136</t>
  </si>
  <si>
    <t>Chambre à 4°C</t>
  </si>
  <si>
    <t>030002</t>
  </si>
  <si>
    <t>Crème de lait 35% pasteurisée 1000 litres</t>
  </si>
  <si>
    <t>18148</t>
  </si>
  <si>
    <t>030003</t>
  </si>
  <si>
    <t>Extrait de vanille Bourbon de Madagascar</t>
  </si>
  <si>
    <t>17068PPPP</t>
  </si>
  <si>
    <t>030004</t>
  </si>
  <si>
    <t>Lait entier pasteurisé 1000 litres</t>
  </si>
  <si>
    <t>Modèle</t>
  </si>
  <si>
    <t>17178</t>
  </si>
  <si>
    <t>030006</t>
  </si>
  <si>
    <t>Eau</t>
  </si>
  <si>
    <t>Chambre Froide (-25°C) matière première</t>
  </si>
  <si>
    <t>18099</t>
  </si>
  <si>
    <t>18131</t>
  </si>
  <si>
    <t>020029</t>
  </si>
  <si>
    <t>Pâte de noisette</t>
  </si>
  <si>
    <t>17272</t>
  </si>
  <si>
    <t>020033</t>
  </si>
  <si>
    <t>Pate Praliné noisette 50%</t>
  </si>
  <si>
    <t>17278A</t>
  </si>
  <si>
    <t>18072</t>
  </si>
  <si>
    <t>01 06 noisette</t>
  </si>
  <si>
    <t>010004</t>
  </si>
  <si>
    <t>Farine de Caroube et Guar (Lygomme KHT 48)</t>
  </si>
  <si>
    <t>010015</t>
  </si>
  <si>
    <t>Pectine (PECTIN 64010)</t>
  </si>
  <si>
    <t>020014</t>
  </si>
  <si>
    <t>Purée de citron non sucrée</t>
  </si>
  <si>
    <t>18138</t>
  </si>
  <si>
    <t>020020</t>
  </si>
  <si>
    <t xml:space="preserve">Purée de Framboise non sucrée </t>
  </si>
  <si>
    <t>18145B</t>
  </si>
  <si>
    <t>18145</t>
  </si>
  <si>
    <t>18145A</t>
  </si>
  <si>
    <t>18050</t>
  </si>
  <si>
    <t>04 06 framboise</t>
  </si>
  <si>
    <t>18136A</t>
  </si>
  <si>
    <t>05 06 vanille</t>
  </si>
  <si>
    <t>010002</t>
  </si>
  <si>
    <t>Dextrose monohydraté</t>
  </si>
  <si>
    <t>010006</t>
  </si>
  <si>
    <t>Poudre de cacao 10/12</t>
  </si>
  <si>
    <t>18143</t>
  </si>
  <si>
    <t>010016</t>
  </si>
  <si>
    <t>Sucre inverti (trimoline)</t>
  </si>
  <si>
    <t>18047</t>
  </si>
  <si>
    <t>020022</t>
  </si>
  <si>
    <t>Easy Melt 60% cacao</t>
  </si>
  <si>
    <t>18074</t>
  </si>
  <si>
    <t>18156</t>
  </si>
  <si>
    <t>06 06 chocolat</t>
  </si>
  <si>
    <t>010003</t>
  </si>
  <si>
    <t>Farine de Caroube (viscogum)</t>
  </si>
  <si>
    <t>010017</t>
  </si>
  <si>
    <t>Protéine de pomme de terre (Solanic 306 P)</t>
  </si>
  <si>
    <t>020012</t>
  </si>
  <si>
    <t>Purée de pêche non sucrée</t>
  </si>
  <si>
    <t>18134</t>
  </si>
  <si>
    <t>020018</t>
  </si>
  <si>
    <t>Purée de poire williams non sucrée</t>
  </si>
  <si>
    <t>18085</t>
  </si>
  <si>
    <t>020034</t>
  </si>
  <si>
    <t>Purée d'Orange Sanguine non sucrée</t>
  </si>
  <si>
    <t>18102</t>
  </si>
  <si>
    <t>07 06 pech poi oran</t>
  </si>
  <si>
    <t xml:space="preserve">coller les sorties dans les cases jaunes renseigner date et parfum dans le nouvel onglet créer </t>
  </si>
  <si>
    <t>020030</t>
  </si>
  <si>
    <t>Purée de citron vert non sucrée</t>
  </si>
  <si>
    <t>020101</t>
  </si>
  <si>
    <t>Vermicelle citron vert</t>
  </si>
  <si>
    <t>020102</t>
  </si>
  <si>
    <t>Menthe douce</t>
  </si>
  <si>
    <t>16040</t>
  </si>
  <si>
    <t>18100</t>
  </si>
  <si>
    <t>030008</t>
  </si>
  <si>
    <t>Rhum Blanc Martinique</t>
  </si>
  <si>
    <t>18109</t>
  </si>
  <si>
    <t>08 06 cit moj</t>
  </si>
  <si>
    <t>020017</t>
  </si>
  <si>
    <t>Purée de fraise non sucrée</t>
  </si>
  <si>
    <t>020026</t>
  </si>
  <si>
    <t>Purée de fruit de la passion non sucrée</t>
  </si>
  <si>
    <t>18159</t>
  </si>
  <si>
    <t>020027</t>
  </si>
  <si>
    <t>Purée de mangue Alphonso non sucrée</t>
  </si>
  <si>
    <t>18159A</t>
  </si>
  <si>
    <t>11 06 mng fraise</t>
  </si>
  <si>
    <t>18162</t>
  </si>
  <si>
    <t>030010</t>
  </si>
  <si>
    <t>Yaourt Bulgare</t>
  </si>
  <si>
    <t>12 06 yaourt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</si>
</sst>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 wrapText="1"/>
    </xf>
    <xf numFmtId="0" fontId="0" fillId="2" borderId="0" xfId="1" applyFont="1" applyFill="1" applyAlignment="1">
      <alignment horizontal="center" vertical="center" wrapText="1"/>
    </xf>
    <xf numFmtId="0" fontId="0" fillId="3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14" fontId="0" fillId="2" borderId="0" xfId="1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0" fontId="0" fillId="2" borderId="0" xfId="0" applyFill="1"/>
    <xf numFmtId="0" fontId="0" fillId="5" borderId="1" xfId="1" applyNumberFormat="1" applyFont="1" applyFill="1" applyBorder="1" applyAlignment="1" applyProtection="1">
      <alignment horizontal="left" vertical="center"/>
    </xf>
    <xf numFmtId="0" fontId="0" fillId="5" borderId="2" xfId="1" applyNumberFormat="1" applyFont="1" applyFill="1" applyBorder="1" applyAlignment="1" applyProtection="1">
      <alignment horizontal="left" vertical="center"/>
    </xf>
    <xf numFmtId="14" fontId="0" fillId="5" borderId="3" xfId="1" applyNumberFormat="1" applyFont="1" applyFill="1" applyBorder="1" applyAlignment="1" applyProtection="1">
      <alignment horizontal="right" vertical="center"/>
    </xf>
    <xf numFmtId="0" fontId="0" fillId="5" borderId="4" xfId="1" applyFont="1" applyFill="1" applyBorder="1" applyAlignment="1">
      <alignment horizontal="center" vertical="center" wrapText="1"/>
    </xf>
    <xf numFmtId="0" fontId="0" fillId="5" borderId="5" xfId="1" applyFont="1" applyFill="1" applyBorder="1" applyAlignment="1">
      <alignment horizontal="center" vertical="center" wrapText="1"/>
    </xf>
    <xf numFmtId="0" fontId="0" fillId="5" borderId="6" xfId="1" applyFont="1" applyFill="1" applyBorder="1" applyAlignment="1">
      <alignment horizontal="center" vertical="center" wrapText="1"/>
    </xf>
    <xf numFmtId="164" fontId="4" fillId="5" borderId="1" xfId="1" applyNumberFormat="1" applyFont="1" applyFill="1" applyBorder="1" applyAlignment="1" applyProtection="1">
      <alignment horizontal="right" vertical="center"/>
    </xf>
    <xf numFmtId="0" fontId="4" fillId="5" borderId="1" xfId="1" applyNumberFormat="1" applyFont="1" applyFill="1" applyBorder="1" applyAlignment="1" applyProtection="1">
      <alignment horizontal="center" vertical="center"/>
    </xf>
    <xf numFmtId="0" fontId="0" fillId="5" borderId="2" xfId="0" applyFill="1" applyBorder="1"/>
    <xf numFmtId="0" fontId="0" fillId="5" borderId="1" xfId="0" applyFill="1" applyBorder="1"/>
    <xf numFmtId="0" fontId="0" fillId="5" borderId="3" xfId="0" applyFill="1" applyBorder="1"/>
    <xf numFmtId="0" fontId="0" fillId="5" borderId="8" xfId="0" applyFill="1" applyBorder="1"/>
    <xf numFmtId="0" fontId="0" fillId="5" borderId="9" xfId="0" applyFill="1" applyBorder="1"/>
    <xf numFmtId="164" fontId="4" fillId="5" borderId="9" xfId="1" applyNumberFormat="1" applyFont="1" applyFill="1" applyBorder="1" applyAlignment="1" applyProtection="1">
      <alignment horizontal="right" vertical="center"/>
    </xf>
    <xf numFmtId="0" fontId="4" fillId="5" borderId="9" xfId="1" applyNumberFormat="1" applyFont="1" applyFill="1" applyBorder="1" applyAlignment="1" applyProtection="1">
      <alignment horizontal="center" vertical="center"/>
    </xf>
    <xf numFmtId="0" fontId="0" fillId="5" borderId="7" xfId="0" applyFill="1" applyBorder="1"/>
    <xf numFmtId="0" fontId="0" fillId="0" borderId="0" xfId="0" applyFill="1"/>
    <xf numFmtId="0" fontId="0" fillId="0" borderId="1" xfId="0" applyBorder="1"/>
  </cellXfs>
  <cellStyles count="3">
    <cellStyle name="NiveauLigne_4" xfId="1" builtinId="1" iLevel="3"/>
    <cellStyle name="Normal" xfId="0" builtinId="0"/>
    <cellStyle name="Pourcentage" xfId="2" builtinId="5"/>
  </cellStyles>
  <dxfs count="270"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3.xml"/><Relationship Id="rId18" Type="http://schemas.openxmlformats.org/officeDocument/2006/relationships/pivotCacheDefinition" Target="pivotCache/pivotCacheDefinition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openxmlformats.org/officeDocument/2006/relationships/pivotCacheDefinition" Target="pivotCache/pivotCacheDefinition7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285750</xdr:colOff>
          <xdr:row>16</xdr:row>
          <xdr:rowOff>104775</xdr:rowOff>
        </xdr:from>
        <xdr:to>
          <xdr:col>10</xdr:col>
          <xdr:colOff>1914525</xdr:colOff>
          <xdr:row>20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11</xdr:row>
          <xdr:rowOff>142875</xdr:rowOff>
        </xdr:from>
        <xdr:to>
          <xdr:col>10</xdr:col>
          <xdr:colOff>1952625</xdr:colOff>
          <xdr:row>15</xdr:row>
          <xdr:rowOff>85725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11</xdr:row>
          <xdr:rowOff>142875</xdr:rowOff>
        </xdr:from>
        <xdr:to>
          <xdr:col>10</xdr:col>
          <xdr:colOff>1952625</xdr:colOff>
          <xdr:row>15</xdr:row>
          <xdr:rowOff>85725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11</xdr:row>
          <xdr:rowOff>142875</xdr:rowOff>
        </xdr:from>
        <xdr:to>
          <xdr:col>10</xdr:col>
          <xdr:colOff>1952625</xdr:colOff>
          <xdr:row>15</xdr:row>
          <xdr:rowOff>85725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11</xdr:row>
          <xdr:rowOff>142875</xdr:rowOff>
        </xdr:from>
        <xdr:to>
          <xdr:col>10</xdr:col>
          <xdr:colOff>1952625</xdr:colOff>
          <xdr:row>15</xdr:row>
          <xdr:rowOff>85725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4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14</xdr:row>
          <xdr:rowOff>123825</xdr:rowOff>
        </xdr:from>
        <xdr:to>
          <xdr:col>10</xdr:col>
          <xdr:colOff>1952625</xdr:colOff>
          <xdr:row>18</xdr:row>
          <xdr:rowOff>66675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5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314325</xdr:colOff>
          <xdr:row>14</xdr:row>
          <xdr:rowOff>0</xdr:rowOff>
        </xdr:from>
        <xdr:to>
          <xdr:col>10</xdr:col>
          <xdr:colOff>1943100</xdr:colOff>
          <xdr:row>17</xdr:row>
          <xdr:rowOff>133350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6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333375</xdr:colOff>
          <xdr:row>14</xdr:row>
          <xdr:rowOff>85725</xdr:rowOff>
        </xdr:from>
        <xdr:to>
          <xdr:col>10</xdr:col>
          <xdr:colOff>1962150</xdr:colOff>
          <xdr:row>18</xdr:row>
          <xdr:rowOff>28575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7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285750</xdr:colOff>
          <xdr:row>16</xdr:row>
          <xdr:rowOff>104775</xdr:rowOff>
        </xdr:from>
        <xdr:to>
          <xdr:col>10</xdr:col>
          <xdr:colOff>1914525</xdr:colOff>
          <xdr:row>20</xdr:row>
          <xdr:rowOff>47625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8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257.511829745374" createdVersion="6" refreshedVersion="6" minRefreshableVersion="3" recordCount="17" xr:uid="{00000000-000A-0000-FFFF-FFFF00000000}">
  <cacheSource type="worksheet">
    <worksheetSource name="Tableau1"/>
  </cacheSource>
  <cacheFields count="9">
    <cacheField name="Magasin" numFmtId="0">
      <sharedItems containsNonDate="0" containsString="0" containsBlank="1"/>
    </cacheField>
    <cacheField name="Référence" numFmtId="0">
      <sharedItems containsNonDate="0" containsString="0" containsBlank="1" count="1">
        <m/>
      </sharedItems>
    </cacheField>
    <cacheField name="Désignation" numFmtId="0">
      <sharedItems containsNonDate="0" containsString="0" containsBlank="1"/>
    </cacheField>
    <cacheField name="Besoin" numFmtId="164">
      <sharedItems containsNonDate="0" containsString="0" containsBlank="1"/>
    </cacheField>
    <cacheField name="Unité" numFmtId="0">
      <sharedItems containsNonDate="0" containsString="0" containsBlank="1"/>
    </cacheField>
    <cacheField name="Quantité_x000a_sortie" numFmtId="164">
      <sharedItems containsNonDate="0" containsString="0" containsBlank="1"/>
    </cacheField>
    <cacheField name="Quantité_x000a_retour" numFmtId="164">
      <sharedItems containsNonDate="0" containsString="0" containsBlank="1"/>
    </cacheField>
    <cacheField name="N° Lot" numFmtId="0">
      <sharedItems containsNonDate="0" containsString="0" containsBlank="1"/>
    </cacheField>
    <cacheField name="DLUO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téphane ALAUX" refreshedDate="43257.687761689813" createdVersion="3" refreshedVersion="6" minRefreshableVersion="3" recordCount="20" xr:uid="{00000000-000A-0000-FFFF-FFFF01000000}">
  <cacheSource type="worksheet">
    <worksheetSource ref="A1:I21" sheet="01 06 noisette"/>
  </cacheSource>
  <cacheFields count="9">
    <cacheField name="Magasin" numFmtId="0">
      <sharedItems containsBlank="1"/>
    </cacheField>
    <cacheField name="Référence" numFmtId="0">
      <sharedItems containsBlank="1" count="10">
        <s v="010005"/>
        <s v="010008"/>
        <s v="010012"/>
        <s v="010021"/>
        <s v="010026"/>
        <s v="020029"/>
        <s v="020033"/>
        <s v="030002"/>
        <s v="030004"/>
        <m/>
      </sharedItems>
    </cacheField>
    <cacheField name="Désignation" numFmtId="0">
      <sharedItems containsBlank="1"/>
    </cacheField>
    <cacheField name="Besoin" numFmtId="164">
      <sharedItems containsBlank="1" containsMixedTypes="1" containsNumber="1" minValue="9.113999999999999" maxValue="1140"/>
    </cacheField>
    <cacheField name="Unité" numFmtId="0">
      <sharedItems containsBlank="1"/>
    </cacheField>
    <cacheField name="Quantité_x000a_sortie" numFmtId="164">
      <sharedItems containsString="0" containsBlank="1" containsNumber="1" minValue="8.8000000000000007" maxValue="1213"/>
    </cacheField>
    <cacheField name="Quantité_x000a_retour" numFmtId="164">
      <sharedItems containsBlank="1" containsMixedTypes="1" containsNumber="1" minValue="0.5" maxValue="405"/>
    </cacheField>
    <cacheField name="N° Lot" numFmtId="0">
      <sharedItems containsBlank="1"/>
    </cacheField>
    <cacheField name="DLUO" numFmtId="0">
      <sharedItems containsNonDate="0" containsDate="1" containsString="0" containsBlank="1" minDate="2018-06-11T00:00:00" maxDate="2020-05-16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téphane ALAUX" refreshedDate="43257.688264467593" createdVersion="3" refreshedVersion="6" minRefreshableVersion="3" recordCount="20" xr:uid="{00000000-000A-0000-FFFF-FFFF02000000}">
  <cacheSource type="worksheet">
    <worksheetSource ref="A1:I21" sheet="04 06 framboise"/>
  </cacheSource>
  <cacheFields count="9">
    <cacheField name="Magasin" numFmtId="0">
      <sharedItems containsBlank="1"/>
    </cacheField>
    <cacheField name="Référence" numFmtId="0">
      <sharedItems containsBlank="1" count="8">
        <s v="010004"/>
        <s v="010005"/>
        <s v="010012"/>
        <s v="010015"/>
        <s v="020014"/>
        <s v="020020"/>
        <s v="030006"/>
        <m/>
      </sharedItems>
    </cacheField>
    <cacheField name="Désignation" numFmtId="0">
      <sharedItems containsBlank="1"/>
    </cacheField>
    <cacheField name="Besoin" numFmtId="164">
      <sharedItems containsBlank="1" containsMixedTypes="1" containsNumber="1" minValue="1.329" maxValue="1140"/>
    </cacheField>
    <cacheField name="Unité" numFmtId="0">
      <sharedItems containsBlank="1"/>
    </cacheField>
    <cacheField name="Quantité_x000a_sortie" numFmtId="164">
      <sharedItems containsString="0" containsBlank="1" containsNumber="1" minValue="4.9000000000000004" maxValue="851.8"/>
    </cacheField>
    <cacheField name="Quantité_x000a_retour" numFmtId="164">
      <sharedItems containsBlank="1" containsMixedTypes="1" containsNumber="1" minValue="3.1" maxValue="495.8"/>
    </cacheField>
    <cacheField name="N° Lot" numFmtId="0">
      <sharedItems containsBlank="1"/>
    </cacheField>
    <cacheField name="DLUO" numFmtId="0">
      <sharedItems containsNonDate="0" containsDate="1" containsString="0" containsBlank="1" minDate="2019-01-09T00:00:00" maxDate="2020-05-16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téphane ALAUX" refreshedDate="43257.688574652777" createdVersion="3" refreshedVersion="6" minRefreshableVersion="3" recordCount="20" xr:uid="{00000000-000A-0000-FFFF-FFFF03000000}">
  <cacheSource type="worksheet">
    <worksheetSource ref="A1:I21" sheet="05 06 vanille"/>
  </cacheSource>
  <cacheFields count="9">
    <cacheField name="Magasin" numFmtId="0">
      <sharedItems containsBlank="1"/>
    </cacheField>
    <cacheField name="Référence" numFmtId="0">
      <sharedItems containsBlank="1" count="10">
        <s v="010005"/>
        <s v="010008"/>
        <s v="010012"/>
        <s v="010021"/>
        <s v="010026"/>
        <s v="020005"/>
        <s v="030002"/>
        <s v="030003"/>
        <s v="030004"/>
        <m/>
      </sharedItems>
    </cacheField>
    <cacheField name="Désignation" numFmtId="0">
      <sharedItems containsBlank="1"/>
    </cacheField>
    <cacheField name="Besoin" numFmtId="164">
      <sharedItems containsBlank="1" containsMixedTypes="1" containsNumber="1" minValue="1.8520000000000001" maxValue="1070"/>
    </cacheField>
    <cacheField name="Unité" numFmtId="0">
      <sharedItems containsBlank="1"/>
    </cacheField>
    <cacheField name="Quantité_x000a_sortie" numFmtId="164">
      <sharedItems containsString="0" containsBlank="1" containsNumber="1" minValue="2.6" maxValue="1084"/>
    </cacheField>
    <cacheField name="Quantité_x000a_retour" numFmtId="164">
      <sharedItems containsBlank="1" containsMixedTypes="1" containsNumber="1" minValue="0.75" maxValue="264.3"/>
    </cacheField>
    <cacheField name="N° Lot" numFmtId="0">
      <sharedItems containsBlank="1"/>
    </cacheField>
    <cacheField name="DLUO" numFmtId="0">
      <sharedItems containsNonDate="0" containsDate="1" containsString="0" containsBlank="1" minDate="2018-06-11T00:00:00" maxDate="2020-09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téphane ALAUX" refreshedDate="43257.688879513888" createdVersion="3" refreshedVersion="6" minRefreshableVersion="3" recordCount="20" xr:uid="{00000000-000A-0000-FFFF-FFFF04000000}">
  <cacheSource type="worksheet">
    <worksheetSource ref="A1:I21" sheet="06 06 chocolat"/>
  </cacheSource>
  <cacheFields count="9">
    <cacheField name="Magasin" numFmtId="0">
      <sharedItems containsBlank="1"/>
    </cacheField>
    <cacheField name="Référence" numFmtId="0">
      <sharedItems containsBlank="1" count="10">
        <s v="010002"/>
        <s v="010005"/>
        <s v="010006"/>
        <s v="010008"/>
        <s v="010016"/>
        <s v="010026"/>
        <s v="020022"/>
        <s v="030002"/>
        <s v="030004"/>
        <m/>
      </sharedItems>
    </cacheField>
    <cacheField name="Désignation" numFmtId="0">
      <sharedItems containsBlank="1"/>
    </cacheField>
    <cacheField name="Besoin" numFmtId="164">
      <sharedItems containsString="0" containsBlank="1" containsNumber="1" minValue="0.64900000000000002" maxValue="84"/>
    </cacheField>
    <cacheField name="Unité" numFmtId="0">
      <sharedItems containsBlank="1"/>
    </cacheField>
    <cacheField name="Quantité_x000a_sortie" numFmtId="164">
      <sharedItems containsString="0" containsBlank="1" containsNumber="1" minValue="8.8000000000000007" maxValue="90"/>
    </cacheField>
    <cacheField name="Quantité_x000a_retour" numFmtId="164">
      <sharedItems containsBlank="1" containsMixedTypes="1" containsNumber="1" minValue="4.5" maxValue="37"/>
    </cacheField>
    <cacheField name="N° Lot" numFmtId="0">
      <sharedItems containsBlank="1"/>
    </cacheField>
    <cacheField name="DLUO" numFmtId="0">
      <sharedItems containsNonDate="0" containsDate="1" containsString="0" containsBlank="1" minDate="2018-06-11T00:00:00" maxDate="2020-06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a fabrique du sud" refreshedDate="43258.402154629628" createdVersion="3" refreshedVersion="5" minRefreshableVersion="3" recordCount="20" xr:uid="{00000000-000A-0000-FFFF-FFFF05000000}">
  <cacheSource type="worksheet">
    <worksheetSource ref="A1:I21" sheet="07 06 pech poi oran"/>
  </cacheSource>
  <cacheFields count="9">
    <cacheField name="Magasin" numFmtId="0">
      <sharedItems containsBlank="1"/>
    </cacheField>
    <cacheField name="Référence" numFmtId="0">
      <sharedItems containsBlank="1" count="12">
        <s v="010003"/>
        <s v="010004"/>
        <s v="010005"/>
        <s v="010012"/>
        <s v="010015"/>
        <s v="010017"/>
        <s v="020012"/>
        <s v="020014"/>
        <s v="020018"/>
        <s v="020034"/>
        <s v="030006"/>
        <m/>
      </sharedItems>
    </cacheField>
    <cacheField name="Désignation" numFmtId="0">
      <sharedItems containsBlank="1"/>
    </cacheField>
    <cacheField name="Besoin" numFmtId="164">
      <sharedItems containsBlank="1" containsMixedTypes="1" containsNumber="1" minValue="0.36499999999999999" maxValue="441"/>
    </cacheField>
    <cacheField name="Unité" numFmtId="0">
      <sharedItems containsBlank="1"/>
    </cacheField>
    <cacheField name="Quantité_x000a_sortie" numFmtId="164">
      <sharedItems containsString="0" containsBlank="1" containsNumber="1" minValue="3.1" maxValue="441"/>
    </cacheField>
    <cacheField name="Quantité_x000a_retour" numFmtId="164">
      <sharedItems containsBlank="1" containsMixedTypes="1" containsNumber="1" minValue="5" maxValue="25"/>
    </cacheField>
    <cacheField name="N° Lot" numFmtId="0">
      <sharedItems containsBlank="1"/>
    </cacheField>
    <cacheField name="DLUO" numFmtId="0">
      <sharedItems containsDate="1" containsString="0" containsBlank="1" containsMixedTypes="1" minDate="2018-08-30T00:00:00" maxDate="1900-01-04T06:50: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a fabrique du sud" refreshedDate="43259.598261342595" createdVersion="3" refreshedVersion="5" minRefreshableVersion="3" recordCount="20" xr:uid="{00000000-000A-0000-FFFF-FFFF06000000}">
  <cacheSource type="worksheet">
    <worksheetSource ref="A1:I21" sheet="08 06 cit moj"/>
  </cacheSource>
  <cacheFields count="9">
    <cacheField name="Magasin" numFmtId="0">
      <sharedItems containsBlank="1"/>
    </cacheField>
    <cacheField name="Référence" numFmtId="0">
      <sharedItems containsBlank="1" count="12">
        <s v="010003"/>
        <s v="010005"/>
        <s v="010012"/>
        <s v="010015"/>
        <s v="010017"/>
        <s v="020014"/>
        <s v="020030"/>
        <s v="020101"/>
        <s v="020102"/>
        <s v="030006"/>
        <s v="030008"/>
        <m/>
      </sharedItems>
    </cacheField>
    <cacheField name="Désignation" numFmtId="0">
      <sharedItems containsBlank="1"/>
    </cacheField>
    <cacheField name="Besoin" numFmtId="164">
      <sharedItems containsBlank="1" containsMixedTypes="1" containsNumber="1" minValue="1.56" maxValue="918.73900000000003"/>
    </cacheField>
    <cacheField name="Unité" numFmtId="0">
      <sharedItems containsBlank="1"/>
    </cacheField>
    <cacheField name="Quantité_x000a_sortie" numFmtId="164">
      <sharedItems containsString="0" containsBlank="1" containsNumber="1" minValue="5.4790000000000001" maxValue="919"/>
    </cacheField>
    <cacheField name="Quantité_x000a_retour" numFmtId="164">
      <sharedItems containsBlank="1" containsMixedTypes="1" containsNumber="1" minValue="0.35" maxValue="450"/>
    </cacheField>
    <cacheField name="N° Lot" numFmtId="0">
      <sharedItems containsBlank="1"/>
    </cacheField>
    <cacheField name="DLUO" numFmtId="0">
      <sharedItems containsDate="1" containsString="0" containsBlank="1" containsMixedTypes="1" minDate="2018-08-30T00:00:00" maxDate="1900-01-04T23:50: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a fabrique du sud" refreshedDate="43262.508732407405" createdVersion="3" refreshedVersion="5" minRefreshableVersion="3" recordCount="20" xr:uid="{00000000-000A-0000-FFFF-FFFF07000000}">
  <cacheSource type="worksheet">
    <worksheetSource ref="A1:I21" sheet="11 06 mng fraise"/>
  </cacheSource>
  <cacheFields count="9">
    <cacheField name="Magasin" numFmtId="0">
      <sharedItems containsBlank="1"/>
    </cacheField>
    <cacheField name="Référence" numFmtId="0">
      <sharedItems containsBlank="1" count="11">
        <s v="010004"/>
        <s v="010005"/>
        <s v="010012"/>
        <s v="010015"/>
        <s v="010017"/>
        <s v="020014"/>
        <s v="020017"/>
        <s v="020026"/>
        <s v="020027"/>
        <s v="030006"/>
        <m/>
      </sharedItems>
    </cacheField>
    <cacheField name="Désignation" numFmtId="0">
      <sharedItems containsBlank="1"/>
    </cacheField>
    <cacheField name="Besoin" numFmtId="164">
      <sharedItems containsBlank="1" containsMixedTypes="1" containsNumber="1" minValue="2.1120000000000001" maxValue="760"/>
    </cacheField>
    <cacheField name="Unité" numFmtId="0">
      <sharedItems containsBlank="1"/>
    </cacheField>
    <cacheField name="Quantité_x000a_sortie" numFmtId="164">
      <sharedItems containsString="0" containsBlank="1" containsNumber="1" minValue="4.4000000000000004" maxValue="760"/>
    </cacheField>
    <cacheField name="Quantité_x000a_retour" numFmtId="164">
      <sharedItems containsBlank="1" containsMixedTypes="1" containsNumber="1" minValue="2.2999999999999998" maxValue="65"/>
    </cacheField>
    <cacheField name="N° Lot" numFmtId="0">
      <sharedItems containsBlank="1"/>
    </cacheField>
    <cacheField name="DLUO" numFmtId="0">
      <sharedItems containsDate="1" containsString="0" containsBlank="1" containsMixedTypes="1" minDate="2019-06-15T00:00:00" maxDate="1900-01-04T13:50: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a fabrique du sud" refreshedDate="43263.368420601852" createdVersion="3" refreshedVersion="5" minRefreshableVersion="3" recordCount="20" xr:uid="{00000000-000A-0000-FFFF-FFFF09000000}">
  <cacheSource type="worksheet">
    <worksheetSource ref="A1:I21" sheet="12 06 yaourt"/>
  </cacheSource>
  <cacheFields count="9">
    <cacheField name="Magasin" numFmtId="0">
      <sharedItems containsBlank="1"/>
    </cacheField>
    <cacheField name="Référence" numFmtId="0">
      <sharedItems containsBlank="1" count="8">
        <s v="010005"/>
        <s v="010008"/>
        <s v="010012"/>
        <s v="010026"/>
        <s v="030002"/>
        <s v="030004"/>
        <s v="030010"/>
        <m/>
      </sharedItems>
    </cacheField>
    <cacheField name="Désignation" numFmtId="0">
      <sharedItems containsBlank="1"/>
    </cacheField>
    <cacheField name="Besoin" numFmtId="164">
      <sharedItems containsBlank="1" containsMixedTypes="1" containsNumber="1" minValue="8.952" maxValue="1000"/>
    </cacheField>
    <cacheField name="Unité" numFmtId="0">
      <sharedItems containsBlank="1"/>
    </cacheField>
    <cacheField name="Quantité_x000a_sortie" numFmtId="164">
      <sharedItems containsString="0" containsBlank="1" containsNumber="1" minValue="25" maxValue="1020"/>
    </cacheField>
    <cacheField name="Quantité_x000a_retour" numFmtId="164">
      <sharedItems containsBlank="1" containsMixedTypes="1" containsNumber="1" minValue="15.3" maxValue="802"/>
    </cacheField>
    <cacheField name="N° Lot" numFmtId="0">
      <sharedItems containsBlank="1"/>
    </cacheField>
    <cacheField name="DLUO" numFmtId="0">
      <sharedItems containsNonDate="0" containsDate="1" containsString="0" containsBlank="1" minDate="2018-06-11T00:00:00" maxDate="2020-05-16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Référence">
  <location ref="L1:O2" firstHeaderRow="0" firstDataRow="1" firstDataCol="1"/>
  <pivotFields count="9">
    <pivotField showAll="0"/>
    <pivotField axis="axisRow" showAll="0" sortType="ascending">
      <items count="2">
        <item x="0"/>
        <item t="default"/>
      </items>
    </pivotField>
    <pivotField showAll="0"/>
    <pivotField dataField="1"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1">
    <i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Besoin kg" fld="3" baseField="1" baseItem="0"/>
    <dataField name="Quantité sortie kg" fld="5" baseField="1" baseItem="0"/>
    <dataField name="Quantité retour kg" fld="6" baseField="1" baseItem="0"/>
  </dataFields>
  <formats count="17">
    <format dxfId="269">
      <pivotArea field="1" type="button" dataOnly="0" labelOnly="1" outline="0" axis="axisRow" fieldPosition="0"/>
    </format>
    <format dxfId="268">
      <pivotArea field="1" type="button" dataOnly="0" labelOnly="1" outline="0" axis="axisRow" fieldPosition="0"/>
    </format>
    <format dxfId="26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66">
      <pivotArea field="1" type="button" dataOnly="0" labelOnly="1" outline="0" axis="axisRow" fieldPosition="0"/>
    </format>
    <format dxfId="26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64">
      <pivotArea field="1" type="button" dataOnly="0" labelOnly="1" outline="0" axis="axisRow" fieldPosition="0"/>
    </format>
    <format dxfId="26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62">
      <pivotArea type="all" dataOnly="0" outline="0" fieldPosition="0"/>
    </format>
    <format dxfId="261">
      <pivotArea outline="0" collapsedLevelsAreSubtotals="1" fieldPosition="0"/>
    </format>
    <format dxfId="260">
      <pivotArea field="1" type="button" dataOnly="0" labelOnly="1" outline="0" axis="axisRow" fieldPosition="0"/>
    </format>
    <format dxfId="259">
      <pivotArea dataOnly="0" labelOnly="1" fieldPosition="0">
        <references count="1">
          <reference field="1" count="0"/>
        </references>
      </pivotArea>
    </format>
    <format dxfId="25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57">
      <pivotArea type="all" dataOnly="0" outline="0" fieldPosition="0"/>
    </format>
    <format dxfId="256">
      <pivotArea outline="0" collapsedLevelsAreSubtotals="1" fieldPosition="0"/>
    </format>
    <format dxfId="255">
      <pivotArea field="1" type="button" dataOnly="0" labelOnly="1" outline="0" axis="axisRow" fieldPosition="0"/>
    </format>
    <format dxfId="254">
      <pivotArea dataOnly="0" labelOnly="1" fieldPosition="0">
        <references count="1">
          <reference field="1" count="0"/>
        </references>
      </pivotArea>
    </format>
    <format dxfId="25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Référence">
  <location ref="L1:O11" firstHeaderRow="0" firstDataRow="1" firstDataCol="1"/>
  <pivotFields count="9">
    <pivotField showAll="0"/>
    <pivotField axis="axisRow" showAll="0" sortType="ascending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showAll="0"/>
    <pivotField dataField="1"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1">
    <field x="-2"/>
  </colFields>
  <colItems count="3">
    <i>
      <x/>
    </i>
    <i i="1">
      <x v="1"/>
    </i>
    <i i="2">
      <x v="2"/>
    </i>
  </colItems>
  <dataFields count="3">
    <dataField name="Besoin kg" fld="3" baseField="1" baseItem="0"/>
    <dataField name="Quantité sortie kg" fld="5" baseField="1" baseItem="0"/>
    <dataField name="Quantité retour kg" fld="6" baseField="1" baseItem="0"/>
  </dataFields>
  <formats count="17">
    <format dxfId="239">
      <pivotArea field="1" type="button" dataOnly="0" labelOnly="1" outline="0" axis="axisRow" fieldPosition="0"/>
    </format>
    <format dxfId="238">
      <pivotArea field="1" type="button" dataOnly="0" labelOnly="1" outline="0" axis="axisRow" fieldPosition="0"/>
    </format>
    <format dxfId="23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36">
      <pivotArea field="1" type="button" dataOnly="0" labelOnly="1" outline="0" axis="axisRow" fieldPosition="0"/>
    </format>
    <format dxfId="23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34">
      <pivotArea field="1" type="button" dataOnly="0" labelOnly="1" outline="0" axis="axisRow" fieldPosition="0"/>
    </format>
    <format dxfId="23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32">
      <pivotArea type="all" dataOnly="0" outline="0" fieldPosition="0"/>
    </format>
    <format dxfId="231">
      <pivotArea outline="0" collapsedLevelsAreSubtotals="1" fieldPosition="0"/>
    </format>
    <format dxfId="230">
      <pivotArea field="1" type="button" dataOnly="0" labelOnly="1" outline="0" axis="axisRow" fieldPosition="0"/>
    </format>
    <format dxfId="229">
      <pivotArea dataOnly="0" labelOnly="1" fieldPosition="0">
        <references count="1">
          <reference field="1" count="0"/>
        </references>
      </pivotArea>
    </format>
    <format dxfId="22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27">
      <pivotArea type="all" dataOnly="0" outline="0" fieldPosition="0"/>
    </format>
    <format dxfId="226">
      <pivotArea outline="0" collapsedLevelsAreSubtotals="1" fieldPosition="0"/>
    </format>
    <format dxfId="225">
      <pivotArea field="1" type="button" dataOnly="0" labelOnly="1" outline="0" axis="axisRow" fieldPosition="0"/>
    </format>
    <format dxfId="224">
      <pivotArea dataOnly="0" labelOnly="1" fieldPosition="0">
        <references count="1">
          <reference field="1" count="0"/>
        </references>
      </pivotArea>
    </format>
    <format dxfId="22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Référence">
  <location ref="L1:O9" firstHeaderRow="0" firstDataRow="1" firstDataCol="1"/>
  <pivotFields count="9">
    <pivotField showAll="0"/>
    <pivotField axis="axisRow" showAll="0" sortType="ascending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dataField="1"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-2"/>
  </colFields>
  <colItems count="3">
    <i>
      <x/>
    </i>
    <i i="1">
      <x v="1"/>
    </i>
    <i i="2">
      <x v="2"/>
    </i>
  </colItems>
  <dataFields count="3">
    <dataField name="Besoin kg" fld="3" baseField="1" baseItem="0"/>
    <dataField name="Quantité sortie kg" fld="5" baseField="1" baseItem="0"/>
    <dataField name="Quantité retour kg" fld="6" baseField="1" baseItem="0"/>
  </dataFields>
  <formats count="17">
    <format dxfId="209">
      <pivotArea field="1" type="button" dataOnly="0" labelOnly="1" outline="0" axis="axisRow" fieldPosition="0"/>
    </format>
    <format dxfId="208">
      <pivotArea field="1" type="button" dataOnly="0" labelOnly="1" outline="0" axis="axisRow" fieldPosition="0"/>
    </format>
    <format dxfId="20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06">
      <pivotArea field="1" type="button" dataOnly="0" labelOnly="1" outline="0" axis="axisRow" fieldPosition="0"/>
    </format>
    <format dxfId="20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04">
      <pivotArea field="1" type="button" dataOnly="0" labelOnly="1" outline="0" axis="axisRow" fieldPosition="0"/>
    </format>
    <format dxfId="20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02">
      <pivotArea type="all" dataOnly="0" outline="0" fieldPosition="0"/>
    </format>
    <format dxfId="201">
      <pivotArea outline="0" collapsedLevelsAreSubtotals="1" fieldPosition="0"/>
    </format>
    <format dxfId="200">
      <pivotArea field="1" type="button" dataOnly="0" labelOnly="1" outline="0" axis="axisRow" fieldPosition="0"/>
    </format>
    <format dxfId="199">
      <pivotArea dataOnly="0" labelOnly="1" fieldPosition="0">
        <references count="1">
          <reference field="1" count="0"/>
        </references>
      </pivotArea>
    </format>
    <format dxfId="19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97">
      <pivotArea type="all" dataOnly="0" outline="0" fieldPosition="0"/>
    </format>
    <format dxfId="196">
      <pivotArea outline="0" collapsedLevelsAreSubtotals="1" fieldPosition="0"/>
    </format>
    <format dxfId="195">
      <pivotArea field="1" type="button" dataOnly="0" labelOnly="1" outline="0" axis="axisRow" fieldPosition="0"/>
    </format>
    <format dxfId="194">
      <pivotArea dataOnly="0" labelOnly="1" fieldPosition="0">
        <references count="1">
          <reference field="1" count="0"/>
        </references>
      </pivotArea>
    </format>
    <format dxfId="19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Référence">
  <location ref="L1:O11" firstHeaderRow="0" firstDataRow="1" firstDataCol="1"/>
  <pivotFields count="9">
    <pivotField showAll="0"/>
    <pivotField axis="axisRow" showAll="0" sortType="ascending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showAll="0"/>
    <pivotField dataField="1"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1">
    <field x="-2"/>
  </colFields>
  <colItems count="3">
    <i>
      <x/>
    </i>
    <i i="1">
      <x v="1"/>
    </i>
    <i i="2">
      <x v="2"/>
    </i>
  </colItems>
  <dataFields count="3">
    <dataField name="Besoin kg" fld="3" baseField="1" baseItem="0"/>
    <dataField name="Quantité sortie kg" fld="5" baseField="1" baseItem="0"/>
    <dataField name="Quantité retour kg" fld="6" baseField="1" baseItem="0"/>
  </dataFields>
  <formats count="17">
    <format dxfId="179">
      <pivotArea field="1" type="button" dataOnly="0" labelOnly="1" outline="0" axis="axisRow" fieldPosition="0"/>
    </format>
    <format dxfId="178">
      <pivotArea field="1" type="button" dataOnly="0" labelOnly="1" outline="0" axis="axisRow" fieldPosition="0"/>
    </format>
    <format dxfId="17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6">
      <pivotArea field="1" type="button" dataOnly="0" labelOnly="1" outline="0" axis="axisRow" fieldPosition="0"/>
    </format>
    <format dxfId="17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4">
      <pivotArea field="1" type="button" dataOnly="0" labelOnly="1" outline="0" axis="axisRow" fieldPosition="0"/>
    </format>
    <format dxfId="17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2">
      <pivotArea type="all" dataOnly="0" outline="0" fieldPosition="0"/>
    </format>
    <format dxfId="171">
      <pivotArea outline="0" collapsedLevelsAreSubtotals="1" fieldPosition="0"/>
    </format>
    <format dxfId="170">
      <pivotArea field="1" type="button" dataOnly="0" labelOnly="1" outline="0" axis="axisRow" fieldPosition="0"/>
    </format>
    <format dxfId="169">
      <pivotArea dataOnly="0" labelOnly="1" fieldPosition="0">
        <references count="1">
          <reference field="1" count="0"/>
        </references>
      </pivotArea>
    </format>
    <format dxfId="16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7">
      <pivotArea type="all" dataOnly="0" outline="0" fieldPosition="0"/>
    </format>
    <format dxfId="166">
      <pivotArea outline="0" collapsedLevelsAreSubtotals="1" fieldPosition="0"/>
    </format>
    <format dxfId="165">
      <pivotArea field="1" type="button" dataOnly="0" labelOnly="1" outline="0" axis="axisRow" fieldPosition="0"/>
    </format>
    <format dxfId="164">
      <pivotArea dataOnly="0" labelOnly="1" fieldPosition="0">
        <references count="1">
          <reference field="1" count="0"/>
        </references>
      </pivotArea>
    </format>
    <format dxfId="16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Référence">
  <location ref="L1:O11" firstHeaderRow="0" firstDataRow="1" firstDataCol="1"/>
  <pivotFields count="9">
    <pivotField showAll="0"/>
    <pivotField axis="axisRow" showAll="0" sortType="ascending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showAll="0"/>
    <pivotField dataField="1"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1">
    <field x="-2"/>
  </colFields>
  <colItems count="3">
    <i>
      <x/>
    </i>
    <i i="1">
      <x v="1"/>
    </i>
    <i i="2">
      <x v="2"/>
    </i>
  </colItems>
  <dataFields count="3">
    <dataField name="Besoin kg" fld="3" baseField="1" baseItem="0"/>
    <dataField name="Quantité sortie kg" fld="5" baseField="1" baseItem="0"/>
    <dataField name="Quantité retour kg" fld="6" baseField="1" baseItem="0"/>
  </dataFields>
  <formats count="17">
    <format dxfId="149">
      <pivotArea field="1" type="button" dataOnly="0" labelOnly="1" outline="0" axis="axisRow" fieldPosition="0"/>
    </format>
    <format dxfId="148">
      <pivotArea field="1" type="button" dataOnly="0" labelOnly="1" outline="0" axis="axisRow" fieldPosition="0"/>
    </format>
    <format dxfId="14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6">
      <pivotArea field="1" type="button" dataOnly="0" labelOnly="1" outline="0" axis="axisRow" fieldPosition="0"/>
    </format>
    <format dxfId="14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4">
      <pivotArea field="1" type="button" dataOnly="0" labelOnly="1" outline="0" axis="axisRow" fieldPosition="0"/>
    </format>
    <format dxfId="14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2">
      <pivotArea type="all" dataOnly="0" outline="0" fieldPosition="0"/>
    </format>
    <format dxfId="141">
      <pivotArea outline="0" collapsedLevelsAreSubtotals="1" fieldPosition="0"/>
    </format>
    <format dxfId="140">
      <pivotArea field="1" type="button" dataOnly="0" labelOnly="1" outline="0" axis="axisRow" fieldPosition="0"/>
    </format>
    <format dxfId="139">
      <pivotArea dataOnly="0" labelOnly="1" fieldPosition="0">
        <references count="1">
          <reference field="1" count="0"/>
        </references>
      </pivotArea>
    </format>
    <format dxfId="13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7">
      <pivotArea type="all" dataOnly="0" outline="0" fieldPosition="0"/>
    </format>
    <format dxfId="136">
      <pivotArea outline="0" collapsedLevelsAreSubtotals="1" fieldPosition="0"/>
    </format>
    <format dxfId="135">
      <pivotArea field="1" type="button" dataOnly="0" labelOnly="1" outline="0" axis="axisRow" fieldPosition="0"/>
    </format>
    <format dxfId="134">
      <pivotArea dataOnly="0" labelOnly="1" fieldPosition="0">
        <references count="1">
          <reference field="1" count="0"/>
        </references>
      </pivotArea>
    </format>
    <format dxfId="13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6" indent="0" outline="1" outlineData="1" multipleFieldFilters="0" rowHeaderCaption="Référence">
  <location ref="L1:O13" firstHeaderRow="0" firstDataRow="1" firstDataCol="1"/>
  <pivotFields count="9">
    <pivotField showAll="0"/>
    <pivotField axis="axisRow" showAll="0" sortType="ascending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/>
    <pivotField dataField="1"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-2"/>
  </colFields>
  <colItems count="3">
    <i>
      <x/>
    </i>
    <i i="1">
      <x v="1"/>
    </i>
    <i i="2">
      <x v="2"/>
    </i>
  </colItems>
  <dataFields count="3">
    <dataField name="Besoin kg" fld="3" baseField="1" baseItem="0"/>
    <dataField name="Quantité sortie kg" fld="5" baseField="1" baseItem="0"/>
    <dataField name="Quantité retour kg" fld="6" baseField="1" baseItem="0"/>
  </dataFields>
  <formats count="17">
    <format dxfId="119">
      <pivotArea field="1" type="button" dataOnly="0" labelOnly="1" outline="0" axis="axisRow" fieldPosition="0"/>
    </format>
    <format dxfId="118">
      <pivotArea field="1" type="button" dataOnly="0" labelOnly="1" outline="0" axis="axisRow" fieldPosition="0"/>
    </format>
    <format dxfId="11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6">
      <pivotArea field="1" type="button" dataOnly="0" labelOnly="1" outline="0" axis="axisRow" fieldPosition="0"/>
    </format>
    <format dxfId="11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4">
      <pivotArea field="1" type="button" dataOnly="0" labelOnly="1" outline="0" axis="axisRow" fieldPosition="0"/>
    </format>
    <format dxfId="11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2">
      <pivotArea type="all" dataOnly="0" outline="0" fieldPosition="0"/>
    </format>
    <format dxfId="111">
      <pivotArea outline="0" collapsedLevelsAreSubtotals="1" fieldPosition="0"/>
    </format>
    <format dxfId="110">
      <pivotArea field="1" type="button" dataOnly="0" labelOnly="1" outline="0" axis="axisRow" fieldPosition="0"/>
    </format>
    <format dxfId="109">
      <pivotArea dataOnly="0" labelOnly="1" fieldPosition="0">
        <references count="1">
          <reference field="1" count="0"/>
        </references>
      </pivotArea>
    </format>
    <format dxfId="10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07">
      <pivotArea type="all" dataOnly="0" outline="0" fieldPosition="0"/>
    </format>
    <format dxfId="106">
      <pivotArea outline="0" collapsedLevelsAreSubtotals="1" fieldPosition="0"/>
    </format>
    <format dxfId="105">
      <pivotArea field="1" type="button" dataOnly="0" labelOnly="1" outline="0" axis="axisRow" fieldPosition="0"/>
    </format>
    <format dxfId="104">
      <pivotArea dataOnly="0" labelOnly="1" fieldPosition="0">
        <references count="1">
          <reference field="1" count="0"/>
        </references>
      </pivotArea>
    </format>
    <format dxfId="10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6" indent="0" outline="1" outlineData="1" multipleFieldFilters="0" rowHeaderCaption="Référence">
  <location ref="L1:O13" firstHeaderRow="0" firstDataRow="1" firstDataCol="1"/>
  <pivotFields count="9">
    <pivotField showAll="0"/>
    <pivotField axis="axisRow" showAll="0" sortType="ascending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/>
    <pivotField dataField="1"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-2"/>
  </colFields>
  <colItems count="3">
    <i>
      <x/>
    </i>
    <i i="1">
      <x v="1"/>
    </i>
    <i i="2">
      <x v="2"/>
    </i>
  </colItems>
  <dataFields count="3">
    <dataField name="Besoin kg" fld="3" baseField="1" baseItem="0"/>
    <dataField name="Quantité sortie kg" fld="5" baseField="1" baseItem="0"/>
    <dataField name="Quantité retour kg" fld="6" baseField="1" baseItem="0"/>
  </dataFields>
  <formats count="17">
    <format dxfId="89">
      <pivotArea field="1" type="button" dataOnly="0" labelOnly="1" outline="0" axis="axisRow" fieldPosition="0"/>
    </format>
    <format dxfId="88">
      <pivotArea field="1" type="button" dataOnly="0" labelOnly="1" outline="0" axis="axisRow" fieldPosition="0"/>
    </format>
    <format dxfId="8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86">
      <pivotArea field="1" type="button" dataOnly="0" labelOnly="1" outline="0" axis="axisRow" fieldPosition="0"/>
    </format>
    <format dxfId="8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84">
      <pivotArea field="1" type="button" dataOnly="0" labelOnly="1" outline="0" axis="axisRow" fieldPosition="0"/>
    </format>
    <format dxfId="8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82">
      <pivotArea type="all" dataOnly="0" outline="0" fieldPosition="0"/>
    </format>
    <format dxfId="81">
      <pivotArea outline="0" collapsedLevelsAreSubtotals="1" fieldPosition="0"/>
    </format>
    <format dxfId="80">
      <pivotArea field="1" type="button" dataOnly="0" labelOnly="1" outline="0" axis="axisRow" fieldPosition="0"/>
    </format>
    <format dxfId="79">
      <pivotArea dataOnly="0" labelOnly="1" fieldPosition="0">
        <references count="1">
          <reference field="1" count="0"/>
        </references>
      </pivotArea>
    </format>
    <format dxfId="7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7">
      <pivotArea type="all" dataOnly="0" outline="0" fieldPosition="0"/>
    </format>
    <format dxfId="76">
      <pivotArea outline="0" collapsedLevelsAreSubtotals="1" fieldPosition="0"/>
    </format>
    <format dxfId="75">
      <pivotArea field="1" type="button" dataOnly="0" labelOnly="1" outline="0" axis="axisRow" fieldPosition="0"/>
    </format>
    <format dxfId="74">
      <pivotArea dataOnly="0" labelOnly="1" fieldPosition="0">
        <references count="1">
          <reference field="1" count="0"/>
        </references>
      </pivotArea>
    </format>
    <format dxfId="7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6" indent="0" outline="1" outlineData="1" multipleFieldFilters="0" rowHeaderCaption="Référence">
  <location ref="L1:O12" firstHeaderRow="0" firstDataRow="1" firstDataCol="1"/>
  <pivotFields count="9">
    <pivotField showAll="0"/>
    <pivotField axis="axisRow" showAll="0" sortType="ascending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showAll="0"/>
    <pivotField dataField="1"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Fields count="1">
    <field x="-2"/>
  </colFields>
  <colItems count="3">
    <i>
      <x/>
    </i>
    <i i="1">
      <x v="1"/>
    </i>
    <i i="2">
      <x v="2"/>
    </i>
  </colItems>
  <dataFields count="3">
    <dataField name="Besoin kg" fld="3" baseField="1" baseItem="0"/>
    <dataField name="Quantité sortie kg" fld="5" baseField="1" baseItem="0"/>
    <dataField name="Quantité retour kg" fld="6" baseField="1" baseItem="0"/>
  </dataFields>
  <formats count="17">
    <format dxfId="59">
      <pivotArea field="1" type="button" dataOnly="0" labelOnly="1" outline="0" axis="axisRow" fieldPosition="0"/>
    </format>
    <format dxfId="58">
      <pivotArea field="1" type="button" dataOnly="0" labelOnly="1" outline="0" axis="axisRow" fieldPosition="0"/>
    </format>
    <format dxfId="5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6">
      <pivotArea field="1" type="button" dataOnly="0" labelOnly="1" outline="0" axis="axisRow" fieldPosition="0"/>
    </format>
    <format dxfId="5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4">
      <pivotArea field="1" type="button" dataOnly="0" labelOnly="1" outline="0" axis="axisRow" fieldPosition="0"/>
    </format>
    <format dxfId="5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2">
      <pivotArea type="all" dataOnly="0" outline="0" fieldPosition="0"/>
    </format>
    <format dxfId="51">
      <pivotArea outline="0" collapsedLevelsAreSubtotals="1" fieldPosition="0"/>
    </format>
    <format dxfId="50">
      <pivotArea field="1" type="button" dataOnly="0" labelOnly="1" outline="0" axis="axisRow" fieldPosition="0"/>
    </format>
    <format dxfId="49">
      <pivotArea dataOnly="0" labelOnly="1" fieldPosition="0">
        <references count="1">
          <reference field="1" count="0"/>
        </references>
      </pivotArea>
    </format>
    <format dxfId="4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7">
      <pivotArea type="all" dataOnly="0" outline="0" fieldPosition="0"/>
    </format>
    <format dxfId="46">
      <pivotArea outline="0" collapsedLevelsAreSubtotals="1" fieldPosition="0"/>
    </format>
    <format dxfId="45">
      <pivotArea field="1" type="button" dataOnly="0" labelOnly="1" outline="0" axis="axisRow" fieldPosition="0"/>
    </format>
    <format dxfId="44">
      <pivotArea dataOnly="0" labelOnly="1" fieldPosition="0">
        <references count="1">
          <reference field="1" count="0"/>
        </references>
      </pivotArea>
    </format>
    <format dxfId="4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6" indent="0" outline="1" outlineData="1" multipleFieldFilters="0" rowHeaderCaption="Référence">
  <location ref="L1:O9" firstHeaderRow="0" firstDataRow="1" firstDataCol="1"/>
  <pivotFields count="9">
    <pivotField showAll="0"/>
    <pivotField axis="axisRow" showAll="0" sortType="ascending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dataField="1"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-2"/>
  </colFields>
  <colItems count="3">
    <i>
      <x/>
    </i>
    <i i="1">
      <x v="1"/>
    </i>
    <i i="2">
      <x v="2"/>
    </i>
  </colItems>
  <dataFields count="3">
    <dataField name="Besoin kg" fld="3" baseField="1" baseItem="0"/>
    <dataField name="Quantité sortie kg" fld="5" baseField="1" baseItem="0"/>
    <dataField name="Quantité retour kg" fld="6" baseField="1" baseItem="0"/>
  </dataFields>
  <formats count="17">
    <format dxfId="29">
      <pivotArea field="1" type="button" dataOnly="0" labelOnly="1" outline="0" axis="axisRow" fieldPosition="0"/>
    </format>
    <format dxfId="28">
      <pivotArea field="1" type="button" dataOnly="0" labelOnly="1" outline="0" axis="axisRow" fieldPosition="0"/>
    </format>
    <format dxfId="2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6">
      <pivotArea field="1" type="button" dataOnly="0" labelOnly="1" outline="0" axis="axisRow" fieldPosition="0"/>
    </format>
    <format dxfId="2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4">
      <pivotArea field="1" type="button" dataOnly="0" labelOnly="1" outline="0" axis="axisRow" fieldPosition="0"/>
    </format>
    <format dxfId="2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2">
      <pivotArea type="all" dataOnly="0" outline="0" fieldPosition="0"/>
    </format>
    <format dxfId="21">
      <pivotArea outline="0" collapsedLevelsAreSubtotals="1" fieldPosition="0"/>
    </format>
    <format dxfId="20">
      <pivotArea field="1" type="button" dataOnly="0" labelOnly="1" outline="0" axis="axisRow" fieldPosition="0"/>
    </format>
    <format dxfId="19">
      <pivotArea dataOnly="0" labelOnly="1" fieldPosition="0">
        <references count="1">
          <reference field="1" count="0"/>
        </references>
      </pivotArea>
    </format>
    <format dxfId="1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">
      <pivotArea type="all" dataOnly="0" outline="0" fieldPosition="0"/>
    </format>
    <format dxfId="16">
      <pivotArea outline="0" collapsedLevelsAreSubtotals="1" fieldPosition="0"/>
    </format>
    <format dxfId="15">
      <pivotArea field="1" type="button" dataOnly="0" labelOnly="1" outline="0" axis="axisRow" fieldPosition="0"/>
    </format>
    <format dxfId="14">
      <pivotArea dataOnly="0" labelOnly="1" fieldPosition="0">
        <references count="1">
          <reference field="1" count="0"/>
        </references>
      </pivotArea>
    </format>
    <format dxfId="1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I21" totalsRowShown="0" headerRowDxfId="252" headerRowBorderDxfId="251" tableBorderDxfId="250" totalsRowBorderDxfId="249" headerRowCellStyle="NiveauLigne_4">
  <autoFilter ref="A1:I21" xr:uid="{00000000-0009-0000-0100-000001000000}"/>
  <tableColumns count="9">
    <tableColumn id="1" xr3:uid="{00000000-0010-0000-0000-000001000000}" name="Magasin" dataDxfId="248"/>
    <tableColumn id="2" xr3:uid="{00000000-0010-0000-0000-000002000000}" name="Référence" dataDxfId="247"/>
    <tableColumn id="3" xr3:uid="{00000000-0010-0000-0000-000003000000}" name="Désignation" dataDxfId="246"/>
    <tableColumn id="4" xr3:uid="{00000000-0010-0000-0000-000004000000}" name="Besoin" dataDxfId="245" dataCellStyle="NiveauLigne_4"/>
    <tableColumn id="5" xr3:uid="{00000000-0010-0000-0000-000005000000}" name="Unité" dataDxfId="244" dataCellStyle="NiveauLigne_4"/>
    <tableColumn id="6" xr3:uid="{00000000-0010-0000-0000-000006000000}" name="Quantité_x000a_sortie" dataDxfId="243" dataCellStyle="NiveauLigne_4"/>
    <tableColumn id="7" xr3:uid="{00000000-0010-0000-0000-000007000000}" name="Quantité_x000a_retour" dataDxfId="242" dataCellStyle="NiveauLigne_4"/>
    <tableColumn id="8" xr3:uid="{00000000-0010-0000-0000-000008000000}" name="N° Lot" dataDxfId="241"/>
    <tableColumn id="9" xr3:uid="{00000000-0010-0000-0000-000009000000}" name="DLUO" dataDxfId="24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ableau18" displayName="Tableau18" ref="A1:I21" totalsRowShown="0" headerRowDxfId="222" headerRowBorderDxfId="221" tableBorderDxfId="220" totalsRowBorderDxfId="219" headerRowCellStyle="NiveauLigne_4">
  <autoFilter ref="A1:I21" xr:uid="{00000000-0009-0000-0100-000007000000}"/>
  <tableColumns count="9">
    <tableColumn id="1" xr3:uid="{00000000-0010-0000-0100-000001000000}" name="Magasin" dataDxfId="218"/>
    <tableColumn id="2" xr3:uid="{00000000-0010-0000-0100-000002000000}" name="Référence" dataDxfId="217"/>
    <tableColumn id="3" xr3:uid="{00000000-0010-0000-0100-000003000000}" name="Désignation" dataDxfId="216"/>
    <tableColumn id="4" xr3:uid="{00000000-0010-0000-0100-000004000000}" name="Besoin" dataDxfId="215" dataCellStyle="NiveauLigne_4"/>
    <tableColumn id="5" xr3:uid="{00000000-0010-0000-0100-000005000000}" name="Unité" dataDxfId="214" dataCellStyle="NiveauLigne_4"/>
    <tableColumn id="6" xr3:uid="{00000000-0010-0000-0100-000006000000}" name="Quantité_x000a_sortie" dataDxfId="213" dataCellStyle="NiveauLigne_4"/>
    <tableColumn id="7" xr3:uid="{00000000-0010-0000-0100-000007000000}" name="Quantité_x000a_retour" dataDxfId="212" dataCellStyle="NiveauLigne_4"/>
    <tableColumn id="8" xr3:uid="{00000000-0010-0000-0100-000008000000}" name="N° Lot" dataDxfId="211"/>
    <tableColumn id="9" xr3:uid="{00000000-0010-0000-0100-000009000000}" name="DLUO" dataDxfId="21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2000000}" name="Tableau19" displayName="Tableau19" ref="A1:I21" totalsRowShown="0" headerRowDxfId="192" headerRowBorderDxfId="191" tableBorderDxfId="190" totalsRowBorderDxfId="189" headerRowCellStyle="NiveauLigne_4">
  <autoFilter ref="A1:I21" xr:uid="{00000000-0009-0000-0100-000008000000}"/>
  <tableColumns count="9">
    <tableColumn id="1" xr3:uid="{00000000-0010-0000-0200-000001000000}" name="Magasin" dataDxfId="188"/>
    <tableColumn id="2" xr3:uid="{00000000-0010-0000-0200-000002000000}" name="Référence" dataDxfId="187"/>
    <tableColumn id="3" xr3:uid="{00000000-0010-0000-0200-000003000000}" name="Désignation" dataDxfId="186"/>
    <tableColumn id="4" xr3:uid="{00000000-0010-0000-0200-000004000000}" name="Besoin" dataDxfId="185" dataCellStyle="NiveauLigne_4"/>
    <tableColumn id="5" xr3:uid="{00000000-0010-0000-0200-000005000000}" name="Unité" dataDxfId="184" dataCellStyle="NiveauLigne_4"/>
    <tableColumn id="6" xr3:uid="{00000000-0010-0000-0200-000006000000}" name="Quantité_x000a_sortie" dataDxfId="183" dataCellStyle="NiveauLigne_4"/>
    <tableColumn id="7" xr3:uid="{00000000-0010-0000-0200-000007000000}" name="Quantité_x000a_retour" dataDxfId="182" dataCellStyle="NiveauLigne_4"/>
    <tableColumn id="8" xr3:uid="{00000000-0010-0000-0200-000008000000}" name="N° Lot" dataDxfId="181"/>
    <tableColumn id="9" xr3:uid="{00000000-0010-0000-0200-000009000000}" name="DLUO" dataDxfId="18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3000000}" name="Tableau110" displayName="Tableau110" ref="A1:I21" totalsRowShown="0" headerRowDxfId="162" headerRowBorderDxfId="161" tableBorderDxfId="160" totalsRowBorderDxfId="159" headerRowCellStyle="NiveauLigne_4">
  <autoFilter ref="A1:I21" xr:uid="{00000000-0009-0000-0100-000009000000}"/>
  <tableColumns count="9">
    <tableColumn id="1" xr3:uid="{00000000-0010-0000-0300-000001000000}" name="Magasin" dataDxfId="158"/>
    <tableColumn id="2" xr3:uid="{00000000-0010-0000-0300-000002000000}" name="Référence" dataDxfId="157"/>
    <tableColumn id="3" xr3:uid="{00000000-0010-0000-0300-000003000000}" name="Désignation" dataDxfId="156"/>
    <tableColumn id="4" xr3:uid="{00000000-0010-0000-0300-000004000000}" name="Besoin" dataDxfId="155" dataCellStyle="NiveauLigne_4"/>
    <tableColumn id="5" xr3:uid="{00000000-0010-0000-0300-000005000000}" name="Unité" dataDxfId="154" dataCellStyle="NiveauLigne_4"/>
    <tableColumn id="6" xr3:uid="{00000000-0010-0000-0300-000006000000}" name="Quantité_x000a_sortie" dataDxfId="153" dataCellStyle="NiveauLigne_4"/>
    <tableColumn id="7" xr3:uid="{00000000-0010-0000-0300-000007000000}" name="Quantité_x000a_retour" dataDxfId="152" dataCellStyle="NiveauLigne_4"/>
    <tableColumn id="8" xr3:uid="{00000000-0010-0000-0300-000008000000}" name="N° Lot" dataDxfId="151"/>
    <tableColumn id="9" xr3:uid="{00000000-0010-0000-0300-000009000000}" name="DLUO" dataDxfId="150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4000000}" name="Tableau111" displayName="Tableau111" ref="A1:I21" totalsRowShown="0" headerRowDxfId="132" headerRowBorderDxfId="131" tableBorderDxfId="130" totalsRowBorderDxfId="129" headerRowCellStyle="NiveauLigne_4">
  <autoFilter ref="A1:I21" xr:uid="{00000000-0009-0000-0100-00000A000000}"/>
  <tableColumns count="9">
    <tableColumn id="1" xr3:uid="{00000000-0010-0000-0400-000001000000}" name="Magasin" dataDxfId="128"/>
    <tableColumn id="2" xr3:uid="{00000000-0010-0000-0400-000002000000}" name="Référence" dataDxfId="127"/>
    <tableColumn id="3" xr3:uid="{00000000-0010-0000-0400-000003000000}" name="Désignation" dataDxfId="126"/>
    <tableColumn id="4" xr3:uid="{00000000-0010-0000-0400-000004000000}" name="Besoin" dataDxfId="125" dataCellStyle="NiveauLigne_4"/>
    <tableColumn id="5" xr3:uid="{00000000-0010-0000-0400-000005000000}" name="Unité" dataDxfId="124" dataCellStyle="NiveauLigne_4"/>
    <tableColumn id="6" xr3:uid="{00000000-0010-0000-0400-000006000000}" name="Quantité_x000a_sortie" dataDxfId="123" dataCellStyle="NiveauLigne_4"/>
    <tableColumn id="7" xr3:uid="{00000000-0010-0000-0400-000007000000}" name="Quantité_x000a_retour" dataDxfId="122" dataCellStyle="NiveauLigne_4"/>
    <tableColumn id="8" xr3:uid="{00000000-0010-0000-0400-000008000000}" name="N° Lot" dataDxfId="121"/>
    <tableColumn id="9" xr3:uid="{00000000-0010-0000-0400-000009000000}" name="DLUO" dataDxfId="120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Tableau13" displayName="Tableau13" ref="A1:I21" totalsRowShown="0" headerRowDxfId="102" headerRowBorderDxfId="101" tableBorderDxfId="100" totalsRowBorderDxfId="99" headerRowCellStyle="NiveauLigne_4">
  <autoFilter ref="A1:I21" xr:uid="{00000000-0009-0000-0100-000002000000}"/>
  <tableColumns count="9">
    <tableColumn id="1" xr3:uid="{00000000-0010-0000-0500-000001000000}" name="Magasin" dataDxfId="98"/>
    <tableColumn id="2" xr3:uid="{00000000-0010-0000-0500-000002000000}" name="Référence" dataDxfId="97"/>
    <tableColumn id="3" xr3:uid="{00000000-0010-0000-0500-000003000000}" name="Désignation" dataDxfId="96"/>
    <tableColumn id="4" xr3:uid="{00000000-0010-0000-0500-000004000000}" name="Besoin" dataDxfId="95" dataCellStyle="NiveauLigne_4"/>
    <tableColumn id="5" xr3:uid="{00000000-0010-0000-0500-000005000000}" name="Unité" dataDxfId="94" dataCellStyle="NiveauLigne_4"/>
    <tableColumn id="6" xr3:uid="{00000000-0010-0000-0500-000006000000}" name="Quantité_x000a_sortie" dataDxfId="93" dataCellStyle="NiveauLigne_4"/>
    <tableColumn id="7" xr3:uid="{00000000-0010-0000-0500-000007000000}" name="Quantité_x000a_retour" dataDxfId="92" dataCellStyle="NiveauLigne_4"/>
    <tableColumn id="8" xr3:uid="{00000000-0010-0000-0500-000008000000}" name="N° Lot" dataDxfId="91"/>
    <tableColumn id="9" xr3:uid="{00000000-0010-0000-0500-000009000000}" name="DLUO" dataDxfId="90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6000000}" name="Tableau15" displayName="Tableau15" ref="A1:I21" totalsRowShown="0" headerRowDxfId="72" headerRowBorderDxfId="71" tableBorderDxfId="70" totalsRowBorderDxfId="69" headerRowCellStyle="NiveauLigne_4">
  <autoFilter ref="A1:I21" xr:uid="{00000000-0009-0000-0100-000004000000}"/>
  <tableColumns count="9">
    <tableColumn id="1" xr3:uid="{00000000-0010-0000-0600-000001000000}" name="Magasin" dataDxfId="68"/>
    <tableColumn id="2" xr3:uid="{00000000-0010-0000-0600-000002000000}" name="Référence" dataDxfId="67"/>
    <tableColumn id="3" xr3:uid="{00000000-0010-0000-0600-000003000000}" name="Désignation" dataDxfId="66"/>
    <tableColumn id="4" xr3:uid="{00000000-0010-0000-0600-000004000000}" name="Besoin" dataDxfId="65" dataCellStyle="NiveauLigne_4"/>
    <tableColumn id="5" xr3:uid="{00000000-0010-0000-0600-000005000000}" name="Unité" dataDxfId="64" dataCellStyle="NiveauLigne_4"/>
    <tableColumn id="6" xr3:uid="{00000000-0010-0000-0600-000006000000}" name="Quantité_x000a_sortie" dataDxfId="63" dataCellStyle="NiveauLigne_4"/>
    <tableColumn id="7" xr3:uid="{00000000-0010-0000-0600-000007000000}" name="Quantité_x000a_retour" dataDxfId="62" dataCellStyle="NiveauLigne_4"/>
    <tableColumn id="8" xr3:uid="{00000000-0010-0000-0600-000008000000}" name="N° Lot" dataDxfId="61"/>
    <tableColumn id="9" xr3:uid="{00000000-0010-0000-0600-000009000000}" name="DLUO" dataDxfId="60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7000000}" name="Tableau14" displayName="Tableau14" ref="A1:I21" totalsRowShown="0" headerRowDxfId="42" headerRowBorderDxfId="41" tableBorderDxfId="40" totalsRowBorderDxfId="39" headerRowCellStyle="NiveauLigne_4">
  <autoFilter ref="A1:I21" xr:uid="{00000000-0009-0000-0100-000003000000}"/>
  <tableColumns count="9">
    <tableColumn id="1" xr3:uid="{00000000-0010-0000-0700-000001000000}" name="Magasin" dataDxfId="38"/>
    <tableColumn id="2" xr3:uid="{00000000-0010-0000-0700-000002000000}" name="Référence" dataDxfId="37"/>
    <tableColumn id="3" xr3:uid="{00000000-0010-0000-0700-000003000000}" name="Désignation" dataDxfId="36"/>
    <tableColumn id="4" xr3:uid="{00000000-0010-0000-0700-000004000000}" name="Besoin" dataDxfId="35" dataCellStyle="NiveauLigne_4"/>
    <tableColumn id="5" xr3:uid="{00000000-0010-0000-0700-000005000000}" name="Unité" dataDxfId="34" dataCellStyle="NiveauLigne_4"/>
    <tableColumn id="6" xr3:uid="{00000000-0010-0000-0700-000006000000}" name="Quantité_x000a_sortie" dataDxfId="33" dataCellStyle="NiveauLigne_4"/>
    <tableColumn id="7" xr3:uid="{00000000-0010-0000-0700-000007000000}" name="Quantité_x000a_retour" dataDxfId="32" dataCellStyle="NiveauLigne_4"/>
    <tableColumn id="8" xr3:uid="{00000000-0010-0000-0700-000008000000}" name="N° Lot" dataDxfId="31"/>
    <tableColumn id="9" xr3:uid="{00000000-0010-0000-0700-000009000000}" name="DLUO" dataDxfId="30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8000000}" name="Tableau16" displayName="Tableau16" ref="A1:I21" totalsRowShown="0" headerRowDxfId="12" headerRowBorderDxfId="11" tableBorderDxfId="10" totalsRowBorderDxfId="9" headerRowCellStyle="NiveauLigne_4">
  <autoFilter ref="A1:I21" xr:uid="{00000000-0009-0000-0100-000005000000}"/>
  <tableColumns count="9">
    <tableColumn id="1" xr3:uid="{00000000-0010-0000-0800-000001000000}" name="Magasin" dataDxfId="8"/>
    <tableColumn id="2" xr3:uid="{00000000-0010-0000-0800-000002000000}" name="Référence" dataDxfId="7"/>
    <tableColumn id="3" xr3:uid="{00000000-0010-0000-0800-000003000000}" name="Désignation" dataDxfId="6"/>
    <tableColumn id="4" xr3:uid="{00000000-0010-0000-0800-000004000000}" name="Besoin" dataDxfId="5" dataCellStyle="NiveauLigne_4"/>
    <tableColumn id="5" xr3:uid="{00000000-0010-0000-0800-000005000000}" name="Unité" dataDxfId="4" dataCellStyle="NiveauLigne_4"/>
    <tableColumn id="6" xr3:uid="{00000000-0010-0000-0800-000006000000}" name="Quantité_x000a_sortie" dataDxfId="3" dataCellStyle="NiveauLigne_4"/>
    <tableColumn id="7" xr3:uid="{00000000-0010-0000-0800-000007000000}" name="Quantité_x000a_retour" dataDxfId="2" dataCellStyle="NiveauLigne_4"/>
    <tableColumn id="8" xr3:uid="{00000000-0010-0000-0800-000008000000}" name="N° Lot" dataDxfId="1"/>
    <tableColumn id="9" xr3:uid="{00000000-0010-0000-0800-000009000000}" name="DLUO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Relationship Id="rId6" Type="http://schemas.openxmlformats.org/officeDocument/2006/relationships/table" Target="../tables/table3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Relationship Id="rId6" Type="http://schemas.openxmlformats.org/officeDocument/2006/relationships/table" Target="../tables/table4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5.xml"/><Relationship Id="rId6" Type="http://schemas.openxmlformats.org/officeDocument/2006/relationships/table" Target="../tables/table5.xml"/><Relationship Id="rId5" Type="http://schemas.openxmlformats.org/officeDocument/2006/relationships/ctrlProp" Target="../ctrlProps/ctrlProp5.xml"/><Relationship Id="rId4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6.xml"/><Relationship Id="rId6" Type="http://schemas.openxmlformats.org/officeDocument/2006/relationships/table" Target="../tables/table6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7.xml"/><Relationship Id="rId6" Type="http://schemas.openxmlformats.org/officeDocument/2006/relationships/table" Target="../tables/table7.xm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8.xml"/><Relationship Id="rId6" Type="http://schemas.openxmlformats.org/officeDocument/2006/relationships/table" Target="../tables/table8.xml"/><Relationship Id="rId5" Type="http://schemas.openxmlformats.org/officeDocument/2006/relationships/ctrlProp" Target="../ctrlProps/ctrlProp8.xml"/><Relationship Id="rId4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9.xml"/><Relationship Id="rId6" Type="http://schemas.openxmlformats.org/officeDocument/2006/relationships/table" Target="../tables/table9.xml"/><Relationship Id="rId5" Type="http://schemas.openxmlformats.org/officeDocument/2006/relationships/ctrlProp" Target="../ctrlProps/ctrlProp9.xml"/><Relationship Id="rId4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13"/>
  <sheetViews>
    <sheetView zoomScale="80" zoomScaleNormal="80" workbookViewId="0">
      <selection activeCell="A2" sqref="A2:I21"/>
    </sheetView>
  </sheetViews>
  <sheetFormatPr baseColWidth="10" defaultRowHeight="15" x14ac:dyDescent="0.25"/>
  <cols>
    <col min="1" max="1" width="4.5703125" customWidth="1"/>
    <col min="2" max="2" width="12.28515625" customWidth="1"/>
    <col min="3" max="3" width="7.140625" customWidth="1"/>
    <col min="4" max="4" width="5.5703125" customWidth="1"/>
    <col min="5" max="5" width="5.85546875" customWidth="1"/>
    <col min="6" max="6" width="6.140625" customWidth="1"/>
    <col min="7" max="7" width="6" customWidth="1"/>
    <col min="8" max="9" width="4.7109375" customWidth="1"/>
    <col min="10" max="10" width="3.7109375" style="12" customWidth="1"/>
    <col min="11" max="11" width="40.140625" bestFit="1" customWidth="1"/>
    <col min="12" max="12" width="14.7109375" bestFit="1" customWidth="1"/>
    <col min="13" max="13" width="9.42578125" bestFit="1" customWidth="1"/>
    <col min="14" max="14" width="17" bestFit="1" customWidth="1"/>
    <col min="15" max="15" width="17.42578125" bestFit="1" customWidth="1"/>
  </cols>
  <sheetData>
    <row r="1" spans="1:18" ht="60" x14ac:dyDescent="0.25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8" t="s">
        <v>8</v>
      </c>
      <c r="J1" s="2"/>
      <c r="K1" s="3" t="s">
        <v>2</v>
      </c>
      <c r="L1" s="4" t="s">
        <v>1</v>
      </c>
      <c r="M1" s="4" t="s">
        <v>9</v>
      </c>
      <c r="N1" s="4" t="s">
        <v>10</v>
      </c>
      <c r="O1" s="4" t="s">
        <v>11</v>
      </c>
      <c r="P1" s="3" t="s">
        <v>12</v>
      </c>
      <c r="Q1" s="3" t="s">
        <v>13</v>
      </c>
      <c r="R1" s="5" t="s">
        <v>14</v>
      </c>
    </row>
    <row r="2" spans="1:18" x14ac:dyDescent="0.25">
      <c r="A2" s="14"/>
      <c r="B2" s="13"/>
      <c r="C2" s="13"/>
      <c r="D2" s="19"/>
      <c r="E2" s="20"/>
      <c r="F2" s="19"/>
      <c r="G2" s="19"/>
      <c r="H2" s="13"/>
      <c r="I2" s="15"/>
      <c r="J2" s="8"/>
      <c r="K2" s="9" t="str">
        <f t="shared" ref="K2:K15" si="0">IFERROR(VLOOKUP(L2,$B$2:$C$15,2,0),"")</f>
        <v/>
      </c>
      <c r="L2" s="9" t="s">
        <v>15</v>
      </c>
      <c r="M2" s="10"/>
      <c r="N2" s="10"/>
      <c r="O2" s="10"/>
      <c r="P2" s="9" t="str">
        <f t="shared" ref="P2:P26" si="1">IF(K2="","",N2-O2)</f>
        <v/>
      </c>
      <c r="Q2" s="9" t="str">
        <f t="shared" ref="Q2:Q26" si="2">IF(K2="","",M2-P2)</f>
        <v/>
      </c>
      <c r="R2" s="11" t="str">
        <f t="shared" ref="R2:R26" si="3">IF(K2="","",Q2/M2)</f>
        <v/>
      </c>
    </row>
    <row r="3" spans="1:18" x14ac:dyDescent="0.25">
      <c r="A3" s="14"/>
      <c r="B3" s="13"/>
      <c r="C3" s="13"/>
      <c r="D3" s="19"/>
      <c r="E3" s="20"/>
      <c r="F3" s="19"/>
      <c r="G3" s="19"/>
      <c r="H3" s="13"/>
      <c r="I3" s="15"/>
      <c r="J3" s="8"/>
      <c r="K3" s="9" t="str">
        <f t="shared" si="0"/>
        <v/>
      </c>
      <c r="P3" s="9" t="str">
        <f t="shared" si="1"/>
        <v/>
      </c>
      <c r="Q3" s="9" t="str">
        <f t="shared" si="2"/>
        <v/>
      </c>
      <c r="R3" s="11" t="str">
        <f t="shared" si="3"/>
        <v/>
      </c>
    </row>
    <row r="4" spans="1:18" x14ac:dyDescent="0.25">
      <c r="A4" s="14"/>
      <c r="B4" s="13"/>
      <c r="C4" s="13"/>
      <c r="D4" s="19"/>
      <c r="E4" s="20"/>
      <c r="F4" s="19"/>
      <c r="G4" s="19"/>
      <c r="H4" s="13"/>
      <c r="I4" s="15"/>
      <c r="J4" s="8"/>
      <c r="K4" s="9" t="str">
        <f t="shared" si="0"/>
        <v/>
      </c>
      <c r="P4" s="9" t="str">
        <f t="shared" si="1"/>
        <v/>
      </c>
      <c r="Q4" s="9" t="str">
        <f t="shared" si="2"/>
        <v/>
      </c>
      <c r="R4" s="11" t="str">
        <f t="shared" si="3"/>
        <v/>
      </c>
    </row>
    <row r="5" spans="1:18" x14ac:dyDescent="0.25">
      <c r="A5" s="14"/>
      <c r="B5" s="13"/>
      <c r="C5" s="13"/>
      <c r="D5" s="19"/>
      <c r="E5" s="20"/>
      <c r="F5" s="19"/>
      <c r="G5" s="19"/>
      <c r="H5" s="13"/>
      <c r="I5" s="15"/>
      <c r="J5" s="8"/>
      <c r="K5" s="9" t="str">
        <f t="shared" si="0"/>
        <v/>
      </c>
      <c r="P5" s="9" t="str">
        <f t="shared" si="1"/>
        <v/>
      </c>
      <c r="Q5" s="9" t="str">
        <f t="shared" si="2"/>
        <v/>
      </c>
      <c r="R5" s="11" t="str">
        <f t="shared" si="3"/>
        <v/>
      </c>
    </row>
    <row r="6" spans="1:18" x14ac:dyDescent="0.25">
      <c r="A6" s="14"/>
      <c r="B6" s="13"/>
      <c r="C6" s="13"/>
      <c r="D6" s="19"/>
      <c r="E6" s="20"/>
      <c r="F6" s="19"/>
      <c r="G6" s="19"/>
      <c r="H6" s="13"/>
      <c r="I6" s="15"/>
      <c r="J6" s="8"/>
      <c r="K6" s="9" t="str">
        <f t="shared" si="0"/>
        <v/>
      </c>
      <c r="P6" s="9" t="str">
        <f t="shared" si="1"/>
        <v/>
      </c>
      <c r="Q6" s="9" t="str">
        <f t="shared" si="2"/>
        <v/>
      </c>
      <c r="R6" s="11" t="str">
        <f t="shared" si="3"/>
        <v/>
      </c>
    </row>
    <row r="7" spans="1:18" x14ac:dyDescent="0.25">
      <c r="A7" s="14"/>
      <c r="B7" s="13"/>
      <c r="C7" s="13"/>
      <c r="D7" s="19"/>
      <c r="E7" s="20"/>
      <c r="F7" s="19"/>
      <c r="G7" s="19"/>
      <c r="H7" s="13"/>
      <c r="I7" s="15"/>
      <c r="J7" s="8"/>
      <c r="K7" s="9" t="str">
        <f t="shared" si="0"/>
        <v/>
      </c>
      <c r="P7" s="9" t="str">
        <f t="shared" si="1"/>
        <v/>
      </c>
      <c r="Q7" s="9" t="str">
        <f t="shared" si="2"/>
        <v/>
      </c>
      <c r="R7" s="11" t="str">
        <f t="shared" si="3"/>
        <v/>
      </c>
    </row>
    <row r="8" spans="1:18" x14ac:dyDescent="0.25">
      <c r="A8" s="14"/>
      <c r="B8" s="13"/>
      <c r="C8" s="13"/>
      <c r="D8" s="19"/>
      <c r="E8" s="20"/>
      <c r="F8" s="19"/>
      <c r="G8" s="19"/>
      <c r="H8" s="13"/>
      <c r="I8" s="15"/>
      <c r="J8" s="8"/>
      <c r="K8" s="9" t="str">
        <f t="shared" si="0"/>
        <v/>
      </c>
      <c r="P8" s="9" t="str">
        <f t="shared" si="1"/>
        <v/>
      </c>
      <c r="Q8" s="9" t="str">
        <f t="shared" si="2"/>
        <v/>
      </c>
      <c r="R8" s="11" t="str">
        <f t="shared" si="3"/>
        <v/>
      </c>
    </row>
    <row r="9" spans="1:18" x14ac:dyDescent="0.25">
      <c r="A9" s="14"/>
      <c r="B9" s="13"/>
      <c r="C9" s="13"/>
      <c r="D9" s="19"/>
      <c r="E9" s="20"/>
      <c r="F9" s="19"/>
      <c r="G9" s="19"/>
      <c r="H9" s="13"/>
      <c r="I9" s="15"/>
      <c r="J9" s="8"/>
      <c r="K9" s="9" t="str">
        <f t="shared" si="0"/>
        <v/>
      </c>
      <c r="P9" s="9" t="str">
        <f t="shared" si="1"/>
        <v/>
      </c>
      <c r="Q9" s="9" t="str">
        <f t="shared" si="2"/>
        <v/>
      </c>
      <c r="R9" s="11" t="str">
        <f t="shared" si="3"/>
        <v/>
      </c>
    </row>
    <row r="10" spans="1:18" x14ac:dyDescent="0.25">
      <c r="A10" s="14"/>
      <c r="B10" s="13"/>
      <c r="C10" s="13"/>
      <c r="D10" s="19"/>
      <c r="E10" s="20"/>
      <c r="F10" s="19"/>
      <c r="G10" s="19"/>
      <c r="H10" s="13"/>
      <c r="I10" s="15"/>
      <c r="J10" s="8"/>
      <c r="K10" s="9" t="str">
        <f t="shared" si="0"/>
        <v/>
      </c>
      <c r="P10" s="9" t="str">
        <f t="shared" si="1"/>
        <v/>
      </c>
      <c r="Q10" s="9" t="str">
        <f t="shared" si="2"/>
        <v/>
      </c>
      <c r="R10" s="11" t="str">
        <f t="shared" si="3"/>
        <v/>
      </c>
    </row>
    <row r="11" spans="1:18" x14ac:dyDescent="0.25">
      <c r="A11" s="14"/>
      <c r="B11" s="13"/>
      <c r="C11" s="13"/>
      <c r="D11" s="19"/>
      <c r="E11" s="20"/>
      <c r="F11" s="19"/>
      <c r="G11" s="19"/>
      <c r="H11" s="13"/>
      <c r="I11" s="15"/>
      <c r="J11" s="8"/>
      <c r="K11" s="9" t="str">
        <f t="shared" si="0"/>
        <v/>
      </c>
      <c r="P11" s="9" t="str">
        <f t="shared" si="1"/>
        <v/>
      </c>
      <c r="Q11" s="9" t="str">
        <f t="shared" si="2"/>
        <v/>
      </c>
      <c r="R11" s="11" t="str">
        <f t="shared" si="3"/>
        <v/>
      </c>
    </row>
    <row r="12" spans="1:18" x14ac:dyDescent="0.25">
      <c r="A12" s="21"/>
      <c r="B12" s="22"/>
      <c r="C12" s="22"/>
      <c r="D12" s="19"/>
      <c r="E12" s="20"/>
      <c r="F12" s="19"/>
      <c r="G12" s="19"/>
      <c r="H12" s="22"/>
      <c r="I12" s="23"/>
      <c r="K12" s="9" t="str">
        <f t="shared" si="0"/>
        <v/>
      </c>
      <c r="P12" s="9" t="str">
        <f t="shared" si="1"/>
        <v/>
      </c>
      <c r="Q12" s="9" t="str">
        <f t="shared" si="2"/>
        <v/>
      </c>
      <c r="R12" s="11" t="str">
        <f t="shared" si="3"/>
        <v/>
      </c>
    </row>
    <row r="13" spans="1:18" x14ac:dyDescent="0.25">
      <c r="A13" s="21"/>
      <c r="B13" s="22"/>
      <c r="C13" s="22"/>
      <c r="D13" s="19"/>
      <c r="E13" s="20"/>
      <c r="F13" s="19"/>
      <c r="G13" s="19"/>
      <c r="H13" s="22"/>
      <c r="I13" s="23"/>
      <c r="K13" s="9" t="str">
        <f t="shared" si="0"/>
        <v/>
      </c>
      <c r="P13" s="9" t="str">
        <f t="shared" si="1"/>
        <v/>
      </c>
      <c r="Q13" s="9" t="str">
        <f t="shared" si="2"/>
        <v/>
      </c>
      <c r="R13" s="11" t="str">
        <f t="shared" si="3"/>
        <v/>
      </c>
    </row>
    <row r="14" spans="1:18" x14ac:dyDescent="0.25">
      <c r="A14" s="21"/>
      <c r="B14" s="22"/>
      <c r="C14" s="22"/>
      <c r="D14" s="19"/>
      <c r="E14" s="20"/>
      <c r="F14" s="19"/>
      <c r="G14" s="19"/>
      <c r="H14" s="22"/>
      <c r="I14" s="23"/>
      <c r="K14" s="9" t="str">
        <f t="shared" si="0"/>
        <v/>
      </c>
      <c r="P14" s="9" t="str">
        <f t="shared" si="1"/>
        <v/>
      </c>
      <c r="Q14" s="9" t="str">
        <f t="shared" si="2"/>
        <v/>
      </c>
      <c r="R14" s="11" t="str">
        <f t="shared" si="3"/>
        <v/>
      </c>
    </row>
    <row r="15" spans="1:18" x14ac:dyDescent="0.25">
      <c r="A15" s="21"/>
      <c r="B15" s="22"/>
      <c r="C15" s="22"/>
      <c r="D15" s="19"/>
      <c r="E15" s="20"/>
      <c r="F15" s="19"/>
      <c r="G15" s="19"/>
      <c r="H15" s="22"/>
      <c r="I15" s="23"/>
      <c r="K15" s="9" t="str">
        <f t="shared" si="0"/>
        <v/>
      </c>
      <c r="P15" s="9" t="str">
        <f t="shared" si="1"/>
        <v/>
      </c>
      <c r="Q15" s="9" t="str">
        <f t="shared" si="2"/>
        <v/>
      </c>
      <c r="R15" s="11" t="str">
        <f t="shared" si="3"/>
        <v/>
      </c>
    </row>
    <row r="16" spans="1:18" x14ac:dyDescent="0.25">
      <c r="A16" s="21"/>
      <c r="B16" s="22"/>
      <c r="C16" s="22"/>
      <c r="D16" s="19"/>
      <c r="E16" s="20"/>
      <c r="F16" s="19"/>
      <c r="G16" s="19"/>
      <c r="H16" s="22"/>
      <c r="I16" s="23"/>
      <c r="K16" s="9" t="str">
        <f>IFERROR(VLOOKUP(L16,B12:C29,2,0),"")</f>
        <v/>
      </c>
      <c r="P16" s="9" t="str">
        <f t="shared" si="1"/>
        <v/>
      </c>
      <c r="Q16" s="9" t="str">
        <f t="shared" si="2"/>
        <v/>
      </c>
      <c r="R16" s="11" t="str">
        <f t="shared" si="3"/>
        <v/>
      </c>
    </row>
    <row r="17" spans="1:18" x14ac:dyDescent="0.25">
      <c r="A17" s="21"/>
      <c r="B17" s="22"/>
      <c r="C17" s="22"/>
      <c r="D17" s="19"/>
      <c r="E17" s="20"/>
      <c r="F17" s="19"/>
      <c r="G17" s="19"/>
      <c r="H17" s="22"/>
      <c r="I17" s="23"/>
      <c r="K17" s="9" t="str">
        <f>IFERROR(VLOOKUP(L17,B12:C30,2,0),"")</f>
        <v/>
      </c>
      <c r="P17" s="9" t="str">
        <f t="shared" si="1"/>
        <v/>
      </c>
      <c r="Q17" s="9" t="str">
        <f t="shared" si="2"/>
        <v/>
      </c>
      <c r="R17" s="11" t="str">
        <f t="shared" si="3"/>
        <v/>
      </c>
    </row>
    <row r="18" spans="1:18" x14ac:dyDescent="0.25">
      <c r="A18" s="21"/>
      <c r="B18" s="22"/>
      <c r="C18" s="22"/>
      <c r="D18" s="19"/>
      <c r="E18" s="20"/>
      <c r="F18" s="19"/>
      <c r="G18" s="19"/>
      <c r="H18" s="22"/>
      <c r="I18" s="23"/>
      <c r="K18" s="9" t="str">
        <f>IFERROR(VLOOKUP(L18,B12:C31,2,0),"")</f>
        <v/>
      </c>
      <c r="P18" s="9" t="str">
        <f t="shared" si="1"/>
        <v/>
      </c>
      <c r="Q18" s="9" t="str">
        <f t="shared" si="2"/>
        <v/>
      </c>
      <c r="R18" s="11" t="str">
        <f t="shared" si="3"/>
        <v/>
      </c>
    </row>
    <row r="19" spans="1:18" x14ac:dyDescent="0.25">
      <c r="A19" s="21"/>
      <c r="B19" s="22"/>
      <c r="C19" s="22"/>
      <c r="D19" s="19"/>
      <c r="E19" s="20"/>
      <c r="F19" s="19"/>
      <c r="G19" s="19"/>
      <c r="H19" s="22"/>
      <c r="I19" s="23"/>
      <c r="K19" s="9" t="str">
        <f t="shared" ref="K19:K26" si="4">IFERROR(VLOOKUP(L19,B12:C32,2,0),"")</f>
        <v/>
      </c>
      <c r="P19" s="9" t="str">
        <f t="shared" si="1"/>
        <v/>
      </c>
      <c r="Q19" s="9" t="str">
        <f t="shared" si="2"/>
        <v/>
      </c>
      <c r="R19" s="11" t="str">
        <f t="shared" si="3"/>
        <v/>
      </c>
    </row>
    <row r="20" spans="1:18" x14ac:dyDescent="0.25">
      <c r="A20" s="21"/>
      <c r="B20" s="22"/>
      <c r="C20" s="22"/>
      <c r="D20" s="19"/>
      <c r="E20" s="20"/>
      <c r="F20" s="19"/>
      <c r="G20" s="19"/>
      <c r="H20" s="22"/>
      <c r="I20" s="23"/>
      <c r="K20" s="9" t="str">
        <f t="shared" si="4"/>
        <v/>
      </c>
      <c r="P20" s="9" t="str">
        <f t="shared" si="1"/>
        <v/>
      </c>
      <c r="Q20" s="9" t="str">
        <f t="shared" si="2"/>
        <v/>
      </c>
      <c r="R20" s="11" t="str">
        <f t="shared" si="3"/>
        <v/>
      </c>
    </row>
    <row r="21" spans="1:18" x14ac:dyDescent="0.25">
      <c r="A21" s="24"/>
      <c r="B21" s="25"/>
      <c r="C21" s="25"/>
      <c r="D21" s="26"/>
      <c r="E21" s="27"/>
      <c r="F21" s="26"/>
      <c r="G21" s="26"/>
      <c r="H21" s="25"/>
      <c r="I21" s="28"/>
      <c r="K21" s="9" t="str">
        <f t="shared" si="4"/>
        <v/>
      </c>
      <c r="P21" s="9" t="str">
        <f t="shared" si="1"/>
        <v/>
      </c>
      <c r="Q21" s="9" t="str">
        <f t="shared" si="2"/>
        <v/>
      </c>
      <c r="R21" s="11" t="str">
        <f t="shared" si="3"/>
        <v/>
      </c>
    </row>
    <row r="22" spans="1:18" x14ac:dyDescent="0.25">
      <c r="D22" s="6"/>
      <c r="E22" s="7"/>
      <c r="F22" s="6"/>
      <c r="G22" s="6"/>
      <c r="K22" s="9" t="str">
        <f t="shared" si="4"/>
        <v/>
      </c>
      <c r="P22" s="9" t="str">
        <f t="shared" si="1"/>
        <v/>
      </c>
      <c r="Q22" s="9" t="str">
        <f t="shared" si="2"/>
        <v/>
      </c>
      <c r="R22" s="11" t="str">
        <f t="shared" si="3"/>
        <v/>
      </c>
    </row>
    <row r="23" spans="1:18" x14ac:dyDescent="0.25">
      <c r="B23" s="29" t="s">
        <v>45</v>
      </c>
      <c r="C23" s="1" t="s">
        <v>103</v>
      </c>
      <c r="D23" s="1"/>
      <c r="E23" s="1"/>
      <c r="F23" s="1"/>
      <c r="G23" s="1"/>
      <c r="H23" s="1"/>
      <c r="I23" s="1"/>
      <c r="K23" s="9" t="str">
        <f t="shared" si="4"/>
        <v/>
      </c>
      <c r="P23" s="9" t="str">
        <f t="shared" si="1"/>
        <v/>
      </c>
      <c r="Q23" s="9" t="str">
        <f t="shared" si="2"/>
        <v/>
      </c>
      <c r="R23" s="11" t="str">
        <f t="shared" si="3"/>
        <v/>
      </c>
    </row>
    <row r="24" spans="1:18" x14ac:dyDescent="0.25">
      <c r="C24" s="1"/>
      <c r="D24" s="1"/>
      <c r="E24" s="1"/>
      <c r="F24" s="1"/>
      <c r="G24" s="1"/>
      <c r="H24" s="1"/>
      <c r="I24" s="1"/>
      <c r="K24" s="9" t="str">
        <f t="shared" si="4"/>
        <v/>
      </c>
      <c r="P24" s="9" t="str">
        <f t="shared" si="1"/>
        <v/>
      </c>
      <c r="Q24" s="9" t="str">
        <f t="shared" si="2"/>
        <v/>
      </c>
      <c r="R24" s="11" t="str">
        <f t="shared" si="3"/>
        <v/>
      </c>
    </row>
    <row r="25" spans="1:18" x14ac:dyDescent="0.25">
      <c r="C25" s="1"/>
      <c r="D25" s="1"/>
      <c r="E25" s="1"/>
      <c r="F25" s="1"/>
      <c r="G25" s="1"/>
      <c r="H25" s="1"/>
      <c r="I25" s="1"/>
      <c r="K25" s="9" t="str">
        <f t="shared" si="4"/>
        <v/>
      </c>
      <c r="P25" s="9" t="str">
        <f t="shared" si="1"/>
        <v/>
      </c>
      <c r="Q25" s="9" t="str">
        <f t="shared" si="2"/>
        <v/>
      </c>
      <c r="R25" s="11" t="str">
        <f t="shared" si="3"/>
        <v/>
      </c>
    </row>
    <row r="26" spans="1:18" x14ac:dyDescent="0.25">
      <c r="D26" s="6"/>
      <c r="E26" s="7"/>
      <c r="F26" s="6"/>
      <c r="G26" s="6"/>
      <c r="K26" s="9" t="str">
        <f t="shared" si="4"/>
        <v/>
      </c>
      <c r="P26" s="9" t="str">
        <f t="shared" si="1"/>
        <v/>
      </c>
      <c r="Q26" s="9" t="str">
        <f t="shared" si="2"/>
        <v/>
      </c>
      <c r="R26" s="11" t="str">
        <f t="shared" si="3"/>
        <v/>
      </c>
    </row>
    <row r="27" spans="1:18" x14ac:dyDescent="0.25">
      <c r="D27" s="6"/>
      <c r="E27" s="7"/>
      <c r="F27" s="6"/>
      <c r="G27" s="6"/>
    </row>
    <row r="28" spans="1:18" x14ac:dyDescent="0.25">
      <c r="D28" s="6"/>
      <c r="E28" s="7"/>
      <c r="F28" s="6"/>
      <c r="G28" s="6"/>
    </row>
    <row r="29" spans="1:18" x14ac:dyDescent="0.25">
      <c r="D29" s="6"/>
      <c r="E29" s="7"/>
      <c r="F29" s="6"/>
      <c r="G29" s="6"/>
    </row>
    <row r="30" spans="1:18" x14ac:dyDescent="0.25">
      <c r="D30" s="6"/>
      <c r="E30" s="7"/>
      <c r="F30" s="6"/>
      <c r="G30" s="6"/>
    </row>
    <row r="31" spans="1:18" x14ac:dyDescent="0.25">
      <c r="D31" s="6"/>
      <c r="E31" s="7"/>
      <c r="F31" s="6"/>
      <c r="G31" s="6"/>
    </row>
    <row r="32" spans="1:18" x14ac:dyDescent="0.25">
      <c r="D32" s="6"/>
      <c r="E32" s="7"/>
      <c r="F32" s="6"/>
      <c r="G32" s="6"/>
    </row>
    <row r="33" spans="4:7" x14ac:dyDescent="0.25">
      <c r="D33" s="6"/>
      <c r="E33" s="7"/>
      <c r="F33" s="6"/>
      <c r="G33" s="6"/>
    </row>
    <row r="34" spans="4:7" x14ac:dyDescent="0.25">
      <c r="D34" s="6"/>
      <c r="E34" s="7"/>
      <c r="F34" s="6"/>
      <c r="G34" s="6"/>
    </row>
    <row r="35" spans="4:7" x14ac:dyDescent="0.25">
      <c r="D35" s="6"/>
      <c r="E35" s="7"/>
      <c r="F35" s="6"/>
      <c r="G35" s="6"/>
    </row>
    <row r="36" spans="4:7" x14ac:dyDescent="0.25">
      <c r="D36" s="6"/>
      <c r="E36" s="7"/>
      <c r="F36" s="6"/>
      <c r="G36" s="6"/>
    </row>
    <row r="37" spans="4:7" x14ac:dyDescent="0.25">
      <c r="D37" s="6"/>
      <c r="E37" s="7"/>
      <c r="F37" s="6"/>
      <c r="G37" s="6"/>
    </row>
    <row r="38" spans="4:7" x14ac:dyDescent="0.25">
      <c r="D38" s="6"/>
      <c r="E38" s="7"/>
      <c r="F38" s="6"/>
      <c r="G38" s="6"/>
    </row>
    <row r="39" spans="4:7" x14ac:dyDescent="0.25">
      <c r="D39" s="6"/>
      <c r="E39" s="7"/>
      <c r="F39" s="6"/>
      <c r="G39" s="6"/>
    </row>
    <row r="40" spans="4:7" x14ac:dyDescent="0.25">
      <c r="D40" s="6"/>
      <c r="E40" s="7"/>
      <c r="F40" s="6"/>
      <c r="G40" s="6"/>
    </row>
    <row r="41" spans="4:7" x14ac:dyDescent="0.25">
      <c r="D41" s="6"/>
      <c r="E41" s="7"/>
      <c r="F41" s="6"/>
      <c r="G41" s="6"/>
    </row>
    <row r="42" spans="4:7" x14ac:dyDescent="0.25">
      <c r="D42" s="6"/>
      <c r="E42" s="7"/>
      <c r="F42" s="6"/>
      <c r="G42" s="6"/>
    </row>
    <row r="43" spans="4:7" x14ac:dyDescent="0.25">
      <c r="D43" s="6"/>
      <c r="E43" s="7"/>
      <c r="F43" s="6"/>
      <c r="G43" s="6"/>
    </row>
    <row r="44" spans="4:7" x14ac:dyDescent="0.25">
      <c r="D44" s="6"/>
      <c r="E44" s="7"/>
      <c r="F44" s="6"/>
      <c r="G44" s="6"/>
    </row>
    <row r="45" spans="4:7" x14ac:dyDescent="0.25">
      <c r="D45" s="6"/>
      <c r="E45" s="7"/>
      <c r="F45" s="6"/>
      <c r="G45" s="6"/>
    </row>
    <row r="46" spans="4:7" x14ac:dyDescent="0.25">
      <c r="D46" s="6"/>
      <c r="E46" s="7"/>
      <c r="F46" s="6"/>
      <c r="G46" s="6"/>
    </row>
    <row r="47" spans="4:7" x14ac:dyDescent="0.25">
      <c r="D47" s="6"/>
      <c r="E47" s="7"/>
      <c r="F47" s="6"/>
      <c r="G47" s="6"/>
    </row>
    <row r="48" spans="4:7" x14ac:dyDescent="0.25">
      <c r="D48" s="6"/>
      <c r="E48" s="7"/>
      <c r="F48" s="6"/>
      <c r="G48" s="6"/>
    </row>
    <row r="49" spans="4:7" x14ac:dyDescent="0.25">
      <c r="D49" s="6"/>
      <c r="E49" s="7"/>
      <c r="F49" s="6"/>
      <c r="G49" s="6"/>
    </row>
    <row r="50" spans="4:7" x14ac:dyDescent="0.25">
      <c r="D50" s="6"/>
      <c r="E50" s="7"/>
      <c r="F50" s="6"/>
      <c r="G50" s="6"/>
    </row>
    <row r="51" spans="4:7" x14ac:dyDescent="0.25">
      <c r="D51" s="6"/>
      <c r="E51" s="7"/>
      <c r="F51" s="6"/>
      <c r="G51" s="6"/>
    </row>
    <row r="52" spans="4:7" x14ac:dyDescent="0.25">
      <c r="D52" s="6"/>
      <c r="E52" s="7"/>
      <c r="F52" s="6"/>
      <c r="G52" s="6"/>
    </row>
    <row r="53" spans="4:7" x14ac:dyDescent="0.25">
      <c r="D53" s="6"/>
      <c r="E53" s="7"/>
      <c r="F53" s="6"/>
      <c r="G53" s="6"/>
    </row>
    <row r="54" spans="4:7" x14ac:dyDescent="0.25">
      <c r="D54" s="6"/>
      <c r="E54" s="7"/>
      <c r="F54" s="6"/>
      <c r="G54" s="6"/>
    </row>
    <row r="55" spans="4:7" x14ac:dyDescent="0.25">
      <c r="D55" s="6"/>
      <c r="E55" s="7"/>
      <c r="F55" s="6"/>
      <c r="G55" s="6"/>
    </row>
    <row r="56" spans="4:7" x14ac:dyDescent="0.25">
      <c r="D56" s="6"/>
      <c r="E56" s="7"/>
      <c r="F56" s="6"/>
      <c r="G56" s="6"/>
    </row>
    <row r="57" spans="4:7" x14ac:dyDescent="0.25">
      <c r="D57" s="6"/>
      <c r="E57" s="7"/>
      <c r="F57" s="6"/>
      <c r="G57" s="6"/>
    </row>
    <row r="58" spans="4:7" x14ac:dyDescent="0.25">
      <c r="D58" s="6"/>
      <c r="E58" s="7"/>
      <c r="F58" s="6"/>
      <c r="G58" s="6"/>
    </row>
    <row r="59" spans="4:7" x14ac:dyDescent="0.25">
      <c r="D59" s="6"/>
      <c r="E59" s="7"/>
      <c r="F59" s="6"/>
      <c r="G59" s="6"/>
    </row>
    <row r="60" spans="4:7" x14ac:dyDescent="0.25">
      <c r="D60" s="6"/>
      <c r="E60" s="7"/>
      <c r="F60" s="6"/>
      <c r="G60" s="6"/>
    </row>
    <row r="61" spans="4:7" x14ac:dyDescent="0.25">
      <c r="D61" s="6"/>
      <c r="E61" s="7"/>
      <c r="F61" s="6"/>
      <c r="G61" s="6"/>
    </row>
    <row r="62" spans="4:7" x14ac:dyDescent="0.25">
      <c r="D62" s="6"/>
      <c r="E62" s="7"/>
      <c r="F62" s="6"/>
      <c r="G62" s="6"/>
    </row>
    <row r="63" spans="4:7" x14ac:dyDescent="0.25">
      <c r="D63" s="6"/>
      <c r="E63" s="7"/>
      <c r="F63" s="6"/>
      <c r="G63" s="6"/>
    </row>
    <row r="64" spans="4:7" x14ac:dyDescent="0.25">
      <c r="D64" s="6"/>
      <c r="E64" s="7"/>
      <c r="F64" s="6"/>
      <c r="G64" s="6"/>
    </row>
    <row r="65" spans="4:7" x14ac:dyDescent="0.25">
      <c r="D65" s="6"/>
      <c r="E65" s="7"/>
      <c r="F65" s="6"/>
      <c r="G65" s="6"/>
    </row>
    <row r="66" spans="4:7" x14ac:dyDescent="0.25">
      <c r="D66" s="6"/>
      <c r="E66" s="7"/>
      <c r="F66" s="6"/>
      <c r="G66" s="6"/>
    </row>
    <row r="67" spans="4:7" x14ac:dyDescent="0.25">
      <c r="D67" s="6"/>
      <c r="E67" s="7"/>
      <c r="F67" s="6"/>
      <c r="G67" s="6"/>
    </row>
    <row r="68" spans="4:7" x14ac:dyDescent="0.25">
      <c r="D68" s="6"/>
      <c r="E68" s="7"/>
      <c r="F68" s="6"/>
      <c r="G68" s="6"/>
    </row>
    <row r="69" spans="4:7" x14ac:dyDescent="0.25">
      <c r="D69" s="6"/>
      <c r="E69" s="7"/>
      <c r="F69" s="6"/>
      <c r="G69" s="6"/>
    </row>
    <row r="70" spans="4:7" x14ac:dyDescent="0.25">
      <c r="D70" s="6"/>
      <c r="E70" s="7"/>
      <c r="F70" s="6"/>
      <c r="G70" s="6"/>
    </row>
    <row r="71" spans="4:7" x14ac:dyDescent="0.25">
      <c r="D71" s="6"/>
      <c r="E71" s="7"/>
      <c r="F71" s="6"/>
      <c r="G71" s="6"/>
    </row>
    <row r="72" spans="4:7" x14ac:dyDescent="0.25">
      <c r="D72" s="6"/>
      <c r="E72" s="7"/>
      <c r="F72" s="6"/>
      <c r="G72" s="6"/>
    </row>
    <row r="73" spans="4:7" x14ac:dyDescent="0.25">
      <c r="D73" s="6"/>
      <c r="E73" s="7"/>
      <c r="F73" s="6"/>
      <c r="G73" s="6"/>
    </row>
    <row r="74" spans="4:7" x14ac:dyDescent="0.25">
      <c r="D74" s="6"/>
      <c r="E74" s="7"/>
      <c r="F74" s="6"/>
      <c r="G74" s="6"/>
    </row>
    <row r="75" spans="4:7" x14ac:dyDescent="0.25">
      <c r="D75" s="6"/>
      <c r="E75" s="7"/>
      <c r="F75" s="6"/>
      <c r="G75" s="6"/>
    </row>
    <row r="76" spans="4:7" x14ac:dyDescent="0.25">
      <c r="D76" s="6"/>
      <c r="E76" s="7"/>
      <c r="F76" s="6"/>
      <c r="G76" s="6"/>
    </row>
    <row r="77" spans="4:7" x14ac:dyDescent="0.25">
      <c r="D77" s="6"/>
      <c r="E77" s="7"/>
      <c r="F77" s="6"/>
      <c r="G77" s="6"/>
    </row>
    <row r="78" spans="4:7" x14ac:dyDescent="0.25">
      <c r="D78" s="6"/>
      <c r="E78" s="7"/>
      <c r="F78" s="6"/>
      <c r="G78" s="6"/>
    </row>
    <row r="79" spans="4:7" x14ac:dyDescent="0.25">
      <c r="D79" s="6"/>
      <c r="E79" s="7"/>
      <c r="F79" s="6"/>
      <c r="G79" s="6"/>
    </row>
    <row r="80" spans="4:7" x14ac:dyDescent="0.25">
      <c r="D80" s="6"/>
      <c r="E80" s="7"/>
      <c r="F80" s="6"/>
      <c r="G80" s="6"/>
    </row>
    <row r="81" spans="4:7" x14ac:dyDescent="0.25">
      <c r="D81" s="6"/>
      <c r="E81" s="7"/>
      <c r="F81" s="6"/>
      <c r="G81" s="6"/>
    </row>
    <row r="82" spans="4:7" x14ac:dyDescent="0.25">
      <c r="D82" s="6"/>
      <c r="E82" s="7"/>
      <c r="F82" s="6"/>
      <c r="G82" s="6"/>
    </row>
    <row r="83" spans="4:7" x14ac:dyDescent="0.25">
      <c r="D83" s="6"/>
      <c r="E83" s="7"/>
      <c r="F83" s="6"/>
      <c r="G83" s="6"/>
    </row>
    <row r="84" spans="4:7" x14ac:dyDescent="0.25">
      <c r="D84" s="6"/>
      <c r="E84" s="7"/>
      <c r="F84" s="6"/>
      <c r="G84" s="6"/>
    </row>
    <row r="85" spans="4:7" x14ac:dyDescent="0.25">
      <c r="D85" s="6"/>
      <c r="E85" s="7"/>
      <c r="F85" s="6"/>
      <c r="G85" s="6"/>
    </row>
    <row r="86" spans="4:7" x14ac:dyDescent="0.25">
      <c r="D86" s="6"/>
      <c r="E86" s="7"/>
      <c r="F86" s="6"/>
      <c r="G86" s="6"/>
    </row>
    <row r="87" spans="4:7" x14ac:dyDescent="0.25">
      <c r="D87" s="6"/>
      <c r="E87" s="7"/>
      <c r="F87" s="6"/>
      <c r="G87" s="6"/>
    </row>
    <row r="88" spans="4:7" x14ac:dyDescent="0.25">
      <c r="D88" s="6"/>
      <c r="E88" s="7"/>
      <c r="F88" s="6"/>
      <c r="G88" s="6"/>
    </row>
    <row r="89" spans="4:7" x14ac:dyDescent="0.25">
      <c r="D89" s="6"/>
      <c r="E89" s="7"/>
      <c r="F89" s="6"/>
      <c r="G89" s="6"/>
    </row>
    <row r="90" spans="4:7" x14ac:dyDescent="0.25">
      <c r="D90" s="6"/>
      <c r="E90" s="7"/>
      <c r="F90" s="6"/>
      <c r="G90" s="6"/>
    </row>
    <row r="91" spans="4:7" x14ac:dyDescent="0.25">
      <c r="D91" s="6"/>
      <c r="E91" s="7"/>
      <c r="F91" s="6"/>
      <c r="G91" s="6"/>
    </row>
    <row r="92" spans="4:7" x14ac:dyDescent="0.25">
      <c r="D92" s="6"/>
      <c r="E92" s="7"/>
      <c r="F92" s="6"/>
      <c r="G92" s="6"/>
    </row>
    <row r="93" spans="4:7" x14ac:dyDescent="0.25">
      <c r="D93" s="6"/>
      <c r="E93" s="7"/>
      <c r="F93" s="6"/>
      <c r="G93" s="6"/>
    </row>
    <row r="94" spans="4:7" x14ac:dyDescent="0.25">
      <c r="D94" s="6"/>
      <c r="E94" s="7"/>
      <c r="F94" s="6"/>
      <c r="G94" s="6"/>
    </row>
    <row r="95" spans="4:7" x14ac:dyDescent="0.25">
      <c r="D95" s="6"/>
      <c r="E95" s="7"/>
      <c r="F95" s="6"/>
      <c r="G95" s="6"/>
    </row>
    <row r="96" spans="4:7" x14ac:dyDescent="0.25">
      <c r="D96" s="6"/>
      <c r="E96" s="7"/>
      <c r="F96" s="6"/>
      <c r="G96" s="6"/>
    </row>
    <row r="97" spans="4:7" x14ac:dyDescent="0.25">
      <c r="D97" s="6"/>
      <c r="E97" s="7"/>
      <c r="F97" s="6"/>
      <c r="G97" s="6"/>
    </row>
    <row r="98" spans="4:7" x14ac:dyDescent="0.25">
      <c r="D98" s="6"/>
      <c r="E98" s="7"/>
      <c r="F98" s="6"/>
      <c r="G98" s="6"/>
    </row>
    <row r="99" spans="4:7" x14ac:dyDescent="0.25">
      <c r="D99" s="6"/>
      <c r="E99" s="7"/>
      <c r="F99" s="6"/>
      <c r="G99" s="6"/>
    </row>
    <row r="100" spans="4:7" x14ac:dyDescent="0.25">
      <c r="D100" s="6"/>
      <c r="E100" s="7"/>
      <c r="F100" s="6"/>
      <c r="G100" s="6"/>
    </row>
    <row r="101" spans="4:7" x14ac:dyDescent="0.25">
      <c r="D101" s="6"/>
      <c r="E101" s="7"/>
      <c r="F101" s="6"/>
      <c r="G101" s="6"/>
    </row>
    <row r="102" spans="4:7" x14ac:dyDescent="0.25">
      <c r="D102" s="6"/>
      <c r="E102" s="7"/>
      <c r="F102" s="6"/>
      <c r="G102" s="6"/>
    </row>
    <row r="103" spans="4:7" x14ac:dyDescent="0.25">
      <c r="D103" s="6"/>
      <c r="E103" s="7"/>
      <c r="F103" s="6"/>
      <c r="G103" s="6"/>
    </row>
    <row r="104" spans="4:7" x14ac:dyDescent="0.25">
      <c r="D104" s="6"/>
      <c r="E104" s="7"/>
      <c r="F104" s="6"/>
      <c r="G104" s="6"/>
    </row>
    <row r="105" spans="4:7" x14ac:dyDescent="0.25">
      <c r="D105" s="6"/>
      <c r="E105" s="7"/>
      <c r="F105" s="6"/>
      <c r="G105" s="6"/>
    </row>
    <row r="106" spans="4:7" x14ac:dyDescent="0.25">
      <c r="D106" s="6"/>
      <c r="E106" s="7"/>
      <c r="F106" s="6"/>
      <c r="G106" s="6"/>
    </row>
    <row r="107" spans="4:7" x14ac:dyDescent="0.25">
      <c r="D107" s="6"/>
      <c r="E107" s="7"/>
      <c r="F107" s="6"/>
      <c r="G107" s="6"/>
    </row>
    <row r="108" spans="4:7" x14ac:dyDescent="0.25">
      <c r="D108" s="6"/>
      <c r="E108" s="7"/>
      <c r="F108" s="6"/>
      <c r="G108" s="6"/>
    </row>
    <row r="109" spans="4:7" x14ac:dyDescent="0.25">
      <c r="D109" s="6"/>
      <c r="E109" s="7"/>
      <c r="F109" s="6"/>
      <c r="G109" s="6"/>
    </row>
    <row r="110" spans="4:7" x14ac:dyDescent="0.25">
      <c r="D110" s="6"/>
      <c r="E110" s="7"/>
      <c r="F110" s="6"/>
      <c r="G110" s="6"/>
    </row>
    <row r="111" spans="4:7" x14ac:dyDescent="0.25">
      <c r="D111" s="6"/>
      <c r="E111" s="7"/>
      <c r="F111" s="6"/>
      <c r="G111" s="6"/>
    </row>
    <row r="112" spans="4:7" x14ac:dyDescent="0.25">
      <c r="D112" s="6"/>
      <c r="E112" s="7"/>
      <c r="F112" s="6"/>
      <c r="G112" s="6"/>
    </row>
    <row r="113" spans="4:7" x14ac:dyDescent="0.25">
      <c r="D113" s="6"/>
      <c r="E113" s="7"/>
      <c r="F113" s="6"/>
      <c r="G113" s="6"/>
    </row>
  </sheetData>
  <mergeCells count="1">
    <mergeCell ref="C23:I25"/>
  </mergeCell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reate_sheet">
                <anchor moveWithCells="1" sizeWithCells="1">
                  <from>
                    <xdr:col>10</xdr:col>
                    <xdr:colOff>285750</xdr:colOff>
                    <xdr:row>16</xdr:row>
                    <xdr:rowOff>104775</xdr:rowOff>
                  </from>
                  <to>
                    <xdr:col>10</xdr:col>
                    <xdr:colOff>1914525</xdr:colOff>
                    <xdr:row>20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113"/>
  <sheetViews>
    <sheetView zoomScale="80" zoomScaleNormal="80" workbookViewId="0">
      <selection activeCell="B24" sqref="B24"/>
    </sheetView>
  </sheetViews>
  <sheetFormatPr baseColWidth="10" defaultRowHeight="15" x14ac:dyDescent="0.25"/>
  <cols>
    <col min="1" max="1" width="6.28515625" customWidth="1"/>
    <col min="2" max="2" width="12.28515625" customWidth="1"/>
    <col min="3" max="3" width="13.7109375" customWidth="1"/>
    <col min="4" max="4" width="9.140625" customWidth="1"/>
    <col min="5" max="5" width="8.28515625" customWidth="1"/>
    <col min="6" max="6" width="9.42578125" customWidth="1"/>
    <col min="7" max="7" width="10.28515625" customWidth="1"/>
    <col min="8" max="8" width="8.42578125" customWidth="1"/>
    <col min="9" max="9" width="8.28515625" customWidth="1"/>
    <col min="10" max="10" width="3.7109375" style="12" customWidth="1"/>
    <col min="11" max="11" width="40.140625" bestFit="1" customWidth="1"/>
    <col min="12" max="12" width="14.7109375" bestFit="1" customWidth="1"/>
    <col min="13" max="13" width="9.42578125" bestFit="1" customWidth="1"/>
    <col min="14" max="14" width="17" bestFit="1" customWidth="1"/>
    <col min="15" max="15" width="17.42578125" bestFit="1" customWidth="1"/>
  </cols>
  <sheetData>
    <row r="1" spans="1:18" ht="45" x14ac:dyDescent="0.25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8" t="s">
        <v>8</v>
      </c>
      <c r="J1" s="2"/>
      <c r="K1" s="3" t="s">
        <v>2</v>
      </c>
      <c r="L1" s="4" t="s">
        <v>1</v>
      </c>
      <c r="M1" s="4" t="s">
        <v>9</v>
      </c>
      <c r="N1" s="4" t="s">
        <v>10</v>
      </c>
      <c r="O1" s="4" t="s">
        <v>11</v>
      </c>
      <c r="P1" s="3" t="s">
        <v>12</v>
      </c>
      <c r="Q1" s="3" t="s">
        <v>13</v>
      </c>
      <c r="R1" s="5" t="s">
        <v>14</v>
      </c>
    </row>
    <row r="2" spans="1:18" x14ac:dyDescent="0.25">
      <c r="A2" s="14" t="s">
        <v>16</v>
      </c>
      <c r="B2" s="13" t="s">
        <v>17</v>
      </c>
      <c r="C2" s="13" t="s">
        <v>18</v>
      </c>
      <c r="D2" s="19">
        <v>53.204999999999998</v>
      </c>
      <c r="E2" s="20" t="s">
        <v>19</v>
      </c>
      <c r="F2" s="19">
        <v>68.3</v>
      </c>
      <c r="G2" s="19">
        <v>15.2</v>
      </c>
      <c r="H2" s="13" t="s">
        <v>51</v>
      </c>
      <c r="I2" s="15">
        <v>43677</v>
      </c>
      <c r="J2" s="8"/>
      <c r="K2" s="9" t="str">
        <f t="shared" ref="K2:K15" si="0">IFERROR(VLOOKUP(L2,$B$2:$C$15,2,0),"")</f>
        <v>Glucose déshydraté 1934</v>
      </c>
      <c r="L2" s="9" t="s">
        <v>17</v>
      </c>
      <c r="M2" s="10">
        <v>53.204999999999998</v>
      </c>
      <c r="N2" s="10">
        <v>68.3</v>
      </c>
      <c r="O2" s="10">
        <v>15.2</v>
      </c>
      <c r="P2" s="9">
        <f t="shared" ref="P2:P26" si="1">IF(K2="","",N2-O2)</f>
        <v>53.099999999999994</v>
      </c>
      <c r="Q2" s="9">
        <f t="shared" ref="Q2:Q26" si="2">IF(K2="","",M2-P2)</f>
        <v>0.10500000000000398</v>
      </c>
      <c r="R2" s="11">
        <f t="shared" ref="R2:R26" si="3">IF(K2="","",Q2/M2)</f>
        <v>1.9734987313223189E-3</v>
      </c>
    </row>
    <row r="3" spans="1:18" x14ac:dyDescent="0.25">
      <c r="A3" s="14" t="s">
        <v>16</v>
      </c>
      <c r="B3" s="13" t="s">
        <v>20</v>
      </c>
      <c r="C3" s="13" t="s">
        <v>21</v>
      </c>
      <c r="D3" s="19">
        <v>39.893999999999998</v>
      </c>
      <c r="E3" s="20" t="s">
        <v>19</v>
      </c>
      <c r="F3" s="19">
        <v>65.099999999999994</v>
      </c>
      <c r="G3" s="19">
        <v>25</v>
      </c>
      <c r="H3" s="13" t="s">
        <v>22</v>
      </c>
      <c r="I3" s="15">
        <v>43718</v>
      </c>
      <c r="J3" s="8"/>
      <c r="K3" s="9" t="str">
        <f t="shared" si="0"/>
        <v>Poudre de lait écrémé</v>
      </c>
      <c r="L3" s="9" t="s">
        <v>20</v>
      </c>
      <c r="M3" s="10">
        <v>39.893999999999998</v>
      </c>
      <c r="N3" s="10">
        <v>65.099999999999994</v>
      </c>
      <c r="O3" s="10">
        <v>25</v>
      </c>
      <c r="P3" s="9">
        <f t="shared" si="1"/>
        <v>40.099999999999994</v>
      </c>
      <c r="Q3" s="9">
        <f t="shared" si="2"/>
        <v>-0.20599999999999596</v>
      </c>
      <c r="R3" s="11">
        <f t="shared" si="3"/>
        <v>-5.1636837619691177E-3</v>
      </c>
    </row>
    <row r="4" spans="1:18" x14ac:dyDescent="0.25">
      <c r="A4" s="14" t="s">
        <v>16</v>
      </c>
      <c r="B4" s="13" t="s">
        <v>23</v>
      </c>
      <c r="C4" s="13" t="s">
        <v>24</v>
      </c>
      <c r="D4" s="19">
        <v>94.614000000000004</v>
      </c>
      <c r="E4" s="20" t="s">
        <v>19</v>
      </c>
      <c r="F4" s="19">
        <v>146.5</v>
      </c>
      <c r="G4" s="19">
        <v>51.8</v>
      </c>
      <c r="H4" s="13" t="s">
        <v>25</v>
      </c>
      <c r="I4" s="15">
        <v>43966</v>
      </c>
      <c r="J4" s="8"/>
      <c r="K4" s="9" t="str">
        <f t="shared" si="0"/>
        <v>Sucre cristal</v>
      </c>
      <c r="L4" s="9" t="s">
        <v>23</v>
      </c>
      <c r="M4" s="10">
        <v>94.614000000000004</v>
      </c>
      <c r="N4" s="10">
        <v>146.5</v>
      </c>
      <c r="O4" s="10">
        <v>51.8</v>
      </c>
      <c r="P4" s="9">
        <f t="shared" si="1"/>
        <v>94.7</v>
      </c>
      <c r="Q4" s="9">
        <f t="shared" si="2"/>
        <v>-8.5999999999998522E-2</v>
      </c>
      <c r="R4" s="11">
        <f t="shared" si="3"/>
        <v>-9.0895639123172599E-4</v>
      </c>
    </row>
    <row r="5" spans="1:18" x14ac:dyDescent="0.25">
      <c r="A5" s="14" t="s">
        <v>16</v>
      </c>
      <c r="B5" s="13" t="s">
        <v>26</v>
      </c>
      <c r="C5" s="13" t="s">
        <v>27</v>
      </c>
      <c r="D5" s="19">
        <v>26.600999999999999</v>
      </c>
      <c r="E5" s="20" t="s">
        <v>19</v>
      </c>
      <c r="F5" s="19">
        <v>30.2</v>
      </c>
      <c r="G5" s="19">
        <v>3.9</v>
      </c>
      <c r="H5" s="13" t="s">
        <v>29</v>
      </c>
      <c r="I5" s="15">
        <v>43585</v>
      </c>
      <c r="J5" s="8"/>
      <c r="K5" s="9" t="str">
        <f t="shared" si="0"/>
        <v>glucose déshydraté 1924</v>
      </c>
      <c r="L5" s="9" t="s">
        <v>26</v>
      </c>
      <c r="M5" s="10">
        <v>26.600999999999999</v>
      </c>
      <c r="N5" s="10">
        <v>30.2</v>
      </c>
      <c r="O5" s="10">
        <v>3.9</v>
      </c>
      <c r="P5" s="9">
        <f t="shared" si="1"/>
        <v>26.3</v>
      </c>
      <c r="Q5" s="9">
        <f t="shared" si="2"/>
        <v>0.30099999999999838</v>
      </c>
      <c r="R5" s="11">
        <f t="shared" si="3"/>
        <v>1.1315364084056929E-2</v>
      </c>
    </row>
    <row r="6" spans="1:18" x14ac:dyDescent="0.25">
      <c r="A6" s="14" t="s">
        <v>16</v>
      </c>
      <c r="B6" s="13" t="s">
        <v>30</v>
      </c>
      <c r="C6" s="13" t="s">
        <v>31</v>
      </c>
      <c r="D6" s="19">
        <v>9.113999999999999</v>
      </c>
      <c r="E6" s="20" t="s">
        <v>19</v>
      </c>
      <c r="F6" s="19">
        <v>19.3</v>
      </c>
      <c r="G6" s="19">
        <v>10.1</v>
      </c>
      <c r="H6" s="13" t="s">
        <v>50</v>
      </c>
      <c r="I6" s="15">
        <v>43409</v>
      </c>
      <c r="J6" s="8"/>
      <c r="K6" s="9" t="str">
        <f t="shared" si="0"/>
        <v>Lygomme FM 8620 NP</v>
      </c>
      <c r="L6" s="9" t="s">
        <v>30</v>
      </c>
      <c r="M6" s="10">
        <v>9.113999999999999</v>
      </c>
      <c r="N6" s="10">
        <v>19.3</v>
      </c>
      <c r="O6" s="10">
        <v>10.1</v>
      </c>
      <c r="P6" s="9">
        <f t="shared" si="1"/>
        <v>9.2000000000000011</v>
      </c>
      <c r="Q6" s="9">
        <f t="shared" si="2"/>
        <v>-8.6000000000002075E-2</v>
      </c>
      <c r="R6" s="11">
        <f t="shared" si="3"/>
        <v>-9.4360324775073605E-3</v>
      </c>
    </row>
    <row r="7" spans="1:18" x14ac:dyDescent="0.25">
      <c r="A7" s="14" t="s">
        <v>16</v>
      </c>
      <c r="B7" s="13" t="s">
        <v>52</v>
      </c>
      <c r="C7" s="13" t="s">
        <v>53</v>
      </c>
      <c r="D7" s="19">
        <v>36.384</v>
      </c>
      <c r="E7" s="20" t="s">
        <v>19</v>
      </c>
      <c r="F7" s="19">
        <v>36.799999999999997</v>
      </c>
      <c r="G7" s="19">
        <v>0.5</v>
      </c>
      <c r="H7" s="13" t="s">
        <v>54</v>
      </c>
      <c r="I7" s="15">
        <v>43738</v>
      </c>
      <c r="J7" s="8"/>
      <c r="K7" s="9" t="str">
        <f t="shared" si="0"/>
        <v>Pâte de noisette</v>
      </c>
      <c r="L7" s="9" t="s">
        <v>52</v>
      </c>
      <c r="M7" s="10">
        <v>36.384</v>
      </c>
      <c r="N7" s="10">
        <v>36.799999999999997</v>
      </c>
      <c r="O7" s="10">
        <v>0.5</v>
      </c>
      <c r="P7" s="9">
        <f t="shared" si="1"/>
        <v>36.299999999999997</v>
      </c>
      <c r="Q7" s="9">
        <f t="shared" si="2"/>
        <v>8.4000000000003183E-2</v>
      </c>
      <c r="R7" s="11">
        <f t="shared" si="3"/>
        <v>2.3087071240106417E-3</v>
      </c>
    </row>
    <row r="8" spans="1:18" x14ac:dyDescent="0.25">
      <c r="A8" s="14" t="s">
        <v>16</v>
      </c>
      <c r="B8" s="13" t="s">
        <v>55</v>
      </c>
      <c r="C8" s="13" t="s">
        <v>56</v>
      </c>
      <c r="D8" s="19">
        <v>272.87400000000002</v>
      </c>
      <c r="E8" s="20" t="s">
        <v>19</v>
      </c>
      <c r="F8" s="19">
        <v>8.8000000000000007</v>
      </c>
      <c r="G8" s="19" t="s">
        <v>28</v>
      </c>
      <c r="H8" s="13" t="s">
        <v>57</v>
      </c>
      <c r="I8" s="15">
        <v>43769</v>
      </c>
      <c r="J8" s="8"/>
      <c r="K8" s="9" t="str">
        <f t="shared" si="0"/>
        <v>Pate Praliné noisette 50%</v>
      </c>
      <c r="L8" s="9" t="s">
        <v>55</v>
      </c>
      <c r="M8" s="10">
        <v>272.87400000000002</v>
      </c>
      <c r="N8" s="10">
        <v>288.8</v>
      </c>
      <c r="O8" s="10">
        <v>16</v>
      </c>
      <c r="P8" s="9">
        <f t="shared" si="1"/>
        <v>272.8</v>
      </c>
      <c r="Q8" s="9">
        <f t="shared" si="2"/>
        <v>7.4000000000012278E-2</v>
      </c>
      <c r="R8" s="11">
        <f t="shared" si="3"/>
        <v>2.7118743449362076E-4</v>
      </c>
    </row>
    <row r="9" spans="1:18" x14ac:dyDescent="0.25">
      <c r="A9" s="14" t="s">
        <v>16</v>
      </c>
      <c r="B9" s="13" t="s">
        <v>55</v>
      </c>
      <c r="C9" s="13" t="s">
        <v>56</v>
      </c>
      <c r="D9" s="19" t="s">
        <v>28</v>
      </c>
      <c r="E9" s="20" t="s">
        <v>19</v>
      </c>
      <c r="F9" s="19">
        <v>280</v>
      </c>
      <c r="G9" s="19">
        <v>16</v>
      </c>
      <c r="H9" s="13" t="s">
        <v>58</v>
      </c>
      <c r="I9" s="15">
        <v>43861</v>
      </c>
      <c r="J9" s="8"/>
      <c r="K9" s="9" t="str">
        <f t="shared" si="0"/>
        <v>Crème de lait 35% pasteurisée 1000 litres</v>
      </c>
      <c r="L9" s="9" t="s">
        <v>37</v>
      </c>
      <c r="M9" s="10">
        <v>146.48099999999999</v>
      </c>
      <c r="N9" s="10">
        <v>553</v>
      </c>
      <c r="O9" s="10">
        <v>405</v>
      </c>
      <c r="P9" s="9">
        <f t="shared" si="1"/>
        <v>148</v>
      </c>
      <c r="Q9" s="9">
        <f t="shared" si="2"/>
        <v>-1.5190000000000055</v>
      </c>
      <c r="R9" s="11">
        <f t="shared" si="3"/>
        <v>-1.0369945590213103E-2</v>
      </c>
    </row>
    <row r="10" spans="1:18" x14ac:dyDescent="0.25">
      <c r="A10" s="14" t="s">
        <v>36</v>
      </c>
      <c r="B10" s="13" t="s">
        <v>37</v>
      </c>
      <c r="C10" s="13" t="s">
        <v>38</v>
      </c>
      <c r="D10" s="19">
        <v>146.48099999999999</v>
      </c>
      <c r="E10" s="20" t="s">
        <v>19</v>
      </c>
      <c r="F10" s="19">
        <v>553</v>
      </c>
      <c r="G10" s="19">
        <v>405</v>
      </c>
      <c r="H10" s="13" t="s">
        <v>39</v>
      </c>
      <c r="I10" s="15">
        <v>43262</v>
      </c>
      <c r="J10" s="8"/>
      <c r="K10" s="9" t="str">
        <f t="shared" si="0"/>
        <v>Lait entier pasteurisé 1000 litres</v>
      </c>
      <c r="L10" s="9" t="s">
        <v>43</v>
      </c>
      <c r="M10" s="10">
        <v>1140</v>
      </c>
      <c r="N10" s="10">
        <v>1213</v>
      </c>
      <c r="O10" s="10">
        <v>74</v>
      </c>
      <c r="P10" s="9">
        <f t="shared" si="1"/>
        <v>1139</v>
      </c>
      <c r="Q10" s="9">
        <f t="shared" si="2"/>
        <v>1</v>
      </c>
      <c r="R10" s="11">
        <f t="shared" si="3"/>
        <v>8.7719298245614037E-4</v>
      </c>
    </row>
    <row r="11" spans="1:18" x14ac:dyDescent="0.25">
      <c r="A11" s="14" t="s">
        <v>36</v>
      </c>
      <c r="B11" s="13" t="s">
        <v>43</v>
      </c>
      <c r="C11" s="13" t="s">
        <v>44</v>
      </c>
      <c r="D11" s="19">
        <v>1140</v>
      </c>
      <c r="E11" s="20" t="s">
        <v>19</v>
      </c>
      <c r="F11" s="19">
        <v>1213</v>
      </c>
      <c r="G11" s="19">
        <v>74</v>
      </c>
      <c r="H11" s="13" t="s">
        <v>39</v>
      </c>
      <c r="I11" s="15">
        <v>43262</v>
      </c>
      <c r="J11" s="8"/>
      <c r="K11" s="9" t="str">
        <f t="shared" si="0"/>
        <v/>
      </c>
      <c r="L11" s="9" t="s">
        <v>15</v>
      </c>
      <c r="M11" s="10"/>
      <c r="N11" s="10"/>
      <c r="O11" s="10"/>
      <c r="P11" s="9" t="str">
        <f t="shared" si="1"/>
        <v/>
      </c>
      <c r="Q11" s="9" t="str">
        <f t="shared" si="2"/>
        <v/>
      </c>
      <c r="R11" s="11" t="str">
        <f t="shared" si="3"/>
        <v/>
      </c>
    </row>
    <row r="12" spans="1:18" x14ac:dyDescent="0.25">
      <c r="A12" s="21"/>
      <c r="B12" s="22"/>
      <c r="C12" s="22"/>
      <c r="D12" s="19"/>
      <c r="E12" s="20"/>
      <c r="F12" s="19"/>
      <c r="G12" s="19"/>
      <c r="H12" s="22"/>
      <c r="I12" s="23"/>
      <c r="K12" s="9" t="str">
        <f t="shared" si="0"/>
        <v/>
      </c>
      <c r="P12" s="9" t="str">
        <f t="shared" si="1"/>
        <v/>
      </c>
      <c r="Q12" s="9" t="str">
        <f t="shared" si="2"/>
        <v/>
      </c>
      <c r="R12" s="11" t="str">
        <f t="shared" si="3"/>
        <v/>
      </c>
    </row>
    <row r="13" spans="1:18" x14ac:dyDescent="0.25">
      <c r="A13" s="21"/>
      <c r="B13" s="22"/>
      <c r="C13" s="22"/>
      <c r="D13" s="19"/>
      <c r="E13" s="20"/>
      <c r="F13" s="19"/>
      <c r="G13" s="19"/>
      <c r="H13" s="22"/>
      <c r="I13" s="23"/>
      <c r="K13" s="9" t="str">
        <f t="shared" si="0"/>
        <v/>
      </c>
      <c r="P13" s="9" t="str">
        <f t="shared" si="1"/>
        <v/>
      </c>
      <c r="Q13" s="9" t="str">
        <f t="shared" si="2"/>
        <v/>
      </c>
      <c r="R13" s="11" t="str">
        <f t="shared" si="3"/>
        <v/>
      </c>
    </row>
    <row r="14" spans="1:18" x14ac:dyDescent="0.25">
      <c r="A14" s="21"/>
      <c r="B14" s="22"/>
      <c r="C14" s="22"/>
      <c r="D14" s="19"/>
      <c r="E14" s="20"/>
      <c r="F14" s="19"/>
      <c r="G14" s="19"/>
      <c r="H14" s="22"/>
      <c r="I14" s="23"/>
      <c r="K14" s="9" t="str">
        <f t="shared" si="0"/>
        <v/>
      </c>
      <c r="P14" s="9" t="str">
        <f t="shared" si="1"/>
        <v/>
      </c>
      <c r="Q14" s="9" t="str">
        <f t="shared" si="2"/>
        <v/>
      </c>
      <c r="R14" s="11" t="str">
        <f t="shared" si="3"/>
        <v/>
      </c>
    </row>
    <row r="15" spans="1:18" x14ac:dyDescent="0.25">
      <c r="A15" s="21"/>
      <c r="B15" s="22"/>
      <c r="C15" s="22"/>
      <c r="D15" s="19"/>
      <c r="E15" s="20"/>
      <c r="F15" s="19"/>
      <c r="G15" s="19"/>
      <c r="H15" s="22"/>
      <c r="I15" s="23"/>
      <c r="K15" s="9" t="str">
        <f t="shared" si="0"/>
        <v/>
      </c>
      <c r="P15" s="9" t="str">
        <f t="shared" si="1"/>
        <v/>
      </c>
      <c r="Q15" s="9" t="str">
        <f t="shared" si="2"/>
        <v/>
      </c>
      <c r="R15" s="11" t="str">
        <f t="shared" si="3"/>
        <v/>
      </c>
    </row>
    <row r="16" spans="1:18" x14ac:dyDescent="0.25">
      <c r="A16" s="21"/>
      <c r="B16" s="22"/>
      <c r="C16" s="22"/>
      <c r="D16" s="19"/>
      <c r="E16" s="20"/>
      <c r="F16" s="19"/>
      <c r="G16" s="19"/>
      <c r="H16" s="22"/>
      <c r="I16" s="23"/>
      <c r="K16" s="9" t="str">
        <f>IFERROR(VLOOKUP(L16,B12:C29,2,0),"")</f>
        <v/>
      </c>
      <c r="P16" s="9" t="str">
        <f t="shared" si="1"/>
        <v/>
      </c>
      <c r="Q16" s="9" t="str">
        <f t="shared" si="2"/>
        <v/>
      </c>
      <c r="R16" s="11" t="str">
        <f t="shared" si="3"/>
        <v/>
      </c>
    </row>
    <row r="17" spans="1:18" x14ac:dyDescent="0.25">
      <c r="A17" s="21"/>
      <c r="B17" s="22"/>
      <c r="C17" s="22"/>
      <c r="D17" s="19"/>
      <c r="E17" s="20"/>
      <c r="F17" s="19"/>
      <c r="G17" s="19"/>
      <c r="H17" s="22"/>
      <c r="I17" s="23"/>
      <c r="K17" s="9" t="str">
        <f>IFERROR(VLOOKUP(L17,B12:C30,2,0),"")</f>
        <v/>
      </c>
      <c r="P17" s="9" t="str">
        <f t="shared" si="1"/>
        <v/>
      </c>
      <c r="Q17" s="9" t="str">
        <f t="shared" si="2"/>
        <v/>
      </c>
      <c r="R17" s="11" t="str">
        <f t="shared" si="3"/>
        <v/>
      </c>
    </row>
    <row r="18" spans="1:18" x14ac:dyDescent="0.25">
      <c r="A18" s="21"/>
      <c r="B18" s="22"/>
      <c r="C18" s="22"/>
      <c r="D18" s="19"/>
      <c r="E18" s="20"/>
      <c r="F18" s="19"/>
      <c r="G18" s="19"/>
      <c r="H18" s="22"/>
      <c r="I18" s="23"/>
      <c r="K18" s="9" t="str">
        <f>IFERROR(VLOOKUP(L18,B12:C31,2,0),"")</f>
        <v/>
      </c>
      <c r="P18" s="9" t="str">
        <f t="shared" si="1"/>
        <v/>
      </c>
      <c r="Q18" s="9" t="str">
        <f t="shared" si="2"/>
        <v/>
      </c>
      <c r="R18" s="11" t="str">
        <f t="shared" si="3"/>
        <v/>
      </c>
    </row>
    <row r="19" spans="1:18" x14ac:dyDescent="0.25">
      <c r="A19" s="21"/>
      <c r="B19" s="22"/>
      <c r="C19" s="22"/>
      <c r="D19" s="19"/>
      <c r="E19" s="20"/>
      <c r="F19" s="19"/>
      <c r="G19" s="19"/>
      <c r="H19" s="22"/>
      <c r="I19" s="23"/>
      <c r="K19" s="9" t="str">
        <f t="shared" ref="K19:K26" si="4">IFERROR(VLOOKUP(L19,B12:C32,2,0),"")</f>
        <v/>
      </c>
      <c r="P19" s="9" t="str">
        <f t="shared" si="1"/>
        <v/>
      </c>
      <c r="Q19" s="9" t="str">
        <f t="shared" si="2"/>
        <v/>
      </c>
      <c r="R19" s="11" t="str">
        <f t="shared" si="3"/>
        <v/>
      </c>
    </row>
    <row r="20" spans="1:18" x14ac:dyDescent="0.25">
      <c r="A20" s="21"/>
      <c r="B20" s="22"/>
      <c r="C20" s="22"/>
      <c r="D20" s="19"/>
      <c r="E20" s="20"/>
      <c r="F20" s="19"/>
      <c r="G20" s="19"/>
      <c r="H20" s="22"/>
      <c r="I20" s="23"/>
      <c r="K20" s="9" t="str">
        <f t="shared" si="4"/>
        <v/>
      </c>
      <c r="P20" s="9" t="str">
        <f t="shared" si="1"/>
        <v/>
      </c>
      <c r="Q20" s="9" t="str">
        <f t="shared" si="2"/>
        <v/>
      </c>
      <c r="R20" s="11" t="str">
        <f t="shared" si="3"/>
        <v/>
      </c>
    </row>
    <row r="21" spans="1:18" x14ac:dyDescent="0.25">
      <c r="A21" s="24"/>
      <c r="B21" s="25"/>
      <c r="C21" s="25"/>
      <c r="D21" s="26"/>
      <c r="E21" s="27"/>
      <c r="F21" s="26"/>
      <c r="G21" s="26"/>
      <c r="H21" s="25"/>
      <c r="I21" s="28"/>
      <c r="K21" s="9" t="str">
        <f t="shared" si="4"/>
        <v/>
      </c>
      <c r="P21" s="9" t="str">
        <f t="shared" si="1"/>
        <v/>
      </c>
      <c r="Q21" s="9" t="str">
        <f t="shared" si="2"/>
        <v/>
      </c>
      <c r="R21" s="11" t="str">
        <f t="shared" si="3"/>
        <v/>
      </c>
    </row>
    <row r="22" spans="1:18" x14ac:dyDescent="0.25">
      <c r="D22" s="6"/>
      <c r="E22" s="7"/>
      <c r="F22" s="6"/>
      <c r="G22" s="6"/>
      <c r="K22" s="9" t="str">
        <f t="shared" si="4"/>
        <v/>
      </c>
      <c r="P22" s="9" t="str">
        <f t="shared" si="1"/>
        <v/>
      </c>
      <c r="Q22" s="9" t="str">
        <f t="shared" si="2"/>
        <v/>
      </c>
      <c r="R22" s="11" t="str">
        <f t="shared" si="3"/>
        <v/>
      </c>
    </row>
    <row r="23" spans="1:18" x14ac:dyDescent="0.25">
      <c r="B23" s="29" t="s">
        <v>59</v>
      </c>
      <c r="D23" s="6"/>
      <c r="E23" s="7"/>
      <c r="F23" s="6"/>
      <c r="G23" s="6"/>
      <c r="K23" s="9" t="str">
        <f t="shared" si="4"/>
        <v/>
      </c>
      <c r="P23" s="9" t="str">
        <f t="shared" si="1"/>
        <v/>
      </c>
      <c r="Q23" s="9" t="str">
        <f t="shared" si="2"/>
        <v/>
      </c>
      <c r="R23" s="11" t="str">
        <f t="shared" si="3"/>
        <v/>
      </c>
    </row>
    <row r="24" spans="1:18" x14ac:dyDescent="0.25">
      <c r="D24" s="6"/>
      <c r="E24" s="7"/>
      <c r="F24" s="6"/>
      <c r="G24" s="6"/>
      <c r="K24" s="9" t="str">
        <f t="shared" si="4"/>
        <v/>
      </c>
      <c r="P24" s="9" t="str">
        <f t="shared" si="1"/>
        <v/>
      </c>
      <c r="Q24" s="9" t="str">
        <f t="shared" si="2"/>
        <v/>
      </c>
      <c r="R24" s="11" t="str">
        <f t="shared" si="3"/>
        <v/>
      </c>
    </row>
    <row r="25" spans="1:18" x14ac:dyDescent="0.25">
      <c r="D25" s="6"/>
      <c r="E25" s="7"/>
      <c r="F25" s="6"/>
      <c r="G25" s="6"/>
      <c r="K25" s="9" t="str">
        <f t="shared" si="4"/>
        <v/>
      </c>
      <c r="P25" s="9" t="str">
        <f t="shared" si="1"/>
        <v/>
      </c>
      <c r="Q25" s="9" t="str">
        <f t="shared" si="2"/>
        <v/>
      </c>
      <c r="R25" s="11" t="str">
        <f t="shared" si="3"/>
        <v/>
      </c>
    </row>
    <row r="26" spans="1:18" x14ac:dyDescent="0.25">
      <c r="D26" s="6"/>
      <c r="E26" s="7"/>
      <c r="F26" s="6"/>
      <c r="G26" s="6"/>
      <c r="K26" s="9" t="str">
        <f t="shared" si="4"/>
        <v/>
      </c>
      <c r="P26" s="9" t="str">
        <f t="shared" si="1"/>
        <v/>
      </c>
      <c r="Q26" s="9" t="str">
        <f t="shared" si="2"/>
        <v/>
      </c>
      <c r="R26" s="11" t="str">
        <f t="shared" si="3"/>
        <v/>
      </c>
    </row>
    <row r="27" spans="1:18" x14ac:dyDescent="0.25">
      <c r="D27" s="6"/>
      <c r="E27" s="7"/>
      <c r="F27" s="6"/>
      <c r="G27" s="6"/>
    </row>
    <row r="28" spans="1:18" x14ac:dyDescent="0.25">
      <c r="D28" s="6"/>
      <c r="E28" s="7"/>
      <c r="F28" s="6"/>
      <c r="G28" s="6"/>
    </row>
    <row r="29" spans="1:18" x14ac:dyDescent="0.25">
      <c r="D29" s="6"/>
      <c r="E29" s="7"/>
      <c r="F29" s="6"/>
      <c r="G29" s="6"/>
    </row>
    <row r="30" spans="1:18" x14ac:dyDescent="0.25">
      <c r="D30" s="6"/>
      <c r="E30" s="7"/>
      <c r="F30" s="6"/>
      <c r="G30" s="6"/>
    </row>
    <row r="31" spans="1:18" x14ac:dyDescent="0.25">
      <c r="D31" s="6"/>
      <c r="E31" s="7"/>
      <c r="F31" s="6"/>
      <c r="G31" s="6"/>
    </row>
    <row r="32" spans="1:18" x14ac:dyDescent="0.25">
      <c r="D32" s="6"/>
      <c r="E32" s="7"/>
      <c r="F32" s="6"/>
      <c r="G32" s="6"/>
    </row>
    <row r="33" spans="4:7" x14ac:dyDescent="0.25">
      <c r="D33" s="6"/>
      <c r="E33" s="7"/>
      <c r="F33" s="6"/>
      <c r="G33" s="6"/>
    </row>
    <row r="34" spans="4:7" x14ac:dyDescent="0.25">
      <c r="D34" s="6"/>
      <c r="E34" s="7"/>
      <c r="F34" s="6"/>
      <c r="G34" s="6"/>
    </row>
    <row r="35" spans="4:7" x14ac:dyDescent="0.25">
      <c r="D35" s="6"/>
      <c r="E35" s="7"/>
      <c r="F35" s="6"/>
      <c r="G35" s="6"/>
    </row>
    <row r="36" spans="4:7" x14ac:dyDescent="0.25">
      <c r="D36" s="6"/>
      <c r="E36" s="7"/>
      <c r="F36" s="6"/>
      <c r="G36" s="6"/>
    </row>
    <row r="37" spans="4:7" x14ac:dyDescent="0.25">
      <c r="D37" s="6"/>
      <c r="E37" s="7"/>
      <c r="F37" s="6"/>
      <c r="G37" s="6"/>
    </row>
    <row r="38" spans="4:7" x14ac:dyDescent="0.25">
      <c r="D38" s="6"/>
      <c r="E38" s="7"/>
      <c r="F38" s="6"/>
      <c r="G38" s="6"/>
    </row>
    <row r="39" spans="4:7" x14ac:dyDescent="0.25">
      <c r="D39" s="6"/>
      <c r="E39" s="7"/>
      <c r="F39" s="6"/>
      <c r="G39" s="6"/>
    </row>
    <row r="40" spans="4:7" x14ac:dyDescent="0.25">
      <c r="D40" s="6"/>
      <c r="E40" s="7"/>
      <c r="F40" s="6"/>
      <c r="G40" s="6"/>
    </row>
    <row r="41" spans="4:7" x14ac:dyDescent="0.25">
      <c r="D41" s="6"/>
      <c r="E41" s="7"/>
      <c r="F41" s="6"/>
      <c r="G41" s="6"/>
    </row>
    <row r="42" spans="4:7" x14ac:dyDescent="0.25">
      <c r="D42" s="6"/>
      <c r="E42" s="7"/>
      <c r="F42" s="6"/>
      <c r="G42" s="6"/>
    </row>
    <row r="43" spans="4:7" x14ac:dyDescent="0.25">
      <c r="D43" s="6"/>
      <c r="E43" s="7"/>
      <c r="F43" s="6"/>
      <c r="G43" s="6"/>
    </row>
    <row r="44" spans="4:7" x14ac:dyDescent="0.25">
      <c r="D44" s="6"/>
      <c r="E44" s="7"/>
      <c r="F44" s="6"/>
      <c r="G44" s="6"/>
    </row>
    <row r="45" spans="4:7" x14ac:dyDescent="0.25">
      <c r="D45" s="6"/>
      <c r="E45" s="7"/>
      <c r="F45" s="6"/>
      <c r="G45" s="6"/>
    </row>
    <row r="46" spans="4:7" x14ac:dyDescent="0.25">
      <c r="D46" s="6"/>
      <c r="E46" s="7"/>
      <c r="F46" s="6"/>
      <c r="G46" s="6"/>
    </row>
    <row r="47" spans="4:7" x14ac:dyDescent="0.25">
      <c r="D47" s="6"/>
      <c r="E47" s="7"/>
      <c r="F47" s="6"/>
      <c r="G47" s="6"/>
    </row>
    <row r="48" spans="4:7" x14ac:dyDescent="0.25">
      <c r="D48" s="6"/>
      <c r="E48" s="7"/>
      <c r="F48" s="6"/>
      <c r="G48" s="6"/>
    </row>
    <row r="49" spans="4:7" x14ac:dyDescent="0.25">
      <c r="D49" s="6"/>
      <c r="E49" s="7"/>
      <c r="F49" s="6"/>
      <c r="G49" s="6"/>
    </row>
    <row r="50" spans="4:7" x14ac:dyDescent="0.25">
      <c r="D50" s="6"/>
      <c r="E50" s="7"/>
      <c r="F50" s="6"/>
      <c r="G50" s="6"/>
    </row>
    <row r="51" spans="4:7" x14ac:dyDescent="0.25">
      <c r="D51" s="6"/>
      <c r="E51" s="7"/>
      <c r="F51" s="6"/>
      <c r="G51" s="6"/>
    </row>
    <row r="52" spans="4:7" x14ac:dyDescent="0.25">
      <c r="D52" s="6"/>
      <c r="E52" s="7"/>
      <c r="F52" s="6"/>
      <c r="G52" s="6"/>
    </row>
    <row r="53" spans="4:7" x14ac:dyDescent="0.25">
      <c r="D53" s="6"/>
      <c r="E53" s="7"/>
      <c r="F53" s="6"/>
      <c r="G53" s="6"/>
    </row>
    <row r="54" spans="4:7" x14ac:dyDescent="0.25">
      <c r="D54" s="6"/>
      <c r="E54" s="7"/>
      <c r="F54" s="6"/>
      <c r="G54" s="6"/>
    </row>
    <row r="55" spans="4:7" x14ac:dyDescent="0.25">
      <c r="D55" s="6"/>
      <c r="E55" s="7"/>
      <c r="F55" s="6"/>
      <c r="G55" s="6"/>
    </row>
    <row r="56" spans="4:7" x14ac:dyDescent="0.25">
      <c r="D56" s="6"/>
      <c r="E56" s="7"/>
      <c r="F56" s="6"/>
      <c r="G56" s="6"/>
    </row>
    <row r="57" spans="4:7" x14ac:dyDescent="0.25">
      <c r="D57" s="6"/>
      <c r="E57" s="7"/>
      <c r="F57" s="6"/>
      <c r="G57" s="6"/>
    </row>
    <row r="58" spans="4:7" x14ac:dyDescent="0.25">
      <c r="D58" s="6"/>
      <c r="E58" s="7"/>
      <c r="F58" s="6"/>
      <c r="G58" s="6"/>
    </row>
    <row r="59" spans="4:7" x14ac:dyDescent="0.25">
      <c r="D59" s="6"/>
      <c r="E59" s="7"/>
      <c r="F59" s="6"/>
      <c r="G59" s="6"/>
    </row>
    <row r="60" spans="4:7" x14ac:dyDescent="0.25">
      <c r="D60" s="6"/>
      <c r="E60" s="7"/>
      <c r="F60" s="6"/>
      <c r="G60" s="6"/>
    </row>
    <row r="61" spans="4:7" x14ac:dyDescent="0.25">
      <c r="D61" s="6"/>
      <c r="E61" s="7"/>
      <c r="F61" s="6"/>
      <c r="G61" s="6"/>
    </row>
    <row r="62" spans="4:7" x14ac:dyDescent="0.25">
      <c r="D62" s="6"/>
      <c r="E62" s="7"/>
      <c r="F62" s="6"/>
      <c r="G62" s="6"/>
    </row>
    <row r="63" spans="4:7" x14ac:dyDescent="0.25">
      <c r="D63" s="6"/>
      <c r="E63" s="7"/>
      <c r="F63" s="6"/>
      <c r="G63" s="6"/>
    </row>
    <row r="64" spans="4:7" x14ac:dyDescent="0.25">
      <c r="D64" s="6"/>
      <c r="E64" s="7"/>
      <c r="F64" s="6"/>
      <c r="G64" s="6"/>
    </row>
    <row r="65" spans="4:7" x14ac:dyDescent="0.25">
      <c r="D65" s="6"/>
      <c r="E65" s="7"/>
      <c r="F65" s="6"/>
      <c r="G65" s="6"/>
    </row>
    <row r="66" spans="4:7" x14ac:dyDescent="0.25">
      <c r="D66" s="6"/>
      <c r="E66" s="7"/>
      <c r="F66" s="6"/>
      <c r="G66" s="6"/>
    </row>
    <row r="67" spans="4:7" x14ac:dyDescent="0.25">
      <c r="D67" s="6"/>
      <c r="E67" s="7"/>
      <c r="F67" s="6"/>
      <c r="G67" s="6"/>
    </row>
    <row r="68" spans="4:7" x14ac:dyDescent="0.25">
      <c r="D68" s="6"/>
      <c r="E68" s="7"/>
      <c r="F68" s="6"/>
      <c r="G68" s="6"/>
    </row>
    <row r="69" spans="4:7" x14ac:dyDescent="0.25">
      <c r="D69" s="6"/>
      <c r="E69" s="7"/>
      <c r="F69" s="6"/>
      <c r="G69" s="6"/>
    </row>
    <row r="70" spans="4:7" x14ac:dyDescent="0.25">
      <c r="D70" s="6"/>
      <c r="E70" s="7"/>
      <c r="F70" s="6"/>
      <c r="G70" s="6"/>
    </row>
    <row r="71" spans="4:7" x14ac:dyDescent="0.25">
      <c r="D71" s="6"/>
      <c r="E71" s="7"/>
      <c r="F71" s="6"/>
      <c r="G71" s="6"/>
    </row>
    <row r="72" spans="4:7" x14ac:dyDescent="0.25">
      <c r="D72" s="6"/>
      <c r="E72" s="7"/>
      <c r="F72" s="6"/>
      <c r="G72" s="6"/>
    </row>
    <row r="73" spans="4:7" x14ac:dyDescent="0.25">
      <c r="D73" s="6"/>
      <c r="E73" s="7"/>
      <c r="F73" s="6"/>
      <c r="G73" s="6"/>
    </row>
    <row r="74" spans="4:7" x14ac:dyDescent="0.25">
      <c r="D74" s="6"/>
      <c r="E74" s="7"/>
      <c r="F74" s="6"/>
      <c r="G74" s="6"/>
    </row>
    <row r="75" spans="4:7" x14ac:dyDescent="0.25">
      <c r="D75" s="6"/>
      <c r="E75" s="7"/>
      <c r="F75" s="6"/>
      <c r="G75" s="6"/>
    </row>
    <row r="76" spans="4:7" x14ac:dyDescent="0.25">
      <c r="D76" s="6"/>
      <c r="E76" s="7"/>
      <c r="F76" s="6"/>
      <c r="G76" s="6"/>
    </row>
    <row r="77" spans="4:7" x14ac:dyDescent="0.25">
      <c r="D77" s="6"/>
      <c r="E77" s="7"/>
      <c r="F77" s="6"/>
      <c r="G77" s="6"/>
    </row>
    <row r="78" spans="4:7" x14ac:dyDescent="0.25">
      <c r="D78" s="6"/>
      <c r="E78" s="7"/>
      <c r="F78" s="6"/>
      <c r="G78" s="6"/>
    </row>
    <row r="79" spans="4:7" x14ac:dyDescent="0.25">
      <c r="D79" s="6"/>
      <c r="E79" s="7"/>
      <c r="F79" s="6"/>
      <c r="G79" s="6"/>
    </row>
    <row r="80" spans="4:7" x14ac:dyDescent="0.25">
      <c r="D80" s="6"/>
      <c r="E80" s="7"/>
      <c r="F80" s="6"/>
      <c r="G80" s="6"/>
    </row>
    <row r="81" spans="4:7" x14ac:dyDescent="0.25">
      <c r="D81" s="6"/>
      <c r="E81" s="7"/>
      <c r="F81" s="6"/>
      <c r="G81" s="6"/>
    </row>
    <row r="82" spans="4:7" x14ac:dyDescent="0.25">
      <c r="D82" s="6"/>
      <c r="E82" s="7"/>
      <c r="F82" s="6"/>
      <c r="G82" s="6"/>
    </row>
    <row r="83" spans="4:7" x14ac:dyDescent="0.25">
      <c r="D83" s="6"/>
      <c r="E83" s="7"/>
      <c r="F83" s="6"/>
      <c r="G83" s="6"/>
    </row>
    <row r="84" spans="4:7" x14ac:dyDescent="0.25">
      <c r="D84" s="6"/>
      <c r="E84" s="7"/>
      <c r="F84" s="6"/>
      <c r="G84" s="6"/>
    </row>
    <row r="85" spans="4:7" x14ac:dyDescent="0.25">
      <c r="D85" s="6"/>
      <c r="E85" s="7"/>
      <c r="F85" s="6"/>
      <c r="G85" s="6"/>
    </row>
    <row r="86" spans="4:7" x14ac:dyDescent="0.25">
      <c r="D86" s="6"/>
      <c r="E86" s="7"/>
      <c r="F86" s="6"/>
      <c r="G86" s="6"/>
    </row>
    <row r="87" spans="4:7" x14ac:dyDescent="0.25">
      <c r="D87" s="6"/>
      <c r="E87" s="7"/>
      <c r="F87" s="6"/>
      <c r="G87" s="6"/>
    </row>
    <row r="88" spans="4:7" x14ac:dyDescent="0.25">
      <c r="D88" s="6"/>
      <c r="E88" s="7"/>
      <c r="F88" s="6"/>
      <c r="G88" s="6"/>
    </row>
    <row r="89" spans="4:7" x14ac:dyDescent="0.25">
      <c r="D89" s="6"/>
      <c r="E89" s="7"/>
      <c r="F89" s="6"/>
      <c r="G89" s="6"/>
    </row>
    <row r="90" spans="4:7" x14ac:dyDescent="0.25">
      <c r="D90" s="6"/>
      <c r="E90" s="7"/>
      <c r="F90" s="6"/>
      <c r="G90" s="6"/>
    </row>
    <row r="91" spans="4:7" x14ac:dyDescent="0.25">
      <c r="D91" s="6"/>
      <c r="E91" s="7"/>
      <c r="F91" s="6"/>
      <c r="G91" s="6"/>
    </row>
    <row r="92" spans="4:7" x14ac:dyDescent="0.25">
      <c r="D92" s="6"/>
      <c r="E92" s="7"/>
      <c r="F92" s="6"/>
      <c r="G92" s="6"/>
    </row>
    <row r="93" spans="4:7" x14ac:dyDescent="0.25">
      <c r="D93" s="6"/>
      <c r="E93" s="7"/>
      <c r="F93" s="6"/>
      <c r="G93" s="6"/>
    </row>
    <row r="94" spans="4:7" x14ac:dyDescent="0.25">
      <c r="D94" s="6"/>
      <c r="E94" s="7"/>
      <c r="F94" s="6"/>
      <c r="G94" s="6"/>
    </row>
    <row r="95" spans="4:7" x14ac:dyDescent="0.25">
      <c r="D95" s="6"/>
      <c r="E95" s="7"/>
      <c r="F95" s="6"/>
      <c r="G95" s="6"/>
    </row>
    <row r="96" spans="4:7" x14ac:dyDescent="0.25">
      <c r="D96" s="6"/>
      <c r="E96" s="7"/>
      <c r="F96" s="6"/>
      <c r="G96" s="6"/>
    </row>
    <row r="97" spans="4:7" x14ac:dyDescent="0.25">
      <c r="D97" s="6"/>
      <c r="E97" s="7"/>
      <c r="F97" s="6"/>
      <c r="G97" s="6"/>
    </row>
    <row r="98" spans="4:7" x14ac:dyDescent="0.25">
      <c r="D98" s="6"/>
      <c r="E98" s="7"/>
      <c r="F98" s="6"/>
      <c r="G98" s="6"/>
    </row>
    <row r="99" spans="4:7" x14ac:dyDescent="0.25">
      <c r="D99" s="6"/>
      <c r="E99" s="7"/>
      <c r="F99" s="6"/>
      <c r="G99" s="6"/>
    </row>
    <row r="100" spans="4:7" x14ac:dyDescent="0.25">
      <c r="D100" s="6"/>
      <c r="E100" s="7"/>
      <c r="F100" s="6"/>
      <c r="G100" s="6"/>
    </row>
    <row r="101" spans="4:7" x14ac:dyDescent="0.25">
      <c r="D101" s="6"/>
      <c r="E101" s="7"/>
      <c r="F101" s="6"/>
      <c r="G101" s="6"/>
    </row>
    <row r="102" spans="4:7" x14ac:dyDescent="0.25">
      <c r="D102" s="6"/>
      <c r="E102" s="7"/>
      <c r="F102" s="6"/>
      <c r="G102" s="6"/>
    </row>
    <row r="103" spans="4:7" x14ac:dyDescent="0.25">
      <c r="D103" s="6"/>
      <c r="E103" s="7"/>
      <c r="F103" s="6"/>
      <c r="G103" s="6"/>
    </row>
    <row r="104" spans="4:7" x14ac:dyDescent="0.25">
      <c r="D104" s="6"/>
      <c r="E104" s="7"/>
      <c r="F104" s="6"/>
      <c r="G104" s="6"/>
    </row>
    <row r="105" spans="4:7" x14ac:dyDescent="0.25">
      <c r="D105" s="6"/>
      <c r="E105" s="7"/>
      <c r="F105" s="6"/>
      <c r="G105" s="6"/>
    </row>
    <row r="106" spans="4:7" x14ac:dyDescent="0.25">
      <c r="D106" s="6"/>
      <c r="E106" s="7"/>
      <c r="F106" s="6"/>
      <c r="G106" s="6"/>
    </row>
    <row r="107" spans="4:7" x14ac:dyDescent="0.25">
      <c r="D107" s="6"/>
      <c r="E107" s="7"/>
      <c r="F107" s="6"/>
      <c r="G107" s="6"/>
    </row>
    <row r="108" spans="4:7" x14ac:dyDescent="0.25">
      <c r="D108" s="6"/>
      <c r="E108" s="7"/>
      <c r="F108" s="6"/>
      <c r="G108" s="6"/>
    </row>
    <row r="109" spans="4:7" x14ac:dyDescent="0.25">
      <c r="D109" s="6"/>
      <c r="E109" s="7"/>
      <c r="F109" s="6"/>
      <c r="G109" s="6"/>
    </row>
    <row r="110" spans="4:7" x14ac:dyDescent="0.25">
      <c r="D110" s="6"/>
      <c r="E110" s="7"/>
      <c r="F110" s="6"/>
      <c r="G110" s="6"/>
    </row>
    <row r="111" spans="4:7" x14ac:dyDescent="0.25">
      <c r="D111" s="6"/>
      <c r="E111" s="7"/>
      <c r="F111" s="6"/>
      <c r="G111" s="6"/>
    </row>
    <row r="112" spans="4:7" x14ac:dyDescent="0.25">
      <c r="D112" s="6"/>
      <c r="E112" s="7"/>
      <c r="F112" s="6"/>
      <c r="G112" s="6"/>
    </row>
    <row r="113" spans="4:7" x14ac:dyDescent="0.25">
      <c r="D113" s="6"/>
      <c r="E113" s="7"/>
      <c r="F113" s="6"/>
      <c r="G113" s="6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Create_sheet">
                <anchor moveWithCells="1" sizeWithCells="1">
                  <from>
                    <xdr:col>10</xdr:col>
                    <xdr:colOff>323850</xdr:colOff>
                    <xdr:row>11</xdr:row>
                    <xdr:rowOff>142875</xdr:rowOff>
                  </from>
                  <to>
                    <xdr:col>10</xdr:col>
                    <xdr:colOff>1952625</xdr:colOff>
                    <xdr:row>15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R113"/>
  <sheetViews>
    <sheetView zoomScale="80" zoomScaleNormal="80" workbookViewId="0">
      <selection activeCell="F24" sqref="F24"/>
    </sheetView>
  </sheetViews>
  <sheetFormatPr baseColWidth="10" defaultRowHeight="15" x14ac:dyDescent="0.25"/>
  <cols>
    <col min="1" max="1" width="10.42578125" customWidth="1"/>
    <col min="2" max="2" width="12.28515625" customWidth="1"/>
    <col min="3" max="3" width="13.7109375" customWidth="1"/>
    <col min="4" max="4" width="9.140625" customWidth="1"/>
    <col min="5" max="5" width="8.28515625" customWidth="1"/>
    <col min="6" max="6" width="9.42578125" customWidth="1"/>
    <col min="7" max="7" width="10.28515625" customWidth="1"/>
    <col min="8" max="8" width="8.42578125" customWidth="1"/>
    <col min="9" max="9" width="8.28515625" customWidth="1"/>
    <col min="10" max="10" width="3.7109375" style="12" customWidth="1"/>
    <col min="11" max="11" width="40.140625" bestFit="1" customWidth="1"/>
    <col min="12" max="12" width="14.7109375" bestFit="1" customWidth="1"/>
    <col min="13" max="13" width="9.42578125" bestFit="1" customWidth="1"/>
    <col min="14" max="14" width="17" bestFit="1" customWidth="1"/>
    <col min="15" max="15" width="17.42578125" bestFit="1" customWidth="1"/>
  </cols>
  <sheetData>
    <row r="1" spans="1:18" ht="45" x14ac:dyDescent="0.25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8" t="s">
        <v>8</v>
      </c>
      <c r="J1" s="2"/>
      <c r="K1" s="3" t="s">
        <v>2</v>
      </c>
      <c r="L1" s="4" t="s">
        <v>1</v>
      </c>
      <c r="M1" s="4" t="s">
        <v>9</v>
      </c>
      <c r="N1" s="4" t="s">
        <v>10</v>
      </c>
      <c r="O1" s="4" t="s">
        <v>11</v>
      </c>
      <c r="P1" s="3" t="s">
        <v>12</v>
      </c>
      <c r="Q1" s="3" t="s">
        <v>13</v>
      </c>
      <c r="R1" s="5" t="s">
        <v>14</v>
      </c>
    </row>
    <row r="2" spans="1:18" x14ac:dyDescent="0.25">
      <c r="A2" s="14" t="s">
        <v>16</v>
      </c>
      <c r="B2" s="13" t="s">
        <v>60</v>
      </c>
      <c r="C2" s="13" t="s">
        <v>61</v>
      </c>
      <c r="D2" s="19">
        <v>1.329</v>
      </c>
      <c r="E2" s="20" t="s">
        <v>19</v>
      </c>
      <c r="F2" s="19">
        <v>24.1</v>
      </c>
      <c r="G2" s="19">
        <v>22.6</v>
      </c>
      <c r="H2" s="13" t="s">
        <v>32</v>
      </c>
      <c r="I2" s="15">
        <v>43631</v>
      </c>
      <c r="J2" s="8"/>
      <c r="K2" s="9" t="str">
        <f t="shared" ref="K2:K15" si="0">IFERROR(VLOOKUP(L2,$B$2:$C$15,2,0),"")</f>
        <v>Farine de Caroube et Guar (Lygomme KHT 48)</v>
      </c>
      <c r="L2" s="9" t="s">
        <v>60</v>
      </c>
      <c r="M2" s="10">
        <v>1.329</v>
      </c>
      <c r="N2" s="10">
        <v>24.1</v>
      </c>
      <c r="O2" s="10">
        <v>22.6</v>
      </c>
      <c r="P2" s="9">
        <f t="shared" ref="P2:P26" si="1">IF(K2="","",N2-O2)</f>
        <v>1.5</v>
      </c>
      <c r="Q2" s="9">
        <f t="shared" ref="Q2:Q26" si="2">IF(K2="","",M2-P2)</f>
        <v>-0.17100000000000004</v>
      </c>
      <c r="R2" s="11">
        <f t="shared" ref="R2:R26" si="3">IF(K2="","",Q2/M2)</f>
        <v>-0.12866817155756211</v>
      </c>
    </row>
    <row r="3" spans="1:18" x14ac:dyDescent="0.25">
      <c r="A3" s="14" t="s">
        <v>16</v>
      </c>
      <c r="B3" s="13" t="s">
        <v>17</v>
      </c>
      <c r="C3" s="13" t="s">
        <v>18</v>
      </c>
      <c r="D3" s="19">
        <v>110.42100000000001</v>
      </c>
      <c r="E3" s="20" t="s">
        <v>19</v>
      </c>
      <c r="F3" s="19">
        <v>115.2</v>
      </c>
      <c r="G3" s="19">
        <v>4.5999999999999996</v>
      </c>
      <c r="H3" s="13" t="s">
        <v>51</v>
      </c>
      <c r="I3" s="15">
        <v>43677</v>
      </c>
      <c r="J3" s="8"/>
      <c r="K3" s="9" t="str">
        <f t="shared" si="0"/>
        <v>Glucose déshydraté 1934</v>
      </c>
      <c r="L3" s="9" t="s">
        <v>17</v>
      </c>
      <c r="M3" s="10">
        <v>110.42100000000001</v>
      </c>
      <c r="N3" s="10">
        <v>115.2</v>
      </c>
      <c r="O3" s="10">
        <v>4.5999999999999996</v>
      </c>
      <c r="P3" s="9">
        <f t="shared" si="1"/>
        <v>110.60000000000001</v>
      </c>
      <c r="Q3" s="9">
        <f t="shared" si="2"/>
        <v>-0.17900000000000205</v>
      </c>
      <c r="R3" s="11">
        <f t="shared" si="3"/>
        <v>-1.6210684561813607E-3</v>
      </c>
    </row>
    <row r="4" spans="1:18" x14ac:dyDescent="0.25">
      <c r="A4" s="14" t="s">
        <v>16</v>
      </c>
      <c r="B4" s="13" t="s">
        <v>23</v>
      </c>
      <c r="C4" s="13" t="s">
        <v>24</v>
      </c>
      <c r="D4" s="19">
        <v>355.80600000000004</v>
      </c>
      <c r="E4" s="20" t="s">
        <v>19</v>
      </c>
      <c r="F4" s="19">
        <v>851.8</v>
      </c>
      <c r="G4" s="19">
        <v>495.8</v>
      </c>
      <c r="H4" s="13" t="s">
        <v>25</v>
      </c>
      <c r="I4" s="15">
        <v>43966</v>
      </c>
      <c r="J4" s="8"/>
      <c r="K4" s="9" t="str">
        <f t="shared" si="0"/>
        <v>Sucre cristal</v>
      </c>
      <c r="L4" s="9" t="s">
        <v>23</v>
      </c>
      <c r="M4" s="10">
        <v>355.80600000000004</v>
      </c>
      <c r="N4" s="10">
        <v>851.8</v>
      </c>
      <c r="O4" s="10">
        <v>495.8</v>
      </c>
      <c r="P4" s="9">
        <f t="shared" si="1"/>
        <v>355.99999999999994</v>
      </c>
      <c r="Q4" s="9">
        <f t="shared" si="2"/>
        <v>-0.19399999999990314</v>
      </c>
      <c r="R4" s="11">
        <f t="shared" si="3"/>
        <v>-5.4524094590845324E-4</v>
      </c>
    </row>
    <row r="5" spans="1:18" x14ac:dyDescent="0.25">
      <c r="A5" s="14" t="s">
        <v>16</v>
      </c>
      <c r="B5" s="13" t="s">
        <v>62</v>
      </c>
      <c r="C5" s="13" t="s">
        <v>63</v>
      </c>
      <c r="D5" s="19">
        <v>1.7489999999999999</v>
      </c>
      <c r="E5" s="20" t="s">
        <v>19</v>
      </c>
      <c r="F5" s="19">
        <v>4.9000000000000004</v>
      </c>
      <c r="G5" s="19">
        <v>3.1</v>
      </c>
      <c r="H5" s="13" t="s">
        <v>46</v>
      </c>
      <c r="I5" s="15">
        <v>43474</v>
      </c>
      <c r="J5" s="8"/>
      <c r="K5" s="9" t="str">
        <f t="shared" si="0"/>
        <v>Pectine (PECTIN 64010)</v>
      </c>
      <c r="L5" s="9" t="s">
        <v>62</v>
      </c>
      <c r="M5" s="10">
        <v>1.7489999999999999</v>
      </c>
      <c r="N5" s="10">
        <v>4.9000000000000004</v>
      </c>
      <c r="O5" s="10">
        <v>3.1</v>
      </c>
      <c r="P5" s="9">
        <f t="shared" si="1"/>
        <v>1.8000000000000003</v>
      </c>
      <c r="Q5" s="9">
        <f t="shared" si="2"/>
        <v>-5.1000000000000378E-2</v>
      </c>
      <c r="R5" s="11">
        <f t="shared" si="3"/>
        <v>-2.9159519725557678E-2</v>
      </c>
    </row>
    <row r="6" spans="1:18" x14ac:dyDescent="0.25">
      <c r="A6" s="14" t="s">
        <v>49</v>
      </c>
      <c r="B6" s="13" t="s">
        <v>64</v>
      </c>
      <c r="C6" s="13" t="s">
        <v>65</v>
      </c>
      <c r="D6" s="19">
        <v>14.207999999999998</v>
      </c>
      <c r="E6" s="20" t="s">
        <v>19</v>
      </c>
      <c r="F6" s="19">
        <v>31.7</v>
      </c>
      <c r="G6" s="19">
        <v>17.899999999999999</v>
      </c>
      <c r="H6" s="13" t="s">
        <v>66</v>
      </c>
      <c r="I6" s="15">
        <v>43833</v>
      </c>
      <c r="J6" s="8"/>
      <c r="K6" s="9" t="str">
        <f t="shared" si="0"/>
        <v>Purée de citron non sucrée</v>
      </c>
      <c r="L6" s="9" t="s">
        <v>64</v>
      </c>
      <c r="M6" s="10">
        <v>14.207999999999998</v>
      </c>
      <c r="N6" s="10">
        <v>31.7</v>
      </c>
      <c r="O6" s="10">
        <v>17.899999999999999</v>
      </c>
      <c r="P6" s="9">
        <f t="shared" si="1"/>
        <v>13.8</v>
      </c>
      <c r="Q6" s="9">
        <f t="shared" si="2"/>
        <v>0.4079999999999977</v>
      </c>
      <c r="R6" s="11">
        <f t="shared" si="3"/>
        <v>2.8716216216216058E-2</v>
      </c>
    </row>
    <row r="7" spans="1:18" x14ac:dyDescent="0.25">
      <c r="A7" s="14" t="s">
        <v>49</v>
      </c>
      <c r="B7" s="13" t="s">
        <v>67</v>
      </c>
      <c r="C7" s="13" t="s">
        <v>68</v>
      </c>
      <c r="D7" s="19" t="s">
        <v>28</v>
      </c>
      <c r="E7" s="20" t="s">
        <v>19</v>
      </c>
      <c r="F7" s="19">
        <v>140</v>
      </c>
      <c r="G7" s="19" t="s">
        <v>28</v>
      </c>
      <c r="H7" s="13" t="s">
        <v>69</v>
      </c>
      <c r="I7" s="15">
        <v>43862</v>
      </c>
      <c r="J7" s="8"/>
      <c r="K7" s="9" t="str">
        <f t="shared" si="0"/>
        <v xml:space="preserve">Purée de Framboise non sucrée </v>
      </c>
      <c r="L7" s="9" t="s">
        <v>67</v>
      </c>
      <c r="M7" s="10">
        <v>1140</v>
      </c>
      <c r="N7" s="10">
        <v>1140</v>
      </c>
      <c r="O7" s="10">
        <v>0</v>
      </c>
      <c r="P7" s="9">
        <f t="shared" si="1"/>
        <v>1140</v>
      </c>
      <c r="Q7" s="9">
        <f t="shared" si="2"/>
        <v>0</v>
      </c>
      <c r="R7" s="11">
        <f t="shared" si="3"/>
        <v>0</v>
      </c>
    </row>
    <row r="8" spans="1:18" x14ac:dyDescent="0.25">
      <c r="A8" s="14" t="s">
        <v>49</v>
      </c>
      <c r="B8" s="13" t="s">
        <v>67</v>
      </c>
      <c r="C8" s="13" t="s">
        <v>68</v>
      </c>
      <c r="D8" s="19" t="s">
        <v>28</v>
      </c>
      <c r="E8" s="20" t="s">
        <v>19</v>
      </c>
      <c r="F8" s="19">
        <v>40</v>
      </c>
      <c r="G8" s="19" t="s">
        <v>28</v>
      </c>
      <c r="H8" s="13" t="s">
        <v>70</v>
      </c>
      <c r="I8" s="15">
        <v>43848</v>
      </c>
      <c r="J8" s="8"/>
      <c r="K8" s="9" t="str">
        <f t="shared" si="0"/>
        <v>Eau</v>
      </c>
      <c r="L8" s="9" t="s">
        <v>47</v>
      </c>
      <c r="M8" s="10">
        <v>276.04500000000002</v>
      </c>
      <c r="N8" s="10">
        <v>276</v>
      </c>
      <c r="O8" s="10">
        <v>0</v>
      </c>
      <c r="P8" s="9">
        <f t="shared" si="1"/>
        <v>276</v>
      </c>
      <c r="Q8" s="9">
        <f t="shared" si="2"/>
        <v>4.5000000000015916E-2</v>
      </c>
      <c r="R8" s="11">
        <f t="shared" si="3"/>
        <v>1.630168994186307E-4</v>
      </c>
    </row>
    <row r="9" spans="1:18" x14ac:dyDescent="0.25">
      <c r="A9" s="14" t="s">
        <v>49</v>
      </c>
      <c r="B9" s="13" t="s">
        <v>67</v>
      </c>
      <c r="C9" s="13" t="s">
        <v>68</v>
      </c>
      <c r="D9" s="19" t="s">
        <v>28</v>
      </c>
      <c r="E9" s="20" t="s">
        <v>19</v>
      </c>
      <c r="F9" s="19">
        <v>840</v>
      </c>
      <c r="G9" s="19" t="s">
        <v>28</v>
      </c>
      <c r="H9" s="13" t="s">
        <v>71</v>
      </c>
      <c r="I9" s="15">
        <v>43861</v>
      </c>
      <c r="J9" s="8"/>
      <c r="K9" s="9" t="str">
        <f t="shared" si="0"/>
        <v/>
      </c>
      <c r="L9" s="9" t="s">
        <v>15</v>
      </c>
      <c r="M9" s="10"/>
      <c r="N9" s="10"/>
      <c r="O9" s="10"/>
      <c r="P9" s="9" t="str">
        <f t="shared" si="1"/>
        <v/>
      </c>
      <c r="Q9" s="9" t="str">
        <f t="shared" si="2"/>
        <v/>
      </c>
      <c r="R9" s="11" t="str">
        <f t="shared" si="3"/>
        <v/>
      </c>
    </row>
    <row r="10" spans="1:18" x14ac:dyDescent="0.25">
      <c r="A10" s="14" t="s">
        <v>49</v>
      </c>
      <c r="B10" s="13" t="s">
        <v>67</v>
      </c>
      <c r="C10" s="13" t="s">
        <v>68</v>
      </c>
      <c r="D10" s="19">
        <v>1140</v>
      </c>
      <c r="E10" s="20" t="s">
        <v>19</v>
      </c>
      <c r="F10" s="19">
        <v>120</v>
      </c>
      <c r="G10" s="19" t="s">
        <v>28</v>
      </c>
      <c r="H10" s="13" t="s">
        <v>72</v>
      </c>
      <c r="I10" s="15">
        <v>43670</v>
      </c>
      <c r="J10" s="8"/>
      <c r="K10" s="9" t="str">
        <f t="shared" si="0"/>
        <v/>
      </c>
      <c r="P10" s="9" t="str">
        <f t="shared" si="1"/>
        <v/>
      </c>
      <c r="Q10" s="9" t="str">
        <f t="shared" si="2"/>
        <v/>
      </c>
      <c r="R10" s="11" t="str">
        <f t="shared" si="3"/>
        <v/>
      </c>
    </row>
    <row r="11" spans="1:18" x14ac:dyDescent="0.25">
      <c r="A11" s="14"/>
      <c r="B11" s="13" t="s">
        <v>47</v>
      </c>
      <c r="C11" s="13" t="s">
        <v>48</v>
      </c>
      <c r="D11" s="19">
        <v>276.04500000000002</v>
      </c>
      <c r="E11" s="20" t="s">
        <v>19</v>
      </c>
      <c r="F11" s="19">
        <v>276</v>
      </c>
      <c r="G11" s="19" t="s">
        <v>28</v>
      </c>
      <c r="H11" s="13"/>
      <c r="I11" s="15"/>
      <c r="J11" s="8"/>
      <c r="K11" s="9" t="str">
        <f t="shared" si="0"/>
        <v/>
      </c>
      <c r="P11" s="9" t="str">
        <f t="shared" si="1"/>
        <v/>
      </c>
      <c r="Q11" s="9" t="str">
        <f t="shared" si="2"/>
        <v/>
      </c>
      <c r="R11" s="11" t="str">
        <f t="shared" si="3"/>
        <v/>
      </c>
    </row>
    <row r="12" spans="1:18" x14ac:dyDescent="0.25">
      <c r="A12" s="21"/>
      <c r="B12" s="22"/>
      <c r="C12" s="22"/>
      <c r="D12" s="19"/>
      <c r="E12" s="20"/>
      <c r="F12" s="19"/>
      <c r="G12" s="19"/>
      <c r="H12" s="22"/>
      <c r="I12" s="23"/>
      <c r="K12" s="9" t="str">
        <f t="shared" si="0"/>
        <v/>
      </c>
      <c r="P12" s="9" t="str">
        <f t="shared" si="1"/>
        <v/>
      </c>
      <c r="Q12" s="9" t="str">
        <f t="shared" si="2"/>
        <v/>
      </c>
      <c r="R12" s="11" t="str">
        <f t="shared" si="3"/>
        <v/>
      </c>
    </row>
    <row r="13" spans="1:18" x14ac:dyDescent="0.25">
      <c r="A13" s="21"/>
      <c r="B13" s="22"/>
      <c r="C13" s="22"/>
      <c r="D13" s="19"/>
      <c r="E13" s="20"/>
      <c r="F13" s="19"/>
      <c r="G13" s="19"/>
      <c r="H13" s="22"/>
      <c r="I13" s="23"/>
      <c r="K13" s="9" t="str">
        <f t="shared" si="0"/>
        <v/>
      </c>
      <c r="P13" s="9" t="str">
        <f t="shared" si="1"/>
        <v/>
      </c>
      <c r="Q13" s="9" t="str">
        <f t="shared" si="2"/>
        <v/>
      </c>
      <c r="R13" s="11" t="str">
        <f t="shared" si="3"/>
        <v/>
      </c>
    </row>
    <row r="14" spans="1:18" x14ac:dyDescent="0.25">
      <c r="A14" s="21"/>
      <c r="B14" s="22"/>
      <c r="C14" s="22"/>
      <c r="D14" s="19"/>
      <c r="E14" s="20"/>
      <c r="F14" s="19"/>
      <c r="G14" s="19"/>
      <c r="H14" s="22"/>
      <c r="I14" s="23"/>
      <c r="K14" s="9" t="str">
        <f t="shared" si="0"/>
        <v/>
      </c>
      <c r="P14" s="9" t="str">
        <f t="shared" si="1"/>
        <v/>
      </c>
      <c r="Q14" s="9" t="str">
        <f t="shared" si="2"/>
        <v/>
      </c>
      <c r="R14" s="11" t="str">
        <f t="shared" si="3"/>
        <v/>
      </c>
    </row>
    <row r="15" spans="1:18" x14ac:dyDescent="0.25">
      <c r="A15" s="21"/>
      <c r="B15" s="22"/>
      <c r="C15" s="22"/>
      <c r="D15" s="19"/>
      <c r="E15" s="20"/>
      <c r="F15" s="19"/>
      <c r="G15" s="19"/>
      <c r="H15" s="22"/>
      <c r="I15" s="23"/>
      <c r="K15" s="9" t="str">
        <f t="shared" si="0"/>
        <v/>
      </c>
      <c r="P15" s="9" t="str">
        <f t="shared" si="1"/>
        <v/>
      </c>
      <c r="Q15" s="9" t="str">
        <f t="shared" si="2"/>
        <v/>
      </c>
      <c r="R15" s="11" t="str">
        <f t="shared" si="3"/>
        <v/>
      </c>
    </row>
    <row r="16" spans="1:18" x14ac:dyDescent="0.25">
      <c r="A16" s="21"/>
      <c r="B16" s="22"/>
      <c r="C16" s="22"/>
      <c r="D16" s="19"/>
      <c r="E16" s="20"/>
      <c r="F16" s="19"/>
      <c r="G16" s="19"/>
      <c r="H16" s="22"/>
      <c r="I16" s="23"/>
      <c r="K16" s="9" t="str">
        <f>IFERROR(VLOOKUP(L16,B12:C29,2,0),"")</f>
        <v/>
      </c>
      <c r="P16" s="9" t="str">
        <f t="shared" si="1"/>
        <v/>
      </c>
      <c r="Q16" s="9" t="str">
        <f t="shared" si="2"/>
        <v/>
      </c>
      <c r="R16" s="11" t="str">
        <f t="shared" si="3"/>
        <v/>
      </c>
    </row>
    <row r="17" spans="1:18" x14ac:dyDescent="0.25">
      <c r="A17" s="21"/>
      <c r="B17" s="22"/>
      <c r="C17" s="22"/>
      <c r="D17" s="19"/>
      <c r="E17" s="20"/>
      <c r="F17" s="19"/>
      <c r="G17" s="19"/>
      <c r="H17" s="22"/>
      <c r="I17" s="23"/>
      <c r="K17" s="9" t="str">
        <f>IFERROR(VLOOKUP(L17,B12:C30,2,0),"")</f>
        <v/>
      </c>
      <c r="P17" s="9" t="str">
        <f t="shared" si="1"/>
        <v/>
      </c>
      <c r="Q17" s="9" t="str">
        <f t="shared" si="2"/>
        <v/>
      </c>
      <c r="R17" s="11" t="str">
        <f t="shared" si="3"/>
        <v/>
      </c>
    </row>
    <row r="18" spans="1:18" x14ac:dyDescent="0.25">
      <c r="A18" s="21"/>
      <c r="B18" s="22"/>
      <c r="C18" s="22"/>
      <c r="D18" s="19"/>
      <c r="E18" s="20"/>
      <c r="F18" s="19"/>
      <c r="G18" s="19"/>
      <c r="H18" s="22"/>
      <c r="I18" s="23"/>
      <c r="K18" s="9" t="str">
        <f>IFERROR(VLOOKUP(L18,B12:C31,2,0),"")</f>
        <v/>
      </c>
      <c r="P18" s="9" t="str">
        <f t="shared" si="1"/>
        <v/>
      </c>
      <c r="Q18" s="9" t="str">
        <f t="shared" si="2"/>
        <v/>
      </c>
      <c r="R18" s="11" t="str">
        <f t="shared" si="3"/>
        <v/>
      </c>
    </row>
    <row r="19" spans="1:18" x14ac:dyDescent="0.25">
      <c r="A19" s="21"/>
      <c r="B19" s="22"/>
      <c r="C19" s="22"/>
      <c r="D19" s="19"/>
      <c r="E19" s="20"/>
      <c r="F19" s="19"/>
      <c r="G19" s="19"/>
      <c r="H19" s="22"/>
      <c r="I19" s="23"/>
      <c r="K19" s="9" t="str">
        <f t="shared" ref="K19:K26" si="4">IFERROR(VLOOKUP(L19,B12:C32,2,0),"")</f>
        <v/>
      </c>
      <c r="P19" s="9" t="str">
        <f t="shared" si="1"/>
        <v/>
      </c>
      <c r="Q19" s="9" t="str">
        <f t="shared" si="2"/>
        <v/>
      </c>
      <c r="R19" s="11" t="str">
        <f t="shared" si="3"/>
        <v/>
      </c>
    </row>
    <row r="20" spans="1:18" x14ac:dyDescent="0.25">
      <c r="A20" s="21"/>
      <c r="B20" s="22"/>
      <c r="C20" s="22"/>
      <c r="D20" s="19"/>
      <c r="E20" s="20"/>
      <c r="F20" s="19"/>
      <c r="G20" s="19"/>
      <c r="H20" s="22"/>
      <c r="I20" s="23"/>
      <c r="K20" s="9" t="str">
        <f t="shared" si="4"/>
        <v/>
      </c>
      <c r="P20" s="9" t="str">
        <f t="shared" si="1"/>
        <v/>
      </c>
      <c r="Q20" s="9" t="str">
        <f t="shared" si="2"/>
        <v/>
      </c>
      <c r="R20" s="11" t="str">
        <f t="shared" si="3"/>
        <v/>
      </c>
    </row>
    <row r="21" spans="1:18" x14ac:dyDescent="0.25">
      <c r="A21" s="24"/>
      <c r="B21" s="25"/>
      <c r="C21" s="25"/>
      <c r="D21" s="26"/>
      <c r="E21" s="27"/>
      <c r="F21" s="26"/>
      <c r="G21" s="26"/>
      <c r="H21" s="25"/>
      <c r="I21" s="28"/>
      <c r="K21" s="9" t="str">
        <f t="shared" si="4"/>
        <v/>
      </c>
      <c r="P21" s="9" t="str">
        <f t="shared" si="1"/>
        <v/>
      </c>
      <c r="Q21" s="9" t="str">
        <f t="shared" si="2"/>
        <v/>
      </c>
      <c r="R21" s="11" t="str">
        <f t="shared" si="3"/>
        <v/>
      </c>
    </row>
    <row r="22" spans="1:18" x14ac:dyDescent="0.25">
      <c r="D22" s="6"/>
      <c r="E22" s="7"/>
      <c r="F22" s="6"/>
      <c r="G22" s="6"/>
      <c r="K22" s="9" t="str">
        <f t="shared" si="4"/>
        <v/>
      </c>
      <c r="P22" s="9" t="str">
        <f t="shared" si="1"/>
        <v/>
      </c>
      <c r="Q22" s="9" t="str">
        <f t="shared" si="2"/>
        <v/>
      </c>
      <c r="R22" s="11" t="str">
        <f t="shared" si="3"/>
        <v/>
      </c>
    </row>
    <row r="23" spans="1:18" x14ac:dyDescent="0.25">
      <c r="B23" s="29" t="s">
        <v>73</v>
      </c>
      <c r="D23" s="6"/>
      <c r="E23" s="7"/>
      <c r="F23" s="6"/>
      <c r="G23" s="6"/>
      <c r="K23" s="9" t="str">
        <f t="shared" si="4"/>
        <v/>
      </c>
      <c r="P23" s="9" t="str">
        <f t="shared" si="1"/>
        <v/>
      </c>
      <c r="Q23" s="9" t="str">
        <f t="shared" si="2"/>
        <v/>
      </c>
      <c r="R23" s="11" t="str">
        <f t="shared" si="3"/>
        <v/>
      </c>
    </row>
    <row r="24" spans="1:18" x14ac:dyDescent="0.25">
      <c r="D24" s="6"/>
      <c r="E24" s="7"/>
      <c r="F24" s="6"/>
      <c r="G24" s="6"/>
      <c r="K24" s="9" t="str">
        <f t="shared" si="4"/>
        <v/>
      </c>
      <c r="P24" s="9" t="str">
        <f t="shared" si="1"/>
        <v/>
      </c>
      <c r="Q24" s="9" t="str">
        <f t="shared" si="2"/>
        <v/>
      </c>
      <c r="R24" s="11" t="str">
        <f t="shared" si="3"/>
        <v/>
      </c>
    </row>
    <row r="25" spans="1:18" x14ac:dyDescent="0.25">
      <c r="D25" s="6"/>
      <c r="E25" s="7"/>
      <c r="F25" s="6"/>
      <c r="G25" s="6"/>
      <c r="K25" s="9" t="str">
        <f t="shared" si="4"/>
        <v/>
      </c>
      <c r="P25" s="9" t="str">
        <f t="shared" si="1"/>
        <v/>
      </c>
      <c r="Q25" s="9" t="str">
        <f t="shared" si="2"/>
        <v/>
      </c>
      <c r="R25" s="11" t="str">
        <f t="shared" si="3"/>
        <v/>
      </c>
    </row>
    <row r="26" spans="1:18" x14ac:dyDescent="0.25">
      <c r="D26" s="6"/>
      <c r="E26" s="7"/>
      <c r="F26" s="6"/>
      <c r="G26" s="6"/>
      <c r="K26" s="9" t="str">
        <f t="shared" si="4"/>
        <v/>
      </c>
      <c r="P26" s="9" t="str">
        <f t="shared" si="1"/>
        <v/>
      </c>
      <c r="Q26" s="9" t="str">
        <f t="shared" si="2"/>
        <v/>
      </c>
      <c r="R26" s="11" t="str">
        <f t="shared" si="3"/>
        <v/>
      </c>
    </row>
    <row r="27" spans="1:18" x14ac:dyDescent="0.25">
      <c r="D27" s="6"/>
      <c r="E27" s="7"/>
      <c r="F27" s="6"/>
      <c r="G27" s="6"/>
    </row>
    <row r="28" spans="1:18" x14ac:dyDescent="0.25">
      <c r="D28" s="6"/>
      <c r="E28" s="7"/>
      <c r="F28" s="6"/>
      <c r="G28" s="6"/>
    </row>
    <row r="29" spans="1:18" x14ac:dyDescent="0.25">
      <c r="D29" s="6"/>
      <c r="E29" s="7"/>
      <c r="F29" s="6"/>
      <c r="G29" s="6"/>
    </row>
    <row r="30" spans="1:18" x14ac:dyDescent="0.25">
      <c r="D30" s="6"/>
      <c r="E30" s="7"/>
      <c r="F30" s="6"/>
      <c r="G30" s="6"/>
    </row>
    <row r="31" spans="1:18" x14ac:dyDescent="0.25">
      <c r="D31" s="6"/>
      <c r="E31" s="7"/>
      <c r="F31" s="6"/>
      <c r="G31" s="6"/>
    </row>
    <row r="32" spans="1:18" x14ac:dyDescent="0.25">
      <c r="D32" s="6"/>
      <c r="E32" s="7"/>
      <c r="F32" s="6"/>
      <c r="G32" s="6"/>
    </row>
    <row r="33" spans="4:7" x14ac:dyDescent="0.25">
      <c r="D33" s="6"/>
      <c r="E33" s="7"/>
      <c r="F33" s="6"/>
      <c r="G33" s="6"/>
    </row>
    <row r="34" spans="4:7" x14ac:dyDescent="0.25">
      <c r="D34" s="6"/>
      <c r="E34" s="7"/>
      <c r="F34" s="6"/>
      <c r="G34" s="6"/>
    </row>
    <row r="35" spans="4:7" x14ac:dyDescent="0.25">
      <c r="D35" s="6"/>
      <c r="E35" s="7"/>
      <c r="F35" s="6"/>
      <c r="G35" s="6"/>
    </row>
    <row r="36" spans="4:7" x14ac:dyDescent="0.25">
      <c r="D36" s="6"/>
      <c r="E36" s="7"/>
      <c r="F36" s="6"/>
      <c r="G36" s="6"/>
    </row>
    <row r="37" spans="4:7" x14ac:dyDescent="0.25">
      <c r="D37" s="6"/>
      <c r="E37" s="7"/>
      <c r="F37" s="6"/>
      <c r="G37" s="6"/>
    </row>
    <row r="38" spans="4:7" x14ac:dyDescent="0.25">
      <c r="D38" s="6"/>
      <c r="E38" s="7"/>
      <c r="F38" s="6"/>
      <c r="G38" s="6"/>
    </row>
    <row r="39" spans="4:7" x14ac:dyDescent="0.25">
      <c r="D39" s="6"/>
      <c r="E39" s="7"/>
      <c r="F39" s="6"/>
      <c r="G39" s="6"/>
    </row>
    <row r="40" spans="4:7" x14ac:dyDescent="0.25">
      <c r="D40" s="6"/>
      <c r="E40" s="7"/>
      <c r="F40" s="6"/>
      <c r="G40" s="6"/>
    </row>
    <row r="41" spans="4:7" x14ac:dyDescent="0.25">
      <c r="D41" s="6"/>
      <c r="E41" s="7"/>
      <c r="F41" s="6"/>
      <c r="G41" s="6"/>
    </row>
    <row r="42" spans="4:7" x14ac:dyDescent="0.25">
      <c r="D42" s="6"/>
      <c r="E42" s="7"/>
      <c r="F42" s="6"/>
      <c r="G42" s="6"/>
    </row>
    <row r="43" spans="4:7" x14ac:dyDescent="0.25">
      <c r="D43" s="6"/>
      <c r="E43" s="7"/>
      <c r="F43" s="6"/>
      <c r="G43" s="6"/>
    </row>
    <row r="44" spans="4:7" x14ac:dyDescent="0.25">
      <c r="D44" s="6"/>
      <c r="E44" s="7"/>
      <c r="F44" s="6"/>
      <c r="G44" s="6"/>
    </row>
    <row r="45" spans="4:7" x14ac:dyDescent="0.25">
      <c r="D45" s="6"/>
      <c r="E45" s="7"/>
      <c r="F45" s="6"/>
      <c r="G45" s="6"/>
    </row>
    <row r="46" spans="4:7" x14ac:dyDescent="0.25">
      <c r="D46" s="6"/>
      <c r="E46" s="7"/>
      <c r="F46" s="6"/>
      <c r="G46" s="6"/>
    </row>
    <row r="47" spans="4:7" x14ac:dyDescent="0.25">
      <c r="D47" s="6"/>
      <c r="E47" s="7"/>
      <c r="F47" s="6"/>
      <c r="G47" s="6"/>
    </row>
    <row r="48" spans="4:7" x14ac:dyDescent="0.25">
      <c r="D48" s="6"/>
      <c r="E48" s="7"/>
      <c r="F48" s="6"/>
      <c r="G48" s="6"/>
    </row>
    <row r="49" spans="4:7" x14ac:dyDescent="0.25">
      <c r="D49" s="6"/>
      <c r="E49" s="7"/>
      <c r="F49" s="6"/>
      <c r="G49" s="6"/>
    </row>
    <row r="50" spans="4:7" x14ac:dyDescent="0.25">
      <c r="D50" s="6"/>
      <c r="E50" s="7"/>
      <c r="F50" s="6"/>
      <c r="G50" s="6"/>
    </row>
    <row r="51" spans="4:7" x14ac:dyDescent="0.25">
      <c r="D51" s="6"/>
      <c r="E51" s="7"/>
      <c r="F51" s="6"/>
      <c r="G51" s="6"/>
    </row>
    <row r="52" spans="4:7" x14ac:dyDescent="0.25">
      <c r="D52" s="6"/>
      <c r="E52" s="7"/>
      <c r="F52" s="6"/>
      <c r="G52" s="6"/>
    </row>
    <row r="53" spans="4:7" x14ac:dyDescent="0.25">
      <c r="D53" s="6"/>
      <c r="E53" s="7"/>
      <c r="F53" s="6"/>
      <c r="G53" s="6"/>
    </row>
    <row r="54" spans="4:7" x14ac:dyDescent="0.25">
      <c r="D54" s="6"/>
      <c r="E54" s="7"/>
      <c r="F54" s="6"/>
      <c r="G54" s="6"/>
    </row>
    <row r="55" spans="4:7" x14ac:dyDescent="0.25">
      <c r="D55" s="6"/>
      <c r="E55" s="7"/>
      <c r="F55" s="6"/>
      <c r="G55" s="6"/>
    </row>
    <row r="56" spans="4:7" x14ac:dyDescent="0.25">
      <c r="D56" s="6"/>
      <c r="E56" s="7"/>
      <c r="F56" s="6"/>
      <c r="G56" s="6"/>
    </row>
    <row r="57" spans="4:7" x14ac:dyDescent="0.25">
      <c r="D57" s="6"/>
      <c r="E57" s="7"/>
      <c r="F57" s="6"/>
      <c r="G57" s="6"/>
    </row>
    <row r="58" spans="4:7" x14ac:dyDescent="0.25">
      <c r="D58" s="6"/>
      <c r="E58" s="7"/>
      <c r="F58" s="6"/>
      <c r="G58" s="6"/>
    </row>
    <row r="59" spans="4:7" x14ac:dyDescent="0.25">
      <c r="D59" s="6"/>
      <c r="E59" s="7"/>
      <c r="F59" s="6"/>
      <c r="G59" s="6"/>
    </row>
    <row r="60" spans="4:7" x14ac:dyDescent="0.25">
      <c r="D60" s="6"/>
      <c r="E60" s="7"/>
      <c r="F60" s="6"/>
      <c r="G60" s="6"/>
    </row>
    <row r="61" spans="4:7" x14ac:dyDescent="0.25">
      <c r="D61" s="6"/>
      <c r="E61" s="7"/>
      <c r="F61" s="6"/>
      <c r="G61" s="6"/>
    </row>
    <row r="62" spans="4:7" x14ac:dyDescent="0.25">
      <c r="D62" s="6"/>
      <c r="E62" s="7"/>
      <c r="F62" s="6"/>
      <c r="G62" s="6"/>
    </row>
    <row r="63" spans="4:7" x14ac:dyDescent="0.25">
      <c r="D63" s="6"/>
      <c r="E63" s="7"/>
      <c r="F63" s="6"/>
      <c r="G63" s="6"/>
    </row>
    <row r="64" spans="4:7" x14ac:dyDescent="0.25">
      <c r="D64" s="6"/>
      <c r="E64" s="7"/>
      <c r="F64" s="6"/>
      <c r="G64" s="6"/>
    </row>
    <row r="65" spans="4:7" x14ac:dyDescent="0.25">
      <c r="D65" s="6"/>
      <c r="E65" s="7"/>
      <c r="F65" s="6"/>
      <c r="G65" s="6"/>
    </row>
    <row r="66" spans="4:7" x14ac:dyDescent="0.25">
      <c r="D66" s="6"/>
      <c r="E66" s="7"/>
      <c r="F66" s="6"/>
      <c r="G66" s="6"/>
    </row>
    <row r="67" spans="4:7" x14ac:dyDescent="0.25">
      <c r="D67" s="6"/>
      <c r="E67" s="7"/>
      <c r="F67" s="6"/>
      <c r="G67" s="6"/>
    </row>
    <row r="68" spans="4:7" x14ac:dyDescent="0.25">
      <c r="D68" s="6"/>
      <c r="E68" s="7"/>
      <c r="F68" s="6"/>
      <c r="G68" s="6"/>
    </row>
    <row r="69" spans="4:7" x14ac:dyDescent="0.25">
      <c r="D69" s="6"/>
      <c r="E69" s="7"/>
      <c r="F69" s="6"/>
      <c r="G69" s="6"/>
    </row>
    <row r="70" spans="4:7" x14ac:dyDescent="0.25">
      <c r="D70" s="6"/>
      <c r="E70" s="7"/>
      <c r="F70" s="6"/>
      <c r="G70" s="6"/>
    </row>
    <row r="71" spans="4:7" x14ac:dyDescent="0.25">
      <c r="D71" s="6"/>
      <c r="E71" s="7"/>
      <c r="F71" s="6"/>
      <c r="G71" s="6"/>
    </row>
    <row r="72" spans="4:7" x14ac:dyDescent="0.25">
      <c r="D72" s="6"/>
      <c r="E72" s="7"/>
      <c r="F72" s="6"/>
      <c r="G72" s="6"/>
    </row>
    <row r="73" spans="4:7" x14ac:dyDescent="0.25">
      <c r="D73" s="6"/>
      <c r="E73" s="7"/>
      <c r="F73" s="6"/>
      <c r="G73" s="6"/>
    </row>
    <row r="74" spans="4:7" x14ac:dyDescent="0.25">
      <c r="D74" s="6"/>
      <c r="E74" s="7"/>
      <c r="F74" s="6"/>
      <c r="G74" s="6"/>
    </row>
    <row r="75" spans="4:7" x14ac:dyDescent="0.25">
      <c r="D75" s="6"/>
      <c r="E75" s="7"/>
      <c r="F75" s="6"/>
      <c r="G75" s="6"/>
    </row>
    <row r="76" spans="4:7" x14ac:dyDescent="0.25">
      <c r="D76" s="6"/>
      <c r="E76" s="7"/>
      <c r="F76" s="6"/>
      <c r="G76" s="6"/>
    </row>
    <row r="77" spans="4:7" x14ac:dyDescent="0.25">
      <c r="D77" s="6"/>
      <c r="E77" s="7"/>
      <c r="F77" s="6"/>
      <c r="G77" s="6"/>
    </row>
    <row r="78" spans="4:7" x14ac:dyDescent="0.25">
      <c r="D78" s="6"/>
      <c r="E78" s="7"/>
      <c r="F78" s="6"/>
      <c r="G78" s="6"/>
    </row>
    <row r="79" spans="4:7" x14ac:dyDescent="0.25">
      <c r="D79" s="6"/>
      <c r="E79" s="7"/>
      <c r="F79" s="6"/>
      <c r="G79" s="6"/>
    </row>
    <row r="80" spans="4:7" x14ac:dyDescent="0.25">
      <c r="D80" s="6"/>
      <c r="E80" s="7"/>
      <c r="F80" s="6"/>
      <c r="G80" s="6"/>
    </row>
    <row r="81" spans="4:7" x14ac:dyDescent="0.25">
      <c r="D81" s="6"/>
      <c r="E81" s="7"/>
      <c r="F81" s="6"/>
      <c r="G81" s="6"/>
    </row>
    <row r="82" spans="4:7" x14ac:dyDescent="0.25">
      <c r="D82" s="6"/>
      <c r="E82" s="7"/>
      <c r="F82" s="6"/>
      <c r="G82" s="6"/>
    </row>
    <row r="83" spans="4:7" x14ac:dyDescent="0.25">
      <c r="D83" s="6"/>
      <c r="E83" s="7"/>
      <c r="F83" s="6"/>
      <c r="G83" s="6"/>
    </row>
    <row r="84" spans="4:7" x14ac:dyDescent="0.25">
      <c r="D84" s="6"/>
      <c r="E84" s="7"/>
      <c r="F84" s="6"/>
      <c r="G84" s="6"/>
    </row>
    <row r="85" spans="4:7" x14ac:dyDescent="0.25">
      <c r="D85" s="6"/>
      <c r="E85" s="7"/>
      <c r="F85" s="6"/>
      <c r="G85" s="6"/>
    </row>
    <row r="86" spans="4:7" x14ac:dyDescent="0.25">
      <c r="D86" s="6"/>
      <c r="E86" s="7"/>
      <c r="F86" s="6"/>
      <c r="G86" s="6"/>
    </row>
    <row r="87" spans="4:7" x14ac:dyDescent="0.25">
      <c r="D87" s="6"/>
      <c r="E87" s="7"/>
      <c r="F87" s="6"/>
      <c r="G87" s="6"/>
    </row>
    <row r="88" spans="4:7" x14ac:dyDescent="0.25">
      <c r="D88" s="6"/>
      <c r="E88" s="7"/>
      <c r="F88" s="6"/>
      <c r="G88" s="6"/>
    </row>
    <row r="89" spans="4:7" x14ac:dyDescent="0.25">
      <c r="D89" s="6"/>
      <c r="E89" s="7"/>
      <c r="F89" s="6"/>
      <c r="G89" s="6"/>
    </row>
    <row r="90" spans="4:7" x14ac:dyDescent="0.25">
      <c r="D90" s="6"/>
      <c r="E90" s="7"/>
      <c r="F90" s="6"/>
      <c r="G90" s="6"/>
    </row>
    <row r="91" spans="4:7" x14ac:dyDescent="0.25">
      <c r="D91" s="6"/>
      <c r="E91" s="7"/>
      <c r="F91" s="6"/>
      <c r="G91" s="6"/>
    </row>
    <row r="92" spans="4:7" x14ac:dyDescent="0.25">
      <c r="D92" s="6"/>
      <c r="E92" s="7"/>
      <c r="F92" s="6"/>
      <c r="G92" s="6"/>
    </row>
    <row r="93" spans="4:7" x14ac:dyDescent="0.25">
      <c r="D93" s="6"/>
      <c r="E93" s="7"/>
      <c r="F93" s="6"/>
      <c r="G93" s="6"/>
    </row>
    <row r="94" spans="4:7" x14ac:dyDescent="0.25">
      <c r="D94" s="6"/>
      <c r="E94" s="7"/>
      <c r="F94" s="6"/>
      <c r="G94" s="6"/>
    </row>
    <row r="95" spans="4:7" x14ac:dyDescent="0.25">
      <c r="D95" s="6"/>
      <c r="E95" s="7"/>
      <c r="F95" s="6"/>
      <c r="G95" s="6"/>
    </row>
    <row r="96" spans="4:7" x14ac:dyDescent="0.25">
      <c r="D96" s="6"/>
      <c r="E96" s="7"/>
      <c r="F96" s="6"/>
      <c r="G96" s="6"/>
    </row>
    <row r="97" spans="4:7" x14ac:dyDescent="0.25">
      <c r="D97" s="6"/>
      <c r="E97" s="7"/>
      <c r="F97" s="6"/>
      <c r="G97" s="6"/>
    </row>
    <row r="98" spans="4:7" x14ac:dyDescent="0.25">
      <c r="D98" s="6"/>
      <c r="E98" s="7"/>
      <c r="F98" s="6"/>
      <c r="G98" s="6"/>
    </row>
    <row r="99" spans="4:7" x14ac:dyDescent="0.25">
      <c r="D99" s="6"/>
      <c r="E99" s="7"/>
      <c r="F99" s="6"/>
      <c r="G99" s="6"/>
    </row>
    <row r="100" spans="4:7" x14ac:dyDescent="0.25">
      <c r="D100" s="6"/>
      <c r="E100" s="7"/>
      <c r="F100" s="6"/>
      <c r="G100" s="6"/>
    </row>
    <row r="101" spans="4:7" x14ac:dyDescent="0.25">
      <c r="D101" s="6"/>
      <c r="E101" s="7"/>
      <c r="F101" s="6"/>
      <c r="G101" s="6"/>
    </row>
    <row r="102" spans="4:7" x14ac:dyDescent="0.25">
      <c r="D102" s="6"/>
      <c r="E102" s="7"/>
      <c r="F102" s="6"/>
      <c r="G102" s="6"/>
    </row>
    <row r="103" spans="4:7" x14ac:dyDescent="0.25">
      <c r="D103" s="6"/>
      <c r="E103" s="7"/>
      <c r="F103" s="6"/>
      <c r="G103" s="6"/>
    </row>
    <row r="104" spans="4:7" x14ac:dyDescent="0.25">
      <c r="D104" s="6"/>
      <c r="E104" s="7"/>
      <c r="F104" s="6"/>
      <c r="G104" s="6"/>
    </row>
    <row r="105" spans="4:7" x14ac:dyDescent="0.25">
      <c r="D105" s="6"/>
      <c r="E105" s="7"/>
      <c r="F105" s="6"/>
      <c r="G105" s="6"/>
    </row>
    <row r="106" spans="4:7" x14ac:dyDescent="0.25">
      <c r="D106" s="6"/>
      <c r="E106" s="7"/>
      <c r="F106" s="6"/>
      <c r="G106" s="6"/>
    </row>
    <row r="107" spans="4:7" x14ac:dyDescent="0.25">
      <c r="D107" s="6"/>
      <c r="E107" s="7"/>
      <c r="F107" s="6"/>
      <c r="G107" s="6"/>
    </row>
    <row r="108" spans="4:7" x14ac:dyDescent="0.25">
      <c r="D108" s="6"/>
      <c r="E108" s="7"/>
      <c r="F108" s="6"/>
      <c r="G108" s="6"/>
    </row>
    <row r="109" spans="4:7" x14ac:dyDescent="0.25">
      <c r="D109" s="6"/>
      <c r="E109" s="7"/>
      <c r="F109" s="6"/>
      <c r="G109" s="6"/>
    </row>
    <row r="110" spans="4:7" x14ac:dyDescent="0.25">
      <c r="D110" s="6"/>
      <c r="E110" s="7"/>
      <c r="F110" s="6"/>
      <c r="G110" s="6"/>
    </row>
    <row r="111" spans="4:7" x14ac:dyDescent="0.25">
      <c r="D111" s="6"/>
      <c r="E111" s="7"/>
      <c r="F111" s="6"/>
      <c r="G111" s="6"/>
    </row>
    <row r="112" spans="4:7" x14ac:dyDescent="0.25">
      <c r="D112" s="6"/>
      <c r="E112" s="7"/>
      <c r="F112" s="6"/>
      <c r="G112" s="6"/>
    </row>
    <row r="113" spans="4:7" x14ac:dyDescent="0.25">
      <c r="D113" s="6"/>
      <c r="E113" s="7"/>
      <c r="F113" s="6"/>
      <c r="G113" s="6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Create_sheet">
                <anchor moveWithCells="1" sizeWithCells="1">
                  <from>
                    <xdr:col>10</xdr:col>
                    <xdr:colOff>323850</xdr:colOff>
                    <xdr:row>11</xdr:row>
                    <xdr:rowOff>142875</xdr:rowOff>
                  </from>
                  <to>
                    <xdr:col>10</xdr:col>
                    <xdr:colOff>1952625</xdr:colOff>
                    <xdr:row>15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R113"/>
  <sheetViews>
    <sheetView zoomScale="80" zoomScaleNormal="80" workbookViewId="0">
      <selection activeCell="B24" sqref="B24"/>
    </sheetView>
  </sheetViews>
  <sheetFormatPr baseColWidth="10" defaultRowHeight="15" x14ac:dyDescent="0.25"/>
  <cols>
    <col min="1" max="1" width="10.42578125" customWidth="1"/>
    <col min="2" max="2" width="12.28515625" customWidth="1"/>
    <col min="3" max="3" width="13.7109375" customWidth="1"/>
    <col min="4" max="4" width="9.140625" customWidth="1"/>
    <col min="5" max="5" width="8.28515625" customWidth="1"/>
    <col min="6" max="6" width="9.42578125" customWidth="1"/>
    <col min="7" max="7" width="10.28515625" customWidth="1"/>
    <col min="8" max="8" width="8.42578125" customWidth="1"/>
    <col min="9" max="9" width="8.28515625" customWidth="1"/>
    <col min="10" max="10" width="3.7109375" style="12" customWidth="1"/>
    <col min="11" max="11" width="40.140625" bestFit="1" customWidth="1"/>
    <col min="12" max="12" width="14.7109375" bestFit="1" customWidth="1"/>
    <col min="13" max="13" width="9.42578125" bestFit="1" customWidth="1"/>
    <col min="14" max="14" width="17" bestFit="1" customWidth="1"/>
    <col min="15" max="15" width="17.42578125" bestFit="1" customWidth="1"/>
  </cols>
  <sheetData>
    <row r="1" spans="1:18" ht="45" x14ac:dyDescent="0.25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8" t="s">
        <v>8</v>
      </c>
      <c r="J1" s="2"/>
      <c r="K1" s="3" t="s">
        <v>2</v>
      </c>
      <c r="L1" s="4" t="s">
        <v>1</v>
      </c>
      <c r="M1" s="4" t="s">
        <v>9</v>
      </c>
      <c r="N1" s="4" t="s">
        <v>10</v>
      </c>
      <c r="O1" s="4" t="s">
        <v>11</v>
      </c>
      <c r="P1" s="3" t="s">
        <v>12</v>
      </c>
      <c r="Q1" s="3" t="s">
        <v>13</v>
      </c>
      <c r="R1" s="5" t="s">
        <v>14</v>
      </c>
    </row>
    <row r="2" spans="1:18" x14ac:dyDescent="0.25">
      <c r="A2" s="14" t="s">
        <v>16</v>
      </c>
      <c r="B2" s="13" t="s">
        <v>17</v>
      </c>
      <c r="C2" s="13" t="s">
        <v>18</v>
      </c>
      <c r="D2" s="19">
        <v>71</v>
      </c>
      <c r="E2" s="20" t="s">
        <v>19</v>
      </c>
      <c r="F2" s="19">
        <v>79.599999999999994</v>
      </c>
      <c r="G2" s="19">
        <v>8.8000000000000007</v>
      </c>
      <c r="H2" s="13" t="s">
        <v>51</v>
      </c>
      <c r="I2" s="15">
        <v>43677</v>
      </c>
      <c r="J2" s="8"/>
      <c r="K2" s="9" t="str">
        <f t="shared" ref="K2:K15" si="0">IFERROR(VLOOKUP(L2,$B$2:$C$15,2,0),"")</f>
        <v>Glucose déshydraté 1934</v>
      </c>
      <c r="L2" s="9" t="s">
        <v>17</v>
      </c>
      <c r="M2" s="10">
        <v>71</v>
      </c>
      <c r="N2" s="10">
        <v>79.599999999999994</v>
      </c>
      <c r="O2" s="10">
        <v>8.8000000000000007</v>
      </c>
      <c r="P2" s="9">
        <f t="shared" ref="P2:P26" si="1">IF(K2="","",N2-O2)</f>
        <v>70.8</v>
      </c>
      <c r="Q2" s="9">
        <f t="shared" ref="Q2:Q26" si="2">IF(K2="","",M2-P2)</f>
        <v>0.20000000000000284</v>
      </c>
      <c r="R2" s="11">
        <f t="shared" ref="R2:R26" si="3">IF(K2="","",Q2/M2)</f>
        <v>2.8169014084507443E-3</v>
      </c>
    </row>
    <row r="3" spans="1:18" x14ac:dyDescent="0.25">
      <c r="A3" s="14" t="s">
        <v>16</v>
      </c>
      <c r="B3" s="13" t="s">
        <v>20</v>
      </c>
      <c r="C3" s="13" t="s">
        <v>21</v>
      </c>
      <c r="D3" s="19">
        <v>77.284999999999997</v>
      </c>
      <c r="E3" s="20" t="s">
        <v>19</v>
      </c>
      <c r="F3" s="19">
        <v>100</v>
      </c>
      <c r="G3" s="19">
        <v>22.7</v>
      </c>
      <c r="H3" s="13" t="s">
        <v>22</v>
      </c>
      <c r="I3" s="15">
        <v>43718</v>
      </c>
      <c r="J3" s="8"/>
      <c r="K3" s="9" t="str">
        <f t="shared" si="0"/>
        <v>Poudre de lait écrémé</v>
      </c>
      <c r="L3" s="9" t="s">
        <v>20</v>
      </c>
      <c r="M3" s="10">
        <v>77.284999999999997</v>
      </c>
      <c r="N3" s="10">
        <v>100</v>
      </c>
      <c r="O3" s="10">
        <v>22.7</v>
      </c>
      <c r="P3" s="9">
        <f t="shared" si="1"/>
        <v>77.3</v>
      </c>
      <c r="Q3" s="9">
        <f t="shared" si="2"/>
        <v>-1.5000000000000568E-2</v>
      </c>
      <c r="R3" s="11">
        <f t="shared" si="3"/>
        <v>-1.9408682150482719E-4</v>
      </c>
    </row>
    <row r="4" spans="1:18" x14ac:dyDescent="0.25">
      <c r="A4" s="14" t="s">
        <v>16</v>
      </c>
      <c r="B4" s="13" t="s">
        <v>23</v>
      </c>
      <c r="C4" s="13" t="s">
        <v>24</v>
      </c>
      <c r="D4" s="19">
        <v>231.53800000000001</v>
      </c>
      <c r="E4" s="20" t="s">
        <v>19</v>
      </c>
      <c r="F4" s="19">
        <v>495.8</v>
      </c>
      <c r="G4" s="19">
        <v>264.3</v>
      </c>
      <c r="H4" s="13" t="s">
        <v>25</v>
      </c>
      <c r="I4" s="15">
        <v>43966</v>
      </c>
      <c r="J4" s="8"/>
      <c r="K4" s="9" t="str">
        <f t="shared" si="0"/>
        <v>Sucre cristal</v>
      </c>
      <c r="L4" s="9" t="s">
        <v>23</v>
      </c>
      <c r="M4" s="10">
        <v>231.53800000000001</v>
      </c>
      <c r="N4" s="10">
        <v>495.8</v>
      </c>
      <c r="O4" s="10">
        <v>264.3</v>
      </c>
      <c r="P4" s="9">
        <f t="shared" si="1"/>
        <v>231.5</v>
      </c>
      <c r="Q4" s="9">
        <f t="shared" si="2"/>
        <v>3.8000000000010914E-2</v>
      </c>
      <c r="R4" s="11">
        <f t="shared" si="3"/>
        <v>1.6411992847830987E-4</v>
      </c>
    </row>
    <row r="5" spans="1:18" x14ac:dyDescent="0.25">
      <c r="A5" s="14" t="s">
        <v>16</v>
      </c>
      <c r="B5" s="13" t="s">
        <v>26</v>
      </c>
      <c r="C5" s="13" t="s">
        <v>27</v>
      </c>
      <c r="D5" s="19">
        <v>35.5</v>
      </c>
      <c r="E5" s="20" t="s">
        <v>19</v>
      </c>
      <c r="F5" s="19">
        <v>53.9</v>
      </c>
      <c r="G5" s="19">
        <v>18.8</v>
      </c>
      <c r="H5" s="13" t="s">
        <v>29</v>
      </c>
      <c r="I5" s="15">
        <v>43585</v>
      </c>
      <c r="J5" s="8"/>
      <c r="K5" s="9" t="str">
        <f t="shared" si="0"/>
        <v>glucose déshydraté 1924</v>
      </c>
      <c r="L5" s="9" t="s">
        <v>26</v>
      </c>
      <c r="M5" s="10">
        <v>35.5</v>
      </c>
      <c r="N5" s="10">
        <v>53.9</v>
      </c>
      <c r="O5" s="10">
        <v>18.8</v>
      </c>
      <c r="P5" s="9">
        <f t="shared" si="1"/>
        <v>35.099999999999994</v>
      </c>
      <c r="Q5" s="9">
        <f t="shared" si="2"/>
        <v>0.40000000000000568</v>
      </c>
      <c r="R5" s="11">
        <f t="shared" si="3"/>
        <v>1.1267605633802977E-2</v>
      </c>
    </row>
    <row r="6" spans="1:18" x14ac:dyDescent="0.25">
      <c r="A6" s="14" t="s">
        <v>16</v>
      </c>
      <c r="B6" s="13" t="s">
        <v>30</v>
      </c>
      <c r="C6" s="13" t="s">
        <v>31</v>
      </c>
      <c r="D6" s="19">
        <v>9.3360000000000003</v>
      </c>
      <c r="E6" s="20" t="s">
        <v>19</v>
      </c>
      <c r="F6" s="19">
        <v>10.1</v>
      </c>
      <c r="G6" s="19">
        <v>0.8</v>
      </c>
      <c r="H6" s="13" t="s">
        <v>50</v>
      </c>
      <c r="I6" s="15">
        <v>43409</v>
      </c>
      <c r="J6" s="8"/>
      <c r="K6" s="9" t="str">
        <f t="shared" si="0"/>
        <v>Lygomme FM 8620 NP</v>
      </c>
      <c r="L6" s="9" t="s">
        <v>30</v>
      </c>
      <c r="M6" s="10">
        <v>9.3360000000000003</v>
      </c>
      <c r="N6" s="10">
        <v>10.1</v>
      </c>
      <c r="O6" s="10">
        <v>0.8</v>
      </c>
      <c r="P6" s="9">
        <f t="shared" si="1"/>
        <v>9.2999999999999989</v>
      </c>
      <c r="Q6" s="9">
        <f t="shared" si="2"/>
        <v>3.6000000000001364E-2</v>
      </c>
      <c r="R6" s="11">
        <f t="shared" si="3"/>
        <v>3.8560411311055445E-3</v>
      </c>
    </row>
    <row r="7" spans="1:18" x14ac:dyDescent="0.25">
      <c r="A7" s="14" t="s">
        <v>16</v>
      </c>
      <c r="B7" s="13" t="s">
        <v>33</v>
      </c>
      <c r="C7" s="13" t="s">
        <v>34</v>
      </c>
      <c r="D7" s="19">
        <v>9.2620000000000005</v>
      </c>
      <c r="E7" s="20" t="s">
        <v>19</v>
      </c>
      <c r="F7" s="19">
        <v>5.8</v>
      </c>
      <c r="G7" s="19" t="s">
        <v>28</v>
      </c>
      <c r="H7" s="13" t="s">
        <v>35</v>
      </c>
      <c r="I7" s="15">
        <v>44074</v>
      </c>
      <c r="J7" s="8"/>
      <c r="K7" s="9" t="str">
        <f t="shared" si="0"/>
        <v>Gousses de vanille Bourbon de Madagascar</v>
      </c>
      <c r="L7" s="9" t="s">
        <v>33</v>
      </c>
      <c r="M7" s="10">
        <v>9.2620000000000005</v>
      </c>
      <c r="N7" s="10">
        <v>13.3</v>
      </c>
      <c r="O7" s="10">
        <v>4</v>
      </c>
      <c r="P7" s="9">
        <f t="shared" si="1"/>
        <v>9.3000000000000007</v>
      </c>
      <c r="Q7" s="9">
        <f t="shared" si="2"/>
        <v>-3.8000000000000256E-2</v>
      </c>
      <c r="R7" s="11">
        <f t="shared" si="3"/>
        <v>-4.1027855754696887E-3</v>
      </c>
    </row>
    <row r="8" spans="1:18" x14ac:dyDescent="0.25">
      <c r="A8" s="14" t="s">
        <v>16</v>
      </c>
      <c r="B8" s="13" t="s">
        <v>33</v>
      </c>
      <c r="C8" s="13" t="s">
        <v>34</v>
      </c>
      <c r="D8" s="19" t="s">
        <v>28</v>
      </c>
      <c r="E8" s="20" t="s">
        <v>19</v>
      </c>
      <c r="F8" s="19">
        <v>7.5</v>
      </c>
      <c r="G8" s="19">
        <v>4</v>
      </c>
      <c r="H8" s="13" t="s">
        <v>74</v>
      </c>
      <c r="I8" s="15">
        <v>44074</v>
      </c>
      <c r="J8" s="8"/>
      <c r="K8" s="9" t="str">
        <f t="shared" si="0"/>
        <v>Crème de lait 35% pasteurisée 1000 litres</v>
      </c>
      <c r="L8" s="9" t="s">
        <v>37</v>
      </c>
      <c r="M8" s="10">
        <v>351.79599999999999</v>
      </c>
      <c r="N8" s="10">
        <v>405</v>
      </c>
      <c r="O8" s="10">
        <v>51</v>
      </c>
      <c r="P8" s="9">
        <f t="shared" si="1"/>
        <v>354</v>
      </c>
      <c r="Q8" s="9">
        <f t="shared" si="2"/>
        <v>-2.2040000000000077</v>
      </c>
      <c r="R8" s="11">
        <f t="shared" si="3"/>
        <v>-6.2649944854404477E-3</v>
      </c>
    </row>
    <row r="9" spans="1:18" x14ac:dyDescent="0.25">
      <c r="A9" s="14" t="s">
        <v>36</v>
      </c>
      <c r="B9" s="13" t="s">
        <v>37</v>
      </c>
      <c r="C9" s="13" t="s">
        <v>38</v>
      </c>
      <c r="D9" s="19">
        <v>351.79599999999999</v>
      </c>
      <c r="E9" s="20" t="s">
        <v>19</v>
      </c>
      <c r="F9" s="19">
        <v>405</v>
      </c>
      <c r="G9" s="19">
        <v>51</v>
      </c>
      <c r="H9" s="13" t="s">
        <v>39</v>
      </c>
      <c r="I9" s="15">
        <v>43262</v>
      </c>
      <c r="J9" s="8"/>
      <c r="K9" s="9" t="str">
        <f t="shared" si="0"/>
        <v>Extrait de vanille Bourbon de Madagascar</v>
      </c>
      <c r="L9" s="9" t="s">
        <v>40</v>
      </c>
      <c r="M9" s="10">
        <v>1.8520000000000001</v>
      </c>
      <c r="N9" s="10">
        <v>2.6</v>
      </c>
      <c r="O9" s="10">
        <v>0.75</v>
      </c>
      <c r="P9" s="9">
        <f t="shared" si="1"/>
        <v>1.85</v>
      </c>
      <c r="Q9" s="9">
        <f t="shared" si="2"/>
        <v>2.0000000000000018E-3</v>
      </c>
      <c r="R9" s="11">
        <f t="shared" si="3"/>
        <v>1.079913606911448E-3</v>
      </c>
    </row>
    <row r="10" spans="1:18" x14ac:dyDescent="0.25">
      <c r="A10" s="14" t="s">
        <v>36</v>
      </c>
      <c r="B10" s="13" t="s">
        <v>40</v>
      </c>
      <c r="C10" s="13" t="s">
        <v>41</v>
      </c>
      <c r="D10" s="19">
        <v>1.8520000000000001</v>
      </c>
      <c r="E10" s="20" t="s">
        <v>19</v>
      </c>
      <c r="F10" s="19">
        <v>2.6</v>
      </c>
      <c r="G10" s="19">
        <v>0.75</v>
      </c>
      <c r="H10" s="13" t="s">
        <v>42</v>
      </c>
      <c r="I10" s="15">
        <v>43312</v>
      </c>
      <c r="J10" s="8"/>
      <c r="K10" s="9" t="str">
        <f t="shared" si="0"/>
        <v>Lait entier pasteurisé 1000 litres</v>
      </c>
      <c r="L10" s="9" t="s">
        <v>43</v>
      </c>
      <c r="M10" s="10">
        <v>1070</v>
      </c>
      <c r="N10" s="10">
        <v>1084</v>
      </c>
      <c r="O10" s="10">
        <v>0</v>
      </c>
      <c r="P10" s="9">
        <f t="shared" si="1"/>
        <v>1084</v>
      </c>
      <c r="Q10" s="9">
        <f t="shared" si="2"/>
        <v>-14</v>
      </c>
      <c r="R10" s="11">
        <f t="shared" si="3"/>
        <v>-1.3084112149532711E-2</v>
      </c>
    </row>
    <row r="11" spans="1:18" x14ac:dyDescent="0.25">
      <c r="A11" s="14" t="s">
        <v>36</v>
      </c>
      <c r="B11" s="13" t="s">
        <v>43</v>
      </c>
      <c r="C11" s="13" t="s">
        <v>44</v>
      </c>
      <c r="D11" s="19">
        <v>1070</v>
      </c>
      <c r="E11" s="20" t="s">
        <v>19</v>
      </c>
      <c r="F11" s="19">
        <v>1084</v>
      </c>
      <c r="G11" s="19" t="s">
        <v>28</v>
      </c>
      <c r="H11" s="13" t="s">
        <v>39</v>
      </c>
      <c r="I11" s="15">
        <v>43262</v>
      </c>
      <c r="J11" s="8"/>
      <c r="K11" s="9" t="str">
        <f t="shared" si="0"/>
        <v/>
      </c>
      <c r="L11" s="9" t="s">
        <v>15</v>
      </c>
      <c r="M11" s="10"/>
      <c r="N11" s="10"/>
      <c r="O11" s="10"/>
      <c r="P11" s="9" t="str">
        <f t="shared" si="1"/>
        <v/>
      </c>
      <c r="Q11" s="9" t="str">
        <f t="shared" si="2"/>
        <v/>
      </c>
      <c r="R11" s="11" t="str">
        <f t="shared" si="3"/>
        <v/>
      </c>
    </row>
    <row r="12" spans="1:18" x14ac:dyDescent="0.25">
      <c r="A12" s="21"/>
      <c r="B12" s="22"/>
      <c r="C12" s="22"/>
      <c r="D12" s="19"/>
      <c r="E12" s="20"/>
      <c r="F12" s="19"/>
      <c r="G12" s="19"/>
      <c r="H12" s="22"/>
      <c r="I12" s="23"/>
      <c r="K12" s="9" t="str">
        <f t="shared" si="0"/>
        <v/>
      </c>
      <c r="P12" s="9" t="str">
        <f t="shared" si="1"/>
        <v/>
      </c>
      <c r="Q12" s="9" t="str">
        <f t="shared" si="2"/>
        <v/>
      </c>
      <c r="R12" s="11" t="str">
        <f t="shared" si="3"/>
        <v/>
      </c>
    </row>
    <row r="13" spans="1:18" x14ac:dyDescent="0.25">
      <c r="A13" s="21"/>
      <c r="B13" s="22"/>
      <c r="C13" s="22"/>
      <c r="D13" s="19"/>
      <c r="E13" s="20"/>
      <c r="F13" s="19"/>
      <c r="G13" s="19"/>
      <c r="H13" s="22"/>
      <c r="I13" s="23"/>
      <c r="K13" s="9" t="str">
        <f t="shared" si="0"/>
        <v/>
      </c>
      <c r="P13" s="9" t="str">
        <f t="shared" si="1"/>
        <v/>
      </c>
      <c r="Q13" s="9" t="str">
        <f t="shared" si="2"/>
        <v/>
      </c>
      <c r="R13" s="11" t="str">
        <f t="shared" si="3"/>
        <v/>
      </c>
    </row>
    <row r="14" spans="1:18" x14ac:dyDescent="0.25">
      <c r="A14" s="21"/>
      <c r="B14" s="22"/>
      <c r="C14" s="22"/>
      <c r="D14" s="19"/>
      <c r="E14" s="20"/>
      <c r="F14" s="19"/>
      <c r="G14" s="19"/>
      <c r="H14" s="22"/>
      <c r="I14" s="23"/>
      <c r="K14" s="9" t="str">
        <f t="shared" si="0"/>
        <v/>
      </c>
      <c r="P14" s="9" t="str">
        <f t="shared" si="1"/>
        <v/>
      </c>
      <c r="Q14" s="9" t="str">
        <f t="shared" si="2"/>
        <v/>
      </c>
      <c r="R14" s="11" t="str">
        <f t="shared" si="3"/>
        <v/>
      </c>
    </row>
    <row r="15" spans="1:18" x14ac:dyDescent="0.25">
      <c r="A15" s="21"/>
      <c r="B15" s="22"/>
      <c r="C15" s="22"/>
      <c r="D15" s="19"/>
      <c r="E15" s="20"/>
      <c r="F15" s="19"/>
      <c r="G15" s="19"/>
      <c r="H15" s="22"/>
      <c r="I15" s="23"/>
      <c r="K15" s="9" t="str">
        <f t="shared" si="0"/>
        <v/>
      </c>
      <c r="P15" s="9" t="str">
        <f t="shared" si="1"/>
        <v/>
      </c>
      <c r="Q15" s="9" t="str">
        <f t="shared" si="2"/>
        <v/>
      </c>
      <c r="R15" s="11" t="str">
        <f t="shared" si="3"/>
        <v/>
      </c>
    </row>
    <row r="16" spans="1:18" x14ac:dyDescent="0.25">
      <c r="A16" s="21"/>
      <c r="B16" s="22"/>
      <c r="C16" s="22"/>
      <c r="D16" s="19"/>
      <c r="E16" s="20"/>
      <c r="F16" s="19"/>
      <c r="G16" s="19"/>
      <c r="H16" s="22"/>
      <c r="I16" s="23"/>
      <c r="K16" s="9" t="str">
        <f>IFERROR(VLOOKUP(L16,B12:C29,2,0),"")</f>
        <v/>
      </c>
      <c r="P16" s="9" t="str">
        <f t="shared" si="1"/>
        <v/>
      </c>
      <c r="Q16" s="9" t="str">
        <f t="shared" si="2"/>
        <v/>
      </c>
      <c r="R16" s="11" t="str">
        <f t="shared" si="3"/>
        <v/>
      </c>
    </row>
    <row r="17" spans="1:18" x14ac:dyDescent="0.25">
      <c r="A17" s="21"/>
      <c r="B17" s="22"/>
      <c r="C17" s="22"/>
      <c r="D17" s="19"/>
      <c r="E17" s="20"/>
      <c r="F17" s="19"/>
      <c r="G17" s="19"/>
      <c r="H17" s="22"/>
      <c r="I17" s="23"/>
      <c r="K17" s="9" t="str">
        <f>IFERROR(VLOOKUP(L17,B12:C30,2,0),"")</f>
        <v/>
      </c>
      <c r="P17" s="9" t="str">
        <f t="shared" si="1"/>
        <v/>
      </c>
      <c r="Q17" s="9" t="str">
        <f t="shared" si="2"/>
        <v/>
      </c>
      <c r="R17" s="11" t="str">
        <f t="shared" si="3"/>
        <v/>
      </c>
    </row>
    <row r="18" spans="1:18" x14ac:dyDescent="0.25">
      <c r="A18" s="21"/>
      <c r="B18" s="22"/>
      <c r="C18" s="22"/>
      <c r="D18" s="19"/>
      <c r="E18" s="20"/>
      <c r="F18" s="19"/>
      <c r="G18" s="19"/>
      <c r="H18" s="22"/>
      <c r="I18" s="23"/>
      <c r="K18" s="9" t="str">
        <f>IFERROR(VLOOKUP(L18,B12:C31,2,0),"")</f>
        <v/>
      </c>
      <c r="P18" s="9" t="str">
        <f t="shared" si="1"/>
        <v/>
      </c>
      <c r="Q18" s="9" t="str">
        <f t="shared" si="2"/>
        <v/>
      </c>
      <c r="R18" s="11" t="str">
        <f t="shared" si="3"/>
        <v/>
      </c>
    </row>
    <row r="19" spans="1:18" x14ac:dyDescent="0.25">
      <c r="A19" s="21"/>
      <c r="B19" s="22"/>
      <c r="C19" s="22"/>
      <c r="D19" s="19"/>
      <c r="E19" s="20"/>
      <c r="F19" s="19"/>
      <c r="G19" s="19"/>
      <c r="H19" s="22"/>
      <c r="I19" s="23"/>
      <c r="K19" s="9" t="str">
        <f t="shared" ref="K19:K26" si="4">IFERROR(VLOOKUP(L19,B12:C32,2,0),"")</f>
        <v/>
      </c>
      <c r="P19" s="9" t="str">
        <f t="shared" si="1"/>
        <v/>
      </c>
      <c r="Q19" s="9" t="str">
        <f t="shared" si="2"/>
        <v/>
      </c>
      <c r="R19" s="11" t="str">
        <f t="shared" si="3"/>
        <v/>
      </c>
    </row>
    <row r="20" spans="1:18" x14ac:dyDescent="0.25">
      <c r="A20" s="21"/>
      <c r="B20" s="22"/>
      <c r="C20" s="22"/>
      <c r="D20" s="19"/>
      <c r="E20" s="20"/>
      <c r="F20" s="19"/>
      <c r="G20" s="19"/>
      <c r="H20" s="22"/>
      <c r="I20" s="23"/>
      <c r="K20" s="9" t="str">
        <f t="shared" si="4"/>
        <v/>
      </c>
      <c r="P20" s="9" t="str">
        <f t="shared" si="1"/>
        <v/>
      </c>
      <c r="Q20" s="9" t="str">
        <f t="shared" si="2"/>
        <v/>
      </c>
      <c r="R20" s="11" t="str">
        <f t="shared" si="3"/>
        <v/>
      </c>
    </row>
    <row r="21" spans="1:18" x14ac:dyDescent="0.25">
      <c r="A21" s="24"/>
      <c r="B21" s="25"/>
      <c r="C21" s="25"/>
      <c r="D21" s="26"/>
      <c r="E21" s="27"/>
      <c r="F21" s="26"/>
      <c r="G21" s="26"/>
      <c r="H21" s="25"/>
      <c r="I21" s="28"/>
      <c r="K21" s="9" t="str">
        <f t="shared" si="4"/>
        <v/>
      </c>
      <c r="P21" s="9" t="str">
        <f t="shared" si="1"/>
        <v/>
      </c>
      <c r="Q21" s="9" t="str">
        <f t="shared" si="2"/>
        <v/>
      </c>
      <c r="R21" s="11" t="str">
        <f t="shared" si="3"/>
        <v/>
      </c>
    </row>
    <row r="22" spans="1:18" x14ac:dyDescent="0.25">
      <c r="D22" s="6"/>
      <c r="E22" s="7"/>
      <c r="F22" s="6"/>
      <c r="G22" s="6"/>
      <c r="K22" s="9" t="str">
        <f t="shared" si="4"/>
        <v/>
      </c>
      <c r="P22" s="9" t="str">
        <f t="shared" si="1"/>
        <v/>
      </c>
      <c r="Q22" s="9" t="str">
        <f t="shared" si="2"/>
        <v/>
      </c>
      <c r="R22" s="11" t="str">
        <f t="shared" si="3"/>
        <v/>
      </c>
    </row>
    <row r="23" spans="1:18" x14ac:dyDescent="0.25">
      <c r="B23" s="29" t="s">
        <v>75</v>
      </c>
      <c r="D23" s="6"/>
      <c r="E23" s="7"/>
      <c r="F23" s="6"/>
      <c r="G23" s="6"/>
      <c r="K23" s="9" t="str">
        <f t="shared" si="4"/>
        <v/>
      </c>
      <c r="P23" s="9" t="str">
        <f t="shared" si="1"/>
        <v/>
      </c>
      <c r="Q23" s="9" t="str">
        <f t="shared" si="2"/>
        <v/>
      </c>
      <c r="R23" s="11" t="str">
        <f t="shared" si="3"/>
        <v/>
      </c>
    </row>
    <row r="24" spans="1:18" x14ac:dyDescent="0.25">
      <c r="D24" s="6"/>
      <c r="E24" s="7"/>
      <c r="F24" s="6"/>
      <c r="G24" s="6"/>
      <c r="K24" s="9" t="str">
        <f t="shared" si="4"/>
        <v/>
      </c>
      <c r="P24" s="9" t="str">
        <f t="shared" si="1"/>
        <v/>
      </c>
      <c r="Q24" s="9" t="str">
        <f t="shared" si="2"/>
        <v/>
      </c>
      <c r="R24" s="11" t="str">
        <f t="shared" si="3"/>
        <v/>
      </c>
    </row>
    <row r="25" spans="1:18" x14ac:dyDescent="0.25">
      <c r="D25" s="6"/>
      <c r="E25" s="7"/>
      <c r="F25" s="6"/>
      <c r="G25" s="6"/>
      <c r="K25" s="9" t="str">
        <f t="shared" si="4"/>
        <v/>
      </c>
      <c r="P25" s="9" t="str">
        <f t="shared" si="1"/>
        <v/>
      </c>
      <c r="Q25" s="9" t="str">
        <f t="shared" si="2"/>
        <v/>
      </c>
      <c r="R25" s="11" t="str">
        <f t="shared" si="3"/>
        <v/>
      </c>
    </row>
    <row r="26" spans="1:18" x14ac:dyDescent="0.25">
      <c r="D26" s="6"/>
      <c r="E26" s="7"/>
      <c r="F26" s="6"/>
      <c r="G26" s="6"/>
      <c r="K26" s="9" t="str">
        <f t="shared" si="4"/>
        <v/>
      </c>
      <c r="P26" s="9" t="str">
        <f t="shared" si="1"/>
        <v/>
      </c>
      <c r="Q26" s="9" t="str">
        <f t="shared" si="2"/>
        <v/>
      </c>
      <c r="R26" s="11" t="str">
        <f t="shared" si="3"/>
        <v/>
      </c>
    </row>
    <row r="27" spans="1:18" x14ac:dyDescent="0.25">
      <c r="D27" s="6"/>
      <c r="E27" s="7"/>
      <c r="F27" s="6"/>
      <c r="G27" s="6"/>
    </row>
    <row r="28" spans="1:18" x14ac:dyDescent="0.25">
      <c r="D28" s="6"/>
      <c r="E28" s="7"/>
      <c r="F28" s="6"/>
      <c r="G28" s="6"/>
    </row>
    <row r="29" spans="1:18" x14ac:dyDescent="0.25">
      <c r="D29" s="6"/>
      <c r="E29" s="7"/>
      <c r="F29" s="6"/>
      <c r="G29" s="6"/>
    </row>
    <row r="30" spans="1:18" x14ac:dyDescent="0.25">
      <c r="D30" s="6"/>
      <c r="E30" s="7"/>
      <c r="F30" s="6"/>
      <c r="G30" s="6"/>
    </row>
    <row r="31" spans="1:18" x14ac:dyDescent="0.25">
      <c r="D31" s="6"/>
      <c r="E31" s="7"/>
      <c r="F31" s="6"/>
      <c r="G31" s="6"/>
    </row>
    <row r="32" spans="1:18" x14ac:dyDescent="0.25">
      <c r="D32" s="6"/>
      <c r="E32" s="7"/>
      <c r="F32" s="6"/>
      <c r="G32" s="6"/>
    </row>
    <row r="33" spans="4:7" x14ac:dyDescent="0.25">
      <c r="D33" s="6"/>
      <c r="E33" s="7"/>
      <c r="F33" s="6"/>
      <c r="G33" s="6"/>
    </row>
    <row r="34" spans="4:7" x14ac:dyDescent="0.25">
      <c r="D34" s="6"/>
      <c r="E34" s="7"/>
      <c r="F34" s="6"/>
      <c r="G34" s="6"/>
    </row>
    <row r="35" spans="4:7" x14ac:dyDescent="0.25">
      <c r="D35" s="6"/>
      <c r="E35" s="7"/>
      <c r="F35" s="6"/>
      <c r="G35" s="6"/>
    </row>
    <row r="36" spans="4:7" x14ac:dyDescent="0.25">
      <c r="D36" s="6"/>
      <c r="E36" s="7"/>
      <c r="F36" s="6"/>
      <c r="G36" s="6"/>
    </row>
    <row r="37" spans="4:7" x14ac:dyDescent="0.25">
      <c r="D37" s="6"/>
      <c r="E37" s="7"/>
      <c r="F37" s="6"/>
      <c r="G37" s="6"/>
    </row>
    <row r="38" spans="4:7" x14ac:dyDescent="0.25">
      <c r="D38" s="6"/>
      <c r="E38" s="7"/>
      <c r="F38" s="6"/>
      <c r="G38" s="6"/>
    </row>
    <row r="39" spans="4:7" x14ac:dyDescent="0.25">
      <c r="D39" s="6"/>
      <c r="E39" s="7"/>
      <c r="F39" s="6"/>
      <c r="G39" s="6"/>
    </row>
    <row r="40" spans="4:7" x14ac:dyDescent="0.25">
      <c r="D40" s="6"/>
      <c r="E40" s="7"/>
      <c r="F40" s="6"/>
      <c r="G40" s="6"/>
    </row>
    <row r="41" spans="4:7" x14ac:dyDescent="0.25">
      <c r="D41" s="6"/>
      <c r="E41" s="7"/>
      <c r="F41" s="6"/>
      <c r="G41" s="6"/>
    </row>
    <row r="42" spans="4:7" x14ac:dyDescent="0.25">
      <c r="D42" s="6"/>
      <c r="E42" s="7"/>
      <c r="F42" s="6"/>
      <c r="G42" s="6"/>
    </row>
    <row r="43" spans="4:7" x14ac:dyDescent="0.25">
      <c r="D43" s="6"/>
      <c r="E43" s="7"/>
      <c r="F43" s="6"/>
      <c r="G43" s="6"/>
    </row>
    <row r="44" spans="4:7" x14ac:dyDescent="0.25">
      <c r="D44" s="6"/>
      <c r="E44" s="7"/>
      <c r="F44" s="6"/>
      <c r="G44" s="6"/>
    </row>
    <row r="45" spans="4:7" x14ac:dyDescent="0.25">
      <c r="D45" s="6"/>
      <c r="E45" s="7"/>
      <c r="F45" s="6"/>
      <c r="G45" s="6"/>
    </row>
    <row r="46" spans="4:7" x14ac:dyDescent="0.25">
      <c r="D46" s="6"/>
      <c r="E46" s="7"/>
      <c r="F46" s="6"/>
      <c r="G46" s="6"/>
    </row>
    <row r="47" spans="4:7" x14ac:dyDescent="0.25">
      <c r="D47" s="6"/>
      <c r="E47" s="7"/>
      <c r="F47" s="6"/>
      <c r="G47" s="6"/>
    </row>
    <row r="48" spans="4:7" x14ac:dyDescent="0.25">
      <c r="D48" s="6"/>
      <c r="E48" s="7"/>
      <c r="F48" s="6"/>
      <c r="G48" s="6"/>
    </row>
    <row r="49" spans="4:7" x14ac:dyDescent="0.25">
      <c r="D49" s="6"/>
      <c r="E49" s="7"/>
      <c r="F49" s="6"/>
      <c r="G49" s="6"/>
    </row>
    <row r="50" spans="4:7" x14ac:dyDescent="0.25">
      <c r="D50" s="6"/>
      <c r="E50" s="7"/>
      <c r="F50" s="6"/>
      <c r="G50" s="6"/>
    </row>
    <row r="51" spans="4:7" x14ac:dyDescent="0.25">
      <c r="D51" s="6"/>
      <c r="E51" s="7"/>
      <c r="F51" s="6"/>
      <c r="G51" s="6"/>
    </row>
    <row r="52" spans="4:7" x14ac:dyDescent="0.25">
      <c r="D52" s="6"/>
      <c r="E52" s="7"/>
      <c r="F52" s="6"/>
      <c r="G52" s="6"/>
    </row>
    <row r="53" spans="4:7" x14ac:dyDescent="0.25">
      <c r="D53" s="6"/>
      <c r="E53" s="7"/>
      <c r="F53" s="6"/>
      <c r="G53" s="6"/>
    </row>
    <row r="54" spans="4:7" x14ac:dyDescent="0.25">
      <c r="D54" s="6"/>
      <c r="E54" s="7"/>
      <c r="F54" s="6"/>
      <c r="G54" s="6"/>
    </row>
    <row r="55" spans="4:7" x14ac:dyDescent="0.25">
      <c r="D55" s="6"/>
      <c r="E55" s="7"/>
      <c r="F55" s="6"/>
      <c r="G55" s="6"/>
    </row>
    <row r="56" spans="4:7" x14ac:dyDescent="0.25">
      <c r="D56" s="6"/>
      <c r="E56" s="7"/>
      <c r="F56" s="6"/>
      <c r="G56" s="6"/>
    </row>
    <row r="57" spans="4:7" x14ac:dyDescent="0.25">
      <c r="D57" s="6"/>
      <c r="E57" s="7"/>
      <c r="F57" s="6"/>
      <c r="G57" s="6"/>
    </row>
    <row r="58" spans="4:7" x14ac:dyDescent="0.25">
      <c r="D58" s="6"/>
      <c r="E58" s="7"/>
      <c r="F58" s="6"/>
      <c r="G58" s="6"/>
    </row>
    <row r="59" spans="4:7" x14ac:dyDescent="0.25">
      <c r="D59" s="6"/>
      <c r="E59" s="7"/>
      <c r="F59" s="6"/>
      <c r="G59" s="6"/>
    </row>
    <row r="60" spans="4:7" x14ac:dyDescent="0.25">
      <c r="D60" s="6"/>
      <c r="E60" s="7"/>
      <c r="F60" s="6"/>
      <c r="G60" s="6"/>
    </row>
    <row r="61" spans="4:7" x14ac:dyDescent="0.25">
      <c r="D61" s="6"/>
      <c r="E61" s="7"/>
      <c r="F61" s="6"/>
      <c r="G61" s="6"/>
    </row>
    <row r="62" spans="4:7" x14ac:dyDescent="0.25">
      <c r="D62" s="6"/>
      <c r="E62" s="7"/>
      <c r="F62" s="6"/>
      <c r="G62" s="6"/>
    </row>
    <row r="63" spans="4:7" x14ac:dyDescent="0.25">
      <c r="D63" s="6"/>
      <c r="E63" s="7"/>
      <c r="F63" s="6"/>
      <c r="G63" s="6"/>
    </row>
    <row r="64" spans="4:7" x14ac:dyDescent="0.25">
      <c r="D64" s="6"/>
      <c r="E64" s="7"/>
      <c r="F64" s="6"/>
      <c r="G64" s="6"/>
    </row>
    <row r="65" spans="4:7" x14ac:dyDescent="0.25">
      <c r="D65" s="6"/>
      <c r="E65" s="7"/>
      <c r="F65" s="6"/>
      <c r="G65" s="6"/>
    </row>
    <row r="66" spans="4:7" x14ac:dyDescent="0.25">
      <c r="D66" s="6"/>
      <c r="E66" s="7"/>
      <c r="F66" s="6"/>
      <c r="G66" s="6"/>
    </row>
    <row r="67" spans="4:7" x14ac:dyDescent="0.25">
      <c r="D67" s="6"/>
      <c r="E67" s="7"/>
      <c r="F67" s="6"/>
      <c r="G67" s="6"/>
    </row>
    <row r="68" spans="4:7" x14ac:dyDescent="0.25">
      <c r="D68" s="6"/>
      <c r="E68" s="7"/>
      <c r="F68" s="6"/>
      <c r="G68" s="6"/>
    </row>
    <row r="69" spans="4:7" x14ac:dyDescent="0.25">
      <c r="D69" s="6"/>
      <c r="E69" s="7"/>
      <c r="F69" s="6"/>
      <c r="G69" s="6"/>
    </row>
    <row r="70" spans="4:7" x14ac:dyDescent="0.25">
      <c r="D70" s="6"/>
      <c r="E70" s="7"/>
      <c r="F70" s="6"/>
      <c r="G70" s="6"/>
    </row>
    <row r="71" spans="4:7" x14ac:dyDescent="0.25">
      <c r="D71" s="6"/>
      <c r="E71" s="7"/>
      <c r="F71" s="6"/>
      <c r="G71" s="6"/>
    </row>
    <row r="72" spans="4:7" x14ac:dyDescent="0.25">
      <c r="D72" s="6"/>
      <c r="E72" s="7"/>
      <c r="F72" s="6"/>
      <c r="G72" s="6"/>
    </row>
    <row r="73" spans="4:7" x14ac:dyDescent="0.25">
      <c r="D73" s="6"/>
      <c r="E73" s="7"/>
      <c r="F73" s="6"/>
      <c r="G73" s="6"/>
    </row>
    <row r="74" spans="4:7" x14ac:dyDescent="0.25">
      <c r="D74" s="6"/>
      <c r="E74" s="7"/>
      <c r="F74" s="6"/>
      <c r="G74" s="6"/>
    </row>
    <row r="75" spans="4:7" x14ac:dyDescent="0.25">
      <c r="D75" s="6"/>
      <c r="E75" s="7"/>
      <c r="F75" s="6"/>
      <c r="G75" s="6"/>
    </row>
    <row r="76" spans="4:7" x14ac:dyDescent="0.25">
      <c r="D76" s="6"/>
      <c r="E76" s="7"/>
      <c r="F76" s="6"/>
      <c r="G76" s="6"/>
    </row>
    <row r="77" spans="4:7" x14ac:dyDescent="0.25">
      <c r="D77" s="6"/>
      <c r="E77" s="7"/>
      <c r="F77" s="6"/>
      <c r="G77" s="6"/>
    </row>
    <row r="78" spans="4:7" x14ac:dyDescent="0.25">
      <c r="D78" s="6"/>
      <c r="E78" s="7"/>
      <c r="F78" s="6"/>
      <c r="G78" s="6"/>
    </row>
    <row r="79" spans="4:7" x14ac:dyDescent="0.25">
      <c r="D79" s="6"/>
      <c r="E79" s="7"/>
      <c r="F79" s="6"/>
      <c r="G79" s="6"/>
    </row>
    <row r="80" spans="4:7" x14ac:dyDescent="0.25">
      <c r="D80" s="6"/>
      <c r="E80" s="7"/>
      <c r="F80" s="6"/>
      <c r="G80" s="6"/>
    </row>
    <row r="81" spans="4:7" x14ac:dyDescent="0.25">
      <c r="D81" s="6"/>
      <c r="E81" s="7"/>
      <c r="F81" s="6"/>
      <c r="G81" s="6"/>
    </row>
    <row r="82" spans="4:7" x14ac:dyDescent="0.25">
      <c r="D82" s="6"/>
      <c r="E82" s="7"/>
      <c r="F82" s="6"/>
      <c r="G82" s="6"/>
    </row>
    <row r="83" spans="4:7" x14ac:dyDescent="0.25">
      <c r="D83" s="6"/>
      <c r="E83" s="7"/>
      <c r="F83" s="6"/>
      <c r="G83" s="6"/>
    </row>
    <row r="84" spans="4:7" x14ac:dyDescent="0.25">
      <c r="D84" s="6"/>
      <c r="E84" s="7"/>
      <c r="F84" s="6"/>
      <c r="G84" s="6"/>
    </row>
    <row r="85" spans="4:7" x14ac:dyDescent="0.25">
      <c r="D85" s="6"/>
      <c r="E85" s="7"/>
      <c r="F85" s="6"/>
      <c r="G85" s="6"/>
    </row>
    <row r="86" spans="4:7" x14ac:dyDescent="0.25">
      <c r="D86" s="6"/>
      <c r="E86" s="7"/>
      <c r="F86" s="6"/>
      <c r="G86" s="6"/>
    </row>
    <row r="87" spans="4:7" x14ac:dyDescent="0.25">
      <c r="D87" s="6"/>
      <c r="E87" s="7"/>
      <c r="F87" s="6"/>
      <c r="G87" s="6"/>
    </row>
    <row r="88" spans="4:7" x14ac:dyDescent="0.25">
      <c r="D88" s="6"/>
      <c r="E88" s="7"/>
      <c r="F88" s="6"/>
      <c r="G88" s="6"/>
    </row>
    <row r="89" spans="4:7" x14ac:dyDescent="0.25">
      <c r="D89" s="6"/>
      <c r="E89" s="7"/>
      <c r="F89" s="6"/>
      <c r="G89" s="6"/>
    </row>
    <row r="90" spans="4:7" x14ac:dyDescent="0.25">
      <c r="D90" s="6"/>
      <c r="E90" s="7"/>
      <c r="F90" s="6"/>
      <c r="G90" s="6"/>
    </row>
    <row r="91" spans="4:7" x14ac:dyDescent="0.25">
      <c r="D91" s="6"/>
      <c r="E91" s="7"/>
      <c r="F91" s="6"/>
      <c r="G91" s="6"/>
    </row>
    <row r="92" spans="4:7" x14ac:dyDescent="0.25">
      <c r="D92" s="6"/>
      <c r="E92" s="7"/>
      <c r="F92" s="6"/>
      <c r="G92" s="6"/>
    </row>
    <row r="93" spans="4:7" x14ac:dyDescent="0.25">
      <c r="D93" s="6"/>
      <c r="E93" s="7"/>
      <c r="F93" s="6"/>
      <c r="G93" s="6"/>
    </row>
    <row r="94" spans="4:7" x14ac:dyDescent="0.25">
      <c r="D94" s="6"/>
      <c r="E94" s="7"/>
      <c r="F94" s="6"/>
      <c r="G94" s="6"/>
    </row>
    <row r="95" spans="4:7" x14ac:dyDescent="0.25">
      <c r="D95" s="6"/>
      <c r="E95" s="7"/>
      <c r="F95" s="6"/>
      <c r="G95" s="6"/>
    </row>
    <row r="96" spans="4:7" x14ac:dyDescent="0.25">
      <c r="D96" s="6"/>
      <c r="E96" s="7"/>
      <c r="F96" s="6"/>
      <c r="G96" s="6"/>
    </row>
    <row r="97" spans="4:7" x14ac:dyDescent="0.25">
      <c r="D97" s="6"/>
      <c r="E97" s="7"/>
      <c r="F97" s="6"/>
      <c r="G97" s="6"/>
    </row>
    <row r="98" spans="4:7" x14ac:dyDescent="0.25">
      <c r="D98" s="6"/>
      <c r="E98" s="7"/>
      <c r="F98" s="6"/>
      <c r="G98" s="6"/>
    </row>
    <row r="99" spans="4:7" x14ac:dyDescent="0.25">
      <c r="D99" s="6"/>
      <c r="E99" s="7"/>
      <c r="F99" s="6"/>
      <c r="G99" s="6"/>
    </row>
    <row r="100" spans="4:7" x14ac:dyDescent="0.25">
      <c r="D100" s="6"/>
      <c r="E100" s="7"/>
      <c r="F100" s="6"/>
      <c r="G100" s="6"/>
    </row>
    <row r="101" spans="4:7" x14ac:dyDescent="0.25">
      <c r="D101" s="6"/>
      <c r="E101" s="7"/>
      <c r="F101" s="6"/>
      <c r="G101" s="6"/>
    </row>
    <row r="102" spans="4:7" x14ac:dyDescent="0.25">
      <c r="D102" s="6"/>
      <c r="E102" s="7"/>
      <c r="F102" s="6"/>
      <c r="G102" s="6"/>
    </row>
    <row r="103" spans="4:7" x14ac:dyDescent="0.25">
      <c r="D103" s="6"/>
      <c r="E103" s="7"/>
      <c r="F103" s="6"/>
      <c r="G103" s="6"/>
    </row>
    <row r="104" spans="4:7" x14ac:dyDescent="0.25">
      <c r="D104" s="6"/>
      <c r="E104" s="7"/>
      <c r="F104" s="6"/>
      <c r="G104" s="6"/>
    </row>
    <row r="105" spans="4:7" x14ac:dyDescent="0.25">
      <c r="D105" s="6"/>
      <c r="E105" s="7"/>
      <c r="F105" s="6"/>
      <c r="G105" s="6"/>
    </row>
    <row r="106" spans="4:7" x14ac:dyDescent="0.25">
      <c r="D106" s="6"/>
      <c r="E106" s="7"/>
      <c r="F106" s="6"/>
      <c r="G106" s="6"/>
    </row>
    <row r="107" spans="4:7" x14ac:dyDescent="0.25">
      <c r="D107" s="6"/>
      <c r="E107" s="7"/>
      <c r="F107" s="6"/>
      <c r="G107" s="6"/>
    </row>
    <row r="108" spans="4:7" x14ac:dyDescent="0.25">
      <c r="D108" s="6"/>
      <c r="E108" s="7"/>
      <c r="F108" s="6"/>
      <c r="G108" s="6"/>
    </row>
    <row r="109" spans="4:7" x14ac:dyDescent="0.25">
      <c r="D109" s="6"/>
      <c r="E109" s="7"/>
      <c r="F109" s="6"/>
      <c r="G109" s="6"/>
    </row>
    <row r="110" spans="4:7" x14ac:dyDescent="0.25">
      <c r="D110" s="6"/>
      <c r="E110" s="7"/>
      <c r="F110" s="6"/>
      <c r="G110" s="6"/>
    </row>
    <row r="111" spans="4:7" x14ac:dyDescent="0.25">
      <c r="D111" s="6"/>
      <c r="E111" s="7"/>
      <c r="F111" s="6"/>
      <c r="G111" s="6"/>
    </row>
    <row r="112" spans="4:7" x14ac:dyDescent="0.25">
      <c r="D112" s="6"/>
      <c r="E112" s="7"/>
      <c r="F112" s="6"/>
      <c r="G112" s="6"/>
    </row>
    <row r="113" spans="4:7" x14ac:dyDescent="0.25">
      <c r="D113" s="6"/>
      <c r="E113" s="7"/>
      <c r="F113" s="6"/>
      <c r="G113" s="6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Button 1">
              <controlPr defaultSize="0" print="0" autoFill="0" autoPict="0" macro="[0]!Create_sheet">
                <anchor moveWithCells="1" sizeWithCells="1">
                  <from>
                    <xdr:col>10</xdr:col>
                    <xdr:colOff>323850</xdr:colOff>
                    <xdr:row>11</xdr:row>
                    <xdr:rowOff>142875</xdr:rowOff>
                  </from>
                  <to>
                    <xdr:col>10</xdr:col>
                    <xdr:colOff>1952625</xdr:colOff>
                    <xdr:row>15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R113"/>
  <sheetViews>
    <sheetView zoomScale="80" zoomScaleNormal="80" workbookViewId="0">
      <selection activeCell="B24" sqref="B24"/>
    </sheetView>
  </sheetViews>
  <sheetFormatPr baseColWidth="10" defaultRowHeight="15" x14ac:dyDescent="0.25"/>
  <cols>
    <col min="1" max="1" width="10.42578125" customWidth="1"/>
    <col min="2" max="2" width="12.28515625" customWidth="1"/>
    <col min="3" max="3" width="13.7109375" customWidth="1"/>
    <col min="4" max="4" width="9.140625" customWidth="1"/>
    <col min="5" max="5" width="8.28515625" customWidth="1"/>
    <col min="6" max="6" width="9.42578125" customWidth="1"/>
    <col min="7" max="7" width="10.28515625" customWidth="1"/>
    <col min="8" max="8" width="8.42578125" customWidth="1"/>
    <col min="9" max="9" width="8.28515625" customWidth="1"/>
    <col min="10" max="10" width="3.7109375" style="12" customWidth="1"/>
    <col min="11" max="11" width="40.140625" bestFit="1" customWidth="1"/>
    <col min="12" max="12" width="14.7109375" bestFit="1" customWidth="1"/>
    <col min="13" max="13" width="9.42578125" bestFit="1" customWidth="1"/>
    <col min="14" max="14" width="17" bestFit="1" customWidth="1"/>
    <col min="15" max="15" width="17.42578125" bestFit="1" customWidth="1"/>
  </cols>
  <sheetData>
    <row r="1" spans="1:18" ht="45" x14ac:dyDescent="0.25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8" t="s">
        <v>8</v>
      </c>
      <c r="J1" s="2"/>
      <c r="K1" s="3" t="s">
        <v>2</v>
      </c>
      <c r="L1" s="4" t="s">
        <v>1</v>
      </c>
      <c r="M1" s="4" t="s">
        <v>9</v>
      </c>
      <c r="N1" s="4" t="s">
        <v>10</v>
      </c>
      <c r="O1" s="4" t="s">
        <v>11</v>
      </c>
      <c r="P1" s="3" t="s">
        <v>12</v>
      </c>
      <c r="Q1" s="3" t="s">
        <v>13</v>
      </c>
      <c r="R1" s="5" t="s">
        <v>14</v>
      </c>
    </row>
    <row r="2" spans="1:18" x14ac:dyDescent="0.25">
      <c r="A2" s="14" t="s">
        <v>16</v>
      </c>
      <c r="B2" s="13" t="s">
        <v>76</v>
      </c>
      <c r="C2" s="13" t="s">
        <v>77</v>
      </c>
      <c r="D2" s="19">
        <v>3.36</v>
      </c>
      <c r="E2" s="20" t="s">
        <v>19</v>
      </c>
      <c r="F2" s="19">
        <v>14.7</v>
      </c>
      <c r="G2" s="19">
        <v>11.3</v>
      </c>
      <c r="H2" s="13" t="s">
        <v>58</v>
      </c>
      <c r="I2" s="15">
        <v>43776</v>
      </c>
      <c r="J2" s="8"/>
      <c r="K2" s="9" t="str">
        <f t="shared" ref="K2:K15" si="0">IFERROR(VLOOKUP(L2,$B$2:$C$15,2,0),"")</f>
        <v>Dextrose monohydraté</v>
      </c>
      <c r="L2" s="9" t="s">
        <v>76</v>
      </c>
      <c r="M2" s="10">
        <v>3.36</v>
      </c>
      <c r="N2" s="10">
        <v>14.7</v>
      </c>
      <c r="O2" s="10">
        <v>11.3</v>
      </c>
      <c r="P2" s="9">
        <f t="shared" ref="P2:P26" si="1">IF(K2="","",N2-O2)</f>
        <v>3.3999999999999986</v>
      </c>
      <c r="Q2" s="9">
        <f t="shared" ref="Q2:Q26" si="2">IF(K2="","",M2-P2)</f>
        <v>-3.9999999999998703E-2</v>
      </c>
      <c r="R2" s="11">
        <f t="shared" ref="R2:R26" si="3">IF(K2="","",Q2/M2)</f>
        <v>-1.1904761904761519E-2</v>
      </c>
    </row>
    <row r="3" spans="1:18" x14ac:dyDescent="0.25">
      <c r="A3" s="14" t="s">
        <v>16</v>
      </c>
      <c r="B3" s="13" t="s">
        <v>17</v>
      </c>
      <c r="C3" s="13" t="s">
        <v>18</v>
      </c>
      <c r="D3" s="19">
        <v>3.36</v>
      </c>
      <c r="E3" s="20" t="s">
        <v>19</v>
      </c>
      <c r="F3" s="19">
        <v>8.8000000000000007</v>
      </c>
      <c r="G3" s="19">
        <v>5.5</v>
      </c>
      <c r="H3" s="13" t="s">
        <v>51</v>
      </c>
      <c r="I3" s="15">
        <v>43677</v>
      </c>
      <c r="J3" s="8"/>
      <c r="K3" s="9" t="str">
        <f t="shared" si="0"/>
        <v>Glucose déshydraté 1934</v>
      </c>
      <c r="L3" s="9" t="s">
        <v>17</v>
      </c>
      <c r="M3" s="10">
        <v>3.36</v>
      </c>
      <c r="N3" s="10">
        <v>8.8000000000000007</v>
      </c>
      <c r="O3" s="10">
        <v>5.5</v>
      </c>
      <c r="P3" s="9">
        <f t="shared" si="1"/>
        <v>3.3000000000000007</v>
      </c>
      <c r="Q3" s="9">
        <f t="shared" si="2"/>
        <v>5.9999999999999165E-2</v>
      </c>
      <c r="R3" s="11">
        <f t="shared" si="3"/>
        <v>1.785714285714261E-2</v>
      </c>
    </row>
    <row r="4" spans="1:18" x14ac:dyDescent="0.25">
      <c r="A4" s="14" t="s">
        <v>16</v>
      </c>
      <c r="B4" s="13" t="s">
        <v>78</v>
      </c>
      <c r="C4" s="13" t="s">
        <v>79</v>
      </c>
      <c r="D4" s="19">
        <v>6.3419999999999996</v>
      </c>
      <c r="E4" s="20" t="s">
        <v>19</v>
      </c>
      <c r="F4" s="19">
        <v>10.9</v>
      </c>
      <c r="G4" s="19">
        <v>4.5</v>
      </c>
      <c r="H4" s="13" t="s">
        <v>80</v>
      </c>
      <c r="I4" s="15">
        <v>43982</v>
      </c>
      <c r="J4" s="8"/>
      <c r="K4" s="9" t="str">
        <f t="shared" si="0"/>
        <v>Poudre de cacao 10/12</v>
      </c>
      <c r="L4" s="9" t="s">
        <v>78</v>
      </c>
      <c r="M4" s="10">
        <v>6.3419999999999996</v>
      </c>
      <c r="N4" s="10">
        <v>10.9</v>
      </c>
      <c r="O4" s="10">
        <v>4.5</v>
      </c>
      <c r="P4" s="9">
        <f t="shared" si="1"/>
        <v>6.4</v>
      </c>
      <c r="Q4" s="9">
        <f t="shared" si="2"/>
        <v>-5.8000000000000718E-2</v>
      </c>
      <c r="R4" s="11">
        <f t="shared" si="3"/>
        <v>-9.1453800063072722E-3</v>
      </c>
    </row>
    <row r="5" spans="1:18" x14ac:dyDescent="0.25">
      <c r="A5" s="14" t="s">
        <v>16</v>
      </c>
      <c r="B5" s="13" t="s">
        <v>20</v>
      </c>
      <c r="C5" s="13" t="s">
        <v>21</v>
      </c>
      <c r="D5" s="19">
        <v>2.8559999999999999</v>
      </c>
      <c r="E5" s="20" t="s">
        <v>19</v>
      </c>
      <c r="F5" s="19">
        <v>22.7</v>
      </c>
      <c r="G5" s="19">
        <v>19.8</v>
      </c>
      <c r="H5" s="13" t="s">
        <v>22</v>
      </c>
      <c r="I5" s="15">
        <v>43718</v>
      </c>
      <c r="J5" s="8"/>
      <c r="K5" s="9" t="str">
        <f t="shared" si="0"/>
        <v>Poudre de lait écrémé</v>
      </c>
      <c r="L5" s="9" t="s">
        <v>20</v>
      </c>
      <c r="M5" s="10">
        <v>2.8559999999999999</v>
      </c>
      <c r="N5" s="10">
        <v>22.7</v>
      </c>
      <c r="O5" s="10">
        <v>19.8</v>
      </c>
      <c r="P5" s="9">
        <f t="shared" si="1"/>
        <v>2.8999999999999986</v>
      </c>
      <c r="Q5" s="9">
        <f t="shared" si="2"/>
        <v>-4.3999999999998707E-2</v>
      </c>
      <c r="R5" s="11">
        <f t="shared" si="3"/>
        <v>-1.5406162464985542E-2</v>
      </c>
    </row>
    <row r="6" spans="1:18" x14ac:dyDescent="0.25">
      <c r="A6" s="14" t="s">
        <v>16</v>
      </c>
      <c r="B6" s="13" t="s">
        <v>81</v>
      </c>
      <c r="C6" s="13" t="s">
        <v>82</v>
      </c>
      <c r="D6" s="19">
        <v>15.582000000000001</v>
      </c>
      <c r="E6" s="20" t="s">
        <v>19</v>
      </c>
      <c r="F6" s="19">
        <v>25.3</v>
      </c>
      <c r="G6" s="19">
        <v>9.4</v>
      </c>
      <c r="H6" s="13" t="s">
        <v>83</v>
      </c>
      <c r="I6" s="15">
        <v>43433</v>
      </c>
      <c r="J6" s="8"/>
      <c r="K6" s="9" t="str">
        <f t="shared" si="0"/>
        <v>Sucre inverti (trimoline)</v>
      </c>
      <c r="L6" s="9" t="s">
        <v>81</v>
      </c>
      <c r="M6" s="10">
        <v>15.582000000000001</v>
      </c>
      <c r="N6" s="10">
        <v>25.3</v>
      </c>
      <c r="O6" s="10">
        <v>9.4</v>
      </c>
      <c r="P6" s="9">
        <f t="shared" si="1"/>
        <v>15.9</v>
      </c>
      <c r="Q6" s="9">
        <f t="shared" si="2"/>
        <v>-0.31799999999999962</v>
      </c>
      <c r="R6" s="11">
        <f t="shared" si="3"/>
        <v>-2.0408163265306097E-2</v>
      </c>
    </row>
    <row r="7" spans="1:18" x14ac:dyDescent="0.25">
      <c r="A7" s="14" t="s">
        <v>16</v>
      </c>
      <c r="B7" s="13" t="s">
        <v>30</v>
      </c>
      <c r="C7" s="13" t="s">
        <v>31</v>
      </c>
      <c r="D7" s="19">
        <v>0.64900000000000002</v>
      </c>
      <c r="E7" s="20" t="s">
        <v>19</v>
      </c>
      <c r="F7" s="19">
        <v>25.8</v>
      </c>
      <c r="G7" s="19">
        <v>25</v>
      </c>
      <c r="H7" s="13" t="s">
        <v>50</v>
      </c>
      <c r="I7" s="15">
        <v>43409</v>
      </c>
      <c r="J7" s="8"/>
      <c r="K7" s="9" t="str">
        <f t="shared" si="0"/>
        <v>Lygomme FM 8620 NP</v>
      </c>
      <c r="L7" s="9" t="s">
        <v>30</v>
      </c>
      <c r="M7" s="10">
        <v>0.64900000000000002</v>
      </c>
      <c r="N7" s="10">
        <v>25.8</v>
      </c>
      <c r="O7" s="10">
        <v>25</v>
      </c>
      <c r="P7" s="9">
        <f t="shared" si="1"/>
        <v>0.80000000000000071</v>
      </c>
      <c r="Q7" s="9">
        <f t="shared" si="2"/>
        <v>-0.15100000000000069</v>
      </c>
      <c r="R7" s="11">
        <f t="shared" si="3"/>
        <v>-0.23266563944530153</v>
      </c>
    </row>
    <row r="8" spans="1:18" x14ac:dyDescent="0.25">
      <c r="A8" s="14" t="s">
        <v>16</v>
      </c>
      <c r="B8" s="13" t="s">
        <v>84</v>
      </c>
      <c r="C8" s="13" t="s">
        <v>85</v>
      </c>
      <c r="D8" s="19">
        <v>15.96</v>
      </c>
      <c r="E8" s="20" t="s">
        <v>19</v>
      </c>
      <c r="F8" s="19">
        <v>30.5</v>
      </c>
      <c r="G8" s="19">
        <v>13.8</v>
      </c>
      <c r="H8" s="13" t="s">
        <v>86</v>
      </c>
      <c r="I8" s="15">
        <v>43921</v>
      </c>
      <c r="J8" s="8"/>
      <c r="K8" s="9" t="str">
        <f t="shared" si="0"/>
        <v>Easy Melt 60% cacao</v>
      </c>
      <c r="L8" s="9" t="s">
        <v>84</v>
      </c>
      <c r="M8" s="10">
        <v>15.96</v>
      </c>
      <c r="N8" s="10">
        <v>30.5</v>
      </c>
      <c r="O8" s="10">
        <v>13.8</v>
      </c>
      <c r="P8" s="9">
        <f t="shared" si="1"/>
        <v>16.7</v>
      </c>
      <c r="Q8" s="9">
        <f t="shared" si="2"/>
        <v>-0.73999999999999844</v>
      </c>
      <c r="R8" s="11">
        <f t="shared" si="3"/>
        <v>-4.6365914786967319E-2</v>
      </c>
    </row>
    <row r="9" spans="1:18" x14ac:dyDescent="0.25">
      <c r="A9" s="14" t="s">
        <v>36</v>
      </c>
      <c r="B9" s="13" t="s">
        <v>37</v>
      </c>
      <c r="C9" s="13" t="s">
        <v>38</v>
      </c>
      <c r="D9" s="19">
        <v>12.053000000000001</v>
      </c>
      <c r="E9" s="20" t="s">
        <v>19</v>
      </c>
      <c r="F9" s="19">
        <v>51</v>
      </c>
      <c r="G9" s="19">
        <v>37</v>
      </c>
      <c r="H9" s="13" t="s">
        <v>39</v>
      </c>
      <c r="I9" s="15">
        <v>43262</v>
      </c>
      <c r="J9" s="8"/>
      <c r="K9" s="9" t="str">
        <f t="shared" si="0"/>
        <v>Crème de lait 35% pasteurisée 1000 litres</v>
      </c>
      <c r="L9" s="9" t="s">
        <v>37</v>
      </c>
      <c r="M9" s="10">
        <v>12.053000000000001</v>
      </c>
      <c r="N9" s="10">
        <v>51</v>
      </c>
      <c r="O9" s="10">
        <v>37</v>
      </c>
      <c r="P9" s="9">
        <f t="shared" si="1"/>
        <v>14</v>
      </c>
      <c r="Q9" s="9">
        <f t="shared" si="2"/>
        <v>-1.9469999999999992</v>
      </c>
      <c r="R9" s="11">
        <f t="shared" si="3"/>
        <v>-0.16153654691777972</v>
      </c>
    </row>
    <row r="10" spans="1:18" x14ac:dyDescent="0.25">
      <c r="A10" s="14" t="s">
        <v>36</v>
      </c>
      <c r="B10" s="13" t="s">
        <v>43</v>
      </c>
      <c r="C10" s="13" t="s">
        <v>44</v>
      </c>
      <c r="D10" s="19">
        <v>84</v>
      </c>
      <c r="E10" s="20" t="s">
        <v>19</v>
      </c>
      <c r="F10" s="19">
        <v>90</v>
      </c>
      <c r="G10" s="19" t="s">
        <v>28</v>
      </c>
      <c r="H10" s="13" t="s">
        <v>87</v>
      </c>
      <c r="I10" s="15">
        <v>43286</v>
      </c>
      <c r="J10" s="8"/>
      <c r="K10" s="9" t="str">
        <f t="shared" si="0"/>
        <v>Lait entier pasteurisé 1000 litres</v>
      </c>
      <c r="L10" s="9" t="s">
        <v>43</v>
      </c>
      <c r="M10" s="10">
        <v>84</v>
      </c>
      <c r="N10" s="10">
        <v>90</v>
      </c>
      <c r="O10" s="10">
        <v>0</v>
      </c>
      <c r="P10" s="9">
        <f t="shared" si="1"/>
        <v>90</v>
      </c>
      <c r="Q10" s="9">
        <f t="shared" si="2"/>
        <v>-6</v>
      </c>
      <c r="R10" s="11">
        <f t="shared" si="3"/>
        <v>-7.1428571428571425E-2</v>
      </c>
    </row>
    <row r="11" spans="1:18" x14ac:dyDescent="0.25">
      <c r="A11" s="14"/>
      <c r="B11" s="13"/>
      <c r="C11" s="13"/>
      <c r="D11" s="19"/>
      <c r="E11" s="20"/>
      <c r="F11" s="19"/>
      <c r="G11" s="19"/>
      <c r="H11" s="13"/>
      <c r="I11" s="15"/>
      <c r="J11" s="8"/>
      <c r="K11" s="9" t="str">
        <f t="shared" si="0"/>
        <v/>
      </c>
      <c r="L11" s="9" t="s">
        <v>15</v>
      </c>
      <c r="M11" s="10"/>
      <c r="N11" s="10"/>
      <c r="O11" s="10"/>
      <c r="P11" s="9" t="str">
        <f t="shared" si="1"/>
        <v/>
      </c>
      <c r="Q11" s="9" t="str">
        <f t="shared" si="2"/>
        <v/>
      </c>
      <c r="R11" s="11" t="str">
        <f t="shared" si="3"/>
        <v/>
      </c>
    </row>
    <row r="12" spans="1:18" x14ac:dyDescent="0.25">
      <c r="A12" s="21"/>
      <c r="B12" s="22"/>
      <c r="C12" s="22"/>
      <c r="D12" s="19"/>
      <c r="E12" s="20"/>
      <c r="F12" s="19"/>
      <c r="G12" s="19"/>
      <c r="H12" s="22"/>
      <c r="I12" s="23"/>
      <c r="K12" s="9" t="str">
        <f t="shared" si="0"/>
        <v/>
      </c>
      <c r="P12" s="9" t="str">
        <f t="shared" si="1"/>
        <v/>
      </c>
      <c r="Q12" s="9" t="str">
        <f t="shared" si="2"/>
        <v/>
      </c>
      <c r="R12" s="11" t="str">
        <f t="shared" si="3"/>
        <v/>
      </c>
    </row>
    <row r="13" spans="1:18" x14ac:dyDescent="0.25">
      <c r="A13" s="21"/>
      <c r="B13" s="22"/>
      <c r="C13" s="22"/>
      <c r="D13" s="19"/>
      <c r="E13" s="20"/>
      <c r="F13" s="19"/>
      <c r="G13" s="19"/>
      <c r="H13" s="22"/>
      <c r="I13" s="23"/>
      <c r="K13" s="9" t="str">
        <f t="shared" si="0"/>
        <v/>
      </c>
      <c r="P13" s="9" t="str">
        <f t="shared" si="1"/>
        <v/>
      </c>
      <c r="Q13" s="9" t="str">
        <f t="shared" si="2"/>
        <v/>
      </c>
      <c r="R13" s="11" t="str">
        <f t="shared" si="3"/>
        <v/>
      </c>
    </row>
    <row r="14" spans="1:18" x14ac:dyDescent="0.25">
      <c r="A14" s="21"/>
      <c r="B14" s="22"/>
      <c r="C14" s="22"/>
      <c r="D14" s="19"/>
      <c r="E14" s="20"/>
      <c r="F14" s="19"/>
      <c r="G14" s="19"/>
      <c r="H14" s="22"/>
      <c r="I14" s="23"/>
      <c r="K14" s="9" t="str">
        <f t="shared" si="0"/>
        <v/>
      </c>
      <c r="P14" s="9" t="str">
        <f t="shared" si="1"/>
        <v/>
      </c>
      <c r="Q14" s="9" t="str">
        <f t="shared" si="2"/>
        <v/>
      </c>
      <c r="R14" s="11" t="str">
        <f t="shared" si="3"/>
        <v/>
      </c>
    </row>
    <row r="15" spans="1:18" x14ac:dyDescent="0.25">
      <c r="A15" s="21"/>
      <c r="B15" s="22"/>
      <c r="C15" s="22"/>
      <c r="D15" s="19"/>
      <c r="E15" s="20"/>
      <c r="F15" s="19"/>
      <c r="G15" s="19"/>
      <c r="H15" s="22"/>
      <c r="I15" s="23"/>
      <c r="K15" s="9" t="str">
        <f t="shared" si="0"/>
        <v/>
      </c>
      <c r="P15" s="9" t="str">
        <f t="shared" si="1"/>
        <v/>
      </c>
      <c r="Q15" s="9" t="str">
        <f t="shared" si="2"/>
        <v/>
      </c>
      <c r="R15" s="11" t="str">
        <f t="shared" si="3"/>
        <v/>
      </c>
    </row>
    <row r="16" spans="1:18" x14ac:dyDescent="0.25">
      <c r="A16" s="21"/>
      <c r="B16" s="22"/>
      <c r="C16" s="22"/>
      <c r="D16" s="19"/>
      <c r="E16" s="20"/>
      <c r="F16" s="19"/>
      <c r="G16" s="19"/>
      <c r="H16" s="22"/>
      <c r="I16" s="23"/>
      <c r="K16" s="9" t="str">
        <f>IFERROR(VLOOKUP(L16,B12:C29,2,0),"")</f>
        <v/>
      </c>
      <c r="P16" s="9" t="str">
        <f t="shared" si="1"/>
        <v/>
      </c>
      <c r="Q16" s="9" t="str">
        <f t="shared" si="2"/>
        <v/>
      </c>
      <c r="R16" s="11" t="str">
        <f t="shared" si="3"/>
        <v/>
      </c>
    </row>
    <row r="17" spans="1:18" x14ac:dyDescent="0.25">
      <c r="A17" s="21"/>
      <c r="B17" s="22"/>
      <c r="C17" s="22"/>
      <c r="D17" s="19"/>
      <c r="E17" s="20"/>
      <c r="F17" s="19"/>
      <c r="G17" s="19"/>
      <c r="H17" s="22"/>
      <c r="I17" s="23"/>
      <c r="K17" s="9" t="str">
        <f>IFERROR(VLOOKUP(L17,B12:C30,2,0),"")</f>
        <v/>
      </c>
      <c r="P17" s="9" t="str">
        <f t="shared" si="1"/>
        <v/>
      </c>
      <c r="Q17" s="9" t="str">
        <f t="shared" si="2"/>
        <v/>
      </c>
      <c r="R17" s="11" t="str">
        <f t="shared" si="3"/>
        <v/>
      </c>
    </row>
    <row r="18" spans="1:18" x14ac:dyDescent="0.25">
      <c r="A18" s="21"/>
      <c r="B18" s="22"/>
      <c r="C18" s="22"/>
      <c r="D18" s="19"/>
      <c r="E18" s="20"/>
      <c r="F18" s="19"/>
      <c r="G18" s="19"/>
      <c r="H18" s="22"/>
      <c r="I18" s="23"/>
      <c r="K18" s="9" t="str">
        <f>IFERROR(VLOOKUP(L18,B12:C31,2,0),"")</f>
        <v/>
      </c>
      <c r="P18" s="9" t="str">
        <f t="shared" si="1"/>
        <v/>
      </c>
      <c r="Q18" s="9" t="str">
        <f t="shared" si="2"/>
        <v/>
      </c>
      <c r="R18" s="11" t="str">
        <f t="shared" si="3"/>
        <v/>
      </c>
    </row>
    <row r="19" spans="1:18" x14ac:dyDescent="0.25">
      <c r="A19" s="21"/>
      <c r="B19" s="22"/>
      <c r="C19" s="22"/>
      <c r="D19" s="19"/>
      <c r="E19" s="20"/>
      <c r="F19" s="19"/>
      <c r="G19" s="19"/>
      <c r="H19" s="22"/>
      <c r="I19" s="23"/>
      <c r="K19" s="9" t="str">
        <f t="shared" ref="K19:K26" si="4">IFERROR(VLOOKUP(L19,B12:C32,2,0),"")</f>
        <v/>
      </c>
      <c r="P19" s="9" t="str">
        <f t="shared" si="1"/>
        <v/>
      </c>
      <c r="Q19" s="9" t="str">
        <f t="shared" si="2"/>
        <v/>
      </c>
      <c r="R19" s="11" t="str">
        <f t="shared" si="3"/>
        <v/>
      </c>
    </row>
    <row r="20" spans="1:18" x14ac:dyDescent="0.25">
      <c r="A20" s="21"/>
      <c r="B20" s="22"/>
      <c r="C20" s="22"/>
      <c r="D20" s="19"/>
      <c r="E20" s="20"/>
      <c r="F20" s="19"/>
      <c r="G20" s="19"/>
      <c r="H20" s="22"/>
      <c r="I20" s="23"/>
      <c r="K20" s="9" t="str">
        <f t="shared" si="4"/>
        <v/>
      </c>
      <c r="P20" s="9" t="str">
        <f t="shared" si="1"/>
        <v/>
      </c>
      <c r="Q20" s="9" t="str">
        <f t="shared" si="2"/>
        <v/>
      </c>
      <c r="R20" s="11" t="str">
        <f t="shared" si="3"/>
        <v/>
      </c>
    </row>
    <row r="21" spans="1:18" x14ac:dyDescent="0.25">
      <c r="A21" s="24"/>
      <c r="B21" s="25"/>
      <c r="C21" s="25"/>
      <c r="D21" s="26"/>
      <c r="E21" s="27"/>
      <c r="F21" s="26"/>
      <c r="G21" s="26"/>
      <c r="H21" s="25"/>
      <c r="I21" s="28"/>
      <c r="K21" s="9" t="str">
        <f t="shared" si="4"/>
        <v/>
      </c>
      <c r="P21" s="9" t="str">
        <f t="shared" si="1"/>
        <v/>
      </c>
      <c r="Q21" s="9" t="str">
        <f t="shared" si="2"/>
        <v/>
      </c>
      <c r="R21" s="11" t="str">
        <f t="shared" si="3"/>
        <v/>
      </c>
    </row>
    <row r="22" spans="1:18" x14ac:dyDescent="0.25">
      <c r="D22" s="6"/>
      <c r="E22" s="7"/>
      <c r="F22" s="6"/>
      <c r="G22" s="6"/>
      <c r="K22" s="9" t="str">
        <f t="shared" si="4"/>
        <v/>
      </c>
      <c r="P22" s="9" t="str">
        <f t="shared" si="1"/>
        <v/>
      </c>
      <c r="Q22" s="9" t="str">
        <f t="shared" si="2"/>
        <v/>
      </c>
      <c r="R22" s="11" t="str">
        <f t="shared" si="3"/>
        <v/>
      </c>
    </row>
    <row r="23" spans="1:18" x14ac:dyDescent="0.25">
      <c r="B23" s="29" t="s">
        <v>88</v>
      </c>
      <c r="D23" s="6"/>
      <c r="E23" s="7"/>
      <c r="F23" s="6"/>
      <c r="G23" s="6"/>
      <c r="K23" s="9" t="str">
        <f t="shared" si="4"/>
        <v/>
      </c>
      <c r="P23" s="9" t="str">
        <f t="shared" si="1"/>
        <v/>
      </c>
      <c r="Q23" s="9" t="str">
        <f t="shared" si="2"/>
        <v/>
      </c>
      <c r="R23" s="11" t="str">
        <f t="shared" si="3"/>
        <v/>
      </c>
    </row>
    <row r="24" spans="1:18" x14ac:dyDescent="0.25">
      <c r="D24" s="6"/>
      <c r="E24" s="7"/>
      <c r="F24" s="6"/>
      <c r="G24" s="6"/>
      <c r="K24" s="9" t="str">
        <f t="shared" si="4"/>
        <v/>
      </c>
      <c r="P24" s="9" t="str">
        <f t="shared" si="1"/>
        <v/>
      </c>
      <c r="Q24" s="9" t="str">
        <f t="shared" si="2"/>
        <v/>
      </c>
      <c r="R24" s="11" t="str">
        <f t="shared" si="3"/>
        <v/>
      </c>
    </row>
    <row r="25" spans="1:18" x14ac:dyDescent="0.25">
      <c r="D25" s="6"/>
      <c r="E25" s="7"/>
      <c r="F25" s="6"/>
      <c r="G25" s="6"/>
      <c r="K25" s="9" t="str">
        <f t="shared" si="4"/>
        <v/>
      </c>
      <c r="P25" s="9" t="str">
        <f t="shared" si="1"/>
        <v/>
      </c>
      <c r="Q25" s="9" t="str">
        <f t="shared" si="2"/>
        <v/>
      </c>
      <c r="R25" s="11" t="str">
        <f t="shared" si="3"/>
        <v/>
      </c>
    </row>
    <row r="26" spans="1:18" x14ac:dyDescent="0.25">
      <c r="D26" s="6"/>
      <c r="E26" s="7"/>
      <c r="F26" s="6"/>
      <c r="G26" s="6"/>
      <c r="K26" s="9" t="str">
        <f t="shared" si="4"/>
        <v/>
      </c>
      <c r="P26" s="9" t="str">
        <f t="shared" si="1"/>
        <v/>
      </c>
      <c r="Q26" s="9" t="str">
        <f t="shared" si="2"/>
        <v/>
      </c>
      <c r="R26" s="11" t="str">
        <f t="shared" si="3"/>
        <v/>
      </c>
    </row>
    <row r="27" spans="1:18" x14ac:dyDescent="0.25">
      <c r="D27" s="6"/>
      <c r="E27" s="7"/>
      <c r="F27" s="6"/>
      <c r="G27" s="6"/>
    </row>
    <row r="28" spans="1:18" x14ac:dyDescent="0.25">
      <c r="D28" s="6"/>
      <c r="E28" s="7"/>
      <c r="F28" s="6"/>
      <c r="G28" s="6"/>
    </row>
    <row r="29" spans="1:18" x14ac:dyDescent="0.25">
      <c r="D29" s="6"/>
      <c r="E29" s="7"/>
      <c r="F29" s="6"/>
      <c r="G29" s="6"/>
    </row>
    <row r="30" spans="1:18" x14ac:dyDescent="0.25">
      <c r="D30" s="6"/>
      <c r="E30" s="7"/>
      <c r="F30" s="6"/>
      <c r="G30" s="6"/>
    </row>
    <row r="31" spans="1:18" x14ac:dyDescent="0.25">
      <c r="D31" s="6"/>
      <c r="E31" s="7"/>
      <c r="F31" s="6"/>
      <c r="G31" s="6"/>
    </row>
    <row r="32" spans="1:18" x14ac:dyDescent="0.25">
      <c r="D32" s="6"/>
      <c r="E32" s="7"/>
      <c r="F32" s="6"/>
      <c r="G32" s="6"/>
    </row>
    <row r="33" spans="4:7" x14ac:dyDescent="0.25">
      <c r="D33" s="6"/>
      <c r="E33" s="7"/>
      <c r="F33" s="6"/>
      <c r="G33" s="6"/>
    </row>
    <row r="34" spans="4:7" x14ac:dyDescent="0.25">
      <c r="D34" s="6"/>
      <c r="E34" s="7"/>
      <c r="F34" s="6"/>
      <c r="G34" s="6"/>
    </row>
    <row r="35" spans="4:7" x14ac:dyDescent="0.25">
      <c r="D35" s="6"/>
      <c r="E35" s="7"/>
      <c r="F35" s="6"/>
      <c r="G35" s="6"/>
    </row>
    <row r="36" spans="4:7" x14ac:dyDescent="0.25">
      <c r="D36" s="6"/>
      <c r="E36" s="7"/>
      <c r="F36" s="6"/>
      <c r="G36" s="6"/>
    </row>
    <row r="37" spans="4:7" x14ac:dyDescent="0.25">
      <c r="D37" s="6"/>
      <c r="E37" s="7"/>
      <c r="F37" s="6"/>
      <c r="G37" s="6"/>
    </row>
    <row r="38" spans="4:7" x14ac:dyDescent="0.25">
      <c r="D38" s="6"/>
      <c r="E38" s="7"/>
      <c r="F38" s="6"/>
      <c r="G38" s="6"/>
    </row>
    <row r="39" spans="4:7" x14ac:dyDescent="0.25">
      <c r="D39" s="6"/>
      <c r="E39" s="7"/>
      <c r="F39" s="6"/>
      <c r="G39" s="6"/>
    </row>
    <row r="40" spans="4:7" x14ac:dyDescent="0.25">
      <c r="D40" s="6"/>
      <c r="E40" s="7"/>
      <c r="F40" s="6"/>
      <c r="G40" s="6"/>
    </row>
    <row r="41" spans="4:7" x14ac:dyDescent="0.25">
      <c r="D41" s="6"/>
      <c r="E41" s="7"/>
      <c r="F41" s="6"/>
      <c r="G41" s="6"/>
    </row>
    <row r="42" spans="4:7" x14ac:dyDescent="0.25">
      <c r="D42" s="6"/>
      <c r="E42" s="7"/>
      <c r="F42" s="6"/>
      <c r="G42" s="6"/>
    </row>
    <row r="43" spans="4:7" x14ac:dyDescent="0.25">
      <c r="D43" s="6"/>
      <c r="E43" s="7"/>
      <c r="F43" s="6"/>
      <c r="G43" s="6"/>
    </row>
    <row r="44" spans="4:7" x14ac:dyDescent="0.25">
      <c r="D44" s="6"/>
      <c r="E44" s="7"/>
      <c r="F44" s="6"/>
      <c r="G44" s="6"/>
    </row>
    <row r="45" spans="4:7" x14ac:dyDescent="0.25">
      <c r="D45" s="6"/>
      <c r="E45" s="7"/>
      <c r="F45" s="6"/>
      <c r="G45" s="6"/>
    </row>
    <row r="46" spans="4:7" x14ac:dyDescent="0.25">
      <c r="D46" s="6"/>
      <c r="E46" s="7"/>
      <c r="F46" s="6"/>
      <c r="G46" s="6"/>
    </row>
    <row r="47" spans="4:7" x14ac:dyDescent="0.25">
      <c r="D47" s="6"/>
      <c r="E47" s="7"/>
      <c r="F47" s="6"/>
      <c r="G47" s="6"/>
    </row>
    <row r="48" spans="4:7" x14ac:dyDescent="0.25">
      <c r="D48" s="6"/>
      <c r="E48" s="7"/>
      <c r="F48" s="6"/>
      <c r="G48" s="6"/>
    </row>
    <row r="49" spans="4:7" x14ac:dyDescent="0.25">
      <c r="D49" s="6"/>
      <c r="E49" s="7"/>
      <c r="F49" s="6"/>
      <c r="G49" s="6"/>
    </row>
    <row r="50" spans="4:7" x14ac:dyDescent="0.25">
      <c r="D50" s="6"/>
      <c r="E50" s="7"/>
      <c r="F50" s="6"/>
      <c r="G50" s="6"/>
    </row>
    <row r="51" spans="4:7" x14ac:dyDescent="0.25">
      <c r="D51" s="6"/>
      <c r="E51" s="7"/>
      <c r="F51" s="6"/>
      <c r="G51" s="6"/>
    </row>
    <row r="52" spans="4:7" x14ac:dyDescent="0.25">
      <c r="D52" s="6"/>
      <c r="E52" s="7"/>
      <c r="F52" s="6"/>
      <c r="G52" s="6"/>
    </row>
    <row r="53" spans="4:7" x14ac:dyDescent="0.25">
      <c r="D53" s="6"/>
      <c r="E53" s="7"/>
      <c r="F53" s="6"/>
      <c r="G53" s="6"/>
    </row>
    <row r="54" spans="4:7" x14ac:dyDescent="0.25">
      <c r="D54" s="6"/>
      <c r="E54" s="7"/>
      <c r="F54" s="6"/>
      <c r="G54" s="6"/>
    </row>
    <row r="55" spans="4:7" x14ac:dyDescent="0.25">
      <c r="D55" s="6"/>
      <c r="E55" s="7"/>
      <c r="F55" s="6"/>
      <c r="G55" s="6"/>
    </row>
    <row r="56" spans="4:7" x14ac:dyDescent="0.25">
      <c r="D56" s="6"/>
      <c r="E56" s="7"/>
      <c r="F56" s="6"/>
      <c r="G56" s="6"/>
    </row>
    <row r="57" spans="4:7" x14ac:dyDescent="0.25">
      <c r="D57" s="6"/>
      <c r="E57" s="7"/>
      <c r="F57" s="6"/>
      <c r="G57" s="6"/>
    </row>
    <row r="58" spans="4:7" x14ac:dyDescent="0.25">
      <c r="D58" s="6"/>
      <c r="E58" s="7"/>
      <c r="F58" s="6"/>
      <c r="G58" s="6"/>
    </row>
    <row r="59" spans="4:7" x14ac:dyDescent="0.25">
      <c r="D59" s="6"/>
      <c r="E59" s="7"/>
      <c r="F59" s="6"/>
      <c r="G59" s="6"/>
    </row>
    <row r="60" spans="4:7" x14ac:dyDescent="0.25">
      <c r="D60" s="6"/>
      <c r="E60" s="7"/>
      <c r="F60" s="6"/>
      <c r="G60" s="6"/>
    </row>
    <row r="61" spans="4:7" x14ac:dyDescent="0.25">
      <c r="D61" s="6"/>
      <c r="E61" s="7"/>
      <c r="F61" s="6"/>
      <c r="G61" s="6"/>
    </row>
    <row r="62" spans="4:7" x14ac:dyDescent="0.25">
      <c r="D62" s="6"/>
      <c r="E62" s="7"/>
      <c r="F62" s="6"/>
      <c r="G62" s="6"/>
    </row>
    <row r="63" spans="4:7" x14ac:dyDescent="0.25">
      <c r="D63" s="6"/>
      <c r="E63" s="7"/>
      <c r="F63" s="6"/>
      <c r="G63" s="6"/>
    </row>
    <row r="64" spans="4:7" x14ac:dyDescent="0.25">
      <c r="D64" s="6"/>
      <c r="E64" s="7"/>
      <c r="F64" s="6"/>
      <c r="G64" s="6"/>
    </row>
    <row r="65" spans="4:7" x14ac:dyDescent="0.25">
      <c r="D65" s="6"/>
      <c r="E65" s="7"/>
      <c r="F65" s="6"/>
      <c r="G65" s="6"/>
    </row>
    <row r="66" spans="4:7" x14ac:dyDescent="0.25">
      <c r="D66" s="6"/>
      <c r="E66" s="7"/>
      <c r="F66" s="6"/>
      <c r="G66" s="6"/>
    </row>
    <row r="67" spans="4:7" x14ac:dyDescent="0.25">
      <c r="D67" s="6"/>
      <c r="E67" s="7"/>
      <c r="F67" s="6"/>
      <c r="G67" s="6"/>
    </row>
    <row r="68" spans="4:7" x14ac:dyDescent="0.25">
      <c r="D68" s="6"/>
      <c r="E68" s="7"/>
      <c r="F68" s="6"/>
      <c r="G68" s="6"/>
    </row>
    <row r="69" spans="4:7" x14ac:dyDescent="0.25">
      <c r="D69" s="6"/>
      <c r="E69" s="7"/>
      <c r="F69" s="6"/>
      <c r="G69" s="6"/>
    </row>
    <row r="70" spans="4:7" x14ac:dyDescent="0.25">
      <c r="D70" s="6"/>
      <c r="E70" s="7"/>
      <c r="F70" s="6"/>
      <c r="G70" s="6"/>
    </row>
    <row r="71" spans="4:7" x14ac:dyDescent="0.25">
      <c r="D71" s="6"/>
      <c r="E71" s="7"/>
      <c r="F71" s="6"/>
      <c r="G71" s="6"/>
    </row>
    <row r="72" spans="4:7" x14ac:dyDescent="0.25">
      <c r="D72" s="6"/>
      <c r="E72" s="7"/>
      <c r="F72" s="6"/>
      <c r="G72" s="6"/>
    </row>
    <row r="73" spans="4:7" x14ac:dyDescent="0.25">
      <c r="D73" s="6"/>
      <c r="E73" s="7"/>
      <c r="F73" s="6"/>
      <c r="G73" s="6"/>
    </row>
    <row r="74" spans="4:7" x14ac:dyDescent="0.25">
      <c r="D74" s="6"/>
      <c r="E74" s="7"/>
      <c r="F74" s="6"/>
      <c r="G74" s="6"/>
    </row>
    <row r="75" spans="4:7" x14ac:dyDescent="0.25">
      <c r="D75" s="6"/>
      <c r="E75" s="7"/>
      <c r="F75" s="6"/>
      <c r="G75" s="6"/>
    </row>
    <row r="76" spans="4:7" x14ac:dyDescent="0.25">
      <c r="D76" s="6"/>
      <c r="E76" s="7"/>
      <c r="F76" s="6"/>
      <c r="G76" s="6"/>
    </row>
    <row r="77" spans="4:7" x14ac:dyDescent="0.25">
      <c r="D77" s="6"/>
      <c r="E77" s="7"/>
      <c r="F77" s="6"/>
      <c r="G77" s="6"/>
    </row>
    <row r="78" spans="4:7" x14ac:dyDescent="0.25">
      <c r="D78" s="6"/>
      <c r="E78" s="7"/>
      <c r="F78" s="6"/>
      <c r="G78" s="6"/>
    </row>
    <row r="79" spans="4:7" x14ac:dyDescent="0.25">
      <c r="D79" s="6"/>
      <c r="E79" s="7"/>
      <c r="F79" s="6"/>
      <c r="G79" s="6"/>
    </row>
    <row r="80" spans="4:7" x14ac:dyDescent="0.25">
      <c r="D80" s="6"/>
      <c r="E80" s="7"/>
      <c r="F80" s="6"/>
      <c r="G80" s="6"/>
    </row>
    <row r="81" spans="4:7" x14ac:dyDescent="0.25">
      <c r="D81" s="6"/>
      <c r="E81" s="7"/>
      <c r="F81" s="6"/>
      <c r="G81" s="6"/>
    </row>
    <row r="82" spans="4:7" x14ac:dyDescent="0.25">
      <c r="D82" s="6"/>
      <c r="E82" s="7"/>
      <c r="F82" s="6"/>
      <c r="G82" s="6"/>
    </row>
    <row r="83" spans="4:7" x14ac:dyDescent="0.25">
      <c r="D83" s="6"/>
      <c r="E83" s="7"/>
      <c r="F83" s="6"/>
      <c r="G83" s="6"/>
    </row>
    <row r="84" spans="4:7" x14ac:dyDescent="0.25">
      <c r="D84" s="6"/>
      <c r="E84" s="7"/>
      <c r="F84" s="6"/>
      <c r="G84" s="6"/>
    </row>
    <row r="85" spans="4:7" x14ac:dyDescent="0.25">
      <c r="D85" s="6"/>
      <c r="E85" s="7"/>
      <c r="F85" s="6"/>
      <c r="G85" s="6"/>
    </row>
    <row r="86" spans="4:7" x14ac:dyDescent="0.25">
      <c r="D86" s="6"/>
      <c r="E86" s="7"/>
      <c r="F86" s="6"/>
      <c r="G86" s="6"/>
    </row>
    <row r="87" spans="4:7" x14ac:dyDescent="0.25">
      <c r="D87" s="6"/>
      <c r="E87" s="7"/>
      <c r="F87" s="6"/>
      <c r="G87" s="6"/>
    </row>
    <row r="88" spans="4:7" x14ac:dyDescent="0.25">
      <c r="D88" s="6"/>
      <c r="E88" s="7"/>
      <c r="F88" s="6"/>
      <c r="G88" s="6"/>
    </row>
    <row r="89" spans="4:7" x14ac:dyDescent="0.25">
      <c r="D89" s="6"/>
      <c r="E89" s="7"/>
      <c r="F89" s="6"/>
      <c r="G89" s="6"/>
    </row>
    <row r="90" spans="4:7" x14ac:dyDescent="0.25">
      <c r="D90" s="6"/>
      <c r="E90" s="7"/>
      <c r="F90" s="6"/>
      <c r="G90" s="6"/>
    </row>
    <row r="91" spans="4:7" x14ac:dyDescent="0.25">
      <c r="D91" s="6"/>
      <c r="E91" s="7"/>
      <c r="F91" s="6"/>
      <c r="G91" s="6"/>
    </row>
    <row r="92" spans="4:7" x14ac:dyDescent="0.25">
      <c r="D92" s="6"/>
      <c r="E92" s="7"/>
      <c r="F92" s="6"/>
      <c r="G92" s="6"/>
    </row>
    <row r="93" spans="4:7" x14ac:dyDescent="0.25">
      <c r="D93" s="6"/>
      <c r="E93" s="7"/>
      <c r="F93" s="6"/>
      <c r="G93" s="6"/>
    </row>
    <row r="94" spans="4:7" x14ac:dyDescent="0.25">
      <c r="D94" s="6"/>
      <c r="E94" s="7"/>
      <c r="F94" s="6"/>
      <c r="G94" s="6"/>
    </row>
    <row r="95" spans="4:7" x14ac:dyDescent="0.25">
      <c r="D95" s="6"/>
      <c r="E95" s="7"/>
      <c r="F95" s="6"/>
      <c r="G95" s="6"/>
    </row>
    <row r="96" spans="4:7" x14ac:dyDescent="0.25">
      <c r="D96" s="6"/>
      <c r="E96" s="7"/>
      <c r="F96" s="6"/>
      <c r="G96" s="6"/>
    </row>
    <row r="97" spans="4:7" x14ac:dyDescent="0.25">
      <c r="D97" s="6"/>
      <c r="E97" s="7"/>
      <c r="F97" s="6"/>
      <c r="G97" s="6"/>
    </row>
    <row r="98" spans="4:7" x14ac:dyDescent="0.25">
      <c r="D98" s="6"/>
      <c r="E98" s="7"/>
      <c r="F98" s="6"/>
      <c r="G98" s="6"/>
    </row>
    <row r="99" spans="4:7" x14ac:dyDescent="0.25">
      <c r="D99" s="6"/>
      <c r="E99" s="7"/>
      <c r="F99" s="6"/>
      <c r="G99" s="6"/>
    </row>
    <row r="100" spans="4:7" x14ac:dyDescent="0.25">
      <c r="D100" s="6"/>
      <c r="E100" s="7"/>
      <c r="F100" s="6"/>
      <c r="G100" s="6"/>
    </row>
    <row r="101" spans="4:7" x14ac:dyDescent="0.25">
      <c r="D101" s="6"/>
      <c r="E101" s="7"/>
      <c r="F101" s="6"/>
      <c r="G101" s="6"/>
    </row>
    <row r="102" spans="4:7" x14ac:dyDescent="0.25">
      <c r="D102" s="6"/>
      <c r="E102" s="7"/>
      <c r="F102" s="6"/>
      <c r="G102" s="6"/>
    </row>
    <row r="103" spans="4:7" x14ac:dyDescent="0.25">
      <c r="D103" s="6"/>
      <c r="E103" s="7"/>
      <c r="F103" s="6"/>
      <c r="G103" s="6"/>
    </row>
    <row r="104" spans="4:7" x14ac:dyDescent="0.25">
      <c r="D104" s="6"/>
      <c r="E104" s="7"/>
      <c r="F104" s="6"/>
      <c r="G104" s="6"/>
    </row>
    <row r="105" spans="4:7" x14ac:dyDescent="0.25">
      <c r="D105" s="6"/>
      <c r="E105" s="7"/>
      <c r="F105" s="6"/>
      <c r="G105" s="6"/>
    </row>
    <row r="106" spans="4:7" x14ac:dyDescent="0.25">
      <c r="D106" s="6"/>
      <c r="E106" s="7"/>
      <c r="F106" s="6"/>
      <c r="G106" s="6"/>
    </row>
    <row r="107" spans="4:7" x14ac:dyDescent="0.25">
      <c r="D107" s="6"/>
      <c r="E107" s="7"/>
      <c r="F107" s="6"/>
      <c r="G107" s="6"/>
    </row>
    <row r="108" spans="4:7" x14ac:dyDescent="0.25">
      <c r="D108" s="6"/>
      <c r="E108" s="7"/>
      <c r="F108" s="6"/>
      <c r="G108" s="6"/>
    </row>
    <row r="109" spans="4:7" x14ac:dyDescent="0.25">
      <c r="D109" s="6"/>
      <c r="E109" s="7"/>
      <c r="F109" s="6"/>
      <c r="G109" s="6"/>
    </row>
    <row r="110" spans="4:7" x14ac:dyDescent="0.25">
      <c r="D110" s="6"/>
      <c r="E110" s="7"/>
      <c r="F110" s="6"/>
      <c r="G110" s="6"/>
    </row>
    <row r="111" spans="4:7" x14ac:dyDescent="0.25">
      <c r="D111" s="6"/>
      <c r="E111" s="7"/>
      <c r="F111" s="6"/>
      <c r="G111" s="6"/>
    </row>
    <row r="112" spans="4:7" x14ac:dyDescent="0.25">
      <c r="D112" s="6"/>
      <c r="E112" s="7"/>
      <c r="F112" s="6"/>
      <c r="G112" s="6"/>
    </row>
    <row r="113" spans="4:7" x14ac:dyDescent="0.25">
      <c r="D113" s="6"/>
      <c r="E113" s="7"/>
      <c r="F113" s="6"/>
      <c r="G113" s="6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5" name="Button 1">
              <controlPr defaultSize="0" print="0" autoFill="0" autoPict="0" macro="[0]!Create_sheet">
                <anchor moveWithCells="1" sizeWithCells="1">
                  <from>
                    <xdr:col>10</xdr:col>
                    <xdr:colOff>323850</xdr:colOff>
                    <xdr:row>11</xdr:row>
                    <xdr:rowOff>142875</xdr:rowOff>
                  </from>
                  <to>
                    <xdr:col>10</xdr:col>
                    <xdr:colOff>1952625</xdr:colOff>
                    <xdr:row>15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R113"/>
  <sheetViews>
    <sheetView zoomScale="80" zoomScaleNormal="80" workbookViewId="0">
      <selection activeCell="B24" sqref="B24"/>
    </sheetView>
  </sheetViews>
  <sheetFormatPr baseColWidth="10" defaultRowHeight="15" x14ac:dyDescent="0.25"/>
  <cols>
    <col min="1" max="1" width="4.5703125" customWidth="1"/>
    <col min="2" max="2" width="12.28515625" customWidth="1"/>
    <col min="3" max="3" width="7.140625" customWidth="1"/>
    <col min="4" max="4" width="5.5703125" customWidth="1"/>
    <col min="5" max="5" width="5.85546875" customWidth="1"/>
    <col min="6" max="6" width="6.140625" customWidth="1"/>
    <col min="7" max="7" width="6" customWidth="1"/>
    <col min="8" max="9" width="4.7109375" customWidth="1"/>
    <col min="10" max="10" width="3.7109375" style="12" customWidth="1"/>
    <col min="11" max="11" width="40.140625" bestFit="1" customWidth="1"/>
    <col min="12" max="12" width="14.7109375" bestFit="1" customWidth="1"/>
    <col min="13" max="13" width="9.42578125" bestFit="1" customWidth="1"/>
    <col min="14" max="14" width="17" bestFit="1" customWidth="1"/>
    <col min="15" max="15" width="17.42578125" bestFit="1" customWidth="1"/>
  </cols>
  <sheetData>
    <row r="1" spans="1:18" ht="60" x14ac:dyDescent="0.25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8" t="s">
        <v>8</v>
      </c>
      <c r="J1" s="2"/>
      <c r="K1" s="3" t="s">
        <v>2</v>
      </c>
      <c r="L1" s="4" t="s">
        <v>1</v>
      </c>
      <c r="M1" s="4" t="s">
        <v>9</v>
      </c>
      <c r="N1" s="4" t="s">
        <v>10</v>
      </c>
      <c r="O1" s="4" t="s">
        <v>11</v>
      </c>
      <c r="P1" s="3" t="s">
        <v>12</v>
      </c>
      <c r="Q1" s="3" t="s">
        <v>13</v>
      </c>
      <c r="R1" s="5" t="s">
        <v>14</v>
      </c>
    </row>
    <row r="2" spans="1:18" x14ac:dyDescent="0.25">
      <c r="A2" s="14" t="s">
        <v>16</v>
      </c>
      <c r="B2" s="13" t="s">
        <v>89</v>
      </c>
      <c r="C2" s="13" t="s">
        <v>90</v>
      </c>
      <c r="D2" s="19">
        <v>1.5640000000000001</v>
      </c>
      <c r="E2" s="20" t="s">
        <v>19</v>
      </c>
      <c r="F2" s="19">
        <v>6.6</v>
      </c>
      <c r="G2" s="19">
        <v>5</v>
      </c>
      <c r="H2" s="13" t="s">
        <v>46</v>
      </c>
      <c r="I2" s="15">
        <v>43342</v>
      </c>
      <c r="J2" s="8"/>
      <c r="K2" s="9" t="str">
        <f t="shared" ref="K2:K15" si="0">IFERROR(VLOOKUP(L2,$B$2:$C$15,2,0),"")</f>
        <v>Farine de Caroube (viscogum)</v>
      </c>
      <c r="L2" s="9" t="s">
        <v>89</v>
      </c>
      <c r="M2" s="10">
        <v>1.5640000000000001</v>
      </c>
      <c r="N2" s="10">
        <v>6.6</v>
      </c>
      <c r="O2" s="10">
        <v>5</v>
      </c>
      <c r="P2" s="9">
        <f t="shared" ref="P2:P26" si="1">IF(K2="","",N2-O2)</f>
        <v>1.5999999999999996</v>
      </c>
      <c r="Q2" s="9">
        <f t="shared" ref="Q2:Q26" si="2">IF(K2="","",M2-P2)</f>
        <v>-3.5999999999999588E-2</v>
      </c>
      <c r="R2" s="11">
        <f t="shared" ref="R2:R26" si="3">IF(K2="","",Q2/M2)</f>
        <v>-2.301790281329897E-2</v>
      </c>
    </row>
    <row r="3" spans="1:18" x14ac:dyDescent="0.25">
      <c r="A3" s="14" t="s">
        <v>16</v>
      </c>
      <c r="B3" s="13" t="s">
        <v>60</v>
      </c>
      <c r="C3" s="13" t="s">
        <v>61</v>
      </c>
      <c r="D3" s="19">
        <v>2.6349999999999998</v>
      </c>
      <c r="E3" s="20" t="s">
        <v>19</v>
      </c>
      <c r="F3" s="19">
        <v>22.6</v>
      </c>
      <c r="G3" s="19">
        <v>20.100000000000001</v>
      </c>
      <c r="H3" s="13" t="s">
        <v>32</v>
      </c>
      <c r="I3" s="15">
        <v>43631</v>
      </c>
      <c r="J3" s="8"/>
      <c r="K3" s="9" t="str">
        <f t="shared" si="0"/>
        <v>Farine de Caroube et Guar (Lygomme KHT 48)</v>
      </c>
      <c r="L3" s="9" t="s">
        <v>60</v>
      </c>
      <c r="M3" s="10">
        <v>2.6349999999999998</v>
      </c>
      <c r="N3" s="10">
        <v>22.6</v>
      </c>
      <c r="O3" s="10">
        <v>20.100000000000001</v>
      </c>
      <c r="P3" s="9">
        <f t="shared" si="1"/>
        <v>2.5</v>
      </c>
      <c r="Q3" s="9">
        <f t="shared" si="2"/>
        <v>0.13499999999999979</v>
      </c>
      <c r="R3" s="11">
        <f t="shared" si="3"/>
        <v>5.123339658444015E-2</v>
      </c>
    </row>
    <row r="4" spans="1:18" x14ac:dyDescent="0.25">
      <c r="A4" s="14" t="s">
        <v>16</v>
      </c>
      <c r="B4" s="13" t="s">
        <v>17</v>
      </c>
      <c r="C4" s="13" t="s">
        <v>18</v>
      </c>
      <c r="D4" s="19">
        <v>125.06100000000001</v>
      </c>
      <c r="E4" s="20" t="s">
        <v>19</v>
      </c>
      <c r="F4" s="19">
        <v>130.5</v>
      </c>
      <c r="G4" s="19">
        <v>6.6</v>
      </c>
      <c r="H4" s="13" t="s">
        <v>51</v>
      </c>
      <c r="I4" s="15">
        <v>43677</v>
      </c>
      <c r="J4" s="8"/>
      <c r="K4" s="9" t="str">
        <f t="shared" si="0"/>
        <v>Glucose déshydraté 1934</v>
      </c>
      <c r="L4" s="9" t="s">
        <v>17</v>
      </c>
      <c r="M4" s="10">
        <v>125.06100000000001</v>
      </c>
      <c r="N4" s="10">
        <v>130.5</v>
      </c>
      <c r="O4" s="10">
        <v>6.6</v>
      </c>
      <c r="P4" s="9">
        <f t="shared" si="1"/>
        <v>123.9</v>
      </c>
      <c r="Q4" s="9">
        <f t="shared" si="2"/>
        <v>1.1610000000000014</v>
      </c>
      <c r="R4" s="11">
        <f t="shared" si="3"/>
        <v>9.2834696668026104E-3</v>
      </c>
    </row>
    <row r="5" spans="1:18" x14ac:dyDescent="0.25">
      <c r="A5" s="14" t="s">
        <v>16</v>
      </c>
      <c r="B5" s="13" t="s">
        <v>23</v>
      </c>
      <c r="C5" s="13" t="s">
        <v>24</v>
      </c>
      <c r="D5" s="19">
        <v>246.31700000000001</v>
      </c>
      <c r="E5" s="20" t="s">
        <v>19</v>
      </c>
      <c r="F5" s="19">
        <v>264.3</v>
      </c>
      <c r="G5" s="19">
        <v>17.899999999999999</v>
      </c>
      <c r="H5" s="13" t="s">
        <v>25</v>
      </c>
      <c r="I5" s="15">
        <v>43966</v>
      </c>
      <c r="J5" s="8"/>
      <c r="K5" s="9" t="str">
        <f t="shared" si="0"/>
        <v>Sucre cristal</v>
      </c>
      <c r="L5" s="9" t="s">
        <v>23</v>
      </c>
      <c r="M5" s="10">
        <v>246.31700000000001</v>
      </c>
      <c r="N5" s="10">
        <v>264.3</v>
      </c>
      <c r="O5" s="10">
        <v>17.899999999999999</v>
      </c>
      <c r="P5" s="9">
        <f t="shared" si="1"/>
        <v>246.4</v>
      </c>
      <c r="Q5" s="9">
        <f t="shared" si="2"/>
        <v>-8.2999999999998408E-2</v>
      </c>
      <c r="R5" s="11">
        <f t="shared" si="3"/>
        <v>-3.3696415594538099E-4</v>
      </c>
    </row>
    <row r="6" spans="1:18" x14ac:dyDescent="0.25">
      <c r="A6" s="14" t="s">
        <v>16</v>
      </c>
      <c r="B6" s="13" t="s">
        <v>62</v>
      </c>
      <c r="C6" s="13" t="s">
        <v>63</v>
      </c>
      <c r="D6" s="19">
        <v>3.476</v>
      </c>
      <c r="E6" s="20" t="s">
        <v>19</v>
      </c>
      <c r="F6" s="19">
        <v>3.1</v>
      </c>
      <c r="G6" s="19" t="s">
        <v>28</v>
      </c>
      <c r="H6" s="13" t="s">
        <v>46</v>
      </c>
      <c r="I6" s="15">
        <v>43474</v>
      </c>
      <c r="J6" s="8"/>
      <c r="K6" s="9" t="str">
        <f t="shared" si="0"/>
        <v>Pectine (PECTIN 64010)</v>
      </c>
      <c r="L6" s="9" t="s">
        <v>62</v>
      </c>
      <c r="M6" s="10">
        <v>3.476</v>
      </c>
      <c r="N6" s="10">
        <v>28.1</v>
      </c>
      <c r="O6" s="10">
        <v>25</v>
      </c>
      <c r="P6" s="9">
        <f t="shared" si="1"/>
        <v>3.1000000000000014</v>
      </c>
      <c r="Q6" s="9">
        <f t="shared" si="2"/>
        <v>0.37599999999999856</v>
      </c>
      <c r="R6" s="11">
        <f t="shared" si="3"/>
        <v>0.10817031070195586</v>
      </c>
    </row>
    <row r="7" spans="1:18" x14ac:dyDescent="0.25">
      <c r="A7" s="14" t="s">
        <v>16</v>
      </c>
      <c r="B7" s="13" t="s">
        <v>62</v>
      </c>
      <c r="C7" s="13" t="s">
        <v>63</v>
      </c>
      <c r="D7" s="19" t="s">
        <v>28</v>
      </c>
      <c r="E7" s="20" t="s">
        <v>19</v>
      </c>
      <c r="F7" s="19">
        <v>25</v>
      </c>
      <c r="G7" s="19">
        <v>25</v>
      </c>
      <c r="H7" s="13" t="s">
        <v>32</v>
      </c>
      <c r="I7" s="15">
        <v>43708</v>
      </c>
      <c r="J7" s="8"/>
      <c r="K7" s="9" t="str">
        <f t="shared" si="0"/>
        <v>Protéine de pomme de terre (Solanic 306 P)</v>
      </c>
      <c r="L7" s="9" t="s">
        <v>91</v>
      </c>
      <c r="M7" s="10">
        <v>0.36499999999999999</v>
      </c>
      <c r="N7" s="10">
        <v>6.4</v>
      </c>
      <c r="O7" s="10">
        <v>6</v>
      </c>
      <c r="P7" s="9">
        <f t="shared" si="1"/>
        <v>0.40000000000000036</v>
      </c>
      <c r="Q7" s="9">
        <f t="shared" si="2"/>
        <v>-3.5000000000000364E-2</v>
      </c>
      <c r="R7" s="11">
        <f t="shared" si="3"/>
        <v>-9.5890410958905103E-2</v>
      </c>
    </row>
    <row r="8" spans="1:18" x14ac:dyDescent="0.25">
      <c r="A8" s="14" t="s">
        <v>16</v>
      </c>
      <c r="B8" s="13" t="s">
        <v>91</v>
      </c>
      <c r="C8" s="13" t="s">
        <v>92</v>
      </c>
      <c r="D8" s="19">
        <v>0.36499999999999999</v>
      </c>
      <c r="E8" s="20" t="s">
        <v>19</v>
      </c>
      <c r="F8" s="19">
        <v>6.4</v>
      </c>
      <c r="G8" s="19">
        <v>6</v>
      </c>
      <c r="H8" s="13" t="s">
        <v>50</v>
      </c>
      <c r="I8" s="15">
        <v>44901</v>
      </c>
      <c r="J8" s="8"/>
      <c r="K8" s="9" t="str">
        <f t="shared" si="0"/>
        <v>Purée de pêche non sucrée</v>
      </c>
      <c r="L8" s="9" t="s">
        <v>93</v>
      </c>
      <c r="M8" s="10">
        <v>441</v>
      </c>
      <c r="N8" s="10">
        <v>441</v>
      </c>
      <c r="O8" s="10">
        <v>0</v>
      </c>
      <c r="P8" s="9">
        <f t="shared" si="1"/>
        <v>441</v>
      </c>
      <c r="Q8" s="9">
        <f t="shared" si="2"/>
        <v>0</v>
      </c>
      <c r="R8" s="11">
        <f t="shared" si="3"/>
        <v>0</v>
      </c>
    </row>
    <row r="9" spans="1:18" x14ac:dyDescent="0.25">
      <c r="A9" s="14" t="s">
        <v>49</v>
      </c>
      <c r="B9" s="13" t="s">
        <v>93</v>
      </c>
      <c r="C9" s="13" t="s">
        <v>94</v>
      </c>
      <c r="D9" s="19">
        <v>441</v>
      </c>
      <c r="E9" s="20" t="s">
        <v>19</v>
      </c>
      <c r="F9" s="19">
        <v>441</v>
      </c>
      <c r="G9" s="19" t="s">
        <v>28</v>
      </c>
      <c r="H9" s="13" t="s">
        <v>95</v>
      </c>
      <c r="I9" s="15">
        <v>44080</v>
      </c>
      <c r="J9" s="8"/>
      <c r="K9" s="9" t="str">
        <f t="shared" si="0"/>
        <v>Purée de citron non sucrée</v>
      </c>
      <c r="L9" s="9" t="s">
        <v>64</v>
      </c>
      <c r="M9" s="10">
        <v>15.836</v>
      </c>
      <c r="N9" s="10">
        <v>17.899999999999999</v>
      </c>
      <c r="O9" s="10">
        <v>0</v>
      </c>
      <c r="P9" s="9">
        <f t="shared" si="1"/>
        <v>17.899999999999999</v>
      </c>
      <c r="Q9" s="9">
        <f t="shared" si="2"/>
        <v>-2.0639999999999983</v>
      </c>
      <c r="R9" s="11">
        <f t="shared" si="3"/>
        <v>-0.13033594342005547</v>
      </c>
    </row>
    <row r="10" spans="1:18" x14ac:dyDescent="0.25">
      <c r="A10" s="14" t="s">
        <v>49</v>
      </c>
      <c r="B10" s="13" t="s">
        <v>64</v>
      </c>
      <c r="C10" s="13" t="s">
        <v>65</v>
      </c>
      <c r="D10" s="19">
        <v>15.836</v>
      </c>
      <c r="E10" s="20" t="s">
        <v>19</v>
      </c>
      <c r="F10" s="19">
        <v>17.899999999999999</v>
      </c>
      <c r="G10" s="19" t="s">
        <v>28</v>
      </c>
      <c r="H10" s="13" t="s">
        <v>66</v>
      </c>
      <c r="I10" s="15">
        <v>43833</v>
      </c>
      <c r="J10" s="8"/>
      <c r="K10" s="9" t="str">
        <f t="shared" si="0"/>
        <v>Purée de poire williams non sucrée</v>
      </c>
      <c r="L10" s="9" t="s">
        <v>96</v>
      </c>
      <c r="M10" s="10">
        <v>441</v>
      </c>
      <c r="N10" s="10">
        <v>441</v>
      </c>
      <c r="O10" s="10">
        <v>0</v>
      </c>
      <c r="P10" s="9">
        <f t="shared" si="1"/>
        <v>441</v>
      </c>
      <c r="Q10" s="9">
        <f t="shared" si="2"/>
        <v>0</v>
      </c>
      <c r="R10" s="11">
        <f t="shared" si="3"/>
        <v>0</v>
      </c>
    </row>
    <row r="11" spans="1:18" x14ac:dyDescent="0.25">
      <c r="A11" s="14" t="s">
        <v>49</v>
      </c>
      <c r="B11" s="13" t="s">
        <v>96</v>
      </c>
      <c r="C11" s="13" t="s">
        <v>97</v>
      </c>
      <c r="D11" s="19">
        <v>441</v>
      </c>
      <c r="E11" s="20" t="s">
        <v>19</v>
      </c>
      <c r="F11" s="19">
        <v>441</v>
      </c>
      <c r="G11" s="19" t="s">
        <v>28</v>
      </c>
      <c r="H11" s="13" t="s">
        <v>98</v>
      </c>
      <c r="I11" s="15">
        <v>43722</v>
      </c>
      <c r="J11" s="8"/>
      <c r="K11" s="9" t="str">
        <f t="shared" si="0"/>
        <v>Purée d'Orange Sanguine non sucrée</v>
      </c>
      <c r="L11" s="9" t="s">
        <v>99</v>
      </c>
      <c r="M11" s="10">
        <v>340</v>
      </c>
      <c r="N11" s="10">
        <v>340</v>
      </c>
      <c r="O11" s="10">
        <v>0</v>
      </c>
      <c r="P11" s="9">
        <f t="shared" si="1"/>
        <v>340</v>
      </c>
      <c r="Q11" s="9">
        <f t="shared" si="2"/>
        <v>0</v>
      </c>
      <c r="R11" s="11">
        <f t="shared" si="3"/>
        <v>0</v>
      </c>
    </row>
    <row r="12" spans="1:18" x14ac:dyDescent="0.25">
      <c r="A12" s="21" t="s">
        <v>49</v>
      </c>
      <c r="B12" s="22" t="s">
        <v>99</v>
      </c>
      <c r="C12" s="22" t="s">
        <v>100</v>
      </c>
      <c r="D12" s="19">
        <v>340</v>
      </c>
      <c r="E12" s="20" t="s">
        <v>19</v>
      </c>
      <c r="F12" s="19">
        <v>340</v>
      </c>
      <c r="G12" s="19" t="s">
        <v>28</v>
      </c>
      <c r="H12" s="22" t="s">
        <v>101</v>
      </c>
      <c r="I12" s="23">
        <v>43803</v>
      </c>
      <c r="K12" s="9" t="str">
        <f t="shared" si="0"/>
        <v>Eau</v>
      </c>
      <c r="L12" s="9" t="s">
        <v>47</v>
      </c>
      <c r="M12" s="10">
        <v>259.41899999999998</v>
      </c>
      <c r="N12" s="10">
        <v>260</v>
      </c>
      <c r="O12" s="10">
        <v>0</v>
      </c>
      <c r="P12" s="9">
        <f t="shared" si="1"/>
        <v>260</v>
      </c>
      <c r="Q12" s="9">
        <f t="shared" si="2"/>
        <v>-0.58100000000001728</v>
      </c>
      <c r="R12" s="11">
        <f t="shared" si="3"/>
        <v>-2.2396200740887034E-3</v>
      </c>
    </row>
    <row r="13" spans="1:18" x14ac:dyDescent="0.25">
      <c r="A13" s="21"/>
      <c r="B13" s="22" t="s">
        <v>47</v>
      </c>
      <c r="C13" s="22" t="s">
        <v>48</v>
      </c>
      <c r="D13" s="19">
        <v>259.41899999999998</v>
      </c>
      <c r="E13" s="20" t="s">
        <v>19</v>
      </c>
      <c r="F13" s="19">
        <v>260</v>
      </c>
      <c r="G13" s="19" t="s">
        <v>28</v>
      </c>
      <c r="H13" s="22"/>
      <c r="I13" s="23"/>
      <c r="K13" s="9" t="str">
        <f t="shared" si="0"/>
        <v/>
      </c>
      <c r="L13" s="9" t="s">
        <v>15</v>
      </c>
      <c r="M13" s="10"/>
      <c r="N13" s="10"/>
      <c r="O13" s="10"/>
      <c r="P13" s="9" t="str">
        <f t="shared" si="1"/>
        <v/>
      </c>
      <c r="Q13" s="9" t="str">
        <f t="shared" si="2"/>
        <v/>
      </c>
      <c r="R13" s="11" t="str">
        <f t="shared" si="3"/>
        <v/>
      </c>
    </row>
    <row r="14" spans="1:18" x14ac:dyDescent="0.25">
      <c r="A14" s="21"/>
      <c r="B14" s="22"/>
      <c r="C14" s="22"/>
      <c r="D14" s="19"/>
      <c r="E14" s="20"/>
      <c r="F14" s="19"/>
      <c r="G14" s="19"/>
      <c r="H14" s="22"/>
      <c r="I14" s="23"/>
      <c r="K14" s="9" t="str">
        <f t="shared" si="0"/>
        <v/>
      </c>
      <c r="P14" s="9" t="str">
        <f t="shared" si="1"/>
        <v/>
      </c>
      <c r="Q14" s="9" t="str">
        <f t="shared" si="2"/>
        <v/>
      </c>
      <c r="R14" s="11" t="str">
        <f t="shared" si="3"/>
        <v/>
      </c>
    </row>
    <row r="15" spans="1:18" x14ac:dyDescent="0.25">
      <c r="A15" s="21"/>
      <c r="B15" s="22"/>
      <c r="C15" s="22"/>
      <c r="D15" s="19"/>
      <c r="E15" s="20"/>
      <c r="F15" s="19"/>
      <c r="G15" s="19"/>
      <c r="H15" s="22"/>
      <c r="I15" s="23"/>
      <c r="K15" s="9" t="str">
        <f t="shared" si="0"/>
        <v/>
      </c>
      <c r="P15" s="9" t="str">
        <f t="shared" si="1"/>
        <v/>
      </c>
      <c r="Q15" s="9" t="str">
        <f t="shared" si="2"/>
        <v/>
      </c>
      <c r="R15" s="11" t="str">
        <f t="shared" si="3"/>
        <v/>
      </c>
    </row>
    <row r="16" spans="1:18" x14ac:dyDescent="0.25">
      <c r="A16" s="21"/>
      <c r="B16" s="22"/>
      <c r="C16" s="22"/>
      <c r="D16" s="19"/>
      <c r="E16" s="20"/>
      <c r="F16" s="19"/>
      <c r="G16" s="19"/>
      <c r="H16" s="22"/>
      <c r="I16" s="23"/>
      <c r="K16" s="9" t="str">
        <f>IFERROR(VLOOKUP(L16,B12:C29,2,0),"")</f>
        <v/>
      </c>
      <c r="P16" s="9" t="str">
        <f t="shared" si="1"/>
        <v/>
      </c>
      <c r="Q16" s="9" t="str">
        <f t="shared" si="2"/>
        <v/>
      </c>
      <c r="R16" s="11" t="str">
        <f t="shared" si="3"/>
        <v/>
      </c>
    </row>
    <row r="17" spans="1:18" x14ac:dyDescent="0.25">
      <c r="A17" s="21"/>
      <c r="B17" s="22"/>
      <c r="C17" s="22"/>
      <c r="D17" s="19"/>
      <c r="E17" s="20"/>
      <c r="F17" s="19"/>
      <c r="G17" s="19"/>
      <c r="H17" s="22"/>
      <c r="I17" s="23"/>
      <c r="K17" s="9" t="str">
        <f>IFERROR(VLOOKUP(L17,B12:C30,2,0),"")</f>
        <v/>
      </c>
      <c r="P17" s="9" t="str">
        <f t="shared" si="1"/>
        <v/>
      </c>
      <c r="Q17" s="9" t="str">
        <f t="shared" si="2"/>
        <v/>
      </c>
      <c r="R17" s="11" t="str">
        <f t="shared" si="3"/>
        <v/>
      </c>
    </row>
    <row r="18" spans="1:18" x14ac:dyDescent="0.25">
      <c r="A18" s="21"/>
      <c r="B18" s="22"/>
      <c r="C18" s="22"/>
      <c r="D18" s="19"/>
      <c r="E18" s="20"/>
      <c r="F18" s="19"/>
      <c r="G18" s="19"/>
      <c r="H18" s="22"/>
      <c r="I18" s="23"/>
      <c r="K18" s="9" t="str">
        <f>IFERROR(VLOOKUP(L18,B12:C31,2,0),"")</f>
        <v/>
      </c>
      <c r="P18" s="9" t="str">
        <f t="shared" si="1"/>
        <v/>
      </c>
      <c r="Q18" s="9" t="str">
        <f t="shared" si="2"/>
        <v/>
      </c>
      <c r="R18" s="11" t="str">
        <f t="shared" si="3"/>
        <v/>
      </c>
    </row>
    <row r="19" spans="1:18" x14ac:dyDescent="0.25">
      <c r="A19" s="21"/>
      <c r="B19" s="22"/>
      <c r="C19" s="22"/>
      <c r="D19" s="19"/>
      <c r="E19" s="20"/>
      <c r="F19" s="19"/>
      <c r="G19" s="19"/>
      <c r="H19" s="22"/>
      <c r="I19" s="23"/>
      <c r="K19" s="9" t="str">
        <f t="shared" ref="K19:K26" si="4">IFERROR(VLOOKUP(L19,B12:C32,2,0),"")</f>
        <v/>
      </c>
      <c r="P19" s="9" t="str">
        <f t="shared" si="1"/>
        <v/>
      </c>
      <c r="Q19" s="9" t="str">
        <f t="shared" si="2"/>
        <v/>
      </c>
      <c r="R19" s="11" t="str">
        <f t="shared" si="3"/>
        <v/>
      </c>
    </row>
    <row r="20" spans="1:18" x14ac:dyDescent="0.25">
      <c r="A20" s="21"/>
      <c r="B20" s="22"/>
      <c r="C20" s="22"/>
      <c r="D20" s="19"/>
      <c r="E20" s="20"/>
      <c r="F20" s="19"/>
      <c r="G20" s="19"/>
      <c r="H20" s="22"/>
      <c r="I20" s="23"/>
      <c r="K20" s="9" t="str">
        <f t="shared" si="4"/>
        <v/>
      </c>
      <c r="P20" s="9" t="str">
        <f t="shared" si="1"/>
        <v/>
      </c>
      <c r="Q20" s="9" t="str">
        <f t="shared" si="2"/>
        <v/>
      </c>
      <c r="R20" s="11" t="str">
        <f t="shared" si="3"/>
        <v/>
      </c>
    </row>
    <row r="21" spans="1:18" x14ac:dyDescent="0.25">
      <c r="A21" s="24"/>
      <c r="B21" s="25"/>
      <c r="C21" s="25"/>
      <c r="D21" s="26"/>
      <c r="E21" s="27"/>
      <c r="F21" s="26"/>
      <c r="G21" s="26"/>
      <c r="H21" s="25"/>
      <c r="I21" s="28"/>
      <c r="K21" s="9" t="str">
        <f t="shared" si="4"/>
        <v/>
      </c>
      <c r="P21" s="9" t="str">
        <f t="shared" si="1"/>
        <v/>
      </c>
      <c r="Q21" s="9" t="str">
        <f t="shared" si="2"/>
        <v/>
      </c>
      <c r="R21" s="11" t="str">
        <f t="shared" si="3"/>
        <v/>
      </c>
    </row>
    <row r="22" spans="1:18" x14ac:dyDescent="0.25">
      <c r="D22" s="6"/>
      <c r="E22" s="7"/>
      <c r="F22" s="6"/>
      <c r="G22" s="6"/>
      <c r="K22" s="9" t="str">
        <f t="shared" si="4"/>
        <v/>
      </c>
      <c r="P22" s="9" t="str">
        <f t="shared" si="1"/>
        <v/>
      </c>
      <c r="Q22" s="9" t="str">
        <f t="shared" si="2"/>
        <v/>
      </c>
      <c r="R22" s="11" t="str">
        <f t="shared" si="3"/>
        <v/>
      </c>
    </row>
    <row r="23" spans="1:18" x14ac:dyDescent="0.25">
      <c r="B23" s="29" t="s">
        <v>102</v>
      </c>
      <c r="D23" s="6"/>
      <c r="E23" s="7"/>
      <c r="F23" s="6"/>
      <c r="G23" s="6"/>
      <c r="K23" s="9" t="str">
        <f t="shared" si="4"/>
        <v/>
      </c>
      <c r="P23" s="9" t="str">
        <f t="shared" si="1"/>
        <v/>
      </c>
      <c r="Q23" s="9" t="str">
        <f t="shared" si="2"/>
        <v/>
      </c>
      <c r="R23" s="11" t="str">
        <f t="shared" si="3"/>
        <v/>
      </c>
    </row>
    <row r="24" spans="1:18" x14ac:dyDescent="0.25">
      <c r="D24" s="6"/>
      <c r="E24" s="7"/>
      <c r="F24" s="6"/>
      <c r="G24" s="6"/>
      <c r="K24" s="9" t="str">
        <f t="shared" si="4"/>
        <v/>
      </c>
      <c r="P24" s="9" t="str">
        <f t="shared" si="1"/>
        <v/>
      </c>
      <c r="Q24" s="9" t="str">
        <f t="shared" si="2"/>
        <v/>
      </c>
      <c r="R24" s="11" t="str">
        <f t="shared" si="3"/>
        <v/>
      </c>
    </row>
    <row r="25" spans="1:18" x14ac:dyDescent="0.25">
      <c r="D25" s="6"/>
      <c r="E25" s="7"/>
      <c r="F25" s="6"/>
      <c r="G25" s="6"/>
      <c r="K25" s="9" t="str">
        <f t="shared" si="4"/>
        <v/>
      </c>
      <c r="P25" s="9" t="str">
        <f t="shared" si="1"/>
        <v/>
      </c>
      <c r="Q25" s="9" t="str">
        <f t="shared" si="2"/>
        <v/>
      </c>
      <c r="R25" s="11" t="str">
        <f t="shared" si="3"/>
        <v/>
      </c>
    </row>
    <row r="26" spans="1:18" x14ac:dyDescent="0.25">
      <c r="D26" s="6"/>
      <c r="E26" s="7"/>
      <c r="F26" s="6"/>
      <c r="G26" s="6"/>
      <c r="K26" s="9" t="str">
        <f t="shared" si="4"/>
        <v/>
      </c>
      <c r="P26" s="9" t="str">
        <f t="shared" si="1"/>
        <v/>
      </c>
      <c r="Q26" s="9" t="str">
        <f t="shared" si="2"/>
        <v/>
      </c>
      <c r="R26" s="11" t="str">
        <f t="shared" si="3"/>
        <v/>
      </c>
    </row>
    <row r="27" spans="1:18" x14ac:dyDescent="0.25">
      <c r="D27" s="6"/>
      <c r="E27" s="7"/>
      <c r="F27" s="6"/>
      <c r="G27" s="6"/>
    </row>
    <row r="28" spans="1:18" x14ac:dyDescent="0.25">
      <c r="D28" s="6"/>
      <c r="E28" s="7"/>
      <c r="F28" s="6"/>
      <c r="G28" s="6"/>
    </row>
    <row r="29" spans="1:18" x14ac:dyDescent="0.25">
      <c r="D29" s="6"/>
      <c r="E29" s="7"/>
      <c r="F29" s="6"/>
      <c r="G29" s="6"/>
    </row>
    <row r="30" spans="1:18" x14ac:dyDescent="0.25">
      <c r="D30" s="6"/>
      <c r="E30" s="7"/>
      <c r="F30" s="6"/>
      <c r="G30" s="6"/>
    </row>
    <row r="31" spans="1:18" x14ac:dyDescent="0.25">
      <c r="D31" s="6"/>
      <c r="E31" s="7"/>
      <c r="F31" s="6"/>
      <c r="G31" s="6"/>
    </row>
    <row r="32" spans="1:18" x14ac:dyDescent="0.25">
      <c r="D32" s="6"/>
      <c r="E32" s="7"/>
      <c r="F32" s="6"/>
      <c r="G32" s="6"/>
    </row>
    <row r="33" spans="4:7" x14ac:dyDescent="0.25">
      <c r="D33" s="6"/>
      <c r="E33" s="7"/>
      <c r="F33" s="6"/>
      <c r="G33" s="6"/>
    </row>
    <row r="34" spans="4:7" x14ac:dyDescent="0.25">
      <c r="D34" s="6"/>
      <c r="E34" s="7"/>
      <c r="F34" s="6"/>
      <c r="G34" s="6"/>
    </row>
    <row r="35" spans="4:7" x14ac:dyDescent="0.25">
      <c r="D35" s="6"/>
      <c r="E35" s="7"/>
      <c r="F35" s="6"/>
      <c r="G35" s="6"/>
    </row>
    <row r="36" spans="4:7" x14ac:dyDescent="0.25">
      <c r="D36" s="6"/>
      <c r="E36" s="7"/>
      <c r="F36" s="6"/>
      <c r="G36" s="6"/>
    </row>
    <row r="37" spans="4:7" x14ac:dyDescent="0.25">
      <c r="D37" s="6"/>
      <c r="E37" s="7"/>
      <c r="F37" s="6"/>
      <c r="G37" s="6"/>
    </row>
    <row r="38" spans="4:7" x14ac:dyDescent="0.25">
      <c r="D38" s="6"/>
      <c r="E38" s="7"/>
      <c r="F38" s="6"/>
      <c r="G38" s="6"/>
    </row>
    <row r="39" spans="4:7" x14ac:dyDescent="0.25">
      <c r="D39" s="6"/>
      <c r="E39" s="7"/>
      <c r="F39" s="6"/>
      <c r="G39" s="6"/>
    </row>
    <row r="40" spans="4:7" x14ac:dyDescent="0.25">
      <c r="D40" s="6"/>
      <c r="E40" s="7"/>
      <c r="F40" s="6"/>
      <c r="G40" s="6"/>
    </row>
    <row r="41" spans="4:7" x14ac:dyDescent="0.25">
      <c r="D41" s="6"/>
      <c r="E41" s="7"/>
      <c r="F41" s="6"/>
      <c r="G41" s="6"/>
    </row>
    <row r="42" spans="4:7" x14ac:dyDescent="0.25">
      <c r="D42" s="6"/>
      <c r="E42" s="7"/>
      <c r="F42" s="6"/>
      <c r="G42" s="6"/>
    </row>
    <row r="43" spans="4:7" x14ac:dyDescent="0.25">
      <c r="D43" s="6"/>
      <c r="E43" s="7"/>
      <c r="F43" s="6"/>
      <c r="G43" s="6"/>
    </row>
    <row r="44" spans="4:7" x14ac:dyDescent="0.25">
      <c r="D44" s="6"/>
      <c r="E44" s="7"/>
      <c r="F44" s="6"/>
      <c r="G44" s="6"/>
    </row>
    <row r="45" spans="4:7" x14ac:dyDescent="0.25">
      <c r="D45" s="6"/>
      <c r="E45" s="7"/>
      <c r="F45" s="6"/>
      <c r="G45" s="6"/>
    </row>
    <row r="46" spans="4:7" x14ac:dyDescent="0.25">
      <c r="D46" s="6"/>
      <c r="E46" s="7"/>
      <c r="F46" s="6"/>
      <c r="G46" s="6"/>
    </row>
    <row r="47" spans="4:7" x14ac:dyDescent="0.25">
      <c r="D47" s="6"/>
      <c r="E47" s="7"/>
      <c r="F47" s="6"/>
      <c r="G47" s="6"/>
    </row>
    <row r="48" spans="4:7" x14ac:dyDescent="0.25">
      <c r="D48" s="6"/>
      <c r="E48" s="7"/>
      <c r="F48" s="6"/>
      <c r="G48" s="6"/>
    </row>
    <row r="49" spans="4:7" x14ac:dyDescent="0.25">
      <c r="D49" s="6"/>
      <c r="E49" s="7"/>
      <c r="F49" s="6"/>
      <c r="G49" s="6"/>
    </row>
    <row r="50" spans="4:7" x14ac:dyDescent="0.25">
      <c r="D50" s="6"/>
      <c r="E50" s="7"/>
      <c r="F50" s="6"/>
      <c r="G50" s="6"/>
    </row>
    <row r="51" spans="4:7" x14ac:dyDescent="0.25">
      <c r="D51" s="6"/>
      <c r="E51" s="7"/>
      <c r="F51" s="6"/>
      <c r="G51" s="6"/>
    </row>
    <row r="52" spans="4:7" x14ac:dyDescent="0.25">
      <c r="D52" s="6"/>
      <c r="E52" s="7"/>
      <c r="F52" s="6"/>
      <c r="G52" s="6"/>
    </row>
    <row r="53" spans="4:7" x14ac:dyDescent="0.25">
      <c r="D53" s="6"/>
      <c r="E53" s="7"/>
      <c r="F53" s="6"/>
      <c r="G53" s="6"/>
    </row>
    <row r="54" spans="4:7" x14ac:dyDescent="0.25">
      <c r="D54" s="6"/>
      <c r="E54" s="7"/>
      <c r="F54" s="6"/>
      <c r="G54" s="6"/>
    </row>
    <row r="55" spans="4:7" x14ac:dyDescent="0.25">
      <c r="D55" s="6"/>
      <c r="E55" s="7"/>
      <c r="F55" s="6"/>
      <c r="G55" s="6"/>
    </row>
    <row r="56" spans="4:7" x14ac:dyDescent="0.25">
      <c r="D56" s="6"/>
      <c r="E56" s="7"/>
      <c r="F56" s="6"/>
      <c r="G56" s="6"/>
    </row>
    <row r="57" spans="4:7" x14ac:dyDescent="0.25">
      <c r="D57" s="6"/>
      <c r="E57" s="7"/>
      <c r="F57" s="6"/>
      <c r="G57" s="6"/>
    </row>
    <row r="58" spans="4:7" x14ac:dyDescent="0.25">
      <c r="D58" s="6"/>
      <c r="E58" s="7"/>
      <c r="F58" s="6"/>
      <c r="G58" s="6"/>
    </row>
    <row r="59" spans="4:7" x14ac:dyDescent="0.25">
      <c r="D59" s="6"/>
      <c r="E59" s="7"/>
      <c r="F59" s="6"/>
      <c r="G59" s="6"/>
    </row>
    <row r="60" spans="4:7" x14ac:dyDescent="0.25">
      <c r="D60" s="6"/>
      <c r="E60" s="7"/>
      <c r="F60" s="6"/>
      <c r="G60" s="6"/>
    </row>
    <row r="61" spans="4:7" x14ac:dyDescent="0.25">
      <c r="D61" s="6"/>
      <c r="E61" s="7"/>
      <c r="F61" s="6"/>
      <c r="G61" s="6"/>
    </row>
    <row r="62" spans="4:7" x14ac:dyDescent="0.25">
      <c r="D62" s="6"/>
      <c r="E62" s="7"/>
      <c r="F62" s="6"/>
      <c r="G62" s="6"/>
    </row>
    <row r="63" spans="4:7" x14ac:dyDescent="0.25">
      <c r="D63" s="6"/>
      <c r="E63" s="7"/>
      <c r="F63" s="6"/>
      <c r="G63" s="6"/>
    </row>
    <row r="64" spans="4:7" x14ac:dyDescent="0.25">
      <c r="D64" s="6"/>
      <c r="E64" s="7"/>
      <c r="F64" s="6"/>
      <c r="G64" s="6"/>
    </row>
    <row r="65" spans="4:7" x14ac:dyDescent="0.25">
      <c r="D65" s="6"/>
      <c r="E65" s="7"/>
      <c r="F65" s="6"/>
      <c r="G65" s="6"/>
    </row>
    <row r="66" spans="4:7" x14ac:dyDescent="0.25">
      <c r="D66" s="6"/>
      <c r="E66" s="7"/>
      <c r="F66" s="6"/>
      <c r="G66" s="6"/>
    </row>
    <row r="67" spans="4:7" x14ac:dyDescent="0.25">
      <c r="D67" s="6"/>
      <c r="E67" s="7"/>
      <c r="F67" s="6"/>
      <c r="G67" s="6"/>
    </row>
    <row r="68" spans="4:7" x14ac:dyDescent="0.25">
      <c r="D68" s="6"/>
      <c r="E68" s="7"/>
      <c r="F68" s="6"/>
      <c r="G68" s="6"/>
    </row>
    <row r="69" spans="4:7" x14ac:dyDescent="0.25">
      <c r="D69" s="6"/>
      <c r="E69" s="7"/>
      <c r="F69" s="6"/>
      <c r="G69" s="6"/>
    </row>
    <row r="70" spans="4:7" x14ac:dyDescent="0.25">
      <c r="D70" s="6"/>
      <c r="E70" s="7"/>
      <c r="F70" s="6"/>
      <c r="G70" s="6"/>
    </row>
    <row r="71" spans="4:7" x14ac:dyDescent="0.25">
      <c r="D71" s="6"/>
      <c r="E71" s="7"/>
      <c r="F71" s="6"/>
      <c r="G71" s="6"/>
    </row>
    <row r="72" spans="4:7" x14ac:dyDescent="0.25">
      <c r="D72" s="6"/>
      <c r="E72" s="7"/>
      <c r="F72" s="6"/>
      <c r="G72" s="6"/>
    </row>
    <row r="73" spans="4:7" x14ac:dyDescent="0.25">
      <c r="D73" s="6"/>
      <c r="E73" s="7"/>
      <c r="F73" s="6"/>
      <c r="G73" s="6"/>
    </row>
    <row r="74" spans="4:7" x14ac:dyDescent="0.25">
      <c r="D74" s="6"/>
      <c r="E74" s="7"/>
      <c r="F74" s="6"/>
      <c r="G74" s="6"/>
    </row>
    <row r="75" spans="4:7" x14ac:dyDescent="0.25">
      <c r="D75" s="6"/>
      <c r="E75" s="7"/>
      <c r="F75" s="6"/>
      <c r="G75" s="6"/>
    </row>
    <row r="76" spans="4:7" x14ac:dyDescent="0.25">
      <c r="D76" s="6"/>
      <c r="E76" s="7"/>
      <c r="F76" s="6"/>
      <c r="G76" s="6"/>
    </row>
    <row r="77" spans="4:7" x14ac:dyDescent="0.25">
      <c r="D77" s="6"/>
      <c r="E77" s="7"/>
      <c r="F77" s="6"/>
      <c r="G77" s="6"/>
    </row>
    <row r="78" spans="4:7" x14ac:dyDescent="0.25">
      <c r="D78" s="6"/>
      <c r="E78" s="7"/>
      <c r="F78" s="6"/>
      <c r="G78" s="6"/>
    </row>
    <row r="79" spans="4:7" x14ac:dyDescent="0.25">
      <c r="D79" s="6"/>
      <c r="E79" s="7"/>
      <c r="F79" s="6"/>
      <c r="G79" s="6"/>
    </row>
    <row r="80" spans="4:7" x14ac:dyDescent="0.25">
      <c r="D80" s="6"/>
      <c r="E80" s="7"/>
      <c r="F80" s="6"/>
      <c r="G80" s="6"/>
    </row>
    <row r="81" spans="4:7" x14ac:dyDescent="0.25">
      <c r="D81" s="6"/>
      <c r="E81" s="7"/>
      <c r="F81" s="6"/>
      <c r="G81" s="6"/>
    </row>
    <row r="82" spans="4:7" x14ac:dyDescent="0.25">
      <c r="D82" s="6"/>
      <c r="E82" s="7"/>
      <c r="F82" s="6"/>
      <c r="G82" s="6"/>
    </row>
    <row r="83" spans="4:7" x14ac:dyDescent="0.25">
      <c r="D83" s="6"/>
      <c r="E83" s="7"/>
      <c r="F83" s="6"/>
      <c r="G83" s="6"/>
    </row>
    <row r="84" spans="4:7" x14ac:dyDescent="0.25">
      <c r="D84" s="6"/>
      <c r="E84" s="7"/>
      <c r="F84" s="6"/>
      <c r="G84" s="6"/>
    </row>
    <row r="85" spans="4:7" x14ac:dyDescent="0.25">
      <c r="D85" s="6"/>
      <c r="E85" s="7"/>
      <c r="F85" s="6"/>
      <c r="G85" s="6"/>
    </row>
    <row r="86" spans="4:7" x14ac:dyDescent="0.25">
      <c r="D86" s="6"/>
      <c r="E86" s="7"/>
      <c r="F86" s="6"/>
      <c r="G86" s="6"/>
    </row>
    <row r="87" spans="4:7" x14ac:dyDescent="0.25">
      <c r="D87" s="6"/>
      <c r="E87" s="7"/>
      <c r="F87" s="6"/>
      <c r="G87" s="6"/>
    </row>
    <row r="88" spans="4:7" x14ac:dyDescent="0.25">
      <c r="D88" s="6"/>
      <c r="E88" s="7"/>
      <c r="F88" s="6"/>
      <c r="G88" s="6"/>
    </row>
    <row r="89" spans="4:7" x14ac:dyDescent="0.25">
      <c r="D89" s="6"/>
      <c r="E89" s="7"/>
      <c r="F89" s="6"/>
      <c r="G89" s="6"/>
    </row>
    <row r="90" spans="4:7" x14ac:dyDescent="0.25">
      <c r="D90" s="6"/>
      <c r="E90" s="7"/>
      <c r="F90" s="6"/>
      <c r="G90" s="6"/>
    </row>
    <row r="91" spans="4:7" x14ac:dyDescent="0.25">
      <c r="D91" s="6"/>
      <c r="E91" s="7"/>
      <c r="F91" s="6"/>
      <c r="G91" s="6"/>
    </row>
    <row r="92" spans="4:7" x14ac:dyDescent="0.25">
      <c r="D92" s="6"/>
      <c r="E92" s="7"/>
      <c r="F92" s="6"/>
      <c r="G92" s="6"/>
    </row>
    <row r="93" spans="4:7" x14ac:dyDescent="0.25">
      <c r="D93" s="6"/>
      <c r="E93" s="7"/>
      <c r="F93" s="6"/>
      <c r="G93" s="6"/>
    </row>
    <row r="94" spans="4:7" x14ac:dyDescent="0.25">
      <c r="D94" s="6"/>
      <c r="E94" s="7"/>
      <c r="F94" s="6"/>
      <c r="G94" s="6"/>
    </row>
    <row r="95" spans="4:7" x14ac:dyDescent="0.25">
      <c r="D95" s="6"/>
      <c r="E95" s="7"/>
      <c r="F95" s="6"/>
      <c r="G95" s="6"/>
    </row>
    <row r="96" spans="4:7" x14ac:dyDescent="0.25">
      <c r="D96" s="6"/>
      <c r="E96" s="7"/>
      <c r="F96" s="6"/>
      <c r="G96" s="6"/>
    </row>
    <row r="97" spans="4:7" x14ac:dyDescent="0.25">
      <c r="D97" s="6"/>
      <c r="E97" s="7"/>
      <c r="F97" s="6"/>
      <c r="G97" s="6"/>
    </row>
    <row r="98" spans="4:7" x14ac:dyDescent="0.25">
      <c r="D98" s="6"/>
      <c r="E98" s="7"/>
      <c r="F98" s="6"/>
      <c r="G98" s="6"/>
    </row>
    <row r="99" spans="4:7" x14ac:dyDescent="0.25">
      <c r="D99" s="6"/>
      <c r="E99" s="7"/>
      <c r="F99" s="6"/>
      <c r="G99" s="6"/>
    </row>
    <row r="100" spans="4:7" x14ac:dyDescent="0.25">
      <c r="D100" s="6"/>
      <c r="E100" s="7"/>
      <c r="F100" s="6"/>
      <c r="G100" s="6"/>
    </row>
    <row r="101" spans="4:7" x14ac:dyDescent="0.25">
      <c r="D101" s="6"/>
      <c r="E101" s="7"/>
      <c r="F101" s="6"/>
      <c r="G101" s="6"/>
    </row>
    <row r="102" spans="4:7" x14ac:dyDescent="0.25">
      <c r="D102" s="6"/>
      <c r="E102" s="7"/>
      <c r="F102" s="6"/>
      <c r="G102" s="6"/>
    </row>
    <row r="103" spans="4:7" x14ac:dyDescent="0.25">
      <c r="D103" s="6"/>
      <c r="E103" s="7"/>
      <c r="F103" s="6"/>
      <c r="G103" s="6"/>
    </row>
    <row r="104" spans="4:7" x14ac:dyDescent="0.25">
      <c r="D104" s="6"/>
      <c r="E104" s="7"/>
      <c r="F104" s="6"/>
      <c r="G104" s="6"/>
    </row>
    <row r="105" spans="4:7" x14ac:dyDescent="0.25">
      <c r="D105" s="6"/>
      <c r="E105" s="7"/>
      <c r="F105" s="6"/>
      <c r="G105" s="6"/>
    </row>
    <row r="106" spans="4:7" x14ac:dyDescent="0.25">
      <c r="D106" s="6"/>
      <c r="E106" s="7"/>
      <c r="F106" s="6"/>
      <c r="G106" s="6"/>
    </row>
    <row r="107" spans="4:7" x14ac:dyDescent="0.25">
      <c r="D107" s="6"/>
      <c r="E107" s="7"/>
      <c r="F107" s="6"/>
      <c r="G107" s="6"/>
    </row>
    <row r="108" spans="4:7" x14ac:dyDescent="0.25">
      <c r="D108" s="6"/>
      <c r="E108" s="7"/>
      <c r="F108" s="6"/>
      <c r="G108" s="6"/>
    </row>
    <row r="109" spans="4:7" x14ac:dyDescent="0.25">
      <c r="D109" s="6"/>
      <c r="E109" s="7"/>
      <c r="F109" s="6"/>
      <c r="G109" s="6"/>
    </row>
    <row r="110" spans="4:7" x14ac:dyDescent="0.25">
      <c r="D110" s="6"/>
      <c r="E110" s="7"/>
      <c r="F110" s="6"/>
      <c r="G110" s="6"/>
    </row>
    <row r="111" spans="4:7" x14ac:dyDescent="0.25">
      <c r="D111" s="6"/>
      <c r="E111" s="7"/>
      <c r="F111" s="6"/>
      <c r="G111" s="6"/>
    </row>
    <row r="112" spans="4:7" x14ac:dyDescent="0.25">
      <c r="D112" s="6"/>
      <c r="E112" s="7"/>
      <c r="F112" s="6"/>
      <c r="G112" s="6"/>
    </row>
    <row r="113" spans="4:7" x14ac:dyDescent="0.25">
      <c r="D113" s="6"/>
      <c r="E113" s="7"/>
      <c r="F113" s="6"/>
      <c r="G113" s="6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5" name="Button 1">
              <controlPr defaultSize="0" print="0" autoFill="0" autoPict="0" macro="[0]!Create_sheet">
                <anchor moveWithCells="1" sizeWithCells="1">
                  <from>
                    <xdr:col>10</xdr:col>
                    <xdr:colOff>323850</xdr:colOff>
                    <xdr:row>14</xdr:row>
                    <xdr:rowOff>123825</xdr:rowOff>
                  </from>
                  <to>
                    <xdr:col>10</xdr:col>
                    <xdr:colOff>1952625</xdr:colOff>
                    <xdr:row>18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R113"/>
  <sheetViews>
    <sheetView zoomScale="80" zoomScaleNormal="80" workbookViewId="0">
      <selection activeCell="M20" sqref="M20"/>
    </sheetView>
  </sheetViews>
  <sheetFormatPr baseColWidth="10" defaultRowHeight="15" x14ac:dyDescent="0.25"/>
  <cols>
    <col min="1" max="1" width="4.5703125" customWidth="1"/>
    <col min="2" max="2" width="12.28515625" customWidth="1"/>
    <col min="3" max="3" width="7.140625" customWidth="1"/>
    <col min="4" max="4" width="5.5703125" customWidth="1"/>
    <col min="5" max="5" width="5.85546875" customWidth="1"/>
    <col min="6" max="6" width="6.140625" customWidth="1"/>
    <col min="7" max="7" width="6" customWidth="1"/>
    <col min="8" max="9" width="4.7109375" customWidth="1"/>
    <col min="10" max="10" width="3.7109375" style="12" customWidth="1"/>
    <col min="11" max="11" width="40.140625" bestFit="1" customWidth="1"/>
    <col min="12" max="12" width="15.85546875" bestFit="1" customWidth="1"/>
    <col min="13" max="13" width="9.85546875" bestFit="1" customWidth="1"/>
    <col min="14" max="14" width="17.140625" bestFit="1" customWidth="1"/>
    <col min="15" max="15" width="17.7109375" bestFit="1" customWidth="1"/>
  </cols>
  <sheetData>
    <row r="1" spans="1:18" ht="60" x14ac:dyDescent="0.25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8" t="s">
        <v>8</v>
      </c>
      <c r="J1" s="2"/>
      <c r="K1" s="3" t="s">
        <v>2</v>
      </c>
      <c r="L1" s="4" t="s">
        <v>1</v>
      </c>
      <c r="M1" s="4" t="s">
        <v>9</v>
      </c>
      <c r="N1" s="4" t="s">
        <v>10</v>
      </c>
      <c r="O1" s="4" t="s">
        <v>11</v>
      </c>
      <c r="P1" s="3" t="s">
        <v>12</v>
      </c>
      <c r="Q1" s="3" t="s">
        <v>13</v>
      </c>
      <c r="R1" s="5" t="s">
        <v>14</v>
      </c>
    </row>
    <row r="2" spans="1:18" x14ac:dyDescent="0.25">
      <c r="A2" s="14" t="s">
        <v>16</v>
      </c>
      <c r="B2" s="13" t="s">
        <v>89</v>
      </c>
      <c r="C2" s="13" t="s">
        <v>90</v>
      </c>
      <c r="D2" s="19">
        <v>6.12</v>
      </c>
      <c r="E2" s="20" t="s">
        <v>19</v>
      </c>
      <c r="F2" s="19">
        <v>30</v>
      </c>
      <c r="G2" s="19">
        <v>23.9</v>
      </c>
      <c r="H2" s="13" t="s">
        <v>46</v>
      </c>
      <c r="I2" s="15">
        <v>43342</v>
      </c>
      <c r="J2" s="8"/>
      <c r="K2" s="9" t="str">
        <f t="shared" ref="K2:K15" si="0">IFERROR(VLOOKUP(L2,$B$2:$C$15,2,0),"")</f>
        <v>Farine de Caroube (viscogum)</v>
      </c>
      <c r="L2" s="9" t="s">
        <v>89</v>
      </c>
      <c r="M2" s="10">
        <v>6.12</v>
      </c>
      <c r="N2" s="10">
        <v>30</v>
      </c>
      <c r="O2" s="10">
        <v>23.9</v>
      </c>
      <c r="P2" s="9">
        <f t="shared" ref="P2:P26" si="1">IF(K2="","",N2-O2)</f>
        <v>6.1000000000000014</v>
      </c>
      <c r="Q2" s="9">
        <f t="shared" ref="Q2:Q26" si="2">IF(K2="","",M2-P2)</f>
        <v>1.9999999999998685E-2</v>
      </c>
      <c r="R2" s="11">
        <f t="shared" ref="R2:R26" si="3">IF(K2="","",Q2/M2)</f>
        <v>3.2679738562089353E-3</v>
      </c>
    </row>
    <row r="3" spans="1:18" x14ac:dyDescent="0.25">
      <c r="A3" s="14" t="s">
        <v>16</v>
      </c>
      <c r="B3" s="13" t="s">
        <v>17</v>
      </c>
      <c r="C3" s="13" t="s">
        <v>18</v>
      </c>
      <c r="D3" s="19">
        <v>138.827</v>
      </c>
      <c r="E3" s="20" t="s">
        <v>19</v>
      </c>
      <c r="F3" s="19">
        <v>156.6</v>
      </c>
      <c r="G3" s="19">
        <v>18</v>
      </c>
      <c r="H3" s="13" t="s">
        <v>51</v>
      </c>
      <c r="I3" s="15">
        <v>43677</v>
      </c>
      <c r="J3" s="8"/>
      <c r="K3" s="9" t="str">
        <f t="shared" si="0"/>
        <v>Glucose déshydraté 1934</v>
      </c>
      <c r="L3" s="9" t="s">
        <v>17</v>
      </c>
      <c r="M3" s="10">
        <v>138.827</v>
      </c>
      <c r="N3" s="10">
        <v>156.6</v>
      </c>
      <c r="O3" s="10">
        <v>18</v>
      </c>
      <c r="P3" s="9">
        <f t="shared" si="1"/>
        <v>138.6</v>
      </c>
      <c r="Q3" s="9">
        <f t="shared" si="2"/>
        <v>0.22700000000000387</v>
      </c>
      <c r="R3" s="11">
        <f t="shared" si="3"/>
        <v>1.6351286133101189E-3</v>
      </c>
    </row>
    <row r="4" spans="1:18" x14ac:dyDescent="0.25">
      <c r="A4" s="14" t="s">
        <v>16</v>
      </c>
      <c r="B4" s="13" t="s">
        <v>23</v>
      </c>
      <c r="C4" s="13" t="s">
        <v>24</v>
      </c>
      <c r="D4" s="19">
        <v>367.57799999999997</v>
      </c>
      <c r="E4" s="20" t="s">
        <v>19</v>
      </c>
      <c r="F4" s="19">
        <v>817.9</v>
      </c>
      <c r="G4" s="19">
        <v>450</v>
      </c>
      <c r="H4" s="13" t="s">
        <v>25</v>
      </c>
      <c r="I4" s="15">
        <v>43966</v>
      </c>
      <c r="J4" s="8"/>
      <c r="K4" s="9" t="str">
        <f t="shared" si="0"/>
        <v>Sucre cristal</v>
      </c>
      <c r="L4" s="9" t="s">
        <v>23</v>
      </c>
      <c r="M4" s="10">
        <v>367.57799999999997</v>
      </c>
      <c r="N4" s="10">
        <v>817.9</v>
      </c>
      <c r="O4" s="10">
        <v>450</v>
      </c>
      <c r="P4" s="9">
        <f t="shared" si="1"/>
        <v>367.9</v>
      </c>
      <c r="Q4" s="9">
        <f t="shared" si="2"/>
        <v>-0.32200000000000273</v>
      </c>
      <c r="R4" s="11">
        <f t="shared" si="3"/>
        <v>-8.7600454869443429E-4</v>
      </c>
    </row>
    <row r="5" spans="1:18" x14ac:dyDescent="0.25">
      <c r="A5" s="14" t="s">
        <v>16</v>
      </c>
      <c r="B5" s="13" t="s">
        <v>62</v>
      </c>
      <c r="C5" s="13" t="s">
        <v>63</v>
      </c>
      <c r="D5" s="19">
        <v>4.944</v>
      </c>
      <c r="E5" s="20" t="s">
        <v>19</v>
      </c>
      <c r="F5" s="19">
        <v>25</v>
      </c>
      <c r="G5" s="19">
        <v>20.100000000000001</v>
      </c>
      <c r="H5" s="13" t="s">
        <v>32</v>
      </c>
      <c r="I5" s="15">
        <v>43708</v>
      </c>
      <c r="J5" s="8"/>
      <c r="K5" s="9" t="str">
        <f t="shared" si="0"/>
        <v>Pectine (PECTIN 64010)</v>
      </c>
      <c r="L5" s="9" t="s">
        <v>62</v>
      </c>
      <c r="M5" s="10">
        <v>4.944</v>
      </c>
      <c r="N5" s="10">
        <v>25</v>
      </c>
      <c r="O5" s="10">
        <v>20.100000000000001</v>
      </c>
      <c r="P5" s="9">
        <f t="shared" si="1"/>
        <v>4.8999999999999986</v>
      </c>
      <c r="Q5" s="9">
        <f t="shared" si="2"/>
        <v>4.4000000000001371E-2</v>
      </c>
      <c r="R5" s="11">
        <f t="shared" si="3"/>
        <v>8.8996763754048084E-3</v>
      </c>
    </row>
    <row r="6" spans="1:18" x14ac:dyDescent="0.25">
      <c r="A6" s="14" t="s">
        <v>16</v>
      </c>
      <c r="B6" s="13" t="s">
        <v>91</v>
      </c>
      <c r="C6" s="13" t="s">
        <v>92</v>
      </c>
      <c r="D6" s="19">
        <v>1.56</v>
      </c>
      <c r="E6" s="20" t="s">
        <v>19</v>
      </c>
      <c r="F6" s="19">
        <v>6</v>
      </c>
      <c r="G6" s="19">
        <v>4.4000000000000004</v>
      </c>
      <c r="H6" s="13" t="s">
        <v>50</v>
      </c>
      <c r="I6" s="15">
        <v>44901</v>
      </c>
      <c r="J6" s="8"/>
      <c r="K6" s="9" t="str">
        <f t="shared" si="0"/>
        <v>Protéine de pomme de terre (Solanic 306 P)</v>
      </c>
      <c r="L6" s="9" t="s">
        <v>91</v>
      </c>
      <c r="M6" s="10">
        <v>1.56</v>
      </c>
      <c r="N6" s="10">
        <v>6</v>
      </c>
      <c r="O6" s="10">
        <v>4.4000000000000004</v>
      </c>
      <c r="P6" s="9">
        <f t="shared" si="1"/>
        <v>1.5999999999999996</v>
      </c>
      <c r="Q6" s="9">
        <f t="shared" si="2"/>
        <v>-3.9999999999999591E-2</v>
      </c>
      <c r="R6" s="11">
        <f t="shared" si="3"/>
        <v>-2.564102564102538E-2</v>
      </c>
    </row>
    <row r="7" spans="1:18" x14ac:dyDescent="0.25">
      <c r="A7" s="14" t="s">
        <v>49</v>
      </c>
      <c r="B7" s="13" t="s">
        <v>64</v>
      </c>
      <c r="C7" s="13" t="s">
        <v>65</v>
      </c>
      <c r="D7" s="19">
        <v>159.999</v>
      </c>
      <c r="E7" s="20" t="s">
        <v>19</v>
      </c>
      <c r="F7" s="19">
        <v>160</v>
      </c>
      <c r="G7" s="19" t="s">
        <v>28</v>
      </c>
      <c r="H7" s="13" t="s">
        <v>66</v>
      </c>
      <c r="I7" s="15">
        <v>43833</v>
      </c>
      <c r="J7" s="8"/>
      <c r="K7" s="9" t="str">
        <f t="shared" si="0"/>
        <v>Purée de citron non sucrée</v>
      </c>
      <c r="L7" s="9" t="s">
        <v>64</v>
      </c>
      <c r="M7" s="10">
        <v>159.999</v>
      </c>
      <c r="N7" s="10">
        <v>160</v>
      </c>
      <c r="O7" s="10">
        <v>0</v>
      </c>
      <c r="P7" s="9">
        <f t="shared" si="1"/>
        <v>160</v>
      </c>
      <c r="Q7" s="9">
        <f t="shared" si="2"/>
        <v>-1.0000000000047748E-3</v>
      </c>
      <c r="R7" s="11">
        <f t="shared" si="3"/>
        <v>-6.2500390627739856E-6</v>
      </c>
    </row>
    <row r="8" spans="1:18" x14ac:dyDescent="0.25">
      <c r="A8" s="14" t="s">
        <v>49</v>
      </c>
      <c r="B8" s="13" t="s">
        <v>104</v>
      </c>
      <c r="C8" s="13" t="s">
        <v>105</v>
      </c>
      <c r="D8" s="19">
        <v>280</v>
      </c>
      <c r="E8" s="20" t="s">
        <v>19</v>
      </c>
      <c r="F8" s="19">
        <v>280</v>
      </c>
      <c r="G8" s="19" t="s">
        <v>28</v>
      </c>
      <c r="H8" s="13" t="s">
        <v>101</v>
      </c>
      <c r="I8" s="15">
        <v>43910</v>
      </c>
      <c r="J8" s="8"/>
      <c r="K8" s="9" t="str">
        <f t="shared" si="0"/>
        <v>Purée de citron vert non sucrée</v>
      </c>
      <c r="L8" s="9" t="s">
        <v>104</v>
      </c>
      <c r="M8" s="10">
        <v>280</v>
      </c>
      <c r="N8" s="10">
        <v>280</v>
      </c>
      <c r="O8" s="10">
        <v>0</v>
      </c>
      <c r="P8" s="9">
        <f t="shared" si="1"/>
        <v>280</v>
      </c>
      <c r="Q8" s="9">
        <f t="shared" si="2"/>
        <v>0</v>
      </c>
      <c r="R8" s="11">
        <f t="shared" si="3"/>
        <v>0</v>
      </c>
    </row>
    <row r="9" spans="1:18" x14ac:dyDescent="0.25">
      <c r="A9" s="14" t="s">
        <v>49</v>
      </c>
      <c r="B9" s="13" t="s">
        <v>106</v>
      </c>
      <c r="C9" s="13" t="s">
        <v>107</v>
      </c>
      <c r="D9" s="19">
        <v>5.1619999999999999</v>
      </c>
      <c r="E9" s="20" t="s">
        <v>19</v>
      </c>
      <c r="F9" s="19">
        <v>5.4790000000000001</v>
      </c>
      <c r="G9" s="19">
        <v>0.35</v>
      </c>
      <c r="H9" s="13" t="s">
        <v>101</v>
      </c>
      <c r="I9" s="15">
        <v>43859</v>
      </c>
      <c r="J9" s="8"/>
      <c r="K9" s="9" t="str">
        <f t="shared" si="0"/>
        <v>Vermicelle citron vert</v>
      </c>
      <c r="L9" s="9" t="s">
        <v>106</v>
      </c>
      <c r="M9" s="10">
        <v>5.1619999999999999</v>
      </c>
      <c r="N9" s="10">
        <v>5.4790000000000001</v>
      </c>
      <c r="O9" s="10">
        <v>0.35</v>
      </c>
      <c r="P9" s="9">
        <f t="shared" si="1"/>
        <v>5.1290000000000004</v>
      </c>
      <c r="Q9" s="9">
        <f t="shared" si="2"/>
        <v>3.2999999999999474E-2</v>
      </c>
      <c r="R9" s="11">
        <f t="shared" si="3"/>
        <v>6.3928709802401149E-3</v>
      </c>
    </row>
    <row r="10" spans="1:18" x14ac:dyDescent="0.25">
      <c r="A10" s="14" t="s">
        <v>49</v>
      </c>
      <c r="B10" s="13" t="s">
        <v>108</v>
      </c>
      <c r="C10" s="13" t="s">
        <v>109</v>
      </c>
      <c r="D10" s="19">
        <v>13.004</v>
      </c>
      <c r="E10" s="20" t="s">
        <v>19</v>
      </c>
      <c r="F10" s="19">
        <v>5.7</v>
      </c>
      <c r="G10" s="19" t="s">
        <v>28</v>
      </c>
      <c r="H10" s="13" t="s">
        <v>110</v>
      </c>
      <c r="I10" s="15">
        <v>43614</v>
      </c>
      <c r="J10" s="8"/>
      <c r="K10" s="9" t="str">
        <f t="shared" si="0"/>
        <v>Menthe douce</v>
      </c>
      <c r="L10" s="9" t="s">
        <v>108</v>
      </c>
      <c r="M10" s="10">
        <v>13.004</v>
      </c>
      <c r="N10" s="10">
        <v>17.7</v>
      </c>
      <c r="O10" s="10">
        <v>5.3</v>
      </c>
      <c r="P10" s="9">
        <f t="shared" si="1"/>
        <v>12.399999999999999</v>
      </c>
      <c r="Q10" s="9">
        <f t="shared" si="2"/>
        <v>0.60400000000000098</v>
      </c>
      <c r="R10" s="11">
        <f t="shared" si="3"/>
        <v>4.644724700092287E-2</v>
      </c>
    </row>
    <row r="11" spans="1:18" x14ac:dyDescent="0.25">
      <c r="A11" s="14" t="s">
        <v>49</v>
      </c>
      <c r="B11" s="13" t="s">
        <v>108</v>
      </c>
      <c r="C11" s="13" t="s">
        <v>109</v>
      </c>
      <c r="D11" s="19" t="s">
        <v>28</v>
      </c>
      <c r="E11" s="20" t="s">
        <v>19</v>
      </c>
      <c r="F11" s="19">
        <v>12</v>
      </c>
      <c r="G11" s="19">
        <v>5.3</v>
      </c>
      <c r="H11" s="13" t="s">
        <v>111</v>
      </c>
      <c r="I11" s="15">
        <v>44359</v>
      </c>
      <c r="J11" s="8"/>
      <c r="K11" s="9" t="str">
        <f t="shared" si="0"/>
        <v>Eau</v>
      </c>
      <c r="L11" s="9" t="s">
        <v>47</v>
      </c>
      <c r="M11" s="10">
        <v>918.73900000000003</v>
      </c>
      <c r="N11" s="10">
        <v>919</v>
      </c>
      <c r="O11" s="10">
        <v>0</v>
      </c>
      <c r="P11" s="9">
        <f t="shared" si="1"/>
        <v>919</v>
      </c>
      <c r="Q11" s="9">
        <f t="shared" si="2"/>
        <v>-0.26099999999996726</v>
      </c>
      <c r="R11" s="11">
        <f t="shared" si="3"/>
        <v>-2.840850339432279E-4</v>
      </c>
    </row>
    <row r="12" spans="1:18" x14ac:dyDescent="0.25">
      <c r="A12" s="21"/>
      <c r="B12" s="22" t="s">
        <v>47</v>
      </c>
      <c r="C12" s="22" t="s">
        <v>48</v>
      </c>
      <c r="D12" s="19">
        <v>918.73900000000003</v>
      </c>
      <c r="E12" s="20" t="s">
        <v>19</v>
      </c>
      <c r="F12" s="19">
        <v>919</v>
      </c>
      <c r="G12" s="19" t="s">
        <v>28</v>
      </c>
      <c r="H12" s="22"/>
      <c r="I12" s="23"/>
      <c r="K12" s="9" t="str">
        <f t="shared" si="0"/>
        <v>Rhum Blanc Martinique</v>
      </c>
      <c r="L12" s="9" t="s">
        <v>112</v>
      </c>
      <c r="M12" s="10">
        <v>43.171999999999997</v>
      </c>
      <c r="N12" s="10">
        <v>175</v>
      </c>
      <c r="O12" s="10">
        <v>132</v>
      </c>
      <c r="P12" s="9">
        <f t="shared" si="1"/>
        <v>43</v>
      </c>
      <c r="Q12" s="9">
        <f t="shared" si="2"/>
        <v>0.17199999999999704</v>
      </c>
      <c r="R12" s="11">
        <f t="shared" si="3"/>
        <v>3.9840637450198517E-3</v>
      </c>
    </row>
    <row r="13" spans="1:18" x14ac:dyDescent="0.25">
      <c r="A13" s="21" t="s">
        <v>16</v>
      </c>
      <c r="B13" s="22" t="s">
        <v>112</v>
      </c>
      <c r="C13" s="22" t="s">
        <v>113</v>
      </c>
      <c r="D13" s="19">
        <v>43.171999999999997</v>
      </c>
      <c r="E13" s="20" t="s">
        <v>19</v>
      </c>
      <c r="F13" s="19">
        <v>175</v>
      </c>
      <c r="G13" s="19">
        <v>132</v>
      </c>
      <c r="H13" s="22" t="s">
        <v>114</v>
      </c>
      <c r="I13" s="23">
        <v>43940</v>
      </c>
      <c r="K13" s="9" t="str">
        <f t="shared" si="0"/>
        <v/>
      </c>
      <c r="L13" s="9" t="s">
        <v>15</v>
      </c>
      <c r="M13" s="10"/>
      <c r="N13" s="10"/>
      <c r="O13" s="10"/>
      <c r="P13" s="9" t="str">
        <f t="shared" si="1"/>
        <v/>
      </c>
      <c r="Q13" s="9" t="str">
        <f t="shared" si="2"/>
        <v/>
      </c>
      <c r="R13" s="11" t="str">
        <f t="shared" si="3"/>
        <v/>
      </c>
    </row>
    <row r="14" spans="1:18" x14ac:dyDescent="0.25">
      <c r="A14" s="21"/>
      <c r="B14" s="22"/>
      <c r="C14" s="22"/>
      <c r="D14" s="19"/>
      <c r="E14" s="20"/>
      <c r="F14" s="19"/>
      <c r="G14" s="19"/>
      <c r="H14" s="22"/>
      <c r="I14" s="23"/>
      <c r="K14" s="9" t="str">
        <f t="shared" si="0"/>
        <v/>
      </c>
      <c r="P14" s="9" t="str">
        <f t="shared" si="1"/>
        <v/>
      </c>
      <c r="Q14" s="9" t="str">
        <f t="shared" si="2"/>
        <v/>
      </c>
      <c r="R14" s="11" t="str">
        <f t="shared" si="3"/>
        <v/>
      </c>
    </row>
    <row r="15" spans="1:18" x14ac:dyDescent="0.25">
      <c r="A15" s="21"/>
      <c r="B15" s="22"/>
      <c r="C15" s="22"/>
      <c r="D15" s="19"/>
      <c r="E15" s="20"/>
      <c r="F15" s="19"/>
      <c r="G15" s="19"/>
      <c r="H15" s="22"/>
      <c r="I15" s="23"/>
      <c r="K15" s="9" t="str">
        <f t="shared" si="0"/>
        <v/>
      </c>
      <c r="P15" s="9" t="str">
        <f t="shared" si="1"/>
        <v/>
      </c>
      <c r="Q15" s="9" t="str">
        <f t="shared" si="2"/>
        <v/>
      </c>
      <c r="R15" s="11" t="str">
        <f t="shared" si="3"/>
        <v/>
      </c>
    </row>
    <row r="16" spans="1:18" x14ac:dyDescent="0.25">
      <c r="A16" s="21"/>
      <c r="B16" s="22"/>
      <c r="C16" s="22"/>
      <c r="D16" s="19"/>
      <c r="E16" s="20"/>
      <c r="F16" s="19"/>
      <c r="G16" s="19"/>
      <c r="H16" s="22"/>
      <c r="I16" s="23"/>
      <c r="K16" s="9" t="str">
        <f>IFERROR(VLOOKUP(L16,B12:C29,2,0),"")</f>
        <v/>
      </c>
      <c r="P16" s="9" t="str">
        <f t="shared" si="1"/>
        <v/>
      </c>
      <c r="Q16" s="9" t="str">
        <f t="shared" si="2"/>
        <v/>
      </c>
      <c r="R16" s="11" t="str">
        <f t="shared" si="3"/>
        <v/>
      </c>
    </row>
    <row r="17" spans="1:18" x14ac:dyDescent="0.25">
      <c r="A17" s="21"/>
      <c r="B17" s="22"/>
      <c r="C17" s="22"/>
      <c r="D17" s="19"/>
      <c r="E17" s="20"/>
      <c r="F17" s="19"/>
      <c r="G17" s="19"/>
      <c r="H17" s="22"/>
      <c r="I17" s="23"/>
      <c r="K17" s="9" t="str">
        <f>IFERROR(VLOOKUP(L17,B12:C30,2,0),"")</f>
        <v/>
      </c>
      <c r="P17" s="9" t="str">
        <f t="shared" si="1"/>
        <v/>
      </c>
      <c r="Q17" s="9" t="str">
        <f t="shared" si="2"/>
        <v/>
      </c>
      <c r="R17" s="11" t="str">
        <f t="shared" si="3"/>
        <v/>
      </c>
    </row>
    <row r="18" spans="1:18" x14ac:dyDescent="0.25">
      <c r="A18" s="21"/>
      <c r="B18" s="22"/>
      <c r="C18" s="22"/>
      <c r="D18" s="19"/>
      <c r="E18" s="20"/>
      <c r="F18" s="19"/>
      <c r="G18" s="19"/>
      <c r="H18" s="22"/>
      <c r="I18" s="23"/>
      <c r="K18" s="9" t="str">
        <f>IFERROR(VLOOKUP(L18,B12:C31,2,0),"")</f>
        <v/>
      </c>
      <c r="P18" s="9" t="str">
        <f t="shared" si="1"/>
        <v/>
      </c>
      <c r="Q18" s="9" t="str">
        <f t="shared" si="2"/>
        <v/>
      </c>
      <c r="R18" s="11" t="str">
        <f t="shared" si="3"/>
        <v/>
      </c>
    </row>
    <row r="19" spans="1:18" x14ac:dyDescent="0.25">
      <c r="A19" s="21"/>
      <c r="B19" s="22"/>
      <c r="C19" s="22"/>
      <c r="D19" s="19"/>
      <c r="E19" s="20"/>
      <c r="F19" s="19"/>
      <c r="G19" s="19"/>
      <c r="H19" s="22"/>
      <c r="I19" s="23"/>
      <c r="K19" s="9" t="str">
        <f t="shared" ref="K19:K26" si="4">IFERROR(VLOOKUP(L19,B12:C32,2,0),"")</f>
        <v/>
      </c>
      <c r="P19" s="9" t="str">
        <f t="shared" si="1"/>
        <v/>
      </c>
      <c r="Q19" s="9" t="str">
        <f t="shared" si="2"/>
        <v/>
      </c>
      <c r="R19" s="11" t="str">
        <f t="shared" si="3"/>
        <v/>
      </c>
    </row>
    <row r="20" spans="1:18" x14ac:dyDescent="0.25">
      <c r="A20" s="21"/>
      <c r="B20" s="22"/>
      <c r="C20" s="22"/>
      <c r="D20" s="19"/>
      <c r="E20" s="20"/>
      <c r="F20" s="19"/>
      <c r="G20" s="19"/>
      <c r="H20" s="22"/>
      <c r="I20" s="23"/>
      <c r="K20" s="9" t="str">
        <f t="shared" si="4"/>
        <v/>
      </c>
      <c r="P20" s="9" t="str">
        <f t="shared" si="1"/>
        <v/>
      </c>
      <c r="Q20" s="9" t="str">
        <f t="shared" si="2"/>
        <v/>
      </c>
      <c r="R20" s="11" t="str">
        <f t="shared" si="3"/>
        <v/>
      </c>
    </row>
    <row r="21" spans="1:18" x14ac:dyDescent="0.25">
      <c r="A21" s="24"/>
      <c r="B21" s="25"/>
      <c r="C21" s="25"/>
      <c r="D21" s="26"/>
      <c r="E21" s="27"/>
      <c r="F21" s="26"/>
      <c r="G21" s="26"/>
      <c r="H21" s="25"/>
      <c r="I21" s="28"/>
      <c r="K21" s="9" t="str">
        <f t="shared" si="4"/>
        <v/>
      </c>
      <c r="P21" s="9" t="str">
        <f t="shared" si="1"/>
        <v/>
      </c>
      <c r="Q21" s="9" t="str">
        <f t="shared" si="2"/>
        <v/>
      </c>
      <c r="R21" s="11" t="str">
        <f t="shared" si="3"/>
        <v/>
      </c>
    </row>
    <row r="22" spans="1:18" x14ac:dyDescent="0.25">
      <c r="D22" s="6"/>
      <c r="E22" s="7"/>
      <c r="F22" s="6"/>
      <c r="G22" s="6"/>
      <c r="K22" s="9" t="str">
        <f t="shared" si="4"/>
        <v/>
      </c>
      <c r="P22" s="9" t="str">
        <f t="shared" si="1"/>
        <v/>
      </c>
      <c r="Q22" s="9" t="str">
        <f t="shared" si="2"/>
        <v/>
      </c>
      <c r="R22" s="11" t="str">
        <f t="shared" si="3"/>
        <v/>
      </c>
    </row>
    <row r="23" spans="1:18" x14ac:dyDescent="0.25">
      <c r="B23" s="29" t="s">
        <v>115</v>
      </c>
      <c r="C23" s="1"/>
      <c r="D23" s="1"/>
      <c r="E23" s="1"/>
      <c r="F23" s="1"/>
      <c r="G23" s="1"/>
      <c r="H23" s="1"/>
      <c r="I23" s="1"/>
      <c r="K23" s="9" t="str">
        <f t="shared" si="4"/>
        <v/>
      </c>
      <c r="P23" s="9" t="str">
        <f t="shared" si="1"/>
        <v/>
      </c>
      <c r="Q23" s="9" t="str">
        <f t="shared" si="2"/>
        <v/>
      </c>
      <c r="R23" s="11" t="str">
        <f t="shared" si="3"/>
        <v/>
      </c>
    </row>
    <row r="24" spans="1:18" x14ac:dyDescent="0.25">
      <c r="C24" s="1"/>
      <c r="D24" s="1"/>
      <c r="E24" s="1"/>
      <c r="F24" s="1"/>
      <c r="G24" s="1"/>
      <c r="H24" s="1"/>
      <c r="I24" s="1"/>
      <c r="K24" s="9" t="str">
        <f t="shared" si="4"/>
        <v/>
      </c>
      <c r="P24" s="9" t="str">
        <f t="shared" si="1"/>
        <v/>
      </c>
      <c r="Q24" s="9" t="str">
        <f t="shared" si="2"/>
        <v/>
      </c>
      <c r="R24" s="11" t="str">
        <f t="shared" si="3"/>
        <v/>
      </c>
    </row>
    <row r="25" spans="1:18" x14ac:dyDescent="0.25">
      <c r="C25" s="1"/>
      <c r="D25" s="1"/>
      <c r="E25" s="1"/>
      <c r="F25" s="1"/>
      <c r="G25" s="1"/>
      <c r="H25" s="1"/>
      <c r="I25" s="1"/>
      <c r="K25" s="9" t="str">
        <f t="shared" si="4"/>
        <v/>
      </c>
      <c r="P25" s="9" t="str">
        <f t="shared" si="1"/>
        <v/>
      </c>
      <c r="Q25" s="9" t="str">
        <f t="shared" si="2"/>
        <v/>
      </c>
      <c r="R25" s="11" t="str">
        <f t="shared" si="3"/>
        <v/>
      </c>
    </row>
    <row r="26" spans="1:18" x14ac:dyDescent="0.25">
      <c r="D26" s="6"/>
      <c r="E26" s="7"/>
      <c r="F26" s="6"/>
      <c r="G26" s="6"/>
      <c r="K26" s="9" t="str">
        <f t="shared" si="4"/>
        <v/>
      </c>
      <c r="P26" s="9" t="str">
        <f t="shared" si="1"/>
        <v/>
      </c>
      <c r="Q26" s="9" t="str">
        <f t="shared" si="2"/>
        <v/>
      </c>
      <c r="R26" s="11" t="str">
        <f t="shared" si="3"/>
        <v/>
      </c>
    </row>
    <row r="27" spans="1:18" x14ac:dyDescent="0.25">
      <c r="D27" s="6"/>
      <c r="E27" s="7"/>
      <c r="F27" s="6"/>
      <c r="G27" s="6"/>
    </row>
    <row r="28" spans="1:18" x14ac:dyDescent="0.25">
      <c r="D28" s="6"/>
      <c r="E28" s="7"/>
      <c r="F28" s="6"/>
      <c r="G28" s="6"/>
    </row>
    <row r="29" spans="1:18" x14ac:dyDescent="0.25">
      <c r="D29" s="6"/>
      <c r="E29" s="7"/>
      <c r="F29" s="6"/>
      <c r="G29" s="6"/>
    </row>
    <row r="30" spans="1:18" x14ac:dyDescent="0.25">
      <c r="D30" s="6"/>
      <c r="E30" s="7"/>
      <c r="F30" s="6"/>
      <c r="G30" s="6"/>
    </row>
    <row r="31" spans="1:18" x14ac:dyDescent="0.25">
      <c r="D31" s="6"/>
      <c r="E31" s="7"/>
      <c r="F31" s="6"/>
      <c r="G31" s="6"/>
    </row>
    <row r="32" spans="1:18" x14ac:dyDescent="0.25">
      <c r="D32" s="6"/>
      <c r="E32" s="7"/>
      <c r="F32" s="6"/>
      <c r="G32" s="6"/>
    </row>
    <row r="33" spans="4:7" x14ac:dyDescent="0.25">
      <c r="D33" s="6"/>
      <c r="E33" s="7"/>
      <c r="F33" s="6"/>
      <c r="G33" s="6"/>
    </row>
    <row r="34" spans="4:7" x14ac:dyDescent="0.25">
      <c r="D34" s="6"/>
      <c r="E34" s="7"/>
      <c r="F34" s="6"/>
      <c r="G34" s="6"/>
    </row>
    <row r="35" spans="4:7" x14ac:dyDescent="0.25">
      <c r="D35" s="6"/>
      <c r="E35" s="7"/>
      <c r="F35" s="6"/>
      <c r="G35" s="6"/>
    </row>
    <row r="36" spans="4:7" x14ac:dyDescent="0.25">
      <c r="D36" s="6"/>
      <c r="E36" s="7"/>
      <c r="F36" s="6"/>
      <c r="G36" s="6"/>
    </row>
    <row r="37" spans="4:7" x14ac:dyDescent="0.25">
      <c r="D37" s="6"/>
      <c r="E37" s="7"/>
      <c r="F37" s="6"/>
      <c r="G37" s="6"/>
    </row>
    <row r="38" spans="4:7" x14ac:dyDescent="0.25">
      <c r="D38" s="6"/>
      <c r="E38" s="7"/>
      <c r="F38" s="6"/>
      <c r="G38" s="6"/>
    </row>
    <row r="39" spans="4:7" x14ac:dyDescent="0.25">
      <c r="D39" s="6"/>
      <c r="E39" s="7"/>
      <c r="F39" s="6"/>
      <c r="G39" s="6"/>
    </row>
    <row r="40" spans="4:7" x14ac:dyDescent="0.25">
      <c r="D40" s="6"/>
      <c r="E40" s="7"/>
      <c r="F40" s="6"/>
      <c r="G40" s="6"/>
    </row>
    <row r="41" spans="4:7" x14ac:dyDescent="0.25">
      <c r="D41" s="6"/>
      <c r="E41" s="7"/>
      <c r="F41" s="6"/>
      <c r="G41" s="6"/>
    </row>
    <row r="42" spans="4:7" x14ac:dyDescent="0.25">
      <c r="D42" s="6"/>
      <c r="E42" s="7"/>
      <c r="F42" s="6"/>
      <c r="G42" s="6"/>
    </row>
    <row r="43" spans="4:7" x14ac:dyDescent="0.25">
      <c r="D43" s="6"/>
      <c r="E43" s="7"/>
      <c r="F43" s="6"/>
      <c r="G43" s="6"/>
    </row>
    <row r="44" spans="4:7" x14ac:dyDescent="0.25">
      <c r="D44" s="6"/>
      <c r="E44" s="7"/>
      <c r="F44" s="6"/>
      <c r="G44" s="6"/>
    </row>
    <row r="45" spans="4:7" x14ac:dyDescent="0.25">
      <c r="D45" s="6"/>
      <c r="E45" s="7"/>
      <c r="F45" s="6"/>
      <c r="G45" s="6"/>
    </row>
    <row r="46" spans="4:7" x14ac:dyDescent="0.25">
      <c r="D46" s="6"/>
      <c r="E46" s="7"/>
      <c r="F46" s="6"/>
      <c r="G46" s="6"/>
    </row>
    <row r="47" spans="4:7" x14ac:dyDescent="0.25">
      <c r="D47" s="6"/>
      <c r="E47" s="7"/>
      <c r="F47" s="6"/>
      <c r="G47" s="6"/>
    </row>
    <row r="48" spans="4:7" x14ac:dyDescent="0.25">
      <c r="D48" s="6"/>
      <c r="E48" s="7"/>
      <c r="F48" s="6"/>
      <c r="G48" s="6"/>
    </row>
    <row r="49" spans="4:7" x14ac:dyDescent="0.25">
      <c r="D49" s="6"/>
      <c r="E49" s="7"/>
      <c r="F49" s="6"/>
      <c r="G49" s="6"/>
    </row>
    <row r="50" spans="4:7" x14ac:dyDescent="0.25">
      <c r="D50" s="6"/>
      <c r="E50" s="7"/>
      <c r="F50" s="6"/>
      <c r="G50" s="6"/>
    </row>
    <row r="51" spans="4:7" x14ac:dyDescent="0.25">
      <c r="D51" s="6"/>
      <c r="E51" s="7"/>
      <c r="F51" s="6"/>
      <c r="G51" s="6"/>
    </row>
    <row r="52" spans="4:7" x14ac:dyDescent="0.25">
      <c r="D52" s="6"/>
      <c r="E52" s="7"/>
      <c r="F52" s="6"/>
      <c r="G52" s="6"/>
    </row>
    <row r="53" spans="4:7" x14ac:dyDescent="0.25">
      <c r="D53" s="6"/>
      <c r="E53" s="7"/>
      <c r="F53" s="6"/>
      <c r="G53" s="6"/>
    </row>
    <row r="54" spans="4:7" x14ac:dyDescent="0.25">
      <c r="D54" s="6"/>
      <c r="E54" s="7"/>
      <c r="F54" s="6"/>
      <c r="G54" s="6"/>
    </row>
    <row r="55" spans="4:7" x14ac:dyDescent="0.25">
      <c r="D55" s="6"/>
      <c r="E55" s="7"/>
      <c r="F55" s="6"/>
      <c r="G55" s="6"/>
    </row>
    <row r="56" spans="4:7" x14ac:dyDescent="0.25">
      <c r="D56" s="6"/>
      <c r="E56" s="7"/>
      <c r="F56" s="6"/>
      <c r="G56" s="6"/>
    </row>
    <row r="57" spans="4:7" x14ac:dyDescent="0.25">
      <c r="D57" s="6"/>
      <c r="E57" s="7"/>
      <c r="F57" s="6"/>
      <c r="G57" s="6"/>
    </row>
    <row r="58" spans="4:7" x14ac:dyDescent="0.25">
      <c r="D58" s="6"/>
      <c r="E58" s="7"/>
      <c r="F58" s="6"/>
      <c r="G58" s="6"/>
    </row>
    <row r="59" spans="4:7" x14ac:dyDescent="0.25">
      <c r="D59" s="6"/>
      <c r="E59" s="7"/>
      <c r="F59" s="6"/>
      <c r="G59" s="6"/>
    </row>
    <row r="60" spans="4:7" x14ac:dyDescent="0.25">
      <c r="D60" s="6"/>
      <c r="E60" s="7"/>
      <c r="F60" s="6"/>
      <c r="G60" s="6"/>
    </row>
    <row r="61" spans="4:7" x14ac:dyDescent="0.25">
      <c r="D61" s="6"/>
      <c r="E61" s="7"/>
      <c r="F61" s="6"/>
      <c r="G61" s="6"/>
    </row>
    <row r="62" spans="4:7" x14ac:dyDescent="0.25">
      <c r="D62" s="6"/>
      <c r="E62" s="7"/>
      <c r="F62" s="6"/>
      <c r="G62" s="6"/>
    </row>
    <row r="63" spans="4:7" x14ac:dyDescent="0.25">
      <c r="D63" s="6"/>
      <c r="E63" s="7"/>
      <c r="F63" s="6"/>
      <c r="G63" s="6"/>
    </row>
    <row r="64" spans="4:7" x14ac:dyDescent="0.25">
      <c r="D64" s="6"/>
      <c r="E64" s="7"/>
      <c r="F64" s="6"/>
      <c r="G64" s="6"/>
    </row>
    <row r="65" spans="4:7" x14ac:dyDescent="0.25">
      <c r="D65" s="6"/>
      <c r="E65" s="7"/>
      <c r="F65" s="6"/>
      <c r="G65" s="6"/>
    </row>
    <row r="66" spans="4:7" x14ac:dyDescent="0.25">
      <c r="D66" s="6"/>
      <c r="E66" s="7"/>
      <c r="F66" s="6"/>
      <c r="G66" s="6"/>
    </row>
    <row r="67" spans="4:7" x14ac:dyDescent="0.25">
      <c r="D67" s="6"/>
      <c r="E67" s="7"/>
      <c r="F67" s="6"/>
      <c r="G67" s="6"/>
    </row>
    <row r="68" spans="4:7" x14ac:dyDescent="0.25">
      <c r="D68" s="6"/>
      <c r="E68" s="7"/>
      <c r="F68" s="6"/>
      <c r="G68" s="6"/>
    </row>
    <row r="69" spans="4:7" x14ac:dyDescent="0.25">
      <c r="D69" s="6"/>
      <c r="E69" s="7"/>
      <c r="F69" s="6"/>
      <c r="G69" s="6"/>
    </row>
    <row r="70" spans="4:7" x14ac:dyDescent="0.25">
      <c r="D70" s="6"/>
      <c r="E70" s="7"/>
      <c r="F70" s="6"/>
      <c r="G70" s="6"/>
    </row>
    <row r="71" spans="4:7" x14ac:dyDescent="0.25">
      <c r="D71" s="6"/>
      <c r="E71" s="7"/>
      <c r="F71" s="6"/>
      <c r="G71" s="6"/>
    </row>
    <row r="72" spans="4:7" x14ac:dyDescent="0.25">
      <c r="D72" s="6"/>
      <c r="E72" s="7"/>
      <c r="F72" s="6"/>
      <c r="G72" s="6"/>
    </row>
    <row r="73" spans="4:7" x14ac:dyDescent="0.25">
      <c r="D73" s="6"/>
      <c r="E73" s="7"/>
      <c r="F73" s="6"/>
      <c r="G73" s="6"/>
    </row>
    <row r="74" spans="4:7" x14ac:dyDescent="0.25">
      <c r="D74" s="6"/>
      <c r="E74" s="7"/>
      <c r="F74" s="6"/>
      <c r="G74" s="6"/>
    </row>
    <row r="75" spans="4:7" x14ac:dyDescent="0.25">
      <c r="D75" s="6"/>
      <c r="E75" s="7"/>
      <c r="F75" s="6"/>
      <c r="G75" s="6"/>
    </row>
    <row r="76" spans="4:7" x14ac:dyDescent="0.25">
      <c r="D76" s="6"/>
      <c r="E76" s="7"/>
      <c r="F76" s="6"/>
      <c r="G76" s="6"/>
    </row>
    <row r="77" spans="4:7" x14ac:dyDescent="0.25">
      <c r="D77" s="6"/>
      <c r="E77" s="7"/>
      <c r="F77" s="6"/>
      <c r="G77" s="6"/>
    </row>
    <row r="78" spans="4:7" x14ac:dyDescent="0.25">
      <c r="D78" s="6"/>
      <c r="E78" s="7"/>
      <c r="F78" s="6"/>
      <c r="G78" s="6"/>
    </row>
    <row r="79" spans="4:7" x14ac:dyDescent="0.25">
      <c r="D79" s="6"/>
      <c r="E79" s="7"/>
      <c r="F79" s="6"/>
      <c r="G79" s="6"/>
    </row>
    <row r="80" spans="4:7" x14ac:dyDescent="0.25">
      <c r="D80" s="6"/>
      <c r="E80" s="7"/>
      <c r="F80" s="6"/>
      <c r="G80" s="6"/>
    </row>
    <row r="81" spans="4:7" x14ac:dyDescent="0.25">
      <c r="D81" s="6"/>
      <c r="E81" s="7"/>
      <c r="F81" s="6"/>
      <c r="G81" s="6"/>
    </row>
    <row r="82" spans="4:7" x14ac:dyDescent="0.25">
      <c r="D82" s="6"/>
      <c r="E82" s="7"/>
      <c r="F82" s="6"/>
      <c r="G82" s="6"/>
    </row>
    <row r="83" spans="4:7" x14ac:dyDescent="0.25">
      <c r="D83" s="6"/>
      <c r="E83" s="7"/>
      <c r="F83" s="6"/>
      <c r="G83" s="6"/>
    </row>
    <row r="84" spans="4:7" x14ac:dyDescent="0.25">
      <c r="D84" s="6"/>
      <c r="E84" s="7"/>
      <c r="F84" s="6"/>
      <c r="G84" s="6"/>
    </row>
    <row r="85" spans="4:7" x14ac:dyDescent="0.25">
      <c r="D85" s="6"/>
      <c r="E85" s="7"/>
      <c r="F85" s="6"/>
      <c r="G85" s="6"/>
    </row>
    <row r="86" spans="4:7" x14ac:dyDescent="0.25">
      <c r="D86" s="6"/>
      <c r="E86" s="7"/>
      <c r="F86" s="6"/>
      <c r="G86" s="6"/>
    </row>
    <row r="87" spans="4:7" x14ac:dyDescent="0.25">
      <c r="D87" s="6"/>
      <c r="E87" s="7"/>
      <c r="F87" s="6"/>
      <c r="G87" s="6"/>
    </row>
    <row r="88" spans="4:7" x14ac:dyDescent="0.25">
      <c r="D88" s="6"/>
      <c r="E88" s="7"/>
      <c r="F88" s="6"/>
      <c r="G88" s="6"/>
    </row>
    <row r="89" spans="4:7" x14ac:dyDescent="0.25">
      <c r="D89" s="6"/>
      <c r="E89" s="7"/>
      <c r="F89" s="6"/>
      <c r="G89" s="6"/>
    </row>
    <row r="90" spans="4:7" x14ac:dyDescent="0.25">
      <c r="D90" s="6"/>
      <c r="E90" s="7"/>
      <c r="F90" s="6"/>
      <c r="G90" s="6"/>
    </row>
    <row r="91" spans="4:7" x14ac:dyDescent="0.25">
      <c r="D91" s="6"/>
      <c r="E91" s="7"/>
      <c r="F91" s="6"/>
      <c r="G91" s="6"/>
    </row>
    <row r="92" spans="4:7" x14ac:dyDescent="0.25">
      <c r="D92" s="6"/>
      <c r="E92" s="7"/>
      <c r="F92" s="6"/>
      <c r="G92" s="6"/>
    </row>
    <row r="93" spans="4:7" x14ac:dyDescent="0.25">
      <c r="D93" s="6"/>
      <c r="E93" s="7"/>
      <c r="F93" s="6"/>
      <c r="G93" s="6"/>
    </row>
    <row r="94" spans="4:7" x14ac:dyDescent="0.25">
      <c r="D94" s="6"/>
      <c r="E94" s="7"/>
      <c r="F94" s="6"/>
      <c r="G94" s="6"/>
    </row>
    <row r="95" spans="4:7" x14ac:dyDescent="0.25">
      <c r="D95" s="6"/>
      <c r="E95" s="7"/>
      <c r="F95" s="6"/>
      <c r="G95" s="6"/>
    </row>
    <row r="96" spans="4:7" x14ac:dyDescent="0.25">
      <c r="D96" s="6"/>
      <c r="E96" s="7"/>
      <c r="F96" s="6"/>
      <c r="G96" s="6"/>
    </row>
    <row r="97" spans="4:7" x14ac:dyDescent="0.25">
      <c r="D97" s="6"/>
      <c r="E97" s="7"/>
      <c r="F97" s="6"/>
      <c r="G97" s="6"/>
    </row>
    <row r="98" spans="4:7" x14ac:dyDescent="0.25">
      <c r="D98" s="6"/>
      <c r="E98" s="7"/>
      <c r="F98" s="6"/>
      <c r="G98" s="6"/>
    </row>
    <row r="99" spans="4:7" x14ac:dyDescent="0.25">
      <c r="D99" s="6"/>
      <c r="E99" s="7"/>
      <c r="F99" s="6"/>
      <c r="G99" s="6"/>
    </row>
    <row r="100" spans="4:7" x14ac:dyDescent="0.25">
      <c r="D100" s="6"/>
      <c r="E100" s="7"/>
      <c r="F100" s="6"/>
      <c r="G100" s="6"/>
    </row>
    <row r="101" spans="4:7" x14ac:dyDescent="0.25">
      <c r="D101" s="6"/>
      <c r="E101" s="7"/>
      <c r="F101" s="6"/>
      <c r="G101" s="6"/>
    </row>
    <row r="102" spans="4:7" x14ac:dyDescent="0.25">
      <c r="D102" s="6"/>
      <c r="E102" s="7"/>
      <c r="F102" s="6"/>
      <c r="G102" s="6"/>
    </row>
    <row r="103" spans="4:7" x14ac:dyDescent="0.25">
      <c r="D103" s="6"/>
      <c r="E103" s="7"/>
      <c r="F103" s="6"/>
      <c r="G103" s="6"/>
    </row>
    <row r="104" spans="4:7" x14ac:dyDescent="0.25">
      <c r="D104" s="6"/>
      <c r="E104" s="7"/>
      <c r="F104" s="6"/>
      <c r="G104" s="6"/>
    </row>
    <row r="105" spans="4:7" x14ac:dyDescent="0.25">
      <c r="D105" s="6"/>
      <c r="E105" s="7"/>
      <c r="F105" s="6"/>
      <c r="G105" s="6"/>
    </row>
    <row r="106" spans="4:7" x14ac:dyDescent="0.25">
      <c r="D106" s="6"/>
      <c r="E106" s="7"/>
      <c r="F106" s="6"/>
      <c r="G106" s="6"/>
    </row>
    <row r="107" spans="4:7" x14ac:dyDescent="0.25">
      <c r="D107" s="6"/>
      <c r="E107" s="7"/>
      <c r="F107" s="6"/>
      <c r="G107" s="6"/>
    </row>
    <row r="108" spans="4:7" x14ac:dyDescent="0.25">
      <c r="D108" s="6"/>
      <c r="E108" s="7"/>
      <c r="F108" s="6"/>
      <c r="G108" s="6"/>
    </row>
    <row r="109" spans="4:7" x14ac:dyDescent="0.25">
      <c r="D109" s="6"/>
      <c r="E109" s="7"/>
      <c r="F109" s="6"/>
      <c r="G109" s="6"/>
    </row>
    <row r="110" spans="4:7" x14ac:dyDescent="0.25">
      <c r="D110" s="6"/>
      <c r="E110" s="7"/>
      <c r="F110" s="6"/>
      <c r="G110" s="6"/>
    </row>
    <row r="111" spans="4:7" x14ac:dyDescent="0.25">
      <c r="D111" s="6"/>
      <c r="E111" s="7"/>
      <c r="F111" s="6"/>
      <c r="G111" s="6"/>
    </row>
    <row r="112" spans="4:7" x14ac:dyDescent="0.25">
      <c r="D112" s="6"/>
      <c r="E112" s="7"/>
      <c r="F112" s="6"/>
      <c r="G112" s="6"/>
    </row>
    <row r="113" spans="4:7" x14ac:dyDescent="0.25">
      <c r="D113" s="6"/>
      <c r="E113" s="7"/>
      <c r="F113" s="6"/>
      <c r="G113" s="6"/>
    </row>
  </sheetData>
  <mergeCells count="1">
    <mergeCell ref="C23:I25"/>
  </mergeCell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5" name="Button 1">
              <controlPr defaultSize="0" print="0" autoFill="0" autoPict="0" macro="[0]!Create_sheet">
                <anchor moveWithCells="1" sizeWithCells="1">
                  <from>
                    <xdr:col>10</xdr:col>
                    <xdr:colOff>314325</xdr:colOff>
                    <xdr:row>14</xdr:row>
                    <xdr:rowOff>0</xdr:rowOff>
                  </from>
                  <to>
                    <xdr:col>10</xdr:col>
                    <xdr:colOff>1943100</xdr:colOff>
                    <xdr:row>17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R113"/>
  <sheetViews>
    <sheetView topLeftCell="B1" zoomScale="80" zoomScaleNormal="80" workbookViewId="0">
      <selection activeCell="C23" sqref="C23:I25"/>
    </sheetView>
  </sheetViews>
  <sheetFormatPr baseColWidth="10" defaultRowHeight="15" x14ac:dyDescent="0.25"/>
  <cols>
    <col min="1" max="1" width="4.5703125" customWidth="1"/>
    <col min="2" max="2" width="12.28515625" customWidth="1"/>
    <col min="3" max="3" width="7.140625" customWidth="1"/>
    <col min="4" max="4" width="5.5703125" customWidth="1"/>
    <col min="5" max="5" width="5.85546875" customWidth="1"/>
    <col min="6" max="6" width="6.140625" customWidth="1"/>
    <col min="7" max="7" width="6" customWidth="1"/>
    <col min="8" max="9" width="4.7109375" customWidth="1"/>
    <col min="10" max="10" width="3.7109375" style="12" customWidth="1"/>
    <col min="11" max="11" width="40.140625" bestFit="1" customWidth="1"/>
    <col min="12" max="12" width="15.85546875" bestFit="1" customWidth="1"/>
    <col min="13" max="13" width="9.85546875" bestFit="1" customWidth="1"/>
    <col min="14" max="14" width="17.140625" bestFit="1" customWidth="1"/>
    <col min="15" max="15" width="17.7109375" bestFit="1" customWidth="1"/>
  </cols>
  <sheetData>
    <row r="1" spans="1:18" ht="60" x14ac:dyDescent="0.25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8" t="s">
        <v>8</v>
      </c>
      <c r="J1" s="2"/>
      <c r="K1" s="3" t="s">
        <v>2</v>
      </c>
      <c r="L1" s="4" t="s">
        <v>1</v>
      </c>
      <c r="M1" s="4" t="s">
        <v>9</v>
      </c>
      <c r="N1" s="4" t="s">
        <v>10</v>
      </c>
      <c r="O1" s="4" t="s">
        <v>11</v>
      </c>
      <c r="P1" s="3" t="s">
        <v>12</v>
      </c>
      <c r="Q1" s="3" t="s">
        <v>13</v>
      </c>
      <c r="R1" s="5" t="s">
        <v>14</v>
      </c>
    </row>
    <row r="2" spans="1:18" x14ac:dyDescent="0.25">
      <c r="A2" s="14" t="s">
        <v>16</v>
      </c>
      <c r="B2" s="13" t="s">
        <v>60</v>
      </c>
      <c r="C2" s="13" t="s">
        <v>61</v>
      </c>
      <c r="D2" s="19">
        <v>4.49</v>
      </c>
      <c r="E2" s="20" t="s">
        <v>19</v>
      </c>
      <c r="F2" s="19">
        <v>20.100000000000001</v>
      </c>
      <c r="G2" s="19">
        <v>15.6</v>
      </c>
      <c r="H2" s="13" t="s">
        <v>32</v>
      </c>
      <c r="I2" s="15">
        <v>43631</v>
      </c>
      <c r="J2" s="8"/>
      <c r="K2" s="9" t="str">
        <f t="shared" ref="K2:K15" si="0">IFERROR(VLOOKUP(L2,$B$2:$C$15,2,0),"")</f>
        <v>Farine de Caroube et Guar (Lygomme KHT 48)</v>
      </c>
      <c r="L2" s="9" t="s">
        <v>60</v>
      </c>
      <c r="M2" s="10">
        <v>4.49</v>
      </c>
      <c r="N2" s="10">
        <v>20.100000000000001</v>
      </c>
      <c r="O2" s="10">
        <v>15.6</v>
      </c>
      <c r="P2" s="9">
        <f t="shared" ref="P2:P26" si="1">IF(K2="","",N2-O2)</f>
        <v>4.5000000000000018</v>
      </c>
      <c r="Q2" s="9">
        <f t="shared" ref="Q2:Q26" si="2">IF(K2="","",M2-P2)</f>
        <v>-1.0000000000001563E-2</v>
      </c>
      <c r="R2" s="11">
        <f t="shared" ref="R2:R26" si="3">IF(K2="","",Q2/M2)</f>
        <v>-2.2271714922052479E-3</v>
      </c>
    </row>
    <row r="3" spans="1:18" x14ac:dyDescent="0.25">
      <c r="A3" s="14" t="s">
        <v>16</v>
      </c>
      <c r="B3" s="13" t="s">
        <v>17</v>
      </c>
      <c r="C3" s="13" t="s">
        <v>18</v>
      </c>
      <c r="D3" s="19">
        <v>169.90199999999999</v>
      </c>
      <c r="E3" s="20" t="s">
        <v>19</v>
      </c>
      <c r="F3" s="19">
        <v>193</v>
      </c>
      <c r="G3" s="19">
        <v>22.8</v>
      </c>
      <c r="H3" s="13" t="s">
        <v>51</v>
      </c>
      <c r="I3" s="15">
        <v>43677</v>
      </c>
      <c r="J3" s="8"/>
      <c r="K3" s="9" t="str">
        <f t="shared" si="0"/>
        <v>Glucose déshydraté 1934</v>
      </c>
      <c r="L3" s="9" t="s">
        <v>17</v>
      </c>
      <c r="M3" s="10">
        <v>169.90199999999999</v>
      </c>
      <c r="N3" s="10">
        <v>193</v>
      </c>
      <c r="O3" s="10">
        <v>22.8</v>
      </c>
      <c r="P3" s="9">
        <f t="shared" si="1"/>
        <v>170.2</v>
      </c>
      <c r="Q3" s="9">
        <f t="shared" si="2"/>
        <v>-0.29800000000000182</v>
      </c>
      <c r="R3" s="11">
        <f t="shared" si="3"/>
        <v>-1.7539522783722489E-3</v>
      </c>
    </row>
    <row r="4" spans="1:18" x14ac:dyDescent="0.25">
      <c r="A4" s="14" t="s">
        <v>16</v>
      </c>
      <c r="B4" s="13" t="s">
        <v>23</v>
      </c>
      <c r="C4" s="13" t="s">
        <v>24</v>
      </c>
      <c r="D4" s="19">
        <v>385.61400000000003</v>
      </c>
      <c r="E4" s="20" t="s">
        <v>19</v>
      </c>
      <c r="F4" s="19">
        <v>450</v>
      </c>
      <c r="G4" s="19">
        <v>65</v>
      </c>
      <c r="H4" s="13" t="s">
        <v>25</v>
      </c>
      <c r="I4" s="15">
        <v>43966</v>
      </c>
      <c r="J4" s="8"/>
      <c r="K4" s="9" t="str">
        <f t="shared" si="0"/>
        <v>Sucre cristal</v>
      </c>
      <c r="L4" s="9" t="s">
        <v>23</v>
      </c>
      <c r="M4" s="10">
        <v>385.61400000000003</v>
      </c>
      <c r="N4" s="10">
        <v>450</v>
      </c>
      <c r="O4" s="10">
        <v>65</v>
      </c>
      <c r="P4" s="9">
        <f t="shared" si="1"/>
        <v>385</v>
      </c>
      <c r="Q4" s="9">
        <f t="shared" si="2"/>
        <v>0.61400000000003274</v>
      </c>
      <c r="R4" s="11">
        <f t="shared" si="3"/>
        <v>1.592265840970589E-3</v>
      </c>
    </row>
    <row r="5" spans="1:18" x14ac:dyDescent="0.25">
      <c r="A5" s="14" t="s">
        <v>16</v>
      </c>
      <c r="B5" s="13" t="s">
        <v>62</v>
      </c>
      <c r="C5" s="13" t="s">
        <v>63</v>
      </c>
      <c r="D5" s="19">
        <v>4.226</v>
      </c>
      <c r="E5" s="20" t="s">
        <v>19</v>
      </c>
      <c r="F5" s="19">
        <v>20.100000000000001</v>
      </c>
      <c r="G5" s="19">
        <v>15.8</v>
      </c>
      <c r="H5" s="13" t="s">
        <v>32</v>
      </c>
      <c r="I5" s="15">
        <v>43708</v>
      </c>
      <c r="J5" s="8"/>
      <c r="K5" s="9" t="str">
        <f t="shared" si="0"/>
        <v>Pectine (PECTIN 64010)</v>
      </c>
      <c r="L5" s="9" t="s">
        <v>62</v>
      </c>
      <c r="M5" s="10">
        <v>4.226</v>
      </c>
      <c r="N5" s="10">
        <v>20.100000000000001</v>
      </c>
      <c r="O5" s="10">
        <v>15.8</v>
      </c>
      <c r="P5" s="9">
        <f t="shared" si="1"/>
        <v>4.3000000000000007</v>
      </c>
      <c r="Q5" s="9">
        <f t="shared" si="2"/>
        <v>-7.4000000000000732E-2</v>
      </c>
      <c r="R5" s="11">
        <f t="shared" si="3"/>
        <v>-1.7510648367250529E-2</v>
      </c>
    </row>
    <row r="6" spans="1:18" x14ac:dyDescent="0.25">
      <c r="A6" s="14" t="s">
        <v>16</v>
      </c>
      <c r="B6" s="13" t="s">
        <v>91</v>
      </c>
      <c r="C6" s="13" t="s">
        <v>92</v>
      </c>
      <c r="D6" s="19">
        <v>2.1120000000000001</v>
      </c>
      <c r="E6" s="20" t="s">
        <v>19</v>
      </c>
      <c r="F6" s="19">
        <v>4.4000000000000004</v>
      </c>
      <c r="G6" s="19">
        <v>2.2999999999999998</v>
      </c>
      <c r="H6" s="13" t="s">
        <v>50</v>
      </c>
      <c r="I6" s="15">
        <v>44901</v>
      </c>
      <c r="J6" s="8"/>
      <c r="K6" s="9" t="str">
        <f t="shared" si="0"/>
        <v>Protéine de pomme de terre (Solanic 306 P)</v>
      </c>
      <c r="L6" s="9" t="s">
        <v>91</v>
      </c>
      <c r="M6" s="10">
        <v>2.1120000000000001</v>
      </c>
      <c r="N6" s="10">
        <v>4.4000000000000004</v>
      </c>
      <c r="O6" s="10">
        <v>2.2999999999999998</v>
      </c>
      <c r="P6" s="9">
        <f t="shared" si="1"/>
        <v>2.1000000000000005</v>
      </c>
      <c r="Q6" s="9">
        <f t="shared" si="2"/>
        <v>1.1999999999999567E-2</v>
      </c>
      <c r="R6" s="11">
        <f t="shared" si="3"/>
        <v>5.6818181818179764E-3</v>
      </c>
    </row>
    <row r="7" spans="1:18" x14ac:dyDescent="0.25">
      <c r="A7" s="14" t="s">
        <v>49</v>
      </c>
      <c r="B7" s="13" t="s">
        <v>64</v>
      </c>
      <c r="C7" s="13" t="s">
        <v>65</v>
      </c>
      <c r="D7" s="19">
        <v>8.9179999999999993</v>
      </c>
      <c r="E7" s="20" t="s">
        <v>19</v>
      </c>
      <c r="F7" s="19">
        <v>20</v>
      </c>
      <c r="G7" s="19">
        <v>11.1</v>
      </c>
      <c r="H7" s="13" t="s">
        <v>66</v>
      </c>
      <c r="I7" s="15">
        <v>43833</v>
      </c>
      <c r="J7" s="8"/>
      <c r="K7" s="9" t="str">
        <f t="shared" si="0"/>
        <v>Purée de citron non sucrée</v>
      </c>
      <c r="L7" s="9" t="s">
        <v>64</v>
      </c>
      <c r="M7" s="10">
        <v>8.9179999999999993</v>
      </c>
      <c r="N7" s="10">
        <v>20</v>
      </c>
      <c r="O7" s="10">
        <v>11.1</v>
      </c>
      <c r="P7" s="9">
        <f t="shared" si="1"/>
        <v>8.9</v>
      </c>
      <c r="Q7" s="9">
        <f t="shared" si="2"/>
        <v>1.7999999999998906E-2</v>
      </c>
      <c r="R7" s="11">
        <f t="shared" si="3"/>
        <v>2.0183897734916919E-3</v>
      </c>
    </row>
    <row r="8" spans="1:18" x14ac:dyDescent="0.25">
      <c r="A8" s="14" t="s">
        <v>49</v>
      </c>
      <c r="B8" s="13" t="s">
        <v>116</v>
      </c>
      <c r="C8" s="13" t="s">
        <v>117</v>
      </c>
      <c r="D8" s="19">
        <v>760</v>
      </c>
      <c r="E8" s="20" t="s">
        <v>19</v>
      </c>
      <c r="F8" s="19">
        <v>760</v>
      </c>
      <c r="G8" s="19" t="s">
        <v>28</v>
      </c>
      <c r="H8" s="13" t="s">
        <v>66</v>
      </c>
      <c r="I8" s="15">
        <v>43838</v>
      </c>
      <c r="J8" s="8"/>
      <c r="K8" s="9" t="str">
        <f t="shared" si="0"/>
        <v>Purée de fraise non sucrée</v>
      </c>
      <c r="L8" s="9" t="s">
        <v>116</v>
      </c>
      <c r="M8" s="10">
        <v>760</v>
      </c>
      <c r="N8" s="10">
        <v>760</v>
      </c>
      <c r="O8" s="10">
        <v>0</v>
      </c>
      <c r="P8" s="9">
        <f t="shared" si="1"/>
        <v>760</v>
      </c>
      <c r="Q8" s="9">
        <f t="shared" si="2"/>
        <v>0</v>
      </c>
      <c r="R8" s="11">
        <f t="shared" si="3"/>
        <v>0</v>
      </c>
    </row>
    <row r="9" spans="1:18" x14ac:dyDescent="0.25">
      <c r="A9" s="14" t="s">
        <v>49</v>
      </c>
      <c r="B9" s="13" t="s">
        <v>118</v>
      </c>
      <c r="C9" s="13" t="s">
        <v>119</v>
      </c>
      <c r="D9" s="19" t="s">
        <v>28</v>
      </c>
      <c r="E9" s="20" t="s">
        <v>19</v>
      </c>
      <c r="F9" s="19">
        <v>80</v>
      </c>
      <c r="G9" s="19" t="s">
        <v>28</v>
      </c>
      <c r="H9" s="13" t="s">
        <v>120</v>
      </c>
      <c r="I9" s="15">
        <v>43838</v>
      </c>
      <c r="J9" s="8"/>
      <c r="K9" s="9" t="str">
        <f t="shared" si="0"/>
        <v>Purée de fruit de la passion non sucrée</v>
      </c>
      <c r="L9" s="9" t="s">
        <v>118</v>
      </c>
      <c r="M9" s="10">
        <v>240</v>
      </c>
      <c r="N9" s="10">
        <v>240</v>
      </c>
      <c r="O9" s="10">
        <v>0</v>
      </c>
      <c r="P9" s="9">
        <f t="shared" si="1"/>
        <v>240</v>
      </c>
      <c r="Q9" s="9">
        <f t="shared" si="2"/>
        <v>0</v>
      </c>
      <c r="R9" s="11">
        <f t="shared" si="3"/>
        <v>0</v>
      </c>
    </row>
    <row r="10" spans="1:18" x14ac:dyDescent="0.25">
      <c r="A10" s="14" t="s">
        <v>49</v>
      </c>
      <c r="B10" s="13" t="s">
        <v>118</v>
      </c>
      <c r="C10" s="13" t="s">
        <v>119</v>
      </c>
      <c r="D10" s="19">
        <v>240</v>
      </c>
      <c r="E10" s="20" t="s">
        <v>19</v>
      </c>
      <c r="F10" s="19">
        <v>160</v>
      </c>
      <c r="G10" s="19" t="s">
        <v>28</v>
      </c>
      <c r="H10" s="13" t="s">
        <v>72</v>
      </c>
      <c r="I10" s="15">
        <v>43838</v>
      </c>
      <c r="J10" s="8"/>
      <c r="K10" s="9" t="str">
        <f t="shared" si="0"/>
        <v>Purée de mangue Alphonso non sucrée</v>
      </c>
      <c r="L10" s="9" t="s">
        <v>121</v>
      </c>
      <c r="M10" s="10">
        <v>360</v>
      </c>
      <c r="N10" s="10">
        <v>360</v>
      </c>
      <c r="O10" s="10">
        <v>0</v>
      </c>
      <c r="P10" s="9">
        <f t="shared" si="1"/>
        <v>360</v>
      </c>
      <c r="Q10" s="9">
        <f t="shared" si="2"/>
        <v>0</v>
      </c>
      <c r="R10" s="11">
        <f t="shared" si="3"/>
        <v>0</v>
      </c>
    </row>
    <row r="11" spans="1:18" x14ac:dyDescent="0.25">
      <c r="A11" s="14" t="s">
        <v>49</v>
      </c>
      <c r="B11" s="13" t="s">
        <v>121</v>
      </c>
      <c r="C11" s="13" t="s">
        <v>122</v>
      </c>
      <c r="D11" s="19">
        <v>360</v>
      </c>
      <c r="E11" s="20" t="s">
        <v>19</v>
      </c>
      <c r="F11" s="19">
        <v>280</v>
      </c>
      <c r="G11" s="19" t="s">
        <v>28</v>
      </c>
      <c r="H11" s="13" t="s">
        <v>101</v>
      </c>
      <c r="I11" s="15">
        <v>43856</v>
      </c>
      <c r="J11" s="8"/>
      <c r="K11" s="9" t="str">
        <f t="shared" si="0"/>
        <v>Eau</v>
      </c>
      <c r="L11" s="9" t="s">
        <v>47</v>
      </c>
      <c r="M11" s="10">
        <v>529.65800000000002</v>
      </c>
      <c r="N11" s="10">
        <v>530</v>
      </c>
      <c r="O11" s="10">
        <v>0</v>
      </c>
      <c r="P11" s="9">
        <f t="shared" si="1"/>
        <v>530</v>
      </c>
      <c r="Q11" s="9">
        <f t="shared" si="2"/>
        <v>-0.34199999999998454</v>
      </c>
      <c r="R11" s="11">
        <f t="shared" si="3"/>
        <v>-6.4569967790533615E-4</v>
      </c>
    </row>
    <row r="12" spans="1:18" x14ac:dyDescent="0.25">
      <c r="A12" s="21" t="s">
        <v>49</v>
      </c>
      <c r="B12" s="22" t="s">
        <v>121</v>
      </c>
      <c r="C12" s="22" t="s">
        <v>122</v>
      </c>
      <c r="D12" s="19" t="s">
        <v>28</v>
      </c>
      <c r="E12" s="20" t="s">
        <v>19</v>
      </c>
      <c r="F12" s="19">
        <v>80</v>
      </c>
      <c r="G12" s="19" t="s">
        <v>28</v>
      </c>
      <c r="H12" s="22" t="s">
        <v>123</v>
      </c>
      <c r="I12" s="23">
        <v>43856</v>
      </c>
      <c r="K12" s="9" t="str">
        <f t="shared" si="0"/>
        <v/>
      </c>
      <c r="L12" s="9" t="s">
        <v>15</v>
      </c>
      <c r="M12" s="10"/>
      <c r="N12" s="10"/>
      <c r="O12" s="10"/>
      <c r="P12" s="9" t="str">
        <f t="shared" si="1"/>
        <v/>
      </c>
      <c r="Q12" s="9" t="str">
        <f t="shared" si="2"/>
        <v/>
      </c>
      <c r="R12" s="11" t="str">
        <f t="shared" si="3"/>
        <v/>
      </c>
    </row>
    <row r="13" spans="1:18" x14ac:dyDescent="0.25">
      <c r="A13" s="21"/>
      <c r="B13" s="22" t="s">
        <v>47</v>
      </c>
      <c r="C13" s="22" t="s">
        <v>48</v>
      </c>
      <c r="D13" s="19">
        <v>529.65800000000002</v>
      </c>
      <c r="E13" s="20" t="s">
        <v>19</v>
      </c>
      <c r="F13" s="19">
        <v>530</v>
      </c>
      <c r="G13" s="19" t="s">
        <v>28</v>
      </c>
      <c r="H13" s="22"/>
      <c r="I13" s="23"/>
      <c r="K13" s="9" t="str">
        <f t="shared" si="0"/>
        <v/>
      </c>
      <c r="P13" s="9" t="str">
        <f t="shared" si="1"/>
        <v/>
      </c>
      <c r="Q13" s="9" t="str">
        <f t="shared" si="2"/>
        <v/>
      </c>
      <c r="R13" s="11" t="str">
        <f t="shared" si="3"/>
        <v/>
      </c>
    </row>
    <row r="14" spans="1:18" x14ac:dyDescent="0.25">
      <c r="A14" s="21"/>
      <c r="B14" s="22"/>
      <c r="C14" s="22"/>
      <c r="D14" s="19"/>
      <c r="E14" s="20"/>
      <c r="F14" s="19"/>
      <c r="G14" s="19"/>
      <c r="H14" s="22"/>
      <c r="I14" s="23"/>
      <c r="K14" s="9" t="str">
        <f t="shared" si="0"/>
        <v/>
      </c>
      <c r="P14" s="9" t="str">
        <f t="shared" si="1"/>
        <v/>
      </c>
      <c r="Q14" s="9" t="str">
        <f t="shared" si="2"/>
        <v/>
      </c>
      <c r="R14" s="11" t="str">
        <f t="shared" si="3"/>
        <v/>
      </c>
    </row>
    <row r="15" spans="1:18" x14ac:dyDescent="0.25">
      <c r="A15" s="21"/>
      <c r="B15" s="22"/>
      <c r="C15" s="22"/>
      <c r="D15" s="19"/>
      <c r="E15" s="20"/>
      <c r="F15" s="19"/>
      <c r="G15" s="19"/>
      <c r="H15" s="22"/>
      <c r="I15" s="23"/>
      <c r="K15" s="9" t="str">
        <f t="shared" si="0"/>
        <v/>
      </c>
      <c r="P15" s="9" t="str">
        <f t="shared" si="1"/>
        <v/>
      </c>
      <c r="Q15" s="9" t="str">
        <f t="shared" si="2"/>
        <v/>
      </c>
      <c r="R15" s="11" t="str">
        <f t="shared" si="3"/>
        <v/>
      </c>
    </row>
    <row r="16" spans="1:18" x14ac:dyDescent="0.25">
      <c r="A16" s="21"/>
      <c r="B16" s="22"/>
      <c r="C16" s="22"/>
      <c r="D16" s="19"/>
      <c r="E16" s="20"/>
      <c r="F16" s="19"/>
      <c r="G16" s="19"/>
      <c r="H16" s="22"/>
      <c r="I16" s="23"/>
      <c r="K16" s="9" t="str">
        <f>IFERROR(VLOOKUP(L16,B12:C29,2,0),"")</f>
        <v/>
      </c>
      <c r="P16" s="9" t="str">
        <f t="shared" si="1"/>
        <v/>
      </c>
      <c r="Q16" s="9" t="str">
        <f t="shared" si="2"/>
        <v/>
      </c>
      <c r="R16" s="11" t="str">
        <f t="shared" si="3"/>
        <v/>
      </c>
    </row>
    <row r="17" spans="1:18" x14ac:dyDescent="0.25">
      <c r="A17" s="21"/>
      <c r="B17" s="22"/>
      <c r="C17" s="22"/>
      <c r="D17" s="19"/>
      <c r="E17" s="20"/>
      <c r="F17" s="19"/>
      <c r="G17" s="19"/>
      <c r="H17" s="22"/>
      <c r="I17" s="23"/>
      <c r="K17" s="9" t="str">
        <f>IFERROR(VLOOKUP(L17,B12:C30,2,0),"")</f>
        <v/>
      </c>
      <c r="P17" s="9" t="str">
        <f t="shared" si="1"/>
        <v/>
      </c>
      <c r="Q17" s="9" t="str">
        <f t="shared" si="2"/>
        <v/>
      </c>
      <c r="R17" s="11" t="str">
        <f t="shared" si="3"/>
        <v/>
      </c>
    </row>
    <row r="18" spans="1:18" x14ac:dyDescent="0.25">
      <c r="A18" s="21"/>
      <c r="B18" s="22"/>
      <c r="C18" s="22"/>
      <c r="D18" s="19"/>
      <c r="E18" s="20"/>
      <c r="F18" s="19"/>
      <c r="G18" s="19"/>
      <c r="H18" s="22"/>
      <c r="I18" s="23"/>
      <c r="K18" s="9" t="str">
        <f>IFERROR(VLOOKUP(L18,B12:C31,2,0),"")</f>
        <v/>
      </c>
      <c r="P18" s="9" t="str">
        <f t="shared" si="1"/>
        <v/>
      </c>
      <c r="Q18" s="9" t="str">
        <f t="shared" si="2"/>
        <v/>
      </c>
      <c r="R18" s="11" t="str">
        <f t="shared" si="3"/>
        <v/>
      </c>
    </row>
    <row r="19" spans="1:18" x14ac:dyDescent="0.25">
      <c r="A19" s="21"/>
      <c r="B19" s="22"/>
      <c r="C19" s="22"/>
      <c r="D19" s="19"/>
      <c r="E19" s="20"/>
      <c r="F19" s="19"/>
      <c r="G19" s="19"/>
      <c r="H19" s="22"/>
      <c r="I19" s="23"/>
      <c r="K19" s="9" t="str">
        <f t="shared" ref="K19:K26" si="4">IFERROR(VLOOKUP(L19,B12:C32,2,0),"")</f>
        <v/>
      </c>
      <c r="P19" s="9" t="str">
        <f t="shared" si="1"/>
        <v/>
      </c>
      <c r="Q19" s="9" t="str">
        <f t="shared" si="2"/>
        <v/>
      </c>
      <c r="R19" s="11" t="str">
        <f t="shared" si="3"/>
        <v/>
      </c>
    </row>
    <row r="20" spans="1:18" x14ac:dyDescent="0.25">
      <c r="A20" s="21"/>
      <c r="B20" s="22"/>
      <c r="C20" s="22"/>
      <c r="D20" s="19"/>
      <c r="E20" s="20"/>
      <c r="F20" s="19"/>
      <c r="G20" s="19"/>
      <c r="H20" s="22"/>
      <c r="I20" s="23"/>
      <c r="K20" s="9" t="str">
        <f t="shared" si="4"/>
        <v/>
      </c>
      <c r="P20" s="9" t="str">
        <f t="shared" si="1"/>
        <v/>
      </c>
      <c r="Q20" s="9" t="str">
        <f t="shared" si="2"/>
        <v/>
      </c>
      <c r="R20" s="11" t="str">
        <f t="shared" si="3"/>
        <v/>
      </c>
    </row>
    <row r="21" spans="1:18" x14ac:dyDescent="0.25">
      <c r="A21" s="24"/>
      <c r="B21" s="25"/>
      <c r="C21" s="25"/>
      <c r="D21" s="26"/>
      <c r="E21" s="27"/>
      <c r="F21" s="26"/>
      <c r="G21" s="26"/>
      <c r="H21" s="25"/>
      <c r="I21" s="28"/>
      <c r="K21" s="9" t="str">
        <f t="shared" si="4"/>
        <v/>
      </c>
      <c r="P21" s="9" t="str">
        <f t="shared" si="1"/>
        <v/>
      </c>
      <c r="Q21" s="9" t="str">
        <f t="shared" si="2"/>
        <v/>
      </c>
      <c r="R21" s="11" t="str">
        <f t="shared" si="3"/>
        <v/>
      </c>
    </row>
    <row r="22" spans="1:18" x14ac:dyDescent="0.25">
      <c r="D22" s="6"/>
      <c r="E22" s="7"/>
      <c r="F22" s="6"/>
      <c r="G22" s="6"/>
      <c r="K22" s="9" t="str">
        <f t="shared" si="4"/>
        <v/>
      </c>
      <c r="P22" s="9" t="str">
        <f t="shared" si="1"/>
        <v/>
      </c>
      <c r="Q22" s="9" t="str">
        <f t="shared" si="2"/>
        <v/>
      </c>
      <c r="R22" s="11" t="str">
        <f t="shared" si="3"/>
        <v/>
      </c>
    </row>
    <row r="23" spans="1:18" x14ac:dyDescent="0.25">
      <c r="B23" s="29" t="s">
        <v>124</v>
      </c>
      <c r="C23" s="1"/>
      <c r="D23" s="1"/>
      <c r="E23" s="1"/>
      <c r="F23" s="1"/>
      <c r="G23" s="1"/>
      <c r="H23" s="1"/>
      <c r="I23" s="1"/>
      <c r="K23" s="9" t="str">
        <f t="shared" si="4"/>
        <v/>
      </c>
      <c r="P23" s="9" t="str">
        <f t="shared" si="1"/>
        <v/>
      </c>
      <c r="Q23" s="9" t="str">
        <f t="shared" si="2"/>
        <v/>
      </c>
      <c r="R23" s="11" t="str">
        <f t="shared" si="3"/>
        <v/>
      </c>
    </row>
    <row r="24" spans="1:18" x14ac:dyDescent="0.25">
      <c r="C24" s="1"/>
      <c r="D24" s="1"/>
      <c r="E24" s="1"/>
      <c r="F24" s="1"/>
      <c r="G24" s="1"/>
      <c r="H24" s="1"/>
      <c r="I24" s="1"/>
      <c r="K24" s="9" t="str">
        <f t="shared" si="4"/>
        <v/>
      </c>
      <c r="P24" s="9" t="str">
        <f t="shared" si="1"/>
        <v/>
      </c>
      <c r="Q24" s="9" t="str">
        <f t="shared" si="2"/>
        <v/>
      </c>
      <c r="R24" s="11" t="str">
        <f t="shared" si="3"/>
        <v/>
      </c>
    </row>
    <row r="25" spans="1:18" x14ac:dyDescent="0.25">
      <c r="C25" s="1"/>
      <c r="D25" s="1"/>
      <c r="E25" s="1"/>
      <c r="F25" s="1"/>
      <c r="G25" s="1"/>
      <c r="H25" s="1"/>
      <c r="I25" s="1"/>
      <c r="K25" s="9" t="str">
        <f t="shared" si="4"/>
        <v/>
      </c>
      <c r="P25" s="9" t="str">
        <f t="shared" si="1"/>
        <v/>
      </c>
      <c r="Q25" s="9" t="str">
        <f t="shared" si="2"/>
        <v/>
      </c>
      <c r="R25" s="11" t="str">
        <f t="shared" si="3"/>
        <v/>
      </c>
    </row>
    <row r="26" spans="1:18" x14ac:dyDescent="0.25">
      <c r="D26" s="6"/>
      <c r="E26" s="7"/>
      <c r="F26" s="6"/>
      <c r="G26" s="6"/>
      <c r="K26" s="9" t="str">
        <f t="shared" si="4"/>
        <v/>
      </c>
      <c r="P26" s="9" t="str">
        <f t="shared" si="1"/>
        <v/>
      </c>
      <c r="Q26" s="9" t="str">
        <f t="shared" si="2"/>
        <v/>
      </c>
      <c r="R26" s="11" t="str">
        <f t="shared" si="3"/>
        <v/>
      </c>
    </row>
    <row r="27" spans="1:18" x14ac:dyDescent="0.25">
      <c r="D27" s="6"/>
      <c r="E27" s="7"/>
      <c r="F27" s="6"/>
      <c r="G27" s="6"/>
    </row>
    <row r="28" spans="1:18" x14ac:dyDescent="0.25">
      <c r="D28" s="6"/>
      <c r="E28" s="7"/>
      <c r="F28" s="6"/>
      <c r="G28" s="6"/>
    </row>
    <row r="29" spans="1:18" x14ac:dyDescent="0.25">
      <c r="D29" s="6"/>
      <c r="E29" s="7"/>
      <c r="F29" s="6"/>
      <c r="G29" s="6"/>
    </row>
    <row r="30" spans="1:18" x14ac:dyDescent="0.25">
      <c r="D30" s="6"/>
      <c r="E30" s="7"/>
      <c r="F30" s="6"/>
      <c r="G30" s="6"/>
    </row>
    <row r="31" spans="1:18" x14ac:dyDescent="0.25">
      <c r="D31" s="6"/>
      <c r="E31" s="7"/>
      <c r="F31" s="6"/>
      <c r="G31" s="6"/>
    </row>
    <row r="32" spans="1:18" x14ac:dyDescent="0.25">
      <c r="D32" s="6"/>
      <c r="E32" s="7"/>
      <c r="F32" s="6"/>
      <c r="G32" s="6"/>
    </row>
    <row r="33" spans="4:7" x14ac:dyDescent="0.25">
      <c r="D33" s="6"/>
      <c r="E33" s="7"/>
      <c r="F33" s="6"/>
      <c r="G33" s="6"/>
    </row>
    <row r="34" spans="4:7" x14ac:dyDescent="0.25">
      <c r="D34" s="6"/>
      <c r="E34" s="7"/>
      <c r="F34" s="6"/>
      <c r="G34" s="6"/>
    </row>
    <row r="35" spans="4:7" x14ac:dyDescent="0.25">
      <c r="D35" s="6"/>
      <c r="E35" s="7"/>
      <c r="F35" s="6"/>
      <c r="G35" s="6"/>
    </row>
    <row r="36" spans="4:7" x14ac:dyDescent="0.25">
      <c r="D36" s="6"/>
      <c r="E36" s="7"/>
      <c r="F36" s="6"/>
      <c r="G36" s="6"/>
    </row>
    <row r="37" spans="4:7" x14ac:dyDescent="0.25">
      <c r="D37" s="6"/>
      <c r="E37" s="7"/>
      <c r="F37" s="6"/>
      <c r="G37" s="6"/>
    </row>
    <row r="38" spans="4:7" x14ac:dyDescent="0.25">
      <c r="D38" s="6"/>
      <c r="E38" s="7"/>
      <c r="F38" s="6"/>
      <c r="G38" s="6"/>
    </row>
    <row r="39" spans="4:7" x14ac:dyDescent="0.25">
      <c r="D39" s="6"/>
      <c r="E39" s="7"/>
      <c r="F39" s="6"/>
      <c r="G39" s="6"/>
    </row>
    <row r="40" spans="4:7" x14ac:dyDescent="0.25">
      <c r="D40" s="6"/>
      <c r="E40" s="7"/>
      <c r="F40" s="6"/>
      <c r="G40" s="6"/>
    </row>
    <row r="41" spans="4:7" x14ac:dyDescent="0.25">
      <c r="D41" s="6"/>
      <c r="E41" s="7"/>
      <c r="F41" s="6"/>
      <c r="G41" s="6"/>
    </row>
    <row r="42" spans="4:7" x14ac:dyDescent="0.25">
      <c r="D42" s="6"/>
      <c r="E42" s="7"/>
      <c r="F42" s="6"/>
      <c r="G42" s="6"/>
    </row>
    <row r="43" spans="4:7" x14ac:dyDescent="0.25">
      <c r="D43" s="6"/>
      <c r="E43" s="7"/>
      <c r="F43" s="6"/>
      <c r="G43" s="6"/>
    </row>
    <row r="44" spans="4:7" x14ac:dyDescent="0.25">
      <c r="D44" s="6"/>
      <c r="E44" s="7"/>
      <c r="F44" s="6"/>
      <c r="G44" s="6"/>
    </row>
    <row r="45" spans="4:7" x14ac:dyDescent="0.25">
      <c r="D45" s="6"/>
      <c r="E45" s="7"/>
      <c r="F45" s="6"/>
      <c r="G45" s="6"/>
    </row>
    <row r="46" spans="4:7" x14ac:dyDescent="0.25">
      <c r="D46" s="6"/>
      <c r="E46" s="7"/>
      <c r="F46" s="6"/>
      <c r="G46" s="6"/>
    </row>
    <row r="47" spans="4:7" x14ac:dyDescent="0.25">
      <c r="D47" s="6"/>
      <c r="E47" s="7"/>
      <c r="F47" s="6"/>
      <c r="G47" s="6"/>
    </row>
    <row r="48" spans="4:7" x14ac:dyDescent="0.25">
      <c r="D48" s="6"/>
      <c r="E48" s="7"/>
      <c r="F48" s="6"/>
      <c r="G48" s="6"/>
    </row>
    <row r="49" spans="4:7" x14ac:dyDescent="0.25">
      <c r="D49" s="6"/>
      <c r="E49" s="7"/>
      <c r="F49" s="6"/>
      <c r="G49" s="6"/>
    </row>
    <row r="50" spans="4:7" x14ac:dyDescent="0.25">
      <c r="D50" s="6"/>
      <c r="E50" s="7"/>
      <c r="F50" s="6"/>
      <c r="G50" s="6"/>
    </row>
    <row r="51" spans="4:7" x14ac:dyDescent="0.25">
      <c r="D51" s="6"/>
      <c r="E51" s="7"/>
      <c r="F51" s="6"/>
      <c r="G51" s="6"/>
    </row>
    <row r="52" spans="4:7" x14ac:dyDescent="0.25">
      <c r="D52" s="6"/>
      <c r="E52" s="7"/>
      <c r="F52" s="6"/>
      <c r="G52" s="6"/>
    </row>
    <row r="53" spans="4:7" x14ac:dyDescent="0.25">
      <c r="D53" s="6"/>
      <c r="E53" s="7"/>
      <c r="F53" s="6"/>
      <c r="G53" s="6"/>
    </row>
    <row r="54" spans="4:7" x14ac:dyDescent="0.25">
      <c r="D54" s="6"/>
      <c r="E54" s="7"/>
      <c r="F54" s="6"/>
      <c r="G54" s="6"/>
    </row>
    <row r="55" spans="4:7" x14ac:dyDescent="0.25">
      <c r="D55" s="6"/>
      <c r="E55" s="7"/>
      <c r="F55" s="6"/>
      <c r="G55" s="6"/>
    </row>
    <row r="56" spans="4:7" x14ac:dyDescent="0.25">
      <c r="D56" s="6"/>
      <c r="E56" s="7"/>
      <c r="F56" s="6"/>
      <c r="G56" s="6"/>
    </row>
    <row r="57" spans="4:7" x14ac:dyDescent="0.25">
      <c r="D57" s="6"/>
      <c r="E57" s="7"/>
      <c r="F57" s="6"/>
      <c r="G57" s="6"/>
    </row>
    <row r="58" spans="4:7" x14ac:dyDescent="0.25">
      <c r="D58" s="6"/>
      <c r="E58" s="7"/>
      <c r="F58" s="6"/>
      <c r="G58" s="6"/>
    </row>
    <row r="59" spans="4:7" x14ac:dyDescent="0.25">
      <c r="D59" s="6"/>
      <c r="E59" s="7"/>
      <c r="F59" s="6"/>
      <c r="G59" s="6"/>
    </row>
    <row r="60" spans="4:7" x14ac:dyDescent="0.25">
      <c r="D60" s="6"/>
      <c r="E60" s="7"/>
      <c r="F60" s="6"/>
      <c r="G60" s="6"/>
    </row>
    <row r="61" spans="4:7" x14ac:dyDescent="0.25">
      <c r="D61" s="6"/>
      <c r="E61" s="7"/>
      <c r="F61" s="6"/>
      <c r="G61" s="6"/>
    </row>
    <row r="62" spans="4:7" x14ac:dyDescent="0.25">
      <c r="D62" s="6"/>
      <c r="E62" s="7"/>
      <c r="F62" s="6"/>
      <c r="G62" s="6"/>
    </row>
    <row r="63" spans="4:7" x14ac:dyDescent="0.25">
      <c r="D63" s="6"/>
      <c r="E63" s="7"/>
      <c r="F63" s="6"/>
      <c r="G63" s="6"/>
    </row>
    <row r="64" spans="4:7" x14ac:dyDescent="0.25">
      <c r="D64" s="6"/>
      <c r="E64" s="7"/>
      <c r="F64" s="6"/>
      <c r="G64" s="6"/>
    </row>
    <row r="65" spans="4:7" x14ac:dyDescent="0.25">
      <c r="D65" s="6"/>
      <c r="E65" s="7"/>
      <c r="F65" s="6"/>
      <c r="G65" s="6"/>
    </row>
    <row r="66" spans="4:7" x14ac:dyDescent="0.25">
      <c r="D66" s="6"/>
      <c r="E66" s="7"/>
      <c r="F66" s="6"/>
      <c r="G66" s="6"/>
    </row>
    <row r="67" spans="4:7" x14ac:dyDescent="0.25">
      <c r="D67" s="6"/>
      <c r="E67" s="7"/>
      <c r="F67" s="6"/>
      <c r="G67" s="6"/>
    </row>
    <row r="68" spans="4:7" x14ac:dyDescent="0.25">
      <c r="D68" s="6"/>
      <c r="E68" s="7"/>
      <c r="F68" s="6"/>
      <c r="G68" s="6"/>
    </row>
    <row r="69" spans="4:7" x14ac:dyDescent="0.25">
      <c r="D69" s="6"/>
      <c r="E69" s="7"/>
      <c r="F69" s="6"/>
      <c r="G69" s="6"/>
    </row>
    <row r="70" spans="4:7" x14ac:dyDescent="0.25">
      <c r="D70" s="6"/>
      <c r="E70" s="7"/>
      <c r="F70" s="6"/>
      <c r="G70" s="6"/>
    </row>
    <row r="71" spans="4:7" x14ac:dyDescent="0.25">
      <c r="D71" s="6"/>
      <c r="E71" s="7"/>
      <c r="F71" s="6"/>
      <c r="G71" s="6"/>
    </row>
    <row r="72" spans="4:7" x14ac:dyDescent="0.25">
      <c r="D72" s="6"/>
      <c r="E72" s="7"/>
      <c r="F72" s="6"/>
      <c r="G72" s="6"/>
    </row>
    <row r="73" spans="4:7" x14ac:dyDescent="0.25">
      <c r="D73" s="6"/>
      <c r="E73" s="7"/>
      <c r="F73" s="6"/>
      <c r="G73" s="6"/>
    </row>
    <row r="74" spans="4:7" x14ac:dyDescent="0.25">
      <c r="D74" s="6"/>
      <c r="E74" s="7"/>
      <c r="F74" s="6"/>
      <c r="G74" s="6"/>
    </row>
    <row r="75" spans="4:7" x14ac:dyDescent="0.25">
      <c r="D75" s="6"/>
      <c r="E75" s="7"/>
      <c r="F75" s="6"/>
      <c r="G75" s="6"/>
    </row>
    <row r="76" spans="4:7" x14ac:dyDescent="0.25">
      <c r="D76" s="6"/>
      <c r="E76" s="7"/>
      <c r="F76" s="6"/>
      <c r="G76" s="6"/>
    </row>
    <row r="77" spans="4:7" x14ac:dyDescent="0.25">
      <c r="D77" s="6"/>
      <c r="E77" s="7"/>
      <c r="F77" s="6"/>
      <c r="G77" s="6"/>
    </row>
    <row r="78" spans="4:7" x14ac:dyDescent="0.25">
      <c r="D78" s="6"/>
      <c r="E78" s="7"/>
      <c r="F78" s="6"/>
      <c r="G78" s="6"/>
    </row>
    <row r="79" spans="4:7" x14ac:dyDescent="0.25">
      <c r="D79" s="6"/>
      <c r="E79" s="7"/>
      <c r="F79" s="6"/>
      <c r="G79" s="6"/>
    </row>
    <row r="80" spans="4:7" x14ac:dyDescent="0.25">
      <c r="D80" s="6"/>
      <c r="E80" s="7"/>
      <c r="F80" s="6"/>
      <c r="G80" s="6"/>
    </row>
    <row r="81" spans="4:7" x14ac:dyDescent="0.25">
      <c r="D81" s="6"/>
      <c r="E81" s="7"/>
      <c r="F81" s="6"/>
      <c r="G81" s="6"/>
    </row>
    <row r="82" spans="4:7" x14ac:dyDescent="0.25">
      <c r="D82" s="6"/>
      <c r="E82" s="7"/>
      <c r="F82" s="6"/>
      <c r="G82" s="6"/>
    </row>
    <row r="83" spans="4:7" x14ac:dyDescent="0.25">
      <c r="D83" s="6"/>
      <c r="E83" s="7"/>
      <c r="F83" s="6"/>
      <c r="G83" s="6"/>
    </row>
    <row r="84" spans="4:7" x14ac:dyDescent="0.25">
      <c r="D84" s="6"/>
      <c r="E84" s="7"/>
      <c r="F84" s="6"/>
      <c r="G84" s="6"/>
    </row>
    <row r="85" spans="4:7" x14ac:dyDescent="0.25">
      <c r="D85" s="6"/>
      <c r="E85" s="7"/>
      <c r="F85" s="6"/>
      <c r="G85" s="6"/>
    </row>
    <row r="86" spans="4:7" x14ac:dyDescent="0.25">
      <c r="D86" s="6"/>
      <c r="E86" s="7"/>
      <c r="F86" s="6"/>
      <c r="G86" s="6"/>
    </row>
    <row r="87" spans="4:7" x14ac:dyDescent="0.25">
      <c r="D87" s="6"/>
      <c r="E87" s="7"/>
      <c r="F87" s="6"/>
      <c r="G87" s="6"/>
    </row>
    <row r="88" spans="4:7" x14ac:dyDescent="0.25">
      <c r="D88" s="6"/>
      <c r="E88" s="7"/>
      <c r="F88" s="6"/>
      <c r="G88" s="6"/>
    </row>
    <row r="89" spans="4:7" x14ac:dyDescent="0.25">
      <c r="D89" s="6"/>
      <c r="E89" s="7"/>
      <c r="F89" s="6"/>
      <c r="G89" s="6"/>
    </row>
    <row r="90" spans="4:7" x14ac:dyDescent="0.25">
      <c r="D90" s="6"/>
      <c r="E90" s="7"/>
      <c r="F90" s="6"/>
      <c r="G90" s="6"/>
    </row>
    <row r="91" spans="4:7" x14ac:dyDescent="0.25">
      <c r="D91" s="6"/>
      <c r="E91" s="7"/>
      <c r="F91" s="6"/>
      <c r="G91" s="6"/>
    </row>
    <row r="92" spans="4:7" x14ac:dyDescent="0.25">
      <c r="D92" s="6"/>
      <c r="E92" s="7"/>
      <c r="F92" s="6"/>
      <c r="G92" s="6"/>
    </row>
    <row r="93" spans="4:7" x14ac:dyDescent="0.25">
      <c r="D93" s="6"/>
      <c r="E93" s="7"/>
      <c r="F93" s="6"/>
      <c r="G93" s="6"/>
    </row>
    <row r="94" spans="4:7" x14ac:dyDescent="0.25">
      <c r="D94" s="6"/>
      <c r="E94" s="7"/>
      <c r="F94" s="6"/>
      <c r="G94" s="6"/>
    </row>
    <row r="95" spans="4:7" x14ac:dyDescent="0.25">
      <c r="D95" s="6"/>
      <c r="E95" s="7"/>
      <c r="F95" s="6"/>
      <c r="G95" s="6"/>
    </row>
    <row r="96" spans="4:7" x14ac:dyDescent="0.25">
      <c r="D96" s="6"/>
      <c r="E96" s="7"/>
      <c r="F96" s="6"/>
      <c r="G96" s="6"/>
    </row>
    <row r="97" spans="4:7" x14ac:dyDescent="0.25">
      <c r="D97" s="6"/>
      <c r="E97" s="7"/>
      <c r="F97" s="6"/>
      <c r="G97" s="6"/>
    </row>
    <row r="98" spans="4:7" x14ac:dyDescent="0.25">
      <c r="D98" s="6"/>
      <c r="E98" s="7"/>
      <c r="F98" s="6"/>
      <c r="G98" s="6"/>
    </row>
    <row r="99" spans="4:7" x14ac:dyDescent="0.25">
      <c r="D99" s="6"/>
      <c r="E99" s="7"/>
      <c r="F99" s="6"/>
      <c r="G99" s="6"/>
    </row>
    <row r="100" spans="4:7" x14ac:dyDescent="0.25">
      <c r="D100" s="6"/>
      <c r="E100" s="7"/>
      <c r="F100" s="6"/>
      <c r="G100" s="6"/>
    </row>
    <row r="101" spans="4:7" x14ac:dyDescent="0.25">
      <c r="D101" s="6"/>
      <c r="E101" s="7"/>
      <c r="F101" s="6"/>
      <c r="G101" s="6"/>
    </row>
    <row r="102" spans="4:7" x14ac:dyDescent="0.25">
      <c r="D102" s="6"/>
      <c r="E102" s="7"/>
      <c r="F102" s="6"/>
      <c r="G102" s="6"/>
    </row>
    <row r="103" spans="4:7" x14ac:dyDescent="0.25">
      <c r="D103" s="6"/>
      <c r="E103" s="7"/>
      <c r="F103" s="6"/>
      <c r="G103" s="6"/>
    </row>
    <row r="104" spans="4:7" x14ac:dyDescent="0.25">
      <c r="D104" s="6"/>
      <c r="E104" s="7"/>
      <c r="F104" s="6"/>
      <c r="G104" s="6"/>
    </row>
    <row r="105" spans="4:7" x14ac:dyDescent="0.25">
      <c r="D105" s="6"/>
      <c r="E105" s="7"/>
      <c r="F105" s="6"/>
      <c r="G105" s="6"/>
    </row>
    <row r="106" spans="4:7" x14ac:dyDescent="0.25">
      <c r="D106" s="6"/>
      <c r="E106" s="7"/>
      <c r="F106" s="6"/>
      <c r="G106" s="6"/>
    </row>
    <row r="107" spans="4:7" x14ac:dyDescent="0.25">
      <c r="D107" s="6"/>
      <c r="E107" s="7"/>
      <c r="F107" s="6"/>
      <c r="G107" s="6"/>
    </row>
    <row r="108" spans="4:7" x14ac:dyDescent="0.25">
      <c r="D108" s="6"/>
      <c r="E108" s="7"/>
      <c r="F108" s="6"/>
      <c r="G108" s="6"/>
    </row>
    <row r="109" spans="4:7" x14ac:dyDescent="0.25">
      <c r="D109" s="6"/>
      <c r="E109" s="7"/>
      <c r="F109" s="6"/>
      <c r="G109" s="6"/>
    </row>
    <row r="110" spans="4:7" x14ac:dyDescent="0.25">
      <c r="D110" s="6"/>
      <c r="E110" s="7"/>
      <c r="F110" s="6"/>
      <c r="G110" s="6"/>
    </row>
    <row r="111" spans="4:7" x14ac:dyDescent="0.25">
      <c r="D111" s="6"/>
      <c r="E111" s="7"/>
      <c r="F111" s="6"/>
      <c r="G111" s="6"/>
    </row>
    <row r="112" spans="4:7" x14ac:dyDescent="0.25">
      <c r="D112" s="6"/>
      <c r="E112" s="7"/>
      <c r="F112" s="6"/>
      <c r="G112" s="6"/>
    </row>
    <row r="113" spans="4:7" x14ac:dyDescent="0.25">
      <c r="D113" s="6"/>
      <c r="E113" s="7"/>
      <c r="F113" s="6"/>
      <c r="G113" s="6"/>
    </row>
  </sheetData>
  <mergeCells count="1">
    <mergeCell ref="C23:I25"/>
  </mergeCell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5" name="Button 1">
              <controlPr defaultSize="0" print="0" autoFill="0" autoPict="0" macro="[0]!Create_sheet">
                <anchor moveWithCells="1" sizeWithCells="1">
                  <from>
                    <xdr:col>10</xdr:col>
                    <xdr:colOff>333375</xdr:colOff>
                    <xdr:row>14</xdr:row>
                    <xdr:rowOff>85725</xdr:rowOff>
                  </from>
                  <to>
                    <xdr:col>10</xdr:col>
                    <xdr:colOff>1962150</xdr:colOff>
                    <xdr:row>18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R113"/>
  <sheetViews>
    <sheetView zoomScale="80" zoomScaleNormal="80" workbookViewId="0">
      <selection activeCell="P1" sqref="P1"/>
    </sheetView>
  </sheetViews>
  <sheetFormatPr baseColWidth="10" defaultRowHeight="15" x14ac:dyDescent="0.25"/>
  <cols>
    <col min="1" max="1" width="4.5703125" customWidth="1"/>
    <col min="2" max="2" width="12.28515625" customWidth="1"/>
    <col min="3" max="3" width="7.140625" customWidth="1"/>
    <col min="4" max="4" width="5.5703125" customWidth="1"/>
    <col min="5" max="5" width="5.85546875" customWidth="1"/>
    <col min="6" max="6" width="6.140625" customWidth="1"/>
    <col min="7" max="7" width="6" customWidth="1"/>
    <col min="8" max="9" width="4.7109375" customWidth="1"/>
    <col min="10" max="10" width="3.7109375" style="12" customWidth="1"/>
    <col min="11" max="11" width="40.140625" bestFit="1" customWidth="1"/>
    <col min="12" max="12" width="15.85546875" bestFit="1" customWidth="1"/>
    <col min="13" max="13" width="9.85546875" bestFit="1" customWidth="1"/>
    <col min="14" max="14" width="17.140625" bestFit="1" customWidth="1"/>
    <col min="15" max="15" width="17.7109375" bestFit="1" customWidth="1"/>
  </cols>
  <sheetData>
    <row r="1" spans="1:18" ht="60" x14ac:dyDescent="0.25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8" t="s">
        <v>8</v>
      </c>
      <c r="J1" s="2"/>
      <c r="K1" s="3" t="s">
        <v>2</v>
      </c>
      <c r="L1" s="4" t="s">
        <v>1</v>
      </c>
      <c r="M1" s="4" t="s">
        <v>9</v>
      </c>
      <c r="N1" s="4" t="s">
        <v>10</v>
      </c>
      <c r="O1" s="4" t="s">
        <v>11</v>
      </c>
      <c r="P1" s="3" t="s">
        <v>12</v>
      </c>
      <c r="Q1" s="3" t="s">
        <v>13</v>
      </c>
      <c r="R1" s="5" t="s">
        <v>14</v>
      </c>
    </row>
    <row r="2" spans="1:18" x14ac:dyDescent="0.25">
      <c r="A2" s="14" t="s">
        <v>16</v>
      </c>
      <c r="B2" s="13" t="s">
        <v>17</v>
      </c>
      <c r="C2" s="13" t="s">
        <v>18</v>
      </c>
      <c r="D2" s="19">
        <v>76.932000000000002</v>
      </c>
      <c r="E2" s="20" t="s">
        <v>19</v>
      </c>
      <c r="F2" s="19">
        <v>97.8</v>
      </c>
      <c r="G2" s="19">
        <v>20.9</v>
      </c>
      <c r="H2" s="13" t="s">
        <v>51</v>
      </c>
      <c r="I2" s="15">
        <v>43677</v>
      </c>
      <c r="J2" s="8"/>
      <c r="K2" s="9" t="str">
        <f t="shared" ref="K2:K15" si="0">IFERROR(VLOOKUP(L2,$B$2:$C$15,2,0),"")</f>
        <v>Glucose déshydraté 1934</v>
      </c>
      <c r="L2" s="9" t="s">
        <v>17</v>
      </c>
      <c r="M2" s="10">
        <v>76.932000000000002</v>
      </c>
      <c r="N2" s="10">
        <v>97.8</v>
      </c>
      <c r="O2" s="10">
        <v>20.9</v>
      </c>
      <c r="P2" s="9">
        <f t="shared" ref="P2:P26" si="1">IF(K2="","",N2-O2)</f>
        <v>76.900000000000006</v>
      </c>
      <c r="Q2" s="9">
        <f t="shared" ref="Q2:Q26" si="2">IF(K2="","",M2-P2)</f>
        <v>3.1999999999996476E-2</v>
      </c>
      <c r="R2" s="11">
        <f t="shared" ref="R2:R26" si="3">IF(K2="","",Q2/M2)</f>
        <v>4.1595174959700091E-4</v>
      </c>
    </row>
    <row r="3" spans="1:18" x14ac:dyDescent="0.25">
      <c r="A3" s="14" t="s">
        <v>16</v>
      </c>
      <c r="B3" s="13" t="s">
        <v>20</v>
      </c>
      <c r="C3" s="13" t="s">
        <v>21</v>
      </c>
      <c r="D3" s="19">
        <v>54.54</v>
      </c>
      <c r="E3" s="20" t="s">
        <v>19</v>
      </c>
      <c r="F3" s="19">
        <v>69.8</v>
      </c>
      <c r="G3" s="19">
        <v>15.3</v>
      </c>
      <c r="H3" s="13" t="s">
        <v>22</v>
      </c>
      <c r="I3" s="15">
        <v>43718</v>
      </c>
      <c r="J3" s="8"/>
      <c r="K3" s="9" t="str">
        <f t="shared" si="0"/>
        <v>Poudre de lait écrémé</v>
      </c>
      <c r="L3" s="9" t="s">
        <v>20</v>
      </c>
      <c r="M3" s="10">
        <v>54.54</v>
      </c>
      <c r="N3" s="10">
        <v>69.8</v>
      </c>
      <c r="O3" s="10">
        <v>15.3</v>
      </c>
      <c r="P3" s="9">
        <f t="shared" si="1"/>
        <v>54.5</v>
      </c>
      <c r="Q3" s="9">
        <f t="shared" si="2"/>
        <v>3.9999999999999147E-2</v>
      </c>
      <c r="R3" s="11">
        <f t="shared" si="3"/>
        <v>7.3340667400071779E-4</v>
      </c>
    </row>
    <row r="4" spans="1:18" x14ac:dyDescent="0.25">
      <c r="A4" s="14" t="s">
        <v>16</v>
      </c>
      <c r="B4" s="13" t="s">
        <v>23</v>
      </c>
      <c r="C4" s="13" t="s">
        <v>24</v>
      </c>
      <c r="D4" s="19">
        <v>195.80600000000001</v>
      </c>
      <c r="E4" s="20" t="s">
        <v>19</v>
      </c>
      <c r="F4" s="19">
        <v>865</v>
      </c>
      <c r="G4" s="19">
        <v>669.1</v>
      </c>
      <c r="H4" s="13" t="s">
        <v>25</v>
      </c>
      <c r="I4" s="15">
        <v>43966</v>
      </c>
      <c r="J4" s="8"/>
      <c r="K4" s="9" t="str">
        <f t="shared" si="0"/>
        <v>Sucre cristal</v>
      </c>
      <c r="L4" s="9" t="s">
        <v>23</v>
      </c>
      <c r="M4" s="10">
        <v>195.80600000000001</v>
      </c>
      <c r="N4" s="10">
        <v>865</v>
      </c>
      <c r="O4" s="10">
        <v>669.1</v>
      </c>
      <c r="P4" s="9">
        <f t="shared" si="1"/>
        <v>195.89999999999998</v>
      </c>
      <c r="Q4" s="9">
        <f t="shared" si="2"/>
        <v>-9.3999999999965667E-2</v>
      </c>
      <c r="R4" s="11">
        <f t="shared" si="3"/>
        <v>-4.8006700509670624E-4</v>
      </c>
    </row>
    <row r="5" spans="1:18" x14ac:dyDescent="0.25">
      <c r="A5" s="14" t="s">
        <v>16</v>
      </c>
      <c r="B5" s="13" t="s">
        <v>30</v>
      </c>
      <c r="C5" s="13" t="s">
        <v>31</v>
      </c>
      <c r="D5" s="19">
        <v>8.952</v>
      </c>
      <c r="E5" s="20" t="s">
        <v>19</v>
      </c>
      <c r="F5" s="19">
        <v>25</v>
      </c>
      <c r="G5" s="19">
        <v>16.100000000000001</v>
      </c>
      <c r="H5" s="13" t="s">
        <v>50</v>
      </c>
      <c r="I5" s="15">
        <v>43409</v>
      </c>
      <c r="J5" s="8"/>
      <c r="K5" s="9" t="str">
        <f t="shared" si="0"/>
        <v>Lygomme FM 8620 NP</v>
      </c>
      <c r="L5" s="9" t="s">
        <v>30</v>
      </c>
      <c r="M5" s="10">
        <v>8.952</v>
      </c>
      <c r="N5" s="10">
        <v>25</v>
      </c>
      <c r="O5" s="10">
        <v>16.100000000000001</v>
      </c>
      <c r="P5" s="9">
        <f t="shared" si="1"/>
        <v>8.8999999999999986</v>
      </c>
      <c r="Q5" s="9">
        <f t="shared" si="2"/>
        <v>5.2000000000001378E-2</v>
      </c>
      <c r="R5" s="11">
        <f t="shared" si="3"/>
        <v>5.8087578194818343E-3</v>
      </c>
    </row>
    <row r="6" spans="1:18" x14ac:dyDescent="0.25">
      <c r="A6" s="14" t="s">
        <v>36</v>
      </c>
      <c r="B6" s="13" t="s">
        <v>37</v>
      </c>
      <c r="C6" s="13" t="s">
        <v>38</v>
      </c>
      <c r="D6" s="19">
        <v>253.15</v>
      </c>
      <c r="E6" s="20" t="s">
        <v>19</v>
      </c>
      <c r="F6" s="19">
        <v>37</v>
      </c>
      <c r="G6" s="19" t="s">
        <v>28</v>
      </c>
      <c r="H6" s="13" t="s">
        <v>39</v>
      </c>
      <c r="I6" s="15">
        <v>43262</v>
      </c>
      <c r="J6" s="8"/>
      <c r="K6" s="9" t="str">
        <f t="shared" si="0"/>
        <v>Crème de lait 35% pasteurisée 1000 litres</v>
      </c>
      <c r="L6" s="9" t="s">
        <v>37</v>
      </c>
      <c r="M6" s="10">
        <v>253.15</v>
      </c>
      <c r="N6" s="10">
        <v>1057</v>
      </c>
      <c r="O6" s="10">
        <v>802</v>
      </c>
      <c r="P6" s="9">
        <f t="shared" si="1"/>
        <v>255</v>
      </c>
      <c r="Q6" s="9">
        <f t="shared" si="2"/>
        <v>-1.8499999999999943</v>
      </c>
      <c r="R6" s="11">
        <f t="shared" si="3"/>
        <v>-7.3079202054117881E-3</v>
      </c>
    </row>
    <row r="7" spans="1:18" x14ac:dyDescent="0.25">
      <c r="A7" s="14" t="s">
        <v>36</v>
      </c>
      <c r="B7" s="13" t="s">
        <v>37</v>
      </c>
      <c r="C7" s="13" t="s">
        <v>38</v>
      </c>
      <c r="D7" s="19" t="s">
        <v>28</v>
      </c>
      <c r="E7" s="20" t="s">
        <v>19</v>
      </c>
      <c r="F7" s="19">
        <v>1020</v>
      </c>
      <c r="G7" s="19">
        <v>802</v>
      </c>
      <c r="H7" s="13" t="s">
        <v>125</v>
      </c>
      <c r="I7" s="15">
        <v>43276</v>
      </c>
      <c r="J7" s="8"/>
      <c r="K7" s="9" t="str">
        <f t="shared" si="0"/>
        <v>Lait entier pasteurisé 1000 litres</v>
      </c>
      <c r="L7" s="9" t="s">
        <v>43</v>
      </c>
      <c r="M7" s="10">
        <v>279.70999999999998</v>
      </c>
      <c r="N7" s="10">
        <v>1010</v>
      </c>
      <c r="O7" s="10">
        <v>730</v>
      </c>
      <c r="P7" s="9">
        <f t="shared" si="1"/>
        <v>280</v>
      </c>
      <c r="Q7" s="9">
        <f t="shared" si="2"/>
        <v>-0.29000000000002046</v>
      </c>
      <c r="R7" s="11">
        <f t="shared" si="3"/>
        <v>-1.0367881019628204E-3</v>
      </c>
    </row>
    <row r="8" spans="1:18" x14ac:dyDescent="0.25">
      <c r="A8" s="14" t="s">
        <v>36</v>
      </c>
      <c r="B8" s="13" t="s">
        <v>43</v>
      </c>
      <c r="C8" s="13" t="s">
        <v>44</v>
      </c>
      <c r="D8" s="19">
        <v>279.70999999999998</v>
      </c>
      <c r="E8" s="20" t="s">
        <v>19</v>
      </c>
      <c r="F8" s="19">
        <v>1010</v>
      </c>
      <c r="G8" s="19">
        <v>730</v>
      </c>
      <c r="H8" s="13" t="s">
        <v>125</v>
      </c>
      <c r="I8" s="15">
        <v>43276</v>
      </c>
      <c r="J8" s="8"/>
      <c r="K8" s="9" t="str">
        <f t="shared" si="0"/>
        <v>Yaourt Bulgare</v>
      </c>
      <c r="L8" s="9" t="s">
        <v>126</v>
      </c>
      <c r="M8" s="10">
        <v>1000</v>
      </c>
      <c r="N8" s="10">
        <v>1000</v>
      </c>
      <c r="O8" s="10">
        <v>0</v>
      </c>
      <c r="P8" s="9">
        <f t="shared" si="1"/>
        <v>1000</v>
      </c>
      <c r="Q8" s="9">
        <f t="shared" si="2"/>
        <v>0</v>
      </c>
      <c r="R8" s="11">
        <f t="shared" si="3"/>
        <v>0</v>
      </c>
    </row>
    <row r="9" spans="1:18" x14ac:dyDescent="0.25">
      <c r="A9" s="14" t="s">
        <v>36</v>
      </c>
      <c r="B9" s="13" t="s">
        <v>126</v>
      </c>
      <c r="C9" s="13" t="s">
        <v>127</v>
      </c>
      <c r="D9" s="19">
        <v>1000</v>
      </c>
      <c r="E9" s="20" t="s">
        <v>19</v>
      </c>
      <c r="F9" s="19">
        <v>1000</v>
      </c>
      <c r="G9" s="19" t="s">
        <v>28</v>
      </c>
      <c r="H9" s="13" t="s">
        <v>87</v>
      </c>
      <c r="I9" s="15">
        <v>43273</v>
      </c>
      <c r="J9" s="8"/>
      <c r="K9" s="9" t="str">
        <f t="shared" si="0"/>
        <v/>
      </c>
      <c r="L9" s="9" t="s">
        <v>15</v>
      </c>
      <c r="M9" s="10"/>
      <c r="N9" s="10"/>
      <c r="O9" s="10"/>
      <c r="P9" s="9" t="str">
        <f t="shared" si="1"/>
        <v/>
      </c>
      <c r="Q9" s="9" t="str">
        <f t="shared" si="2"/>
        <v/>
      </c>
      <c r="R9" s="11" t="str">
        <f t="shared" si="3"/>
        <v/>
      </c>
    </row>
    <row r="10" spans="1:18" x14ac:dyDescent="0.25">
      <c r="A10" s="14"/>
      <c r="B10" s="13"/>
      <c r="C10" s="13"/>
      <c r="D10" s="19"/>
      <c r="E10" s="20"/>
      <c r="F10" s="19"/>
      <c r="G10" s="19"/>
      <c r="H10" s="13"/>
      <c r="I10" s="15"/>
      <c r="J10" s="8"/>
      <c r="K10" s="9" t="str">
        <f t="shared" si="0"/>
        <v/>
      </c>
      <c r="P10" s="9" t="str">
        <f t="shared" si="1"/>
        <v/>
      </c>
      <c r="Q10" s="9" t="str">
        <f t="shared" si="2"/>
        <v/>
      </c>
      <c r="R10" s="11" t="str">
        <f t="shared" si="3"/>
        <v/>
      </c>
    </row>
    <row r="11" spans="1:18" x14ac:dyDescent="0.25">
      <c r="A11" s="14"/>
      <c r="B11" s="13"/>
      <c r="C11" s="13"/>
      <c r="D11" s="19"/>
      <c r="E11" s="20"/>
      <c r="F11" s="19"/>
      <c r="G11" s="19"/>
      <c r="H11" s="13"/>
      <c r="I11" s="15"/>
      <c r="J11" s="8"/>
      <c r="K11" s="9" t="str">
        <f t="shared" si="0"/>
        <v/>
      </c>
      <c r="P11" s="9" t="str">
        <f t="shared" si="1"/>
        <v/>
      </c>
      <c r="Q11" s="9" t="str">
        <f t="shared" si="2"/>
        <v/>
      </c>
      <c r="R11" s="11" t="str">
        <f t="shared" si="3"/>
        <v/>
      </c>
    </row>
    <row r="12" spans="1:18" x14ac:dyDescent="0.25">
      <c r="A12" s="21"/>
      <c r="B12" s="22"/>
      <c r="C12" s="22"/>
      <c r="D12" s="19"/>
      <c r="E12" s="20"/>
      <c r="F12" s="19"/>
      <c r="G12" s="19"/>
      <c r="H12" s="22"/>
      <c r="I12" s="23"/>
      <c r="K12" s="9" t="str">
        <f t="shared" si="0"/>
        <v/>
      </c>
      <c r="P12" s="9" t="str">
        <f t="shared" si="1"/>
        <v/>
      </c>
      <c r="Q12" s="9" t="str">
        <f t="shared" si="2"/>
        <v/>
      </c>
      <c r="R12" s="11" t="str">
        <f t="shared" si="3"/>
        <v/>
      </c>
    </row>
    <row r="13" spans="1:18" x14ac:dyDescent="0.25">
      <c r="A13" s="21"/>
      <c r="B13" s="22"/>
      <c r="C13" s="22"/>
      <c r="D13" s="19"/>
      <c r="E13" s="20"/>
      <c r="F13" s="19"/>
      <c r="G13" s="19"/>
      <c r="H13" s="22"/>
      <c r="I13" s="23"/>
      <c r="K13" s="9" t="str">
        <f t="shared" si="0"/>
        <v/>
      </c>
      <c r="P13" s="9" t="str">
        <f t="shared" si="1"/>
        <v/>
      </c>
      <c r="Q13" s="9" t="str">
        <f t="shared" si="2"/>
        <v/>
      </c>
      <c r="R13" s="11" t="str">
        <f t="shared" si="3"/>
        <v/>
      </c>
    </row>
    <row r="14" spans="1:18" x14ac:dyDescent="0.25">
      <c r="A14" s="21"/>
      <c r="B14" s="22"/>
      <c r="C14" s="22"/>
      <c r="D14" s="19"/>
      <c r="E14" s="20"/>
      <c r="F14" s="19"/>
      <c r="G14" s="19"/>
      <c r="H14" s="22"/>
      <c r="I14" s="23"/>
      <c r="K14" s="9" t="str">
        <f t="shared" si="0"/>
        <v/>
      </c>
      <c r="P14" s="9" t="str">
        <f t="shared" si="1"/>
        <v/>
      </c>
      <c r="Q14" s="9" t="str">
        <f t="shared" si="2"/>
        <v/>
      </c>
      <c r="R14" s="11" t="str">
        <f t="shared" si="3"/>
        <v/>
      </c>
    </row>
    <row r="15" spans="1:18" x14ac:dyDescent="0.25">
      <c r="A15" s="21"/>
      <c r="B15" s="22"/>
      <c r="C15" s="22"/>
      <c r="D15" s="19"/>
      <c r="E15" s="20"/>
      <c r="F15" s="19"/>
      <c r="G15" s="19"/>
      <c r="H15" s="22"/>
      <c r="I15" s="23"/>
      <c r="K15" s="9" t="str">
        <f t="shared" si="0"/>
        <v/>
      </c>
      <c r="P15" s="9" t="str">
        <f t="shared" si="1"/>
        <v/>
      </c>
      <c r="Q15" s="9" t="str">
        <f t="shared" si="2"/>
        <v/>
      </c>
      <c r="R15" s="11" t="str">
        <f t="shared" si="3"/>
        <v/>
      </c>
    </row>
    <row r="16" spans="1:18" x14ac:dyDescent="0.25">
      <c r="A16" s="21"/>
      <c r="B16" s="22"/>
      <c r="C16" s="22"/>
      <c r="D16" s="19"/>
      <c r="E16" s="20"/>
      <c r="F16" s="19"/>
      <c r="G16" s="19"/>
      <c r="H16" s="22"/>
      <c r="I16" s="23"/>
      <c r="K16" s="9" t="str">
        <f>IFERROR(VLOOKUP(L16,B12:C29,2,0),"")</f>
        <v/>
      </c>
      <c r="P16" s="9" t="str">
        <f t="shared" si="1"/>
        <v/>
      </c>
      <c r="Q16" s="9" t="str">
        <f t="shared" si="2"/>
        <v/>
      </c>
      <c r="R16" s="11" t="str">
        <f t="shared" si="3"/>
        <v/>
      </c>
    </row>
    <row r="17" spans="1:18" x14ac:dyDescent="0.25">
      <c r="A17" s="21"/>
      <c r="B17" s="22"/>
      <c r="C17" s="22"/>
      <c r="D17" s="19"/>
      <c r="E17" s="20"/>
      <c r="F17" s="19"/>
      <c r="G17" s="19"/>
      <c r="H17" s="22"/>
      <c r="I17" s="23"/>
      <c r="K17" s="9" t="str">
        <f>IFERROR(VLOOKUP(L17,B12:C30,2,0),"")</f>
        <v/>
      </c>
      <c r="P17" s="9" t="str">
        <f t="shared" si="1"/>
        <v/>
      </c>
      <c r="Q17" s="9" t="str">
        <f t="shared" si="2"/>
        <v/>
      </c>
      <c r="R17" s="11" t="str">
        <f t="shared" si="3"/>
        <v/>
      </c>
    </row>
    <row r="18" spans="1:18" x14ac:dyDescent="0.25">
      <c r="A18" s="21"/>
      <c r="B18" s="22"/>
      <c r="C18" s="22"/>
      <c r="D18" s="19"/>
      <c r="E18" s="20"/>
      <c r="F18" s="19"/>
      <c r="G18" s="19"/>
      <c r="H18" s="22"/>
      <c r="I18" s="23"/>
      <c r="K18" s="9" t="str">
        <f>IFERROR(VLOOKUP(L18,B12:C31,2,0),"")</f>
        <v/>
      </c>
      <c r="P18" s="9" t="str">
        <f t="shared" si="1"/>
        <v/>
      </c>
      <c r="Q18" s="9" t="str">
        <f t="shared" si="2"/>
        <v/>
      </c>
      <c r="R18" s="11" t="str">
        <f t="shared" si="3"/>
        <v/>
      </c>
    </row>
    <row r="19" spans="1:18" x14ac:dyDescent="0.25">
      <c r="A19" s="21"/>
      <c r="B19" s="22"/>
      <c r="C19" s="22"/>
      <c r="D19" s="19"/>
      <c r="E19" s="20"/>
      <c r="F19" s="19"/>
      <c r="G19" s="19"/>
      <c r="H19" s="22"/>
      <c r="I19" s="23"/>
      <c r="K19" s="9" t="str">
        <f t="shared" ref="K19:K26" si="4">IFERROR(VLOOKUP(L19,B12:C32,2,0),"")</f>
        <v/>
      </c>
      <c r="P19" s="9" t="str">
        <f t="shared" si="1"/>
        <v/>
      </c>
      <c r="Q19" s="9" t="str">
        <f t="shared" si="2"/>
        <v/>
      </c>
      <c r="R19" s="11" t="str">
        <f t="shared" si="3"/>
        <v/>
      </c>
    </row>
    <row r="20" spans="1:18" x14ac:dyDescent="0.25">
      <c r="A20" s="21"/>
      <c r="B20" s="22"/>
      <c r="C20" s="22"/>
      <c r="D20" s="19"/>
      <c r="E20" s="20"/>
      <c r="F20" s="19"/>
      <c r="G20" s="19"/>
      <c r="H20" s="22"/>
      <c r="I20" s="23"/>
      <c r="K20" s="9" t="str">
        <f t="shared" si="4"/>
        <v/>
      </c>
      <c r="P20" s="9" t="str">
        <f t="shared" si="1"/>
        <v/>
      </c>
      <c r="Q20" s="9" t="str">
        <f t="shared" si="2"/>
        <v/>
      </c>
      <c r="R20" s="11" t="str">
        <f t="shared" si="3"/>
        <v/>
      </c>
    </row>
    <row r="21" spans="1:18" x14ac:dyDescent="0.25">
      <c r="A21" s="24"/>
      <c r="B21" s="25"/>
      <c r="C21" s="25"/>
      <c r="D21" s="26"/>
      <c r="E21" s="27"/>
      <c r="F21" s="26"/>
      <c r="G21" s="26"/>
      <c r="H21" s="25"/>
      <c r="I21" s="28"/>
      <c r="K21" s="9" t="str">
        <f t="shared" si="4"/>
        <v/>
      </c>
      <c r="P21" s="9" t="str">
        <f t="shared" si="1"/>
        <v/>
      </c>
      <c r="Q21" s="9" t="str">
        <f t="shared" si="2"/>
        <v/>
      </c>
      <c r="R21" s="11" t="str">
        <f t="shared" si="3"/>
        <v/>
      </c>
    </row>
    <row r="22" spans="1:18" x14ac:dyDescent="0.25">
      <c r="D22" s="6"/>
      <c r="E22" s="7"/>
      <c r="F22" s="6"/>
      <c r="G22" s="6"/>
      <c r="K22" s="9" t="str">
        <f t="shared" si="4"/>
        <v/>
      </c>
      <c r="P22" s="9" t="str">
        <f t="shared" si="1"/>
        <v/>
      </c>
      <c r="Q22" s="9" t="str">
        <f t="shared" si="2"/>
        <v/>
      </c>
      <c r="R22" s="11" t="str">
        <f t="shared" si="3"/>
        <v/>
      </c>
    </row>
    <row r="23" spans="1:18" x14ac:dyDescent="0.25">
      <c r="B23" s="29" t="s">
        <v>128</v>
      </c>
      <c r="C23" s="1"/>
      <c r="D23" s="1"/>
      <c r="E23" s="1"/>
      <c r="F23" s="1"/>
      <c r="G23" s="1"/>
      <c r="H23" s="1"/>
      <c r="I23" s="1"/>
      <c r="K23" s="9" t="str">
        <f t="shared" si="4"/>
        <v/>
      </c>
      <c r="P23" s="9" t="str">
        <f t="shared" si="1"/>
        <v/>
      </c>
      <c r="Q23" s="9" t="str">
        <f t="shared" si="2"/>
        <v/>
      </c>
      <c r="R23" s="11" t="str">
        <f t="shared" si="3"/>
        <v/>
      </c>
    </row>
    <row r="24" spans="1:18" x14ac:dyDescent="0.25">
      <c r="C24" s="1"/>
      <c r="D24" s="1"/>
      <c r="E24" s="1"/>
      <c r="F24" s="1"/>
      <c r="G24" s="1"/>
      <c r="H24" s="1"/>
      <c r="I24" s="1"/>
      <c r="K24" s="9" t="str">
        <f t="shared" si="4"/>
        <v/>
      </c>
      <c r="P24" s="9" t="str">
        <f t="shared" si="1"/>
        <v/>
      </c>
      <c r="Q24" s="9" t="str">
        <f t="shared" si="2"/>
        <v/>
      </c>
      <c r="R24" s="11" t="str">
        <f t="shared" si="3"/>
        <v/>
      </c>
    </row>
    <row r="25" spans="1:18" x14ac:dyDescent="0.25">
      <c r="C25" s="1"/>
      <c r="D25" s="1"/>
      <c r="E25" s="1"/>
      <c r="F25" s="1"/>
      <c r="G25" s="1"/>
      <c r="H25" s="1"/>
      <c r="I25" s="1"/>
      <c r="K25" s="9" t="str">
        <f t="shared" si="4"/>
        <v/>
      </c>
      <c r="P25" s="9" t="str">
        <f t="shared" si="1"/>
        <v/>
      </c>
      <c r="Q25" s="9" t="str">
        <f t="shared" si="2"/>
        <v/>
      </c>
      <c r="R25" s="11" t="str">
        <f t="shared" si="3"/>
        <v/>
      </c>
    </row>
    <row r="26" spans="1:18" x14ac:dyDescent="0.25">
      <c r="D26" s="6"/>
      <c r="E26" s="7"/>
      <c r="F26" s="6"/>
      <c r="G26" s="6"/>
      <c r="K26" s="9" t="str">
        <f t="shared" si="4"/>
        <v/>
      </c>
      <c r="P26" s="9" t="str">
        <f t="shared" si="1"/>
        <v/>
      </c>
      <c r="Q26" s="9" t="str">
        <f t="shared" si="2"/>
        <v/>
      </c>
      <c r="R26" s="11" t="str">
        <f t="shared" si="3"/>
        <v/>
      </c>
    </row>
    <row r="27" spans="1:18" x14ac:dyDescent="0.25">
      <c r="D27" s="6"/>
      <c r="E27" s="7"/>
      <c r="F27" s="6"/>
      <c r="G27" s="6"/>
    </row>
    <row r="28" spans="1:18" x14ac:dyDescent="0.25">
      <c r="D28" s="6"/>
      <c r="E28" s="7"/>
      <c r="F28" s="6"/>
      <c r="G28" s="6"/>
    </row>
    <row r="29" spans="1:18" x14ac:dyDescent="0.25">
      <c r="D29" s="6"/>
      <c r="E29" s="7"/>
      <c r="F29" s="6"/>
      <c r="G29" s="6"/>
    </row>
    <row r="30" spans="1:18" x14ac:dyDescent="0.25">
      <c r="D30" s="6"/>
      <c r="E30" s="7"/>
      <c r="F30" s="6"/>
      <c r="G30" s="6"/>
    </row>
    <row r="31" spans="1:18" x14ac:dyDescent="0.25">
      <c r="D31" s="6"/>
      <c r="E31" s="7"/>
      <c r="F31" s="6"/>
      <c r="G31" s="6"/>
    </row>
    <row r="32" spans="1:18" x14ac:dyDescent="0.25">
      <c r="D32" s="6"/>
      <c r="E32" s="7"/>
      <c r="F32" s="6"/>
      <c r="G32" s="6"/>
    </row>
    <row r="33" spans="4:7" x14ac:dyDescent="0.25">
      <c r="D33" s="6"/>
      <c r="E33" s="7"/>
      <c r="F33" s="6"/>
      <c r="G33" s="6"/>
    </row>
    <row r="34" spans="4:7" x14ac:dyDescent="0.25">
      <c r="D34" s="6"/>
      <c r="E34" s="7"/>
      <c r="F34" s="6"/>
      <c r="G34" s="6"/>
    </row>
    <row r="35" spans="4:7" x14ac:dyDescent="0.25">
      <c r="D35" s="6"/>
      <c r="E35" s="7"/>
      <c r="F35" s="6"/>
      <c r="G35" s="6"/>
    </row>
    <row r="36" spans="4:7" x14ac:dyDescent="0.25">
      <c r="D36" s="6"/>
      <c r="E36" s="7"/>
      <c r="F36" s="6"/>
      <c r="G36" s="6"/>
    </row>
    <row r="37" spans="4:7" x14ac:dyDescent="0.25">
      <c r="D37" s="6"/>
      <c r="E37" s="7"/>
      <c r="F37" s="6"/>
      <c r="G37" s="6"/>
    </row>
    <row r="38" spans="4:7" x14ac:dyDescent="0.25">
      <c r="D38" s="6"/>
      <c r="E38" s="7"/>
      <c r="F38" s="6"/>
      <c r="G38" s="6"/>
    </row>
    <row r="39" spans="4:7" x14ac:dyDescent="0.25">
      <c r="D39" s="6"/>
      <c r="E39" s="7"/>
      <c r="F39" s="6"/>
      <c r="G39" s="6"/>
    </row>
    <row r="40" spans="4:7" x14ac:dyDescent="0.25">
      <c r="D40" s="6"/>
      <c r="E40" s="7"/>
      <c r="F40" s="6"/>
      <c r="G40" s="6"/>
    </row>
    <row r="41" spans="4:7" x14ac:dyDescent="0.25">
      <c r="D41" s="6"/>
      <c r="E41" s="7"/>
      <c r="F41" s="6"/>
      <c r="G41" s="6"/>
    </row>
    <row r="42" spans="4:7" x14ac:dyDescent="0.25">
      <c r="D42" s="6"/>
      <c r="E42" s="7"/>
      <c r="F42" s="6"/>
      <c r="G42" s="6"/>
    </row>
    <row r="43" spans="4:7" x14ac:dyDescent="0.25">
      <c r="D43" s="6"/>
      <c r="E43" s="7"/>
      <c r="F43" s="6"/>
      <c r="G43" s="6"/>
    </row>
    <row r="44" spans="4:7" x14ac:dyDescent="0.25">
      <c r="D44" s="6"/>
      <c r="E44" s="7"/>
      <c r="F44" s="6"/>
      <c r="G44" s="6"/>
    </row>
    <row r="45" spans="4:7" x14ac:dyDescent="0.25">
      <c r="D45" s="6"/>
      <c r="E45" s="7"/>
      <c r="F45" s="6"/>
      <c r="G45" s="6"/>
    </row>
    <row r="46" spans="4:7" x14ac:dyDescent="0.25">
      <c r="D46" s="6"/>
      <c r="E46" s="7"/>
      <c r="F46" s="6"/>
      <c r="G46" s="6"/>
    </row>
    <row r="47" spans="4:7" x14ac:dyDescent="0.25">
      <c r="D47" s="6"/>
      <c r="E47" s="7"/>
      <c r="F47" s="6"/>
      <c r="G47" s="6"/>
    </row>
    <row r="48" spans="4:7" x14ac:dyDescent="0.25">
      <c r="D48" s="6"/>
      <c r="E48" s="7"/>
      <c r="F48" s="6"/>
      <c r="G48" s="6"/>
    </row>
    <row r="49" spans="4:7" x14ac:dyDescent="0.25">
      <c r="D49" s="6"/>
      <c r="E49" s="7"/>
      <c r="F49" s="6"/>
      <c r="G49" s="6"/>
    </row>
    <row r="50" spans="4:7" x14ac:dyDescent="0.25">
      <c r="D50" s="6"/>
      <c r="E50" s="7"/>
      <c r="F50" s="6"/>
      <c r="G50" s="6"/>
    </row>
    <row r="51" spans="4:7" x14ac:dyDescent="0.25">
      <c r="D51" s="6"/>
      <c r="E51" s="7"/>
      <c r="F51" s="6"/>
      <c r="G51" s="6"/>
    </row>
    <row r="52" spans="4:7" x14ac:dyDescent="0.25">
      <c r="D52" s="6"/>
      <c r="E52" s="7"/>
      <c r="F52" s="6"/>
      <c r="G52" s="6"/>
    </row>
    <row r="53" spans="4:7" x14ac:dyDescent="0.25">
      <c r="D53" s="6"/>
      <c r="E53" s="7"/>
      <c r="F53" s="6"/>
      <c r="G53" s="6"/>
    </row>
    <row r="54" spans="4:7" x14ac:dyDescent="0.25">
      <c r="D54" s="6"/>
      <c r="E54" s="7"/>
      <c r="F54" s="6"/>
      <c r="G54" s="6"/>
    </row>
    <row r="55" spans="4:7" x14ac:dyDescent="0.25">
      <c r="D55" s="6"/>
      <c r="E55" s="7"/>
      <c r="F55" s="6"/>
      <c r="G55" s="6"/>
    </row>
    <row r="56" spans="4:7" x14ac:dyDescent="0.25">
      <c r="D56" s="6"/>
      <c r="E56" s="7"/>
      <c r="F56" s="6"/>
      <c r="G56" s="6"/>
    </row>
    <row r="57" spans="4:7" x14ac:dyDescent="0.25">
      <c r="D57" s="6"/>
      <c r="E57" s="7"/>
      <c r="F57" s="6"/>
      <c r="G57" s="6"/>
    </row>
    <row r="58" spans="4:7" x14ac:dyDescent="0.25">
      <c r="D58" s="6"/>
      <c r="E58" s="7"/>
      <c r="F58" s="6"/>
      <c r="G58" s="6"/>
    </row>
    <row r="59" spans="4:7" x14ac:dyDescent="0.25">
      <c r="D59" s="6"/>
      <c r="E59" s="7"/>
      <c r="F59" s="6"/>
      <c r="G59" s="6"/>
    </row>
    <row r="60" spans="4:7" x14ac:dyDescent="0.25">
      <c r="D60" s="6"/>
      <c r="E60" s="7"/>
      <c r="F60" s="6"/>
      <c r="G60" s="6"/>
    </row>
    <row r="61" spans="4:7" x14ac:dyDescent="0.25">
      <c r="D61" s="6"/>
      <c r="E61" s="7"/>
      <c r="F61" s="6"/>
      <c r="G61" s="6"/>
    </row>
    <row r="62" spans="4:7" x14ac:dyDescent="0.25">
      <c r="D62" s="6"/>
      <c r="E62" s="7"/>
      <c r="F62" s="6"/>
      <c r="G62" s="6"/>
    </row>
    <row r="63" spans="4:7" x14ac:dyDescent="0.25">
      <c r="D63" s="6"/>
      <c r="E63" s="7"/>
      <c r="F63" s="6"/>
      <c r="G63" s="6"/>
    </row>
    <row r="64" spans="4:7" x14ac:dyDescent="0.25">
      <c r="D64" s="6"/>
      <c r="E64" s="7"/>
      <c r="F64" s="6"/>
      <c r="G64" s="6"/>
    </row>
    <row r="65" spans="4:7" x14ac:dyDescent="0.25">
      <c r="D65" s="6"/>
      <c r="E65" s="7"/>
      <c r="F65" s="6"/>
      <c r="G65" s="6"/>
    </row>
    <row r="66" spans="4:7" x14ac:dyDescent="0.25">
      <c r="D66" s="6"/>
      <c r="E66" s="7"/>
      <c r="F66" s="6"/>
      <c r="G66" s="6"/>
    </row>
    <row r="67" spans="4:7" x14ac:dyDescent="0.25">
      <c r="D67" s="6"/>
      <c r="E67" s="7"/>
      <c r="F67" s="6"/>
      <c r="G67" s="6"/>
    </row>
    <row r="68" spans="4:7" x14ac:dyDescent="0.25">
      <c r="D68" s="6"/>
      <c r="E68" s="7"/>
      <c r="F68" s="6"/>
      <c r="G68" s="6"/>
    </row>
    <row r="69" spans="4:7" x14ac:dyDescent="0.25">
      <c r="D69" s="6"/>
      <c r="E69" s="7"/>
      <c r="F69" s="6"/>
      <c r="G69" s="6"/>
    </row>
    <row r="70" spans="4:7" x14ac:dyDescent="0.25">
      <c r="D70" s="6"/>
      <c r="E70" s="7"/>
      <c r="F70" s="6"/>
      <c r="G70" s="6"/>
    </row>
    <row r="71" spans="4:7" x14ac:dyDescent="0.25">
      <c r="D71" s="6"/>
      <c r="E71" s="7"/>
      <c r="F71" s="6"/>
      <c r="G71" s="6"/>
    </row>
    <row r="72" spans="4:7" x14ac:dyDescent="0.25">
      <c r="D72" s="6"/>
      <c r="E72" s="7"/>
      <c r="F72" s="6"/>
      <c r="G72" s="6"/>
    </row>
    <row r="73" spans="4:7" x14ac:dyDescent="0.25">
      <c r="D73" s="6"/>
      <c r="E73" s="7"/>
      <c r="F73" s="6"/>
      <c r="G73" s="6"/>
    </row>
    <row r="74" spans="4:7" x14ac:dyDescent="0.25">
      <c r="D74" s="6"/>
      <c r="E74" s="7"/>
      <c r="F74" s="6"/>
      <c r="G74" s="6"/>
    </row>
    <row r="75" spans="4:7" x14ac:dyDescent="0.25">
      <c r="D75" s="6"/>
      <c r="E75" s="7"/>
      <c r="F75" s="6"/>
      <c r="G75" s="6"/>
    </row>
    <row r="76" spans="4:7" x14ac:dyDescent="0.25">
      <c r="D76" s="6"/>
      <c r="E76" s="7"/>
      <c r="F76" s="6"/>
      <c r="G76" s="6"/>
    </row>
    <row r="77" spans="4:7" x14ac:dyDescent="0.25">
      <c r="D77" s="6"/>
      <c r="E77" s="7"/>
      <c r="F77" s="6"/>
      <c r="G77" s="6"/>
    </row>
    <row r="78" spans="4:7" x14ac:dyDescent="0.25">
      <c r="D78" s="6"/>
      <c r="E78" s="7"/>
      <c r="F78" s="6"/>
      <c r="G78" s="6"/>
    </row>
    <row r="79" spans="4:7" x14ac:dyDescent="0.25">
      <c r="D79" s="6"/>
      <c r="E79" s="7"/>
      <c r="F79" s="6"/>
      <c r="G79" s="6"/>
    </row>
    <row r="80" spans="4:7" x14ac:dyDescent="0.25">
      <c r="D80" s="6"/>
      <c r="E80" s="7"/>
      <c r="F80" s="6"/>
      <c r="G80" s="6"/>
    </row>
    <row r="81" spans="4:7" x14ac:dyDescent="0.25">
      <c r="D81" s="6"/>
      <c r="E81" s="7"/>
      <c r="F81" s="6"/>
      <c r="G81" s="6"/>
    </row>
    <row r="82" spans="4:7" x14ac:dyDescent="0.25">
      <c r="D82" s="6"/>
      <c r="E82" s="7"/>
      <c r="F82" s="6"/>
      <c r="G82" s="6"/>
    </row>
    <row r="83" spans="4:7" x14ac:dyDescent="0.25">
      <c r="D83" s="6"/>
      <c r="E83" s="7"/>
      <c r="F83" s="6"/>
      <c r="G83" s="6"/>
    </row>
    <row r="84" spans="4:7" x14ac:dyDescent="0.25">
      <c r="D84" s="6"/>
      <c r="E84" s="7"/>
      <c r="F84" s="6"/>
      <c r="G84" s="6"/>
    </row>
    <row r="85" spans="4:7" x14ac:dyDescent="0.25">
      <c r="D85" s="6"/>
      <c r="E85" s="7"/>
      <c r="F85" s="6"/>
      <c r="G85" s="6"/>
    </row>
    <row r="86" spans="4:7" x14ac:dyDescent="0.25">
      <c r="D86" s="6"/>
      <c r="E86" s="7"/>
      <c r="F86" s="6"/>
      <c r="G86" s="6"/>
    </row>
    <row r="87" spans="4:7" x14ac:dyDescent="0.25">
      <c r="D87" s="6"/>
      <c r="E87" s="7"/>
      <c r="F87" s="6"/>
      <c r="G87" s="6"/>
    </row>
    <row r="88" spans="4:7" x14ac:dyDescent="0.25">
      <c r="D88" s="6"/>
      <c r="E88" s="7"/>
      <c r="F88" s="6"/>
      <c r="G88" s="6"/>
    </row>
    <row r="89" spans="4:7" x14ac:dyDescent="0.25">
      <c r="D89" s="6"/>
      <c r="E89" s="7"/>
      <c r="F89" s="6"/>
      <c r="G89" s="6"/>
    </row>
    <row r="90" spans="4:7" x14ac:dyDescent="0.25">
      <c r="D90" s="6"/>
      <c r="E90" s="7"/>
      <c r="F90" s="6"/>
      <c r="G90" s="6"/>
    </row>
    <row r="91" spans="4:7" x14ac:dyDescent="0.25">
      <c r="D91" s="6"/>
      <c r="E91" s="7"/>
      <c r="F91" s="6"/>
      <c r="G91" s="6"/>
    </row>
    <row r="92" spans="4:7" x14ac:dyDescent="0.25">
      <c r="D92" s="6"/>
      <c r="E92" s="7"/>
      <c r="F92" s="6"/>
      <c r="G92" s="6"/>
    </row>
    <row r="93" spans="4:7" x14ac:dyDescent="0.25">
      <c r="D93" s="6"/>
      <c r="E93" s="7"/>
      <c r="F93" s="6"/>
      <c r="G93" s="6"/>
    </row>
    <row r="94" spans="4:7" x14ac:dyDescent="0.25">
      <c r="D94" s="6"/>
      <c r="E94" s="7"/>
      <c r="F94" s="6"/>
      <c r="G94" s="6"/>
    </row>
    <row r="95" spans="4:7" x14ac:dyDescent="0.25">
      <c r="D95" s="6"/>
      <c r="E95" s="7"/>
      <c r="F95" s="6"/>
      <c r="G95" s="6"/>
    </row>
    <row r="96" spans="4:7" x14ac:dyDescent="0.25">
      <c r="D96" s="6"/>
      <c r="E96" s="7"/>
      <c r="F96" s="6"/>
      <c r="G96" s="6"/>
    </row>
    <row r="97" spans="4:7" x14ac:dyDescent="0.25">
      <c r="D97" s="6"/>
      <c r="E97" s="7"/>
      <c r="F97" s="6"/>
      <c r="G97" s="6"/>
    </row>
    <row r="98" spans="4:7" x14ac:dyDescent="0.25">
      <c r="D98" s="6"/>
      <c r="E98" s="7"/>
      <c r="F98" s="6"/>
      <c r="G98" s="6"/>
    </row>
    <row r="99" spans="4:7" x14ac:dyDescent="0.25">
      <c r="D99" s="6"/>
      <c r="E99" s="7"/>
      <c r="F99" s="6"/>
      <c r="G99" s="6"/>
    </row>
    <row r="100" spans="4:7" x14ac:dyDescent="0.25">
      <c r="D100" s="6"/>
      <c r="E100" s="7"/>
      <c r="F100" s="6"/>
      <c r="G100" s="6"/>
    </row>
    <row r="101" spans="4:7" x14ac:dyDescent="0.25">
      <c r="D101" s="6"/>
      <c r="E101" s="7"/>
      <c r="F101" s="6"/>
      <c r="G101" s="6"/>
    </row>
    <row r="102" spans="4:7" x14ac:dyDescent="0.25">
      <c r="D102" s="6"/>
      <c r="E102" s="7"/>
      <c r="F102" s="6"/>
      <c r="G102" s="6"/>
    </row>
    <row r="103" spans="4:7" x14ac:dyDescent="0.25">
      <c r="D103" s="6"/>
      <c r="E103" s="7"/>
      <c r="F103" s="6"/>
      <c r="G103" s="6"/>
    </row>
    <row r="104" spans="4:7" x14ac:dyDescent="0.25">
      <c r="D104" s="6"/>
      <c r="E104" s="7"/>
      <c r="F104" s="6"/>
      <c r="G104" s="6"/>
    </row>
    <row r="105" spans="4:7" x14ac:dyDescent="0.25">
      <c r="D105" s="6"/>
      <c r="E105" s="7"/>
      <c r="F105" s="6"/>
      <c r="G105" s="6"/>
    </row>
    <row r="106" spans="4:7" x14ac:dyDescent="0.25">
      <c r="D106" s="6"/>
      <c r="E106" s="7"/>
      <c r="F106" s="6"/>
      <c r="G106" s="6"/>
    </row>
    <row r="107" spans="4:7" x14ac:dyDescent="0.25">
      <c r="D107" s="6"/>
      <c r="E107" s="7"/>
      <c r="F107" s="6"/>
      <c r="G107" s="6"/>
    </row>
    <row r="108" spans="4:7" x14ac:dyDescent="0.25">
      <c r="D108" s="6"/>
      <c r="E108" s="7"/>
      <c r="F108" s="6"/>
      <c r="G108" s="6"/>
    </row>
    <row r="109" spans="4:7" x14ac:dyDescent="0.25">
      <c r="D109" s="6"/>
      <c r="E109" s="7"/>
      <c r="F109" s="6"/>
      <c r="G109" s="6"/>
    </row>
    <row r="110" spans="4:7" x14ac:dyDescent="0.25">
      <c r="D110" s="6"/>
      <c r="E110" s="7"/>
      <c r="F110" s="6"/>
      <c r="G110" s="6"/>
    </row>
    <row r="111" spans="4:7" x14ac:dyDescent="0.25">
      <c r="D111" s="6"/>
      <c r="E111" s="7"/>
      <c r="F111" s="6"/>
      <c r="G111" s="6"/>
    </row>
    <row r="112" spans="4:7" x14ac:dyDescent="0.25">
      <c r="D112" s="6"/>
      <c r="E112" s="7"/>
      <c r="F112" s="6"/>
      <c r="G112" s="6"/>
    </row>
    <row r="113" spans="4:7" x14ac:dyDescent="0.25">
      <c r="D113" s="6"/>
      <c r="E113" s="7"/>
      <c r="F113" s="6"/>
      <c r="G113" s="6"/>
    </row>
  </sheetData>
  <mergeCells count="1">
    <mergeCell ref="C23:I25"/>
  </mergeCell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5" name="Button 1">
              <controlPr defaultSize="0" print="0" autoFill="0" autoPict="0" macro="[0]!Create_sheet">
                <anchor moveWithCells="1" sizeWithCells="1">
                  <from>
                    <xdr:col>10</xdr:col>
                    <xdr:colOff>285750</xdr:colOff>
                    <xdr:row>16</xdr:row>
                    <xdr:rowOff>104775</xdr:rowOff>
                  </from>
                  <to>
                    <xdr:col>10</xdr:col>
                    <xdr:colOff>1914525</xdr:colOff>
                    <xdr:row>20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4FF1E-5E30-42A1-8021-3183CC420678}">
  <dimension ref="B1:E22"/>
  <sheetViews>
    <sheetView tabSelected="1" workbookViewId="0">
      <selection activeCell="D6" sqref="D6"/>
    </sheetView>
  </sheetViews>
  <sheetFormatPr baseColWidth="10" defaultRowHeight="15" x14ac:dyDescent="0.25"/>
  <cols>
    <col min="2" max="2" width="10.140625" bestFit="1" customWidth="1"/>
    <col min="3" max="3" width="37.85546875" bestFit="1" customWidth="1"/>
    <col min="5" max="5" width="14.140625" bestFit="1" customWidth="1"/>
  </cols>
  <sheetData>
    <row r="1" spans="2:5" x14ac:dyDescent="0.25">
      <c r="B1" s="30" t="s">
        <v>1</v>
      </c>
      <c r="C1" s="30" t="s">
        <v>2</v>
      </c>
      <c r="D1" s="30" t="s">
        <v>9</v>
      </c>
      <c r="E1" s="30" t="s">
        <v>12</v>
      </c>
    </row>
    <row r="2" spans="2:5" x14ac:dyDescent="0.25">
      <c r="B2" s="30"/>
      <c r="C2" s="30"/>
      <c r="D2" s="30"/>
      <c r="E2" s="30"/>
    </row>
    <row r="3" spans="2:5" x14ac:dyDescent="0.25">
      <c r="B3" s="30"/>
      <c r="C3" s="30"/>
      <c r="D3" s="30"/>
      <c r="E3" s="30"/>
    </row>
    <row r="4" spans="2:5" x14ac:dyDescent="0.25">
      <c r="B4" s="30"/>
      <c r="C4" s="30"/>
      <c r="D4" s="30"/>
      <c r="E4" s="30"/>
    </row>
    <row r="5" spans="2:5" x14ac:dyDescent="0.25">
      <c r="B5" s="30"/>
      <c r="C5" s="30"/>
      <c r="D5" s="30"/>
      <c r="E5" s="30"/>
    </row>
    <row r="6" spans="2:5" x14ac:dyDescent="0.25">
      <c r="B6" s="30"/>
      <c r="C6" s="30"/>
      <c r="D6" s="30"/>
      <c r="E6" s="30"/>
    </row>
    <row r="7" spans="2:5" x14ac:dyDescent="0.25">
      <c r="B7" s="30"/>
      <c r="C7" s="30"/>
      <c r="D7" s="30"/>
      <c r="E7" s="30"/>
    </row>
    <row r="8" spans="2:5" x14ac:dyDescent="0.25">
      <c r="B8" s="30"/>
      <c r="C8" s="30"/>
      <c r="D8" s="30"/>
      <c r="E8" s="30"/>
    </row>
    <row r="9" spans="2:5" x14ac:dyDescent="0.25">
      <c r="B9" s="30"/>
      <c r="C9" s="30"/>
      <c r="D9" s="30"/>
      <c r="E9" s="30"/>
    </row>
    <row r="10" spans="2:5" x14ac:dyDescent="0.25">
      <c r="B10" s="30"/>
      <c r="C10" s="30"/>
      <c r="D10" s="30"/>
      <c r="E10" s="30"/>
    </row>
    <row r="11" spans="2:5" x14ac:dyDescent="0.25">
      <c r="B11" s="30"/>
      <c r="C11" s="30"/>
      <c r="D11" s="30"/>
      <c r="E11" s="30"/>
    </row>
    <row r="12" spans="2:5" x14ac:dyDescent="0.25">
      <c r="B12" s="30"/>
      <c r="C12" s="30"/>
      <c r="D12" s="30"/>
      <c r="E12" s="30"/>
    </row>
    <row r="13" spans="2:5" x14ac:dyDescent="0.25">
      <c r="B13" s="30"/>
      <c r="C13" s="30"/>
      <c r="D13" s="30"/>
      <c r="E13" s="30"/>
    </row>
    <row r="14" spans="2:5" x14ac:dyDescent="0.25">
      <c r="B14" s="30"/>
      <c r="C14" s="30"/>
      <c r="D14" s="30"/>
      <c r="E14" s="30"/>
    </row>
    <row r="15" spans="2:5" x14ac:dyDescent="0.25">
      <c r="B15" s="30"/>
      <c r="C15" s="30"/>
      <c r="D15" s="30"/>
      <c r="E15" s="30"/>
    </row>
    <row r="16" spans="2:5" x14ac:dyDescent="0.25">
      <c r="B16" s="30"/>
      <c r="C16" s="30"/>
      <c r="D16" s="30"/>
      <c r="E16" s="30"/>
    </row>
    <row r="17" spans="2:5" x14ac:dyDescent="0.25">
      <c r="B17" s="30"/>
      <c r="C17" s="30"/>
      <c r="D17" s="30"/>
      <c r="E17" s="30"/>
    </row>
    <row r="18" spans="2:5" x14ac:dyDescent="0.25">
      <c r="B18" s="30"/>
      <c r="C18" s="30"/>
      <c r="D18" s="30"/>
      <c r="E18" s="30"/>
    </row>
    <row r="19" spans="2:5" x14ac:dyDescent="0.25">
      <c r="B19" s="30"/>
      <c r="C19" s="30"/>
      <c r="D19" s="30"/>
      <c r="E19" s="30"/>
    </row>
    <row r="20" spans="2:5" x14ac:dyDescent="0.25">
      <c r="B20" s="30"/>
      <c r="C20" s="30"/>
      <c r="D20" s="30"/>
      <c r="E20" s="30"/>
    </row>
    <row r="21" spans="2:5" x14ac:dyDescent="0.25">
      <c r="B21" s="30"/>
      <c r="C21" s="30"/>
      <c r="D21" s="30"/>
      <c r="E21" s="30"/>
    </row>
    <row r="22" spans="2:5" x14ac:dyDescent="0.25">
      <c r="B22" s="30"/>
      <c r="C22" s="30"/>
      <c r="D22" s="30"/>
      <c r="E22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Modèle</vt:lpstr>
      <vt:lpstr>01 06 noisette</vt:lpstr>
      <vt:lpstr>04 06 framboise</vt:lpstr>
      <vt:lpstr>05 06 vanille</vt:lpstr>
      <vt:lpstr>06 06 chocolat</vt:lpstr>
      <vt:lpstr>07 06 pech poi oran</vt:lpstr>
      <vt:lpstr>08 06 cit moj</vt:lpstr>
      <vt:lpstr>11 06 mng fraise</vt:lpstr>
      <vt:lpstr>12 06 yaourt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ALAUX</dc:creator>
  <cp:lastModifiedBy>Stéphane ALAUX</cp:lastModifiedBy>
  <dcterms:created xsi:type="dcterms:W3CDTF">2018-05-24T08:28:12Z</dcterms:created>
  <dcterms:modified xsi:type="dcterms:W3CDTF">2018-06-13T08:15:45Z</dcterms:modified>
</cp:coreProperties>
</file>