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dossier reseau\enregistrement pasto\"/>
    </mc:Choice>
  </mc:AlternateContent>
  <bookViews>
    <workbookView xWindow="0" yWindow="0" windowWidth="20400" windowHeight="7665"/>
  </bookViews>
  <sheets>
    <sheet name="Feuil1" sheetId="1" r:id="rId1"/>
  </sheets>
  <externalReferences>
    <externalReference r:id="rId2"/>
    <externalReference r:id="rId3"/>
  </externalReferences>
  <definedNames>
    <definedName name="_xlnm.Print_Area" localSheetId="0">Feuil1!$A$1:$I$44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C21" i="1"/>
  <c r="C22" i="1"/>
  <c r="C23" i="1"/>
  <c r="C24" i="1"/>
  <c r="C25" i="1"/>
  <c r="C26" i="1"/>
  <c r="C27" i="1"/>
  <c r="C28" i="1"/>
  <c r="C20" i="1"/>
  <c r="I9" i="1" l="1"/>
  <c r="G26" i="1"/>
  <c r="G21" i="1"/>
  <c r="G23" i="1"/>
  <c r="G22" i="1"/>
  <c r="G25" i="1" l="1"/>
  <c r="G28" i="1"/>
  <c r="G20" i="1"/>
  <c r="G27" i="1"/>
  <c r="G24" i="1" l="1"/>
  <c r="G29" i="1" s="1"/>
  <c r="I10" i="1"/>
</calcChain>
</file>

<file path=xl/sharedStrings.xml><?xml version="1.0" encoding="utf-8"?>
<sst xmlns="http://schemas.openxmlformats.org/spreadsheetml/2006/main" count="59" uniqueCount="57">
  <si>
    <t>TEMPÉRATURE</t>
  </si>
  <si>
    <t>CODE</t>
  </si>
  <si>
    <t>INGREDIENTS</t>
  </si>
  <si>
    <t>BE</t>
  </si>
  <si>
    <t>QUANTITÉ (Kg)</t>
  </si>
  <si>
    <t xml:space="preserve">INDICATION </t>
  </si>
  <si>
    <t>VALIDATION</t>
  </si>
  <si>
    <t>AMBIANTE</t>
  </si>
  <si>
    <t xml:space="preserve">MÉLANGER AVEC 5 À 10 Kg DE SUCRE OU DU GLUCOSE,                  </t>
  </si>
  <si>
    <t>TOTAL</t>
  </si>
  <si>
    <t>FEUILLE D'ENREGISTREMENT</t>
  </si>
  <si>
    <t xml:space="preserve">Date :  11/05/2016 </t>
  </si>
  <si>
    <t xml:space="preserve">Version : 1                      </t>
  </si>
  <si>
    <t xml:space="preserve">PRÉPARATION / PASTEURISATION </t>
  </si>
  <si>
    <t>Page 1/1</t>
  </si>
  <si>
    <t>DATE :</t>
  </si>
  <si>
    <t>PARFUM :</t>
  </si>
  <si>
    <t>N° de Mix :</t>
  </si>
  <si>
    <t>N° PASTO</t>
  </si>
  <si>
    <t>N° CUVE DE MATURATION</t>
  </si>
  <si>
    <t xml:space="preserve">T°C CUVE </t>
  </si>
  <si>
    <t>POIDS (QUANTITÉ RÉELLE) en Kg</t>
  </si>
  <si>
    <t>Nombre de préparations :</t>
  </si>
  <si>
    <t>Quantité théorique (en Kg) :</t>
  </si>
  <si>
    <t>Heure début :</t>
  </si>
  <si>
    <t>Heure fin :</t>
  </si>
  <si>
    <t>Temps de vidange :</t>
  </si>
  <si>
    <t>VALIDATION CCP</t>
  </si>
  <si>
    <t xml:space="preserve"> ok □</t>
  </si>
  <si>
    <t>CONTRÔLES PASTEURISATION :</t>
  </si>
  <si>
    <t>COUPLE TPS / T°C</t>
  </si>
  <si>
    <t>MEMORISATION  GRAPHIQUE</t>
  </si>
  <si>
    <t>Consignes particulières :</t>
  </si>
  <si>
    <r>
      <t xml:space="preserve">En cas d'anomalie couple temps/température, </t>
    </r>
    <r>
      <rPr>
        <b/>
        <sz val="22"/>
        <color theme="1"/>
        <rFont val="Calibri"/>
        <family val="2"/>
        <scheme val="minor"/>
      </rPr>
      <t>prévenir</t>
    </r>
    <r>
      <rPr>
        <sz val="22"/>
        <color theme="1"/>
        <rFont val="Calibri"/>
        <family val="2"/>
        <scheme val="minor"/>
      </rPr>
      <t xml:space="preserve"> le</t>
    </r>
    <r>
      <rPr>
        <u/>
        <sz val="22"/>
        <color theme="1"/>
        <rFont val="Calibri"/>
        <family val="2"/>
        <scheme val="minor"/>
      </rPr>
      <t xml:space="preserve"> responsable de production</t>
    </r>
    <r>
      <rPr>
        <sz val="22"/>
        <color theme="1"/>
        <rFont val="Calibri"/>
        <family val="2"/>
        <scheme val="minor"/>
      </rPr>
      <t xml:space="preserve">,  </t>
    </r>
    <r>
      <rPr>
        <b/>
        <sz val="22"/>
        <color theme="1"/>
        <rFont val="Calibri"/>
        <family val="2"/>
        <scheme val="minor"/>
      </rPr>
      <t>transmettre</t>
    </r>
    <r>
      <rPr>
        <sz val="22"/>
        <color theme="1"/>
        <rFont val="Calibri"/>
        <family val="2"/>
        <scheme val="minor"/>
      </rPr>
      <t xml:space="preserve"> l'information au</t>
    </r>
    <r>
      <rPr>
        <u/>
        <sz val="22"/>
        <color theme="1"/>
        <rFont val="Calibri"/>
        <family val="2"/>
        <scheme val="minor"/>
      </rPr>
      <t xml:space="preserve"> service qualité</t>
    </r>
    <r>
      <rPr>
        <sz val="22"/>
        <color theme="1"/>
        <rFont val="Calibri"/>
        <family val="2"/>
        <scheme val="minor"/>
      </rPr>
      <t xml:space="preserve"> et </t>
    </r>
    <r>
      <rPr>
        <b/>
        <sz val="22"/>
        <color theme="1"/>
        <rFont val="Calibri"/>
        <family val="2"/>
        <scheme val="minor"/>
      </rPr>
      <t>noter</t>
    </r>
    <r>
      <rPr>
        <sz val="22"/>
        <color theme="1"/>
        <rFont val="Calibri"/>
        <family val="2"/>
        <scheme val="minor"/>
      </rPr>
      <t xml:space="preserve"> sur cette feuille l'heure et la </t>
    </r>
    <r>
      <rPr>
        <u/>
        <sz val="22"/>
        <color theme="1"/>
        <rFont val="Calibri"/>
        <family val="2"/>
        <scheme val="minor"/>
      </rPr>
      <t>nature de l'incident,</t>
    </r>
  </si>
  <si>
    <t>Attendre la dispersion totale de chaque ingrédient avant d'incorporer le suivant !</t>
  </si>
  <si>
    <t>Opérareurs</t>
  </si>
  <si>
    <t>T ° C :</t>
  </si>
  <si>
    <t>80 ° C</t>
  </si>
  <si>
    <t>30 à 35 °C</t>
  </si>
  <si>
    <t>40 à 45 °C</t>
  </si>
  <si>
    <t>50 °C</t>
  </si>
  <si>
    <t>60 °C</t>
  </si>
  <si>
    <t>3 MIN / 80°C</t>
  </si>
  <si>
    <t>ORDRE INCORPORATION</t>
  </si>
  <si>
    <t>ENR/PREPAST-0040CHO</t>
  </si>
  <si>
    <t>CHOCOLAT</t>
  </si>
  <si>
    <t>55 à 60 °C</t>
  </si>
  <si>
    <t>030004</t>
  </si>
  <si>
    <t>010008</t>
  </si>
  <si>
    <t>010005</t>
  </si>
  <si>
    <t>010002</t>
  </si>
  <si>
    <t>010016</t>
  </si>
  <si>
    <t>010019</t>
  </si>
  <si>
    <t>010006</t>
  </si>
  <si>
    <t>020022</t>
  </si>
  <si>
    <t>030002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</si>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</sst>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sz val="10"/>
      <name val="Arial"/>
      <family val="2"/>
    </font>
    <font>
      <u/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08">
    <xf numFmtId="0" fontId="0" fillId="0" borderId="0" xfId="0"/>
    <xf numFmtId="0" fontId="8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/>
    <xf numFmtId="0" fontId="2" fillId="0" borderId="13" xfId="0" applyFont="1" applyBorder="1" applyAlignment="1"/>
    <xf numFmtId="0" fontId="2" fillId="0" borderId="8" xfId="0" applyFont="1" applyBorder="1" applyAlignment="1"/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/>
    <xf numFmtId="0" fontId="1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2" fillId="0" borderId="0" xfId="0" applyFont="1" applyBorder="1" applyAlignment="1">
      <alignment vertical="top" wrapText="1"/>
    </xf>
    <xf numFmtId="0" fontId="9" fillId="0" borderId="0" xfId="1" applyNumberFormat="1" applyFont="1" applyFill="1" applyBorder="1" applyAlignment="1" applyProtection="1">
      <alignment vertical="center" wrapText="1" readingOrder="1"/>
    </xf>
    <xf numFmtId="164" fontId="5" fillId="0" borderId="0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 wrapText="1"/>
    </xf>
    <xf numFmtId="0" fontId="9" fillId="0" borderId="0" xfId="1" applyNumberFormat="1" applyFont="1" applyFill="1" applyBorder="1" applyAlignment="1" applyProtection="1">
      <alignment horizontal="left" vertical="center" wrapText="1" readingOrder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563562</xdr:colOff>
      <xdr:row>1</xdr:row>
      <xdr:rowOff>23813</xdr:rowOff>
    </xdr:from>
    <xdr:to>
      <xdr:col>0</xdr:col>
      <xdr:colOff>2301875</xdr:colOff>
      <xdr:row>5</xdr:row>
      <xdr:rowOff>343406</xdr:rowOff>
    </xdr:to>
    <xdr:pic>
      <xdr:nvPicPr>
        <xdr:cNvPr id="4" name="Image 3" descr="LOGOTYPE LFDS 2013-CMJN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562" y="404813"/>
          <a:ext cx="1738313" cy="12720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1.30.200\C02quali\Production\qt&#233;%20a%20f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dossier%20reseau/qt&#233;%20a%20faire%20ne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 de prod et besoin mix"/>
      <sheetName val="qté a faire"/>
      <sheetName val="recette"/>
      <sheetName val="recette buche"/>
      <sheetName val="qté a faire buche"/>
      <sheetName val="essai recette"/>
    </sheetNames>
    <sheetDataSet>
      <sheetData sheetId="0"/>
      <sheetData sheetId="1"/>
      <sheetData sheetId="2">
        <row r="18">
          <cell r="C18">
            <v>2</v>
          </cell>
          <cell r="E18">
            <v>3</v>
          </cell>
        </row>
      </sheetData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 de prod et besoin mix"/>
      <sheetName val="qté a faire"/>
      <sheetName val="recette"/>
      <sheetName val="recette buche"/>
      <sheetName val="qté a faire buche"/>
      <sheetName val="essai recette"/>
    </sheetNames>
    <definedNames>
      <definedName name="CHOCOLAT" refersTo="='recette'!$C$19:$I$29"/>
    </definedNames>
    <sheetDataSet>
      <sheetData sheetId="0">
        <row r="19">
          <cell r="C19">
            <v>60</v>
          </cell>
          <cell r="D19" t="str">
            <v>min</v>
          </cell>
        </row>
        <row r="21">
          <cell r="D21">
            <v>4</v>
          </cell>
          <cell r="F21">
            <v>22.777777777777786</v>
          </cell>
        </row>
        <row r="22">
          <cell r="D22">
            <v>628.53125000000011</v>
          </cell>
          <cell r="E22" t="str">
            <v>kg</v>
          </cell>
          <cell r="F22">
            <v>1.0475520833333336</v>
          </cell>
          <cell r="G22">
            <v>1</v>
          </cell>
          <cell r="H22">
            <v>628.53125000000011</v>
          </cell>
        </row>
        <row r="23">
          <cell r="D23">
            <v>1260.0000000000002</v>
          </cell>
          <cell r="E23" t="str">
            <v>kg</v>
          </cell>
        </row>
        <row r="25">
          <cell r="D25" t="str">
            <v>perte 550</v>
          </cell>
          <cell r="E25">
            <v>125</v>
          </cell>
        </row>
        <row r="26">
          <cell r="D26">
            <v>50</v>
          </cell>
          <cell r="E26">
            <v>50</v>
          </cell>
        </row>
        <row r="27">
          <cell r="D27">
            <v>60</v>
          </cell>
        </row>
        <row r="28">
          <cell r="D28">
            <v>80</v>
          </cell>
          <cell r="G28" t="str">
            <v>AUTRES</v>
          </cell>
          <cell r="H28">
            <v>5</v>
          </cell>
          <cell r="I28">
            <v>2.5</v>
          </cell>
        </row>
        <row r="29">
          <cell r="D29">
            <v>60</v>
          </cell>
          <cell r="G29" t="str">
            <v>PISTACHE</v>
          </cell>
          <cell r="H29">
            <v>4.9016999999999999</v>
          </cell>
          <cell r="I29">
            <v>2.4508999999999999</v>
          </cell>
        </row>
      </sheetData>
      <sheetData sheetId="1">
        <row r="24">
          <cell r="C24" t="str">
            <v>poire</v>
          </cell>
          <cell r="E24" t="str">
            <v>peche</v>
          </cell>
        </row>
        <row r="28">
          <cell r="C28" t="str">
            <v>qté demandée</v>
          </cell>
          <cell r="D28" t="str">
            <v>qté réalisée</v>
          </cell>
          <cell r="E28" t="str">
            <v>qté demandée</v>
          </cell>
          <cell r="F28" t="str">
            <v>qté réalisée</v>
          </cell>
        </row>
        <row r="29">
          <cell r="C29">
            <v>0</v>
          </cell>
          <cell r="E29">
            <v>0</v>
          </cell>
        </row>
      </sheetData>
      <sheetData sheetId="2">
        <row r="1">
          <cell r="D1" t="str">
            <v>besoin mix</v>
          </cell>
        </row>
        <row r="2">
          <cell r="C2" t="str">
            <v>parfum</v>
          </cell>
          <cell r="D2" t="str">
            <v>N° MIX</v>
          </cell>
        </row>
        <row r="3">
          <cell r="C3" t="str">
            <v>VANILLE</v>
          </cell>
          <cell r="D3">
            <v>1</v>
          </cell>
        </row>
        <row r="4">
          <cell r="C4" t="str">
            <v>Référence</v>
          </cell>
          <cell r="D4" t="str">
            <v>Désignation</v>
          </cell>
        </row>
        <row r="5">
          <cell r="C5" t="str">
            <v>030004</v>
          </cell>
          <cell r="D5" t="str">
            <v xml:space="preserve">Lait entier </v>
          </cell>
        </row>
        <row r="6">
          <cell r="C6" t="str">
            <v>010008</v>
          </cell>
          <cell r="D6" t="str">
            <v>Poudre de lait écrémé</v>
          </cell>
        </row>
        <row r="7">
          <cell r="C7" t="str">
            <v>010005</v>
          </cell>
          <cell r="D7" t="str">
            <v>Glucose déshydraté 1934</v>
          </cell>
        </row>
        <row r="8">
          <cell r="C8" t="str">
            <v>010012</v>
          </cell>
          <cell r="D8" t="str">
            <v>Sucre cristal</v>
          </cell>
        </row>
        <row r="9">
          <cell r="C9" t="str">
            <v>010019</v>
          </cell>
          <cell r="D9" t="str">
            <v>Lygomme FM3630</v>
          </cell>
        </row>
        <row r="10">
          <cell r="C10" t="str">
            <v>030002</v>
          </cell>
          <cell r="D10" t="str">
            <v xml:space="preserve">Crème de lait 35% </v>
          </cell>
        </row>
        <row r="11">
          <cell r="C11" t="str">
            <v>020005</v>
          </cell>
          <cell r="D11" t="str">
            <v>Gousses de vanille Bourbon de Madagascar</v>
          </cell>
        </row>
        <row r="12">
          <cell r="C12" t="str">
            <v>030003</v>
          </cell>
          <cell r="D12" t="str">
            <v>Extrait de vanille Bourbon de Madagascar</v>
          </cell>
        </row>
        <row r="16">
          <cell r="C16" t="str">
            <v>parfum</v>
          </cell>
          <cell r="D16" t="str">
            <v>N° MIX</v>
          </cell>
        </row>
        <row r="17">
          <cell r="C17" t="str">
            <v>CHOCOLAT</v>
          </cell>
          <cell r="D17">
            <v>2</v>
          </cell>
        </row>
        <row r="18">
          <cell r="C18" t="str">
            <v>Référence</v>
          </cell>
          <cell r="D18" t="str">
            <v>Désignation</v>
          </cell>
        </row>
        <row r="19">
          <cell r="C19" t="str">
            <v>030004</v>
          </cell>
          <cell r="D19" t="str">
            <v xml:space="preserve">Lait entier </v>
          </cell>
          <cell r="F19">
            <v>582.83000000000004</v>
          </cell>
          <cell r="G19" t="str">
            <v>G</v>
          </cell>
          <cell r="H19">
            <v>660</v>
          </cell>
          <cell r="I19">
            <v>330</v>
          </cell>
        </row>
        <row r="20">
          <cell r="C20" t="str">
            <v>010008</v>
          </cell>
          <cell r="D20" t="str">
            <v>Poudre de lait écrémé</v>
          </cell>
          <cell r="F20">
            <v>19.82</v>
          </cell>
          <cell r="G20" t="str">
            <v>G</v>
          </cell>
          <cell r="H20">
            <v>22.44428049345435</v>
          </cell>
          <cell r="I20">
            <v>11.222140246727175</v>
          </cell>
        </row>
        <row r="21">
          <cell r="C21" t="str">
            <v>010005</v>
          </cell>
          <cell r="D21" t="str">
            <v>Glucose déshydraté 1934</v>
          </cell>
          <cell r="F21">
            <v>23.31</v>
          </cell>
          <cell r="G21" t="str">
            <v>G</v>
          </cell>
          <cell r="H21">
            <v>26.396376301837581</v>
          </cell>
          <cell r="I21">
            <v>13.19818815091879</v>
          </cell>
        </row>
        <row r="22">
          <cell r="C22" t="str">
            <v>010002</v>
          </cell>
          <cell r="D22" t="str">
            <v>Dextrose monohydraté</v>
          </cell>
          <cell r="F22">
            <v>23.31</v>
          </cell>
          <cell r="G22" t="str">
            <v>G</v>
          </cell>
          <cell r="H22">
            <v>26.396376301837581</v>
          </cell>
          <cell r="I22">
            <v>13.19818815091879</v>
          </cell>
        </row>
        <row r="23">
          <cell r="C23" t="str">
            <v>010016</v>
          </cell>
          <cell r="D23" t="str">
            <v>Sucre inverti (trimoline)</v>
          </cell>
          <cell r="F23">
            <v>108.12</v>
          </cell>
          <cell r="G23" t="str">
            <v>G</v>
          </cell>
          <cell r="H23">
            <v>122.43570166257742</v>
          </cell>
          <cell r="I23">
            <v>61.217850831288708</v>
          </cell>
        </row>
        <row r="24">
          <cell r="C24" t="str">
            <v>010019</v>
          </cell>
          <cell r="D24" t="str">
            <v>Lygomme FM3630</v>
          </cell>
          <cell r="F24">
            <v>4.2300000000000004</v>
          </cell>
          <cell r="G24" t="str">
            <v>G</v>
          </cell>
          <cell r="H24">
            <v>4.7900760084415692</v>
          </cell>
          <cell r="I24">
            <v>2.3950380042207846</v>
          </cell>
        </row>
        <row r="25">
          <cell r="C25" t="str">
            <v>010006</v>
          </cell>
          <cell r="D25" t="str">
            <v>Poudre de cacao 10/12</v>
          </cell>
          <cell r="F25">
            <v>44</v>
          </cell>
          <cell r="G25" t="str">
            <v>G</v>
          </cell>
          <cell r="H25">
            <v>49.825849733198353</v>
          </cell>
          <cell r="I25">
            <v>24.912924866599177</v>
          </cell>
        </row>
        <row r="26">
          <cell r="C26" t="str">
            <v>020022</v>
          </cell>
          <cell r="D26" t="str">
            <v>Easy Melt 60% cacao</v>
          </cell>
          <cell r="F26">
            <v>110.74</v>
          </cell>
          <cell r="G26" t="str">
            <v>G</v>
          </cell>
          <cell r="H26">
            <v>125.40260453305422</v>
          </cell>
          <cell r="I26">
            <v>62.701302266527108</v>
          </cell>
        </row>
        <row r="27">
          <cell r="C27" t="str">
            <v>030002</v>
          </cell>
          <cell r="D27" t="str">
            <v xml:space="preserve">Crème de lait 35% </v>
          </cell>
          <cell r="F27">
            <v>83.64</v>
          </cell>
          <cell r="G27" t="str">
            <v>G</v>
          </cell>
          <cell r="H27">
            <v>94.714410720107054</v>
          </cell>
          <cell r="I27">
            <v>47.357205360053527</v>
          </cell>
        </row>
        <row r="29">
          <cell r="C29" t="str">
            <v>total</v>
          </cell>
          <cell r="F29">
            <v>1000</v>
          </cell>
          <cell r="G29" t="str">
            <v>G</v>
          </cell>
          <cell r="H29">
            <v>1132.4056757545081</v>
          </cell>
          <cell r="I29">
            <v>566.20283787725407</v>
          </cell>
        </row>
        <row r="31">
          <cell r="C31" t="str">
            <v>parfum</v>
          </cell>
          <cell r="D31" t="str">
            <v>N° MIX</v>
          </cell>
        </row>
        <row r="32">
          <cell r="C32" t="str">
            <v>CARAMEL</v>
          </cell>
          <cell r="D32">
            <v>3</v>
          </cell>
        </row>
        <row r="33">
          <cell r="C33" t="str">
            <v>Référence</v>
          </cell>
          <cell r="D33" t="str">
            <v>Désignation</v>
          </cell>
        </row>
        <row r="34">
          <cell r="C34" t="str">
            <v>030004</v>
          </cell>
          <cell r="D34" t="str">
            <v xml:space="preserve">Lait entier </v>
          </cell>
        </row>
        <row r="35">
          <cell r="C35" t="str">
            <v>010008</v>
          </cell>
          <cell r="D35" t="str">
            <v>Poudre de lait écrémé</v>
          </cell>
        </row>
        <row r="36">
          <cell r="C36" t="str">
            <v>010005</v>
          </cell>
          <cell r="D36" t="str">
            <v>Glucose déshydraté 1934</v>
          </cell>
        </row>
        <row r="37">
          <cell r="C37" t="str">
            <v>010016</v>
          </cell>
          <cell r="D37" t="str">
            <v>Sucre inverti (trimoline)</v>
          </cell>
        </row>
        <row r="38">
          <cell r="C38" t="str">
            <v>010012</v>
          </cell>
          <cell r="D38" t="str">
            <v>Sucre cristal</v>
          </cell>
        </row>
        <row r="39">
          <cell r="C39" t="str">
            <v>010019</v>
          </cell>
          <cell r="D39" t="str">
            <v>Lygomme FM3630</v>
          </cell>
        </row>
        <row r="40">
          <cell r="C40" t="str">
            <v>030001</v>
          </cell>
          <cell r="D40" t="str">
            <v>Caramel aromatique</v>
          </cell>
        </row>
        <row r="41">
          <cell r="C41" t="str">
            <v>010013</v>
          </cell>
          <cell r="D41" t="str">
            <v>Fleur de sel de Gruissan</v>
          </cell>
        </row>
        <row r="42">
          <cell r="C42" t="str">
            <v>030002</v>
          </cell>
          <cell r="D42" t="str">
            <v xml:space="preserve">Crème de lait 35% </v>
          </cell>
        </row>
        <row r="46">
          <cell r="C46" t="str">
            <v>parfum</v>
          </cell>
          <cell r="D46" t="str">
            <v>N° MIX</v>
          </cell>
        </row>
        <row r="47">
          <cell r="C47" t="str">
            <v>CAFE</v>
          </cell>
          <cell r="D47">
            <v>4</v>
          </cell>
        </row>
        <row r="48">
          <cell r="C48" t="str">
            <v>Référence</v>
          </cell>
          <cell r="D48" t="str">
            <v>Désignation</v>
          </cell>
        </row>
        <row r="49">
          <cell r="C49" t="str">
            <v>030004</v>
          </cell>
          <cell r="D49" t="str">
            <v xml:space="preserve">Lait entier </v>
          </cell>
        </row>
        <row r="50">
          <cell r="C50" t="str">
            <v>010008</v>
          </cell>
          <cell r="D50" t="str">
            <v>Poudre de lait écrémé</v>
          </cell>
        </row>
        <row r="51">
          <cell r="C51" t="str">
            <v>010005</v>
          </cell>
          <cell r="D51" t="str">
            <v>Glucose déshydraté 1934</v>
          </cell>
        </row>
        <row r="52">
          <cell r="C52" t="str">
            <v>010012</v>
          </cell>
          <cell r="D52" t="str">
            <v>Sucre cristal</v>
          </cell>
        </row>
        <row r="53">
          <cell r="C53" t="str">
            <v>010019</v>
          </cell>
          <cell r="D53" t="str">
            <v>Lygomme FM3630</v>
          </cell>
        </row>
        <row r="54">
          <cell r="C54" t="str">
            <v>010001</v>
          </cell>
          <cell r="D54" t="str">
            <v>Café lyophilisé 100% Arabica</v>
          </cell>
        </row>
        <row r="55">
          <cell r="C55" t="str">
            <v>030002</v>
          </cell>
          <cell r="D55" t="str">
            <v xml:space="preserve">Crème de lait 35% </v>
          </cell>
        </row>
        <row r="59">
          <cell r="C59" t="str">
            <v>parfum</v>
          </cell>
          <cell r="D59" t="str">
            <v>N° MIX</v>
          </cell>
        </row>
        <row r="60">
          <cell r="C60" t="str">
            <v>PISTACHE</v>
          </cell>
          <cell r="D60">
            <v>5</v>
          </cell>
        </row>
        <row r="61">
          <cell r="C61" t="str">
            <v>Référence</v>
          </cell>
          <cell r="D61" t="str">
            <v>Désignation</v>
          </cell>
        </row>
        <row r="62">
          <cell r="C62" t="str">
            <v>030004</v>
          </cell>
          <cell r="D62" t="str">
            <v xml:space="preserve">Lait entier </v>
          </cell>
        </row>
        <row r="63">
          <cell r="C63" t="str">
            <v>010008</v>
          </cell>
          <cell r="D63" t="str">
            <v>Poudre de lait écrémé</v>
          </cell>
        </row>
        <row r="64">
          <cell r="C64" t="str">
            <v>010005</v>
          </cell>
          <cell r="D64" t="str">
            <v>Glucose déshydraté 1934</v>
          </cell>
        </row>
        <row r="65">
          <cell r="C65" t="str">
            <v>010016</v>
          </cell>
          <cell r="D65" t="str">
            <v>Sucre inverti (trimoline)</v>
          </cell>
        </row>
        <row r="66">
          <cell r="C66" t="str">
            <v>010012</v>
          </cell>
          <cell r="D66" t="str">
            <v>Sucre cristal</v>
          </cell>
        </row>
        <row r="67">
          <cell r="C67" t="str">
            <v>010019</v>
          </cell>
          <cell r="D67" t="str">
            <v>Lygomme FM3630</v>
          </cell>
        </row>
        <row r="68">
          <cell r="C68" t="str">
            <v>020010</v>
          </cell>
          <cell r="D68" t="str">
            <v>Pâte de pistache</v>
          </cell>
        </row>
        <row r="69">
          <cell r="C69" t="str">
            <v>030002</v>
          </cell>
          <cell r="D69" t="str">
            <v xml:space="preserve">Crème de lait 35% </v>
          </cell>
        </row>
        <row r="73">
          <cell r="C73" t="str">
            <v>parfum</v>
          </cell>
          <cell r="D73" t="str">
            <v>N° MIX</v>
          </cell>
        </row>
        <row r="74">
          <cell r="C74" t="str">
            <v>MARRON</v>
          </cell>
          <cell r="D74">
            <v>6</v>
          </cell>
        </row>
        <row r="75">
          <cell r="C75" t="str">
            <v>Référence</v>
          </cell>
          <cell r="D75" t="str">
            <v>Désignation</v>
          </cell>
        </row>
        <row r="76">
          <cell r="C76" t="str">
            <v>030004</v>
          </cell>
          <cell r="D76" t="str">
            <v xml:space="preserve">Lait entier </v>
          </cell>
        </row>
        <row r="77">
          <cell r="C77" t="str">
            <v>010008</v>
          </cell>
          <cell r="D77" t="str">
            <v>Poudre de lait écrémé</v>
          </cell>
        </row>
        <row r="78">
          <cell r="C78" t="str">
            <v>010005</v>
          </cell>
          <cell r="D78" t="str">
            <v>Glucose déshydraté 1934</v>
          </cell>
        </row>
        <row r="79">
          <cell r="C79" t="str">
            <v>010016</v>
          </cell>
          <cell r="D79" t="str">
            <v>Sucre inverti (trimoline)</v>
          </cell>
        </row>
        <row r="80">
          <cell r="C80" t="str">
            <v>010019</v>
          </cell>
          <cell r="D80" t="str">
            <v>Lygomme FM3630</v>
          </cell>
        </row>
        <row r="81">
          <cell r="C81" t="str">
            <v>020011</v>
          </cell>
          <cell r="D81" t="str">
            <v>Purée de marron</v>
          </cell>
        </row>
        <row r="82">
          <cell r="C82" t="str">
            <v>020004</v>
          </cell>
          <cell r="D82" t="str">
            <v>Crème de marron</v>
          </cell>
        </row>
        <row r="83">
          <cell r="C83" t="str">
            <v>030002</v>
          </cell>
          <cell r="D83" t="str">
            <v xml:space="preserve">Crème de lait 35% </v>
          </cell>
        </row>
        <row r="87">
          <cell r="C87" t="str">
            <v>parfum</v>
          </cell>
          <cell r="D87" t="str">
            <v>N° MIX</v>
          </cell>
        </row>
        <row r="88">
          <cell r="C88" t="str">
            <v>NOIX</v>
          </cell>
          <cell r="D88">
            <v>7</v>
          </cell>
        </row>
        <row r="89">
          <cell r="C89" t="str">
            <v>Référence</v>
          </cell>
          <cell r="D89" t="str">
            <v>Désignation</v>
          </cell>
        </row>
        <row r="90">
          <cell r="C90" t="str">
            <v>030004</v>
          </cell>
          <cell r="D90" t="str">
            <v xml:space="preserve">Lait entier </v>
          </cell>
        </row>
        <row r="91">
          <cell r="C91" t="str">
            <v>010008</v>
          </cell>
          <cell r="D91" t="str">
            <v>Poudre de lait écrémé</v>
          </cell>
        </row>
        <row r="92">
          <cell r="C92" t="str">
            <v>010005</v>
          </cell>
          <cell r="D92" t="str">
            <v>Glucose déshydraté 1934</v>
          </cell>
        </row>
        <row r="93">
          <cell r="C93" t="str">
            <v>010012</v>
          </cell>
          <cell r="D93" t="str">
            <v>Sucre cristal</v>
          </cell>
        </row>
        <row r="94">
          <cell r="C94" t="str">
            <v>010019</v>
          </cell>
          <cell r="D94" t="str">
            <v>Lygomme FM3630</v>
          </cell>
        </row>
        <row r="95">
          <cell r="C95" t="str">
            <v>020009</v>
          </cell>
          <cell r="D95" t="str">
            <v>Pâte de noix</v>
          </cell>
        </row>
        <row r="96">
          <cell r="C96" t="str">
            <v>030002</v>
          </cell>
          <cell r="D96" t="str">
            <v xml:space="preserve">Crème de lait 35% </v>
          </cell>
        </row>
        <row r="100">
          <cell r="C100" t="str">
            <v>parfum</v>
          </cell>
          <cell r="D100" t="str">
            <v>N° MIX</v>
          </cell>
        </row>
        <row r="101">
          <cell r="C101" t="str">
            <v>FRAISE</v>
          </cell>
          <cell r="D101">
            <v>8</v>
          </cell>
        </row>
        <row r="102">
          <cell r="C102" t="str">
            <v>Référence</v>
          </cell>
          <cell r="D102" t="str">
            <v>Désignation</v>
          </cell>
        </row>
        <row r="103">
          <cell r="C103" t="str">
            <v>030006</v>
          </cell>
          <cell r="D103" t="str">
            <v>Eau</v>
          </cell>
        </row>
        <row r="104">
          <cell r="C104" t="str">
            <v>010005</v>
          </cell>
          <cell r="D104" t="str">
            <v>Glucose déshydraté 1934</v>
          </cell>
        </row>
        <row r="105">
          <cell r="C105" t="str">
            <v>010012</v>
          </cell>
          <cell r="D105" t="str">
            <v>Sucre cristal</v>
          </cell>
        </row>
        <row r="106">
          <cell r="C106" t="str">
            <v>010015</v>
          </cell>
          <cell r="D106" t="str">
            <v>Pectine (PECTIN 64010)</v>
          </cell>
        </row>
        <row r="107">
          <cell r="C107" t="str">
            <v>010004</v>
          </cell>
          <cell r="D107" t="str">
            <v>Farine de Caroube et Guar (Lygomme KHT 48)</v>
          </cell>
        </row>
        <row r="108">
          <cell r="C108" t="str">
            <v>010017</v>
          </cell>
          <cell r="D108" t="str">
            <v>Protéine de pomme de terre (Solanic 306 P)</v>
          </cell>
        </row>
        <row r="109">
          <cell r="C109" t="str">
            <v>020017</v>
          </cell>
          <cell r="D109" t="str">
            <v>Purée de fraise</v>
          </cell>
        </row>
        <row r="110">
          <cell r="C110" t="str">
            <v>020014</v>
          </cell>
          <cell r="D110" t="str">
            <v>Purée de citron</v>
          </cell>
        </row>
        <row r="114">
          <cell r="C114" t="str">
            <v>parfum</v>
          </cell>
          <cell r="D114" t="str">
            <v>N° MIX</v>
          </cell>
        </row>
        <row r="115">
          <cell r="C115" t="str">
            <v>POIRE</v>
          </cell>
          <cell r="D115">
            <v>9</v>
          </cell>
        </row>
        <row r="116">
          <cell r="C116" t="str">
            <v>Référence</v>
          </cell>
          <cell r="D116" t="str">
            <v>Désignation</v>
          </cell>
        </row>
        <row r="117">
          <cell r="C117" t="str">
            <v>030006</v>
          </cell>
          <cell r="D117" t="str">
            <v>Eau</v>
          </cell>
        </row>
        <row r="118">
          <cell r="C118" t="str">
            <v>010005</v>
          </cell>
          <cell r="D118" t="str">
            <v>Glucose déshydraté 1934</v>
          </cell>
        </row>
        <row r="119">
          <cell r="C119" t="str">
            <v>010012</v>
          </cell>
          <cell r="D119" t="str">
            <v>Sucre cristal</v>
          </cell>
        </row>
        <row r="120">
          <cell r="C120" t="str">
            <v>010015</v>
          </cell>
          <cell r="D120" t="str">
            <v>Pectine (PECTIN 64010)</v>
          </cell>
        </row>
        <row r="121">
          <cell r="C121" t="str">
            <v>010004</v>
          </cell>
          <cell r="D121" t="str">
            <v>Farine de Caroube et Guar (Lygomme KHT 48)</v>
          </cell>
        </row>
        <row r="122">
          <cell r="C122" t="str">
            <v>020018</v>
          </cell>
          <cell r="D122" t="str">
            <v>Purée de poire</v>
          </cell>
        </row>
        <row r="123">
          <cell r="C123" t="str">
            <v>020014</v>
          </cell>
          <cell r="D123" t="str">
            <v>Purée de citron</v>
          </cell>
        </row>
        <row r="127">
          <cell r="C127" t="str">
            <v>parfum</v>
          </cell>
          <cell r="D127" t="str">
            <v>N° MIX</v>
          </cell>
        </row>
        <row r="128">
          <cell r="C128" t="str">
            <v>PECHE</v>
          </cell>
          <cell r="D128">
            <v>10</v>
          </cell>
        </row>
        <row r="129">
          <cell r="C129" t="str">
            <v>Référence</v>
          </cell>
          <cell r="D129" t="str">
            <v>Désignation</v>
          </cell>
        </row>
        <row r="130">
          <cell r="C130" t="str">
            <v>030006</v>
          </cell>
          <cell r="D130" t="str">
            <v>Eau</v>
          </cell>
        </row>
        <row r="131">
          <cell r="C131" t="str">
            <v>010005</v>
          </cell>
          <cell r="D131" t="str">
            <v>Glucose déshydraté 1934</v>
          </cell>
        </row>
        <row r="132">
          <cell r="C132" t="str">
            <v>010012</v>
          </cell>
          <cell r="D132" t="str">
            <v>Sucre cristal</v>
          </cell>
        </row>
        <row r="133">
          <cell r="C133" t="str">
            <v>010015</v>
          </cell>
          <cell r="D133" t="str">
            <v>Pectine (PECTIN 64010)</v>
          </cell>
        </row>
        <row r="134">
          <cell r="C134" t="str">
            <v>010004</v>
          </cell>
          <cell r="D134" t="str">
            <v>Farine de Caroube et Guar (Lygomme KHT 48)</v>
          </cell>
        </row>
        <row r="135">
          <cell r="C135" t="str">
            <v>020012</v>
          </cell>
          <cell r="D135" t="str">
            <v>Purée de pêche</v>
          </cell>
        </row>
        <row r="136">
          <cell r="C136" t="str">
            <v>020014</v>
          </cell>
          <cell r="D136" t="str">
            <v>Purée de citron</v>
          </cell>
        </row>
        <row r="140">
          <cell r="C140" t="str">
            <v>parfum</v>
          </cell>
          <cell r="D140" t="str">
            <v>N° MIX</v>
          </cell>
        </row>
        <row r="141">
          <cell r="C141" t="str">
            <v>CITRON</v>
          </cell>
          <cell r="D141">
            <v>11</v>
          </cell>
        </row>
        <row r="142">
          <cell r="C142" t="str">
            <v>Référence</v>
          </cell>
          <cell r="D142" t="str">
            <v>Désignation</v>
          </cell>
        </row>
        <row r="143">
          <cell r="C143" t="str">
            <v>030006</v>
          </cell>
          <cell r="D143" t="str">
            <v>Eau</v>
          </cell>
        </row>
        <row r="144">
          <cell r="C144" t="str">
            <v>010005</v>
          </cell>
          <cell r="D144" t="str">
            <v>Glucose déshydraté 1934</v>
          </cell>
        </row>
        <row r="145">
          <cell r="C145" t="str">
            <v>010012</v>
          </cell>
          <cell r="D145" t="str">
            <v>Sucre cristal</v>
          </cell>
        </row>
        <row r="146">
          <cell r="C146" t="str">
            <v>010015</v>
          </cell>
          <cell r="D146" t="str">
            <v>Pectine (PECTIN 64010)</v>
          </cell>
        </row>
        <row r="147">
          <cell r="C147" t="str">
            <v>010003</v>
          </cell>
          <cell r="D147" t="str">
            <v>Farine de Caroube (viscogum)</v>
          </cell>
        </row>
        <row r="148">
          <cell r="C148" t="str">
            <v>020014</v>
          </cell>
          <cell r="D148" t="str">
            <v>Purée de citron</v>
          </cell>
        </row>
        <row r="152">
          <cell r="C152" t="str">
            <v>parfum</v>
          </cell>
          <cell r="D152" t="str">
            <v>N° MIX</v>
          </cell>
        </row>
        <row r="153">
          <cell r="C153" t="str">
            <v>Sbt Chocolat</v>
          </cell>
          <cell r="D153">
            <v>12</v>
          </cell>
        </row>
        <row r="154">
          <cell r="C154" t="str">
            <v>Référence</v>
          </cell>
          <cell r="D154" t="str">
            <v>Désignation</v>
          </cell>
        </row>
        <row r="155">
          <cell r="C155" t="str">
            <v>030006</v>
          </cell>
          <cell r="D155" t="str">
            <v>Eau</v>
          </cell>
        </row>
        <row r="156">
          <cell r="C156" t="str">
            <v>020023</v>
          </cell>
          <cell r="D156" t="str">
            <v xml:space="preserve">Chocolat 60% Equateur </v>
          </cell>
        </row>
        <row r="157">
          <cell r="C157" t="str">
            <v>010016</v>
          </cell>
          <cell r="D157" t="str">
            <v>Sucre inverti (trimoline)</v>
          </cell>
        </row>
        <row r="158">
          <cell r="C158" t="str">
            <v>010019</v>
          </cell>
          <cell r="D158" t="str">
            <v>Lygomme FM3630</v>
          </cell>
        </row>
        <row r="159">
          <cell r="C159" t="str">
            <v>010006</v>
          </cell>
          <cell r="D159" t="str">
            <v>Poudre de cacao 10/12</v>
          </cell>
        </row>
        <row r="160">
          <cell r="C160" t="str">
            <v>010005</v>
          </cell>
          <cell r="D160" t="str">
            <v>Glucose déshydraté</v>
          </cell>
        </row>
        <row r="161">
          <cell r="C161" t="str">
            <v>010002</v>
          </cell>
          <cell r="D161" t="str">
            <v>Dextrose (meritose 200)</v>
          </cell>
        </row>
        <row r="165">
          <cell r="C165" t="str">
            <v>parfum</v>
          </cell>
          <cell r="D165" t="str">
            <v>N° MIX</v>
          </cell>
        </row>
        <row r="166">
          <cell r="C166" t="str">
            <v>FRAMBOISE</v>
          </cell>
          <cell r="D166">
            <v>13</v>
          </cell>
        </row>
        <row r="167">
          <cell r="C167" t="str">
            <v>Référence</v>
          </cell>
          <cell r="D167" t="str">
            <v>Désignation</v>
          </cell>
        </row>
        <row r="168">
          <cell r="C168" t="str">
            <v>030006</v>
          </cell>
          <cell r="D168" t="str">
            <v>Eau</v>
          </cell>
        </row>
        <row r="169">
          <cell r="C169" t="str">
            <v>010005</v>
          </cell>
          <cell r="D169" t="str">
            <v>Glucose déshydraté 1934</v>
          </cell>
        </row>
        <row r="170">
          <cell r="C170" t="str">
            <v>010012</v>
          </cell>
          <cell r="D170" t="str">
            <v>Sucre cristal</v>
          </cell>
        </row>
        <row r="171">
          <cell r="C171" t="str">
            <v>010004</v>
          </cell>
          <cell r="D171" t="str">
            <v>Farine de Caroube et Guar (Lygomme KHT 48)</v>
          </cell>
        </row>
        <row r="172">
          <cell r="C172" t="str">
            <v>010015</v>
          </cell>
          <cell r="D172" t="str">
            <v>Pectine (PECTIN 64010)</v>
          </cell>
        </row>
        <row r="173">
          <cell r="C173" t="str">
            <v>020020</v>
          </cell>
          <cell r="D173" t="str">
            <v>Purée de Framboise</v>
          </cell>
        </row>
        <row r="174">
          <cell r="C174" t="str">
            <v>020014</v>
          </cell>
          <cell r="D174" t="str">
            <v>Purée de citron</v>
          </cell>
        </row>
        <row r="178">
          <cell r="C178" t="str">
            <v>parfum</v>
          </cell>
          <cell r="D178" t="str">
            <v>N° MIX</v>
          </cell>
        </row>
        <row r="179">
          <cell r="C179" t="str">
            <v>ABRICOT</v>
          </cell>
          <cell r="D179">
            <v>15</v>
          </cell>
        </row>
        <row r="180">
          <cell r="C180" t="str">
            <v>Référence</v>
          </cell>
          <cell r="D180" t="str">
            <v>Désignation</v>
          </cell>
        </row>
        <row r="181">
          <cell r="C181" t="str">
            <v>030006</v>
          </cell>
          <cell r="D181" t="str">
            <v>Eau</v>
          </cell>
        </row>
        <row r="182">
          <cell r="C182" t="str">
            <v>010005</v>
          </cell>
          <cell r="D182" t="str">
            <v>Glucose déshydraté 1934</v>
          </cell>
        </row>
        <row r="183">
          <cell r="C183" t="str">
            <v>010012</v>
          </cell>
          <cell r="D183" t="str">
            <v>Sucre cristal</v>
          </cell>
        </row>
        <row r="184">
          <cell r="C184" t="str">
            <v>010015</v>
          </cell>
          <cell r="D184" t="str">
            <v>Pectine (PECTIN 64010)</v>
          </cell>
        </row>
        <row r="185">
          <cell r="C185" t="str">
            <v>010004</v>
          </cell>
          <cell r="D185" t="str">
            <v>Farine de Caroube et Guar (Lygomme KHT 48)</v>
          </cell>
        </row>
        <row r="186">
          <cell r="C186" t="str">
            <v>020013</v>
          </cell>
          <cell r="D186" t="str">
            <v>Purée d'abricot Royal Roussillon</v>
          </cell>
        </row>
        <row r="190">
          <cell r="C190" t="str">
            <v>parfum</v>
          </cell>
          <cell r="D190" t="str">
            <v>N° MIX</v>
          </cell>
        </row>
        <row r="191">
          <cell r="C191" t="str">
            <v>REGLISSE</v>
          </cell>
          <cell r="D191">
            <v>14</v>
          </cell>
        </row>
        <row r="192">
          <cell r="C192" t="str">
            <v>Référence</v>
          </cell>
          <cell r="D192" t="str">
            <v>Désignation</v>
          </cell>
        </row>
        <row r="193">
          <cell r="C193" t="str">
            <v>030004</v>
          </cell>
          <cell r="D193" t="str">
            <v xml:space="preserve">Lait entier </v>
          </cell>
        </row>
        <row r="194">
          <cell r="C194" t="str">
            <v>010008</v>
          </cell>
          <cell r="D194" t="str">
            <v>Poudre de lait écrémé</v>
          </cell>
        </row>
        <row r="195">
          <cell r="C195" t="str">
            <v>010005</v>
          </cell>
          <cell r="D195" t="str">
            <v>Glucose déshydraté 1934</v>
          </cell>
        </row>
        <row r="196">
          <cell r="C196" t="str">
            <v>010012</v>
          </cell>
          <cell r="D196" t="str">
            <v>Sucre cristal</v>
          </cell>
        </row>
        <row r="197">
          <cell r="C197" t="str">
            <v>010019</v>
          </cell>
          <cell r="D197" t="str">
            <v>Lygomme FM3630</v>
          </cell>
        </row>
        <row r="198">
          <cell r="C198" t="str">
            <v>010018</v>
          </cell>
          <cell r="D198" t="str">
            <v>Racine de réglisse en poudre</v>
          </cell>
        </row>
        <row r="199">
          <cell r="C199" t="str">
            <v>030005</v>
          </cell>
          <cell r="D199" t="str">
            <v>Extrait de réglisse</v>
          </cell>
        </row>
        <row r="200">
          <cell r="C200" t="str">
            <v>030002</v>
          </cell>
          <cell r="D200" t="str">
            <v xml:space="preserve">Crème de lait 35% </v>
          </cell>
        </row>
        <row r="204">
          <cell r="C204" t="str">
            <v>parfum</v>
          </cell>
          <cell r="D204" t="str">
            <v>N° MIX</v>
          </cell>
        </row>
        <row r="205">
          <cell r="C205" t="str">
            <v>RHUM/RAISIN</v>
          </cell>
          <cell r="D205">
            <v>16</v>
          </cell>
        </row>
        <row r="206">
          <cell r="C206" t="str">
            <v>Référence</v>
          </cell>
          <cell r="D206" t="str">
            <v>Désignation</v>
          </cell>
        </row>
        <row r="207">
          <cell r="C207" t="str">
            <v>030004</v>
          </cell>
          <cell r="D207" t="str">
            <v xml:space="preserve">Lait entier </v>
          </cell>
        </row>
        <row r="208">
          <cell r="C208" t="str">
            <v>010008</v>
          </cell>
          <cell r="D208" t="str">
            <v>Poudre de lait écrémé</v>
          </cell>
        </row>
        <row r="209">
          <cell r="C209" t="str">
            <v>010005</v>
          </cell>
          <cell r="D209" t="str">
            <v>Glucose déshydraté 1934</v>
          </cell>
        </row>
        <row r="210">
          <cell r="C210" t="str">
            <v>010012</v>
          </cell>
          <cell r="D210" t="str">
            <v>Sucre cristal</v>
          </cell>
        </row>
        <row r="211">
          <cell r="C211" t="str">
            <v>010020</v>
          </cell>
          <cell r="D211" t="str">
            <v>lygomme FM4609</v>
          </cell>
        </row>
        <row r="212">
          <cell r="C212" t="str">
            <v>020021</v>
          </cell>
          <cell r="D212" t="str">
            <v>Beurre concentré</v>
          </cell>
        </row>
        <row r="213">
          <cell r="C213" t="str">
            <v>030002</v>
          </cell>
          <cell r="D213" t="str">
            <v xml:space="preserve">Crème de lait 35% </v>
          </cell>
        </row>
        <row r="214">
          <cell r="C214" t="str">
            <v>030007</v>
          </cell>
          <cell r="D214" t="str">
            <v>Rhum Grand Arôme 55% Vol</v>
          </cell>
        </row>
        <row r="215">
          <cell r="C215" t="str">
            <v>501</v>
          </cell>
          <cell r="D215" t="str">
            <v>macération rhum/raisins</v>
          </cell>
        </row>
        <row r="219">
          <cell r="C219" t="str">
            <v>parfum</v>
          </cell>
          <cell r="D219" t="str">
            <v>N° MIX</v>
          </cell>
        </row>
        <row r="220">
          <cell r="C220" t="str">
            <v>MACERATION</v>
          </cell>
          <cell r="D220">
            <v>501</v>
          </cell>
        </row>
        <row r="221">
          <cell r="C221" t="str">
            <v>Référence</v>
          </cell>
          <cell r="D221" t="str">
            <v>Désignation</v>
          </cell>
        </row>
        <row r="222">
          <cell r="C222" t="str">
            <v>030007</v>
          </cell>
          <cell r="D222" t="str">
            <v>rhum</v>
          </cell>
        </row>
        <row r="223">
          <cell r="C223" t="str">
            <v>030006</v>
          </cell>
          <cell r="D223" t="str">
            <v>Eau</v>
          </cell>
        </row>
        <row r="224">
          <cell r="C224" t="str">
            <v>040011</v>
          </cell>
          <cell r="D224" t="str">
            <v>raisins</v>
          </cell>
        </row>
        <row r="228">
          <cell r="C228" t="str">
            <v>parfum</v>
          </cell>
          <cell r="D228" t="str">
            <v>N° MIX</v>
          </cell>
        </row>
        <row r="229">
          <cell r="C229" t="str">
            <v>YAOURT</v>
          </cell>
          <cell r="D229">
            <v>17</v>
          </cell>
        </row>
        <row r="230">
          <cell r="C230" t="str">
            <v>Référence</v>
          </cell>
          <cell r="D230" t="str">
            <v>Désignation</v>
          </cell>
        </row>
        <row r="231">
          <cell r="C231" t="str">
            <v>030004</v>
          </cell>
          <cell r="D231" t="str">
            <v xml:space="preserve">Lait entier </v>
          </cell>
        </row>
        <row r="232">
          <cell r="C232" t="str">
            <v>010008</v>
          </cell>
          <cell r="D232" t="str">
            <v>Poudre de lait écrémé</v>
          </cell>
        </row>
        <row r="233">
          <cell r="C233" t="str">
            <v>010005</v>
          </cell>
          <cell r="D233" t="str">
            <v>Glucose déshydraté 1934</v>
          </cell>
        </row>
        <row r="234">
          <cell r="C234" t="str">
            <v>010012</v>
          </cell>
          <cell r="D234" t="str">
            <v>Sucre cristal</v>
          </cell>
        </row>
        <row r="235">
          <cell r="C235" t="str">
            <v>010019</v>
          </cell>
          <cell r="D235" t="str">
            <v>Lygomme FM3630</v>
          </cell>
        </row>
        <row r="236">
          <cell r="C236" t="str">
            <v>030002</v>
          </cell>
          <cell r="D236" t="str">
            <v xml:space="preserve">Crème de lait 35% </v>
          </cell>
        </row>
        <row r="237">
          <cell r="C237" t="str">
            <v>030010</v>
          </cell>
          <cell r="D237" t="str">
            <v>Yaourt Bulgare</v>
          </cell>
        </row>
        <row r="241">
          <cell r="C241" t="str">
            <v>parfum</v>
          </cell>
          <cell r="D241" t="str">
            <v>N° MIX</v>
          </cell>
        </row>
        <row r="242">
          <cell r="C242" t="str">
            <v>MANGUE
PASSION</v>
          </cell>
          <cell r="D242">
            <v>20</v>
          </cell>
        </row>
        <row r="243">
          <cell r="C243" t="str">
            <v>Référence</v>
          </cell>
          <cell r="D243" t="str">
            <v>Désignation</v>
          </cell>
        </row>
        <row r="244">
          <cell r="C244" t="str">
            <v>030006</v>
          </cell>
          <cell r="D244" t="str">
            <v>Eau</v>
          </cell>
        </row>
        <row r="245">
          <cell r="C245" t="str">
            <v>010005</v>
          </cell>
          <cell r="D245" t="str">
            <v>Glucose déshydraté 1934</v>
          </cell>
        </row>
        <row r="246">
          <cell r="C246" t="str">
            <v>010012</v>
          </cell>
          <cell r="D246" t="str">
            <v>Sucre cristal</v>
          </cell>
        </row>
        <row r="247">
          <cell r="C247" t="str">
            <v>010004</v>
          </cell>
          <cell r="D247" t="str">
            <v>Farine de Caroube et Guar (Lygomme KHT 48)</v>
          </cell>
        </row>
        <row r="248">
          <cell r="C248" t="str">
            <v>010015</v>
          </cell>
          <cell r="D248" t="str">
            <v>Pectine (PECTIN 64010)</v>
          </cell>
        </row>
        <row r="249">
          <cell r="C249" t="str">
            <v>010017</v>
          </cell>
          <cell r="D249" t="str">
            <v>Protéine de pomme de terre (Solanic 306 P)</v>
          </cell>
        </row>
        <row r="250">
          <cell r="C250" t="str">
            <v>020027</v>
          </cell>
          <cell r="D250" t="str">
            <v>Purée de mangue Alphonso</v>
          </cell>
        </row>
        <row r="251">
          <cell r="C251" t="str">
            <v>020026</v>
          </cell>
          <cell r="D251" t="str">
            <v>Purée de fruit de la passion</v>
          </cell>
        </row>
        <row r="255">
          <cell r="C255" t="str">
            <v>parfum</v>
          </cell>
          <cell r="D255" t="str">
            <v>N° MIX</v>
          </cell>
        </row>
        <row r="256">
          <cell r="C256" t="str">
            <v>MOJITO</v>
          </cell>
          <cell r="D256">
            <v>19</v>
          </cell>
        </row>
        <row r="257">
          <cell r="C257" t="str">
            <v>Référence</v>
          </cell>
          <cell r="D257" t="str">
            <v>Désignation</v>
          </cell>
        </row>
        <row r="258">
          <cell r="C258" t="str">
            <v>030006</v>
          </cell>
          <cell r="D258" t="str">
            <v>Eau</v>
          </cell>
        </row>
        <row r="259">
          <cell r="C259" t="str">
            <v>010005</v>
          </cell>
          <cell r="D259" t="str">
            <v>Glucose déshydraté 1934</v>
          </cell>
        </row>
        <row r="260">
          <cell r="C260" t="str">
            <v>010012</v>
          </cell>
          <cell r="D260" t="str">
            <v>Sucre cristal</v>
          </cell>
        </row>
        <row r="261">
          <cell r="C261" t="str">
            <v>010015</v>
          </cell>
          <cell r="D261" t="str">
            <v>Pectine (PECTIN 64010)</v>
          </cell>
        </row>
        <row r="262">
          <cell r="C262" t="str">
            <v>010003</v>
          </cell>
          <cell r="D262" t="str">
            <v>Farine de Caroube (viscogum)</v>
          </cell>
        </row>
        <row r="263">
          <cell r="C263" t="str">
            <v>010017</v>
          </cell>
          <cell r="D263" t="str">
            <v>Protéine de pomme de terre (Solanic 306 P)</v>
          </cell>
        </row>
        <row r="264">
          <cell r="C264" t="str">
            <v>020030</v>
          </cell>
          <cell r="D264" t="str">
            <v>Purée de citron vert</v>
          </cell>
        </row>
        <row r="265">
          <cell r="C265" t="str">
            <v>020101</v>
          </cell>
          <cell r="D265" t="str">
            <v>Vermicelle citron</v>
          </cell>
        </row>
        <row r="266">
          <cell r="C266" t="str">
            <v>020102</v>
          </cell>
          <cell r="D266" t="str">
            <v>Menthe douce bio</v>
          </cell>
        </row>
        <row r="267">
          <cell r="C267" t="str">
            <v>030008</v>
          </cell>
          <cell r="D267" t="str">
            <v>Rhum Blanc Martinique</v>
          </cell>
        </row>
        <row r="271">
          <cell r="C271" t="str">
            <v>parfum</v>
          </cell>
          <cell r="D271" t="str">
            <v>N° MIX</v>
          </cell>
        </row>
        <row r="272">
          <cell r="C272" t="str">
            <v>NOISETTE</v>
          </cell>
          <cell r="D272">
            <v>18</v>
          </cell>
        </row>
        <row r="273">
          <cell r="C273" t="str">
            <v>Référence</v>
          </cell>
          <cell r="D273" t="str">
            <v>Désignation</v>
          </cell>
        </row>
        <row r="287">
          <cell r="C287" t="str">
            <v>parfum</v>
          </cell>
          <cell r="D287" t="str">
            <v>N° MIX</v>
          </cell>
        </row>
        <row r="288">
          <cell r="C288" t="str">
            <v>MENHE</v>
          </cell>
          <cell r="D288">
            <v>21</v>
          </cell>
        </row>
        <row r="289">
          <cell r="C289" t="str">
            <v>Référence</v>
          </cell>
          <cell r="D289" t="str">
            <v>Désignation</v>
          </cell>
        </row>
        <row r="303">
          <cell r="C303" t="str">
            <v>parfum</v>
          </cell>
          <cell r="D303" t="str">
            <v>N° MIX</v>
          </cell>
        </row>
        <row r="304">
          <cell r="C304" t="str">
            <v>NOIX DE COCO</v>
          </cell>
          <cell r="D304">
            <v>23</v>
          </cell>
        </row>
        <row r="305">
          <cell r="C305" t="str">
            <v>Référence</v>
          </cell>
          <cell r="D305" t="str">
            <v>Désignation</v>
          </cell>
        </row>
        <row r="319">
          <cell r="C319" t="str">
            <v>parfum</v>
          </cell>
          <cell r="D319" t="str">
            <v>N° MIX</v>
          </cell>
        </row>
        <row r="320">
          <cell r="C320" t="str">
            <v>ORANGE SANGUINE</v>
          </cell>
          <cell r="D320">
            <v>22</v>
          </cell>
        </row>
        <row r="321">
          <cell r="C321" t="str">
            <v>Référence</v>
          </cell>
          <cell r="D321" t="str">
            <v>Désignation</v>
          </cell>
        </row>
        <row r="336">
          <cell r="C336" t="str">
            <v>parfum</v>
          </cell>
          <cell r="D336" t="str">
            <v>N° MIX</v>
          </cell>
        </row>
        <row r="337">
          <cell r="C337" t="str">
            <v>ESSAI CG</v>
          </cell>
        </row>
        <row r="338">
          <cell r="C338" t="str">
            <v>Référence</v>
          </cell>
          <cell r="D338" t="str">
            <v>Désignation</v>
          </cell>
        </row>
        <row r="352">
          <cell r="C352" t="str">
            <v>parfum</v>
          </cell>
          <cell r="D352" t="str">
            <v>N° MIX</v>
          </cell>
        </row>
        <row r="353">
          <cell r="C353" t="str">
            <v>ESSAI SBT</v>
          </cell>
        </row>
        <row r="354">
          <cell r="C354" t="str">
            <v>Référence</v>
          </cell>
          <cell r="D354" t="str">
            <v>Désignation</v>
          </cell>
        </row>
      </sheetData>
      <sheetData sheetId="3">
        <row r="19">
          <cell r="C19" t="str">
            <v>Easy Melt 60% cacao</v>
          </cell>
          <cell r="E19">
            <v>109.34</v>
          </cell>
          <cell r="F19" t="str">
            <v>G</v>
          </cell>
          <cell r="G19">
            <v>0.10934000000000001</v>
          </cell>
          <cell r="H19">
            <v>0.1905043993379214</v>
          </cell>
          <cell r="I19">
            <v>17.145395940412925</v>
          </cell>
        </row>
        <row r="20">
          <cell r="C20" t="str">
            <v xml:space="preserve">Crème de lait 35% </v>
          </cell>
          <cell r="E20">
            <v>86.09</v>
          </cell>
          <cell r="F20" t="str">
            <v>G</v>
          </cell>
          <cell r="G20">
            <v>8.609E-2</v>
          </cell>
          <cell r="H20">
            <v>0.14999564421987976</v>
          </cell>
          <cell r="I20">
            <v>13.499607979789179</v>
          </cell>
        </row>
        <row r="21">
          <cell r="E21">
            <v>999.0200000000001</v>
          </cell>
          <cell r="F21">
            <v>0</v>
          </cell>
          <cell r="G21">
            <v>0.99902000000000002</v>
          </cell>
          <cell r="H21">
            <v>1.7406045822806864</v>
          </cell>
          <cell r="I21">
            <v>156.65441240526178</v>
          </cell>
        </row>
        <row r="23">
          <cell r="C23">
            <v>111</v>
          </cell>
          <cell r="D23" t="str">
            <v>nbre prepa sirop</v>
          </cell>
          <cell r="E23">
            <v>1</v>
          </cell>
          <cell r="G23" t="str">
            <v>qté totale de purée</v>
          </cell>
          <cell r="H23">
            <v>60</v>
          </cell>
          <cell r="I23" t="str">
            <v>conditionnement</v>
          </cell>
        </row>
        <row r="24">
          <cell r="D24" t="str">
            <v>qté purée avec sirop</v>
          </cell>
          <cell r="E24">
            <v>0</v>
          </cell>
          <cell r="G24" t="str">
            <v>qté purée a rajouter en redescente en temp</v>
          </cell>
          <cell r="H24">
            <v>60</v>
          </cell>
          <cell r="I24" t="str">
            <v>pourcentage a pastoriser</v>
          </cell>
        </row>
        <row r="25">
          <cell r="C25" t="str">
            <v>Désignation</v>
          </cell>
          <cell r="D25" t="str">
            <v>Commentaire</v>
          </cell>
          <cell r="E25" t="str">
            <v>Quantité</v>
          </cell>
          <cell r="F25" t="str">
            <v>Unité</v>
          </cell>
          <cell r="G25" t="str">
            <v>pour 1 kg</v>
          </cell>
          <cell r="H25" t="str">
            <v>total mix</v>
          </cell>
          <cell r="I25" t="str">
            <v>total a pastoriser</v>
          </cell>
        </row>
        <row r="26">
          <cell r="C26" t="str">
            <v>Eau</v>
          </cell>
          <cell r="E26">
            <v>165.28</v>
          </cell>
          <cell r="F26" t="str">
            <v>G</v>
          </cell>
          <cell r="G26">
            <v>0.16528000000000001</v>
          </cell>
          <cell r="H26">
            <v>19.820518457817844</v>
          </cell>
          <cell r="I26">
            <v>19.820518457817844</v>
          </cell>
        </row>
        <row r="27">
          <cell r="C27" t="str">
            <v>Glucose déshydraté 1934</v>
          </cell>
          <cell r="E27">
            <v>80.17</v>
          </cell>
          <cell r="G27">
            <v>8.0170000000000005E-2</v>
          </cell>
          <cell r="H27">
            <v>9.6140547238822389</v>
          </cell>
          <cell r="I27">
            <v>9.6140547238822389</v>
          </cell>
        </row>
        <row r="28">
          <cell r="C28" t="str">
            <v>Sucre cristal</v>
          </cell>
          <cell r="E28">
            <v>137.52000000000001</v>
          </cell>
          <cell r="F28" t="str">
            <v>G</v>
          </cell>
          <cell r="G28">
            <v>0.13752</v>
          </cell>
          <cell r="H28">
            <v>16.491515599704197</v>
          </cell>
          <cell r="I28">
            <v>16.491515599704197</v>
          </cell>
        </row>
        <row r="29">
          <cell r="C29" t="str">
            <v>Farine de Caroube et Guar (Lygomme KHT 48)</v>
          </cell>
          <cell r="E29">
            <v>2.98</v>
          </cell>
          <cell r="F29" t="str">
            <v>G</v>
          </cell>
          <cell r="G29">
            <v>2.98E-3</v>
          </cell>
          <cell r="H29">
            <v>0.35736413966781932</v>
          </cell>
          <cell r="I29">
            <v>0.35736413966781932</v>
          </cell>
        </row>
      </sheetData>
      <sheetData sheetId="4">
        <row r="26">
          <cell r="C26" t="str">
            <v>SARDANE</v>
          </cell>
        </row>
      </sheetData>
      <sheetData sheetId="5">
        <row r="19">
          <cell r="I19">
            <v>120</v>
          </cell>
        </row>
        <row r="20">
          <cell r="I20">
            <v>4.2</v>
          </cell>
        </row>
        <row r="23">
          <cell r="C23" t="str">
            <v xml:space="preserve">Lait entier </v>
          </cell>
          <cell r="E23">
            <v>149.65</v>
          </cell>
          <cell r="F23" t="str">
            <v>G</v>
          </cell>
          <cell r="G23">
            <v>0.14965000000000001</v>
          </cell>
          <cell r="H23">
            <v>5.594183395013272</v>
          </cell>
          <cell r="I23">
            <v>89.506934320212352</v>
          </cell>
        </row>
        <row r="24">
          <cell r="C24" t="str">
            <v>Poudre de lait écrémé</v>
          </cell>
          <cell r="E24">
            <v>29.18</v>
          </cell>
          <cell r="F24" t="str">
            <v>G</v>
          </cell>
          <cell r="G24">
            <v>2.9180000000000001E-2</v>
          </cell>
          <cell r="H24">
            <v>1.0908003439123772</v>
          </cell>
          <cell r="I24">
            <v>17.452805502598036</v>
          </cell>
        </row>
        <row r="25">
          <cell r="C25" t="str">
            <v>Glucose déshydraté 1934</v>
          </cell>
          <cell r="E25">
            <v>41.16</v>
          </cell>
          <cell r="F25" t="str">
            <v>G</v>
          </cell>
          <cell r="G25">
            <v>4.1159999999999995E-2</v>
          </cell>
          <cell r="H25">
            <v>1.5386340697544016</v>
          </cell>
          <cell r="I25">
            <v>24.618145116070426</v>
          </cell>
        </row>
        <row r="26">
          <cell r="C26" t="str">
            <v>Sucre cristal</v>
          </cell>
          <cell r="E26">
            <v>104.76</v>
          </cell>
          <cell r="F26" t="str">
            <v>G</v>
          </cell>
          <cell r="G26">
            <v>0.10476000000000001</v>
          </cell>
          <cell r="H26">
            <v>3.9161152854098922</v>
          </cell>
          <cell r="I26">
            <v>62.657844566558275</v>
          </cell>
        </row>
        <row r="27">
          <cell r="C27" t="str">
            <v>Lygomme FM3630</v>
          </cell>
          <cell r="E27">
            <v>4.79</v>
          </cell>
          <cell r="F27" t="str">
            <v>G</v>
          </cell>
          <cell r="G27">
            <v>4.79E-3</v>
          </cell>
          <cell r="H27">
            <v>0.17905872677656912</v>
          </cell>
          <cell r="I27">
            <v>2.8649396284251059</v>
          </cell>
        </row>
        <row r="28">
          <cell r="C28" t="str">
            <v xml:space="preserve">Crème de lait 35% </v>
          </cell>
          <cell r="E28">
            <v>135.44</v>
          </cell>
          <cell r="F28" t="str">
            <v>G</v>
          </cell>
          <cell r="G28">
            <v>0.13544</v>
          </cell>
          <cell r="H28">
            <v>5.0629882995028233</v>
          </cell>
          <cell r="I28">
            <v>81.007812792045172</v>
          </cell>
        </row>
        <row r="29">
          <cell r="C29" t="str">
            <v>Yaourt Bulgare</v>
          </cell>
          <cell r="E29">
            <v>535.02</v>
          </cell>
          <cell r="F29" t="str">
            <v>G</v>
          </cell>
          <cell r="G29">
            <v>0.53501999999999994</v>
          </cell>
          <cell r="H29">
            <v>20</v>
          </cell>
          <cell r="I29">
            <v>320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49"/>
  <sheetViews>
    <sheetView tabSelected="1" topLeftCell="A7" zoomScale="50" zoomScaleNormal="50" zoomScaleSheetLayoutView="21" workbookViewId="0">
      <selection activeCell="B24" sqref="B24"/>
    </sheetView>
  </sheetViews>
  <sheetFormatPr baseColWidth="10" defaultRowHeight="15" x14ac:dyDescent="0.25"/>
  <cols>
    <col min="1" max="1" width="43.42578125" style="11" customWidth="1"/>
    <col min="2" max="2" width="23.85546875" style="11" customWidth="1"/>
    <col min="3" max="3" width="76.85546875" style="11" customWidth="1"/>
    <col min="4" max="4" width="29.7109375" style="11" customWidth="1"/>
    <col min="5" max="5" width="32.5703125" style="11" customWidth="1"/>
    <col min="6" max="6" width="32" style="11" customWidth="1"/>
    <col min="7" max="7" width="36.28515625" style="11" bestFit="1" customWidth="1"/>
    <col min="8" max="8" width="47.5703125" style="11" customWidth="1"/>
    <col min="9" max="9" width="27.42578125" style="11" bestFit="1" customWidth="1"/>
    <col min="10" max="16384" width="11.42578125" style="11"/>
  </cols>
  <sheetData>
    <row r="1" spans="1:31" ht="2.25" customHeight="1" x14ac:dyDescent="0.25"/>
    <row r="2" spans="1:31" ht="20.100000000000001" customHeight="1" x14ac:dyDescent="0.4">
      <c r="A2" s="13"/>
      <c r="B2" s="1" t="s">
        <v>10</v>
      </c>
      <c r="C2" s="54"/>
      <c r="D2" s="54"/>
      <c r="E2" s="54"/>
      <c r="F2" s="54"/>
      <c r="G2" s="55"/>
      <c r="H2" s="73" t="s">
        <v>44</v>
      </c>
      <c r="I2" s="74"/>
      <c r="J2" s="71"/>
      <c r="K2" s="71"/>
      <c r="L2" s="71"/>
      <c r="M2" s="71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</row>
    <row r="3" spans="1:31" ht="20.100000000000001" customHeight="1" x14ac:dyDescent="0.4">
      <c r="A3" s="14"/>
      <c r="B3" s="56"/>
      <c r="C3" s="57"/>
      <c r="D3" s="57"/>
      <c r="E3" s="57"/>
      <c r="F3" s="57"/>
      <c r="G3" s="58"/>
      <c r="H3" s="75" t="s">
        <v>11</v>
      </c>
      <c r="I3" s="72"/>
      <c r="J3" s="72"/>
      <c r="K3" s="72"/>
      <c r="L3" s="72"/>
      <c r="M3" s="72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</row>
    <row r="4" spans="1:31" ht="20.100000000000001" customHeight="1" x14ac:dyDescent="0.4">
      <c r="A4" s="14"/>
      <c r="B4" s="56"/>
      <c r="C4" s="57"/>
      <c r="D4" s="57"/>
      <c r="E4" s="57"/>
      <c r="F4" s="57"/>
      <c r="G4" s="58"/>
      <c r="H4" s="75" t="s">
        <v>12</v>
      </c>
      <c r="I4" s="72"/>
      <c r="J4" s="72"/>
      <c r="K4" s="72"/>
      <c r="L4" s="72"/>
      <c r="M4" s="72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</row>
    <row r="5" spans="1:31" ht="15" customHeight="1" x14ac:dyDescent="0.4">
      <c r="A5" s="14"/>
      <c r="B5" s="59" t="s">
        <v>13</v>
      </c>
      <c r="C5" s="60"/>
      <c r="D5" s="60"/>
      <c r="E5" s="60"/>
      <c r="F5" s="60"/>
      <c r="G5" s="61"/>
      <c r="H5" s="12"/>
      <c r="I5" s="16"/>
      <c r="J5" s="72"/>
      <c r="K5" s="72"/>
      <c r="L5" s="72"/>
      <c r="M5" s="72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</row>
    <row r="6" spans="1:31" ht="28.5" customHeight="1" x14ac:dyDescent="0.45">
      <c r="A6" s="15"/>
      <c r="B6" s="62"/>
      <c r="C6" s="63"/>
      <c r="D6" s="63"/>
      <c r="E6" s="63"/>
      <c r="F6" s="63"/>
      <c r="G6" s="64"/>
      <c r="H6" s="76" t="s">
        <v>14</v>
      </c>
      <c r="I6" s="77"/>
      <c r="J6" s="72"/>
      <c r="K6" s="72"/>
      <c r="L6" s="72"/>
      <c r="M6" s="72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ht="18" customHeight="1" x14ac:dyDescent="0.25"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</row>
    <row r="8" spans="1:31" ht="18" customHeight="1" x14ac:dyDescent="0.25"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</row>
    <row r="9" spans="1:31" ht="50.1" customHeight="1" x14ac:dyDescent="0.25">
      <c r="A9" s="30" t="s">
        <v>15</v>
      </c>
      <c r="B9" s="38" t="s">
        <v>16</v>
      </c>
      <c r="C9" s="32" t="s">
        <v>45</v>
      </c>
      <c r="D9" s="31" t="s">
        <v>36</v>
      </c>
      <c r="E9" s="33" t="s">
        <v>37</v>
      </c>
      <c r="F9" s="31" t="s">
        <v>17</v>
      </c>
      <c r="G9" s="33">
        <f>VLOOKUP(C9,[2]recette!$C$1:$D$65536,2,0)</f>
        <v>2</v>
      </c>
      <c r="H9" s="24" t="s">
        <v>22</v>
      </c>
      <c r="I9" s="36">
        <f>[1]recette!$E$18</f>
        <v>3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spans="1:31" ht="50.1" customHeight="1" x14ac:dyDescent="0.25">
      <c r="A10" s="19"/>
      <c r="B10" s="20"/>
      <c r="C10" s="10"/>
      <c r="D10" s="20"/>
      <c r="E10" s="10"/>
      <c r="F10" s="20"/>
      <c r="G10" s="10"/>
      <c r="H10" s="24" t="s">
        <v>23</v>
      </c>
      <c r="I10" s="37">
        <f>VLOOKUP("total",[2]!CHOCOLAT,6)</f>
        <v>1132.4056757545081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</row>
    <row r="11" spans="1:31" ht="30" customHeight="1" x14ac:dyDescent="0.25"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</row>
    <row r="12" spans="1:31" ht="50.1" customHeight="1" x14ac:dyDescent="0.25">
      <c r="A12" s="34" t="s">
        <v>24</v>
      </c>
      <c r="B12" s="21"/>
      <c r="E12" s="35" t="s">
        <v>18</v>
      </c>
      <c r="F12" s="35" t="s">
        <v>19</v>
      </c>
      <c r="G12" s="35" t="s">
        <v>20</v>
      </c>
      <c r="H12" s="80" t="s">
        <v>21</v>
      </c>
      <c r="I12" s="81"/>
    </row>
    <row r="13" spans="1:31" ht="50.1" customHeight="1" x14ac:dyDescent="0.4">
      <c r="A13" s="34" t="s">
        <v>25</v>
      </c>
      <c r="B13" s="21"/>
      <c r="C13" s="90"/>
      <c r="E13" s="17"/>
      <c r="F13" s="17"/>
      <c r="G13" s="18"/>
      <c r="H13" s="107"/>
      <c r="I13" s="107"/>
    </row>
    <row r="14" spans="1:31" ht="50.1" customHeight="1" x14ac:dyDescent="0.25">
      <c r="A14" s="34" t="s">
        <v>26</v>
      </c>
      <c r="B14" s="21"/>
      <c r="E14"/>
      <c r="F14"/>
      <c r="G14"/>
      <c r="H14"/>
      <c r="I14"/>
    </row>
    <row r="15" spans="1:31" ht="24.95" customHeight="1" x14ac:dyDescent="0.25"/>
    <row r="16" spans="1:31" ht="18" customHeight="1" x14ac:dyDescent="0.25"/>
    <row r="17" spans="1:15" ht="12" customHeight="1" x14ac:dyDescent="0.25"/>
    <row r="18" spans="1:15" ht="27.75" customHeight="1" x14ac:dyDescent="0.25">
      <c r="A18" s="8"/>
      <c r="B18" s="8"/>
      <c r="C18" s="8">
        <v>2</v>
      </c>
      <c r="D18" s="8"/>
      <c r="E18" s="87"/>
      <c r="F18" s="87"/>
      <c r="G18" s="10">
        <v>7</v>
      </c>
      <c r="H18" s="10"/>
    </row>
    <row r="19" spans="1:15" ht="31.5" x14ac:dyDescent="0.25">
      <c r="A19" s="41" t="s">
        <v>43</v>
      </c>
      <c r="B19" s="2" t="s">
        <v>1</v>
      </c>
      <c r="C19" s="3" t="s">
        <v>2</v>
      </c>
      <c r="D19" s="2" t="s">
        <v>3</v>
      </c>
      <c r="E19" s="88" t="s">
        <v>0</v>
      </c>
      <c r="F19" s="88"/>
      <c r="G19" s="2" t="s">
        <v>4</v>
      </c>
      <c r="H19" s="2" t="s">
        <v>5</v>
      </c>
      <c r="I19" s="2" t="s">
        <v>6</v>
      </c>
    </row>
    <row r="20" spans="1:15" ht="50.1" customHeight="1" x14ac:dyDescent="0.25">
      <c r="A20" s="39">
        <v>1</v>
      </c>
      <c r="B20" s="43" t="s">
        <v>47</v>
      </c>
      <c r="C20" s="43" t="str">
        <f>VLOOKUP($B20,[2]!CHOCOLAT,C$18,0)</f>
        <v xml:space="preserve">Lait entier </v>
      </c>
      <c r="D20" s="44"/>
      <c r="E20" s="89" t="s">
        <v>7</v>
      </c>
      <c r="F20" s="89"/>
      <c r="G20" s="43">
        <f>VLOOKUP($B20,[2]!CHOCOLAT,G$18,0)</f>
        <v>330</v>
      </c>
      <c r="H20" s="44"/>
      <c r="I20" s="44"/>
    </row>
    <row r="21" spans="1:15" ht="50.1" customHeight="1" x14ac:dyDescent="0.25">
      <c r="A21" s="39">
        <v>2</v>
      </c>
      <c r="B21" s="43" t="s">
        <v>48</v>
      </c>
      <c r="C21" s="43" t="str">
        <f>VLOOKUP($B21,[2]!CHOCOLAT,C$18,0)</f>
        <v>Poudre de lait écrémé</v>
      </c>
      <c r="D21" s="48"/>
      <c r="E21" s="86" t="s">
        <v>38</v>
      </c>
      <c r="F21" s="86"/>
      <c r="G21" s="45">
        <f>VLOOKUP($B21,[2]!CHOCOLAT,G$18,0)</f>
        <v>11.222140246727175</v>
      </c>
      <c r="H21" s="48"/>
      <c r="I21" s="48"/>
    </row>
    <row r="22" spans="1:15" ht="50.1" customHeight="1" x14ac:dyDescent="0.25">
      <c r="A22" s="34">
        <v>3</v>
      </c>
      <c r="B22" s="91" t="s">
        <v>49</v>
      </c>
      <c r="C22" s="91" t="str">
        <f>VLOOKUP($B22,[2]!CHOCOLAT,C$18,0)</f>
        <v>Glucose déshydraté 1934</v>
      </c>
      <c r="D22" s="46"/>
      <c r="E22" s="67" t="s">
        <v>39</v>
      </c>
      <c r="F22" s="68"/>
      <c r="G22" s="92">
        <f>VLOOKUP($B22,[2]!CHOCOLAT,G$18,0)</f>
        <v>13.19818815091879</v>
      </c>
      <c r="H22" s="46"/>
      <c r="I22" s="46"/>
    </row>
    <row r="23" spans="1:15" ht="50.1" customHeight="1" x14ac:dyDescent="0.25">
      <c r="A23" s="34">
        <v>4</v>
      </c>
      <c r="B23" s="91" t="s">
        <v>50</v>
      </c>
      <c r="C23" s="91" t="str">
        <f>VLOOKUP($B23,[2]!CHOCOLAT,C$18,0)</f>
        <v>Dextrose monohydraté</v>
      </c>
      <c r="D23" s="46"/>
      <c r="E23" s="69"/>
      <c r="F23" s="70"/>
      <c r="G23" s="92">
        <f>VLOOKUP($B23,[2]!CHOCOLAT,G$18,0)</f>
        <v>13.19818815091879</v>
      </c>
      <c r="H23" s="46"/>
      <c r="I23" s="46"/>
    </row>
    <row r="24" spans="1:15" ht="50.1" customHeight="1" x14ac:dyDescent="0.25">
      <c r="A24" s="93">
        <v>5</v>
      </c>
      <c r="B24" s="94" t="s">
        <v>51</v>
      </c>
      <c r="C24" s="94" t="str">
        <f>VLOOKUP($B24,[2]!CHOCOLAT,C$18,0)</f>
        <v>Sucre inverti (trimoline)</v>
      </c>
      <c r="D24" s="51"/>
      <c r="E24" s="84" t="s">
        <v>40</v>
      </c>
      <c r="F24" s="84"/>
      <c r="G24" s="95">
        <f>VLOOKUP($B24,[2]!CHOCOLAT,G$18,0)</f>
        <v>61.217850831288708</v>
      </c>
      <c r="H24" s="47"/>
      <c r="I24" s="51"/>
    </row>
    <row r="25" spans="1:15" ht="50.1" customHeight="1" x14ac:dyDescent="0.25">
      <c r="A25" s="96">
        <v>6</v>
      </c>
      <c r="B25" s="97" t="s">
        <v>52</v>
      </c>
      <c r="C25" s="97" t="str">
        <f>VLOOKUP($B25,[2]!CHOCOLAT,C$18,0)</f>
        <v>Lygomme FM3630</v>
      </c>
      <c r="D25" s="49"/>
      <c r="E25" s="105" t="s">
        <v>46</v>
      </c>
      <c r="F25" s="106"/>
      <c r="G25" s="98">
        <f>VLOOKUP($B25,[2]!CHOCOLAT,G$18,0)</f>
        <v>2.3950380042207846</v>
      </c>
      <c r="H25" s="104" t="s">
        <v>8</v>
      </c>
      <c r="I25" s="49"/>
    </row>
    <row r="26" spans="1:15" ht="50.1" customHeight="1" x14ac:dyDescent="0.25">
      <c r="A26" s="34">
        <v>7</v>
      </c>
      <c r="B26" s="91" t="s">
        <v>53</v>
      </c>
      <c r="C26" s="91" t="str">
        <f>VLOOKUP($B26,[2]!CHOCOLAT,C$18,0)</f>
        <v>Poudre de cacao 10/12</v>
      </c>
      <c r="D26" s="46"/>
      <c r="E26" s="99" t="s">
        <v>41</v>
      </c>
      <c r="F26" s="100"/>
      <c r="G26" s="92">
        <f>VLOOKUP($B26,[2]!CHOCOLAT,G$18,0)</f>
        <v>24.912924866599177</v>
      </c>
      <c r="H26" s="101"/>
      <c r="I26" s="46"/>
      <c r="M26"/>
    </row>
    <row r="27" spans="1:15" ht="50.1" customHeight="1" x14ac:dyDescent="0.25">
      <c r="A27" s="34">
        <v>8</v>
      </c>
      <c r="B27" s="91" t="s">
        <v>54</v>
      </c>
      <c r="C27" s="91" t="str">
        <f>VLOOKUP($B27,[2]!CHOCOLAT,C$18,0)</f>
        <v>Easy Melt 60% cacao</v>
      </c>
      <c r="D27" s="102"/>
      <c r="E27" s="69"/>
      <c r="F27" s="70"/>
      <c r="G27" s="92">
        <f>VLOOKUP($B27,[2]!CHOCOLAT,G$18,0)</f>
        <v>62.701302266527108</v>
      </c>
      <c r="H27" s="103"/>
      <c r="I27" s="102"/>
      <c r="O27" s="11" t="s">
        <v>56</v>
      </c>
    </row>
    <row r="28" spans="1:15" ht="50.1" customHeight="1" x14ac:dyDescent="0.25">
      <c r="A28" s="39">
        <v>9</v>
      </c>
      <c r="B28" s="43" t="s">
        <v>55</v>
      </c>
      <c r="C28" s="43" t="str">
        <f>VLOOKUP($B28,[2]!CHOCOLAT,C$18,0)</f>
        <v xml:space="preserve">Crème de lait 35% </v>
      </c>
      <c r="D28" s="52"/>
      <c r="E28" s="85" t="s">
        <v>41</v>
      </c>
      <c r="F28" s="85"/>
      <c r="G28" s="45">
        <f>VLOOKUP($B28,[2]!CHOCOLAT,G$18,0)</f>
        <v>47.357205360053527</v>
      </c>
      <c r="H28" s="53"/>
      <c r="I28" s="52"/>
    </row>
    <row r="29" spans="1:15" ht="32.25" customHeight="1" thickBot="1" x14ac:dyDescent="0.3">
      <c r="B29" s="6"/>
      <c r="C29" s="5"/>
      <c r="D29" s="7"/>
      <c r="E29" s="78" t="s">
        <v>9</v>
      </c>
      <c r="F29" s="79"/>
      <c r="G29" s="42">
        <f>SUM(G20:G28)</f>
        <v>566.20283787725407</v>
      </c>
      <c r="H29" s="5"/>
      <c r="I29" s="5"/>
    </row>
    <row r="30" spans="1:15" ht="32.25" customHeight="1" x14ac:dyDescent="0.25">
      <c r="B30" s="6"/>
      <c r="C30" s="5"/>
      <c r="D30" s="7"/>
      <c r="E30" s="5"/>
      <c r="F30" s="5"/>
      <c r="G30" s="29"/>
      <c r="H30" s="5"/>
      <c r="I30" s="5"/>
    </row>
    <row r="31" spans="1:15" ht="31.5" x14ac:dyDescent="0.25">
      <c r="A31" s="8"/>
      <c r="B31" s="8"/>
      <c r="C31" s="8"/>
      <c r="D31" s="8"/>
      <c r="E31" s="40"/>
      <c r="F31" s="40"/>
      <c r="G31" s="10"/>
      <c r="H31" s="10"/>
    </row>
    <row r="32" spans="1:15" ht="31.5" x14ac:dyDescent="0.25">
      <c r="A32" s="4"/>
      <c r="B32" s="9"/>
      <c r="C32" s="9"/>
      <c r="D32" s="9"/>
      <c r="E32" s="9"/>
      <c r="F32" s="9"/>
      <c r="G32" s="9"/>
      <c r="H32" s="9"/>
      <c r="I32" s="9"/>
    </row>
    <row r="35" spans="1:13" ht="27.95" customHeight="1" x14ac:dyDescent="0.25">
      <c r="A35" s="26" t="s">
        <v>32</v>
      </c>
      <c r="G35" s="23" t="s">
        <v>29</v>
      </c>
    </row>
    <row r="36" spans="1:13" ht="6.75" customHeight="1" x14ac:dyDescent="0.25"/>
    <row r="37" spans="1:13" ht="51.75" customHeight="1" x14ac:dyDescent="0.25">
      <c r="A37" s="66" t="s">
        <v>33</v>
      </c>
      <c r="B37" s="66"/>
      <c r="C37" s="66"/>
      <c r="D37" s="66"/>
      <c r="E37" s="66"/>
      <c r="G37" s="24" t="s">
        <v>30</v>
      </c>
      <c r="H37" s="24" t="s">
        <v>27</v>
      </c>
      <c r="I37" s="25" t="s">
        <v>31</v>
      </c>
    </row>
    <row r="38" spans="1:13" ht="45.75" customHeight="1" x14ac:dyDescent="0.25">
      <c r="A38" s="66"/>
      <c r="B38" s="66"/>
      <c r="C38" s="66"/>
      <c r="D38" s="66"/>
      <c r="E38" s="66"/>
      <c r="G38" s="39" t="s">
        <v>42</v>
      </c>
      <c r="H38" s="50" t="s">
        <v>28</v>
      </c>
      <c r="I38" s="50" t="s">
        <v>28</v>
      </c>
    </row>
    <row r="39" spans="1:13" ht="27.95" customHeight="1" x14ac:dyDescent="0.25"/>
    <row r="40" spans="1:13" ht="27.95" customHeight="1" x14ac:dyDescent="0.25">
      <c r="A40" s="65" t="s">
        <v>34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4.25" customHeight="1" x14ac:dyDescent="0.25">
      <c r="F41" s="83" t="s">
        <v>35</v>
      </c>
      <c r="G41" s="82"/>
      <c r="H41" s="82"/>
      <c r="I41" s="82"/>
    </row>
    <row r="42" spans="1:13" x14ac:dyDescent="0.25">
      <c r="F42" s="82"/>
      <c r="G42" s="82"/>
      <c r="H42" s="82"/>
      <c r="I42" s="82"/>
    </row>
    <row r="43" spans="1:13" x14ac:dyDescent="0.25">
      <c r="F43" s="82"/>
      <c r="G43" s="82"/>
      <c r="H43" s="82"/>
      <c r="I43" s="82"/>
    </row>
    <row r="44" spans="1:13" x14ac:dyDescent="0.25">
      <c r="F44" s="82"/>
      <c r="G44" s="82"/>
      <c r="H44" s="82"/>
      <c r="I44" s="82"/>
    </row>
    <row r="45" spans="1:13" ht="26.25" x14ac:dyDescent="0.4">
      <c r="A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26.25" x14ac:dyDescent="0.4">
      <c r="A46" s="22"/>
      <c r="B46" s="22"/>
      <c r="C46" s="22"/>
      <c r="D46" s="22"/>
      <c r="E46" s="22"/>
      <c r="F46" s="22"/>
      <c r="G46" s="22"/>
      <c r="H46" s="22"/>
      <c r="I46" s="22"/>
      <c r="J46" s="27"/>
      <c r="K46" s="27"/>
      <c r="L46" s="27"/>
      <c r="M46" s="22"/>
    </row>
    <row r="47" spans="1:13" ht="15" customHeight="1" x14ac:dyDescent="0.25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</row>
    <row r="48" spans="1:13" ht="15" customHeight="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</row>
    <row r="49" spans="1:13" ht="28.5" x14ac:dyDescent="0.4">
      <c r="A49" s="28"/>
      <c r="B49" s="28"/>
      <c r="C49" s="28"/>
      <c r="D49" s="28"/>
      <c r="E49" s="28"/>
      <c r="F49" s="28"/>
      <c r="G49" s="28"/>
      <c r="H49" s="28"/>
      <c r="I49" s="28"/>
      <c r="J49" s="22"/>
      <c r="K49" s="22"/>
      <c r="L49" s="22"/>
      <c r="M49" s="22"/>
    </row>
  </sheetData>
  <mergeCells count="28">
    <mergeCell ref="E21:F21"/>
    <mergeCell ref="H13:I13"/>
    <mergeCell ref="E18:F18"/>
    <mergeCell ref="E19:F19"/>
    <mergeCell ref="E20:F20"/>
    <mergeCell ref="G41:G44"/>
    <mergeCell ref="H41:H44"/>
    <mergeCell ref="I41:I44"/>
    <mergeCell ref="F41:F44"/>
    <mergeCell ref="E24:F24"/>
    <mergeCell ref="E28:F28"/>
    <mergeCell ref="E25:F25"/>
    <mergeCell ref="E26:F27"/>
    <mergeCell ref="B2:G4"/>
    <mergeCell ref="B5:G6"/>
    <mergeCell ref="A40:M40"/>
    <mergeCell ref="A37:E38"/>
    <mergeCell ref="E22:F23"/>
    <mergeCell ref="J2:M2"/>
    <mergeCell ref="J3:M3"/>
    <mergeCell ref="J4:M4"/>
    <mergeCell ref="J5:M6"/>
    <mergeCell ref="H2:I2"/>
    <mergeCell ref="H3:I3"/>
    <mergeCell ref="H4:I4"/>
    <mergeCell ref="H6:I6"/>
    <mergeCell ref="E29:F29"/>
    <mergeCell ref="H12:I12"/>
  </mergeCells>
  <pageMargins left="0.23622047244094491" right="0.23622047244094491" top="0" bottom="0" header="0.31496062992125984" footer="0.31496062992125984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cp:lastPrinted>2016-10-26T08:00:18Z</cp:lastPrinted>
  <dcterms:created xsi:type="dcterms:W3CDTF">2016-09-23T09:24:27Z</dcterms:created>
  <dcterms:modified xsi:type="dcterms:W3CDTF">2017-02-07T10:57:31Z</dcterms:modified>
</cp:coreProperties>
</file>